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6F85EF07-C4F1-4B7B-94B9-99A77FE41D56}" xr6:coauthVersionLast="45" xr6:coauthVersionMax="45" xr10:uidLastSave="{00000000-0000-0000-0000-000000000000}"/>
  <bookViews>
    <workbookView xWindow="-108" yWindow="-108" windowWidth="23256" windowHeight="12576" xr2:uid="{E33FE789-7EC9-43C3-96F2-9F71758664D8}"/>
  </bookViews>
  <sheets>
    <sheet name="SI2009 Guadalcanal" sheetId="1" r:id="rId1"/>
    <sheet name="Single age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Education" sheetId="13" r:id="rId13"/>
    <sheet name="Language" sheetId="14" r:id="rId14"/>
    <sheet name="Literacy" sheetId="15" r:id="rId15"/>
    <sheet name="Disability" sheetId="16" r:id="rId16"/>
    <sheet name="Mul Disability" sheetId="17" r:id="rId17"/>
    <sheet name="More Mult" sheetId="18" r:id="rId18"/>
    <sheet name="Work last week" sheetId="19" r:id="rId19"/>
    <sheet name="Econ Actv" sheetId="20" r:id="rId20"/>
    <sheet name="Occupation" sheetId="21" r:id="rId21"/>
    <sheet name="Industry" sheetId="22" r:id="rId22"/>
    <sheet name="Looking for Work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89" i="24" l="1"/>
  <c r="T125" i="24"/>
  <c r="T242" i="24"/>
  <c r="S242" i="24"/>
  <c r="R242" i="24"/>
  <c r="Q242" i="24"/>
  <c r="P242" i="24"/>
  <c r="O242" i="24"/>
  <c r="N242" i="24"/>
  <c r="M242" i="24"/>
  <c r="L242" i="24"/>
  <c r="K242" i="24"/>
  <c r="T241" i="24"/>
  <c r="S241" i="24"/>
  <c r="R241" i="24"/>
  <c r="Q241" i="24"/>
  <c r="P241" i="24"/>
  <c r="O241" i="24"/>
  <c r="N241" i="24"/>
  <c r="M241" i="24"/>
  <c r="L241" i="24"/>
  <c r="K241" i="24"/>
  <c r="T240" i="24"/>
  <c r="S240" i="24"/>
  <c r="R240" i="24"/>
  <c r="Q240" i="24"/>
  <c r="P240" i="24"/>
  <c r="O240" i="24"/>
  <c r="N240" i="24"/>
  <c r="M240" i="24"/>
  <c r="L240" i="24"/>
  <c r="K240" i="24"/>
  <c r="T239" i="24"/>
  <c r="S239" i="24"/>
  <c r="R239" i="24"/>
  <c r="Q239" i="24"/>
  <c r="P239" i="24"/>
  <c r="O239" i="24"/>
  <c r="N239" i="24"/>
  <c r="M239" i="24"/>
  <c r="L239" i="24"/>
  <c r="K239" i="24"/>
  <c r="T238" i="24"/>
  <c r="S238" i="24"/>
  <c r="R238" i="24"/>
  <c r="Q238" i="24"/>
  <c r="P238" i="24"/>
  <c r="O238" i="24"/>
  <c r="N238" i="24"/>
  <c r="M238" i="24"/>
  <c r="L238" i="24"/>
  <c r="K238" i="24"/>
  <c r="T237" i="24"/>
  <c r="S237" i="24"/>
  <c r="R237" i="24"/>
  <c r="Q237" i="24"/>
  <c r="P237" i="24"/>
  <c r="O237" i="24"/>
  <c r="N237" i="24"/>
  <c r="M237" i="24"/>
  <c r="L237" i="24"/>
  <c r="K237" i="24"/>
  <c r="T236" i="24"/>
  <c r="T243" i="24" s="1"/>
  <c r="S236" i="24"/>
  <c r="R236" i="24"/>
  <c r="Q236" i="24"/>
  <c r="P236" i="24"/>
  <c r="O236" i="24"/>
  <c r="N236" i="24"/>
  <c r="M236" i="24"/>
  <c r="L236" i="24"/>
  <c r="K236" i="24"/>
  <c r="T235" i="24"/>
  <c r="S235" i="24"/>
  <c r="R235" i="24"/>
  <c r="Q235" i="24"/>
  <c r="P235" i="24"/>
  <c r="O235" i="24"/>
  <c r="N235" i="24"/>
  <c r="M235" i="24"/>
  <c r="L235" i="24"/>
  <c r="K235" i="24"/>
  <c r="T232" i="24"/>
  <c r="S232" i="24"/>
  <c r="R232" i="24"/>
  <c r="Q232" i="24"/>
  <c r="P232" i="24"/>
  <c r="O232" i="24"/>
  <c r="N232" i="24"/>
  <c r="M232" i="24"/>
  <c r="L232" i="24"/>
  <c r="K232" i="24"/>
  <c r="T231" i="24"/>
  <c r="S231" i="24"/>
  <c r="R231" i="24"/>
  <c r="Q231" i="24"/>
  <c r="P231" i="24"/>
  <c r="O231" i="24"/>
  <c r="N231" i="24"/>
  <c r="M231" i="24"/>
  <c r="L231" i="24"/>
  <c r="K231" i="24"/>
  <c r="T230" i="24"/>
  <c r="S230" i="24"/>
  <c r="R230" i="24"/>
  <c r="Q230" i="24"/>
  <c r="P230" i="24"/>
  <c r="O230" i="24"/>
  <c r="N230" i="24"/>
  <c r="M230" i="24"/>
  <c r="L230" i="24"/>
  <c r="K230" i="24"/>
  <c r="T229" i="24"/>
  <c r="S229" i="24"/>
  <c r="R229" i="24"/>
  <c r="Q229" i="24"/>
  <c r="P229" i="24"/>
  <c r="O229" i="24"/>
  <c r="N229" i="24"/>
  <c r="M229" i="24"/>
  <c r="L229" i="24"/>
  <c r="K229" i="24"/>
  <c r="T228" i="24"/>
  <c r="S228" i="24"/>
  <c r="R228" i="24"/>
  <c r="Q228" i="24"/>
  <c r="P228" i="24"/>
  <c r="O228" i="24"/>
  <c r="N228" i="24"/>
  <c r="M228" i="24"/>
  <c r="L228" i="24"/>
  <c r="K228" i="24"/>
  <c r="T227" i="24"/>
  <c r="S227" i="24"/>
  <c r="R227" i="24"/>
  <c r="Q227" i="24"/>
  <c r="P227" i="24"/>
  <c r="O227" i="24"/>
  <c r="N227" i="24"/>
  <c r="M227" i="24"/>
  <c r="L227" i="24"/>
  <c r="K227" i="24"/>
  <c r="T226" i="24"/>
  <c r="T233" i="24" s="1"/>
  <c r="S226" i="24"/>
  <c r="R226" i="24"/>
  <c r="Q226" i="24"/>
  <c r="P226" i="24"/>
  <c r="O226" i="24"/>
  <c r="N226" i="24"/>
  <c r="M226" i="24"/>
  <c r="L226" i="24"/>
  <c r="K226" i="24"/>
  <c r="T225" i="24"/>
  <c r="S225" i="24"/>
  <c r="R225" i="24"/>
  <c r="Q225" i="24"/>
  <c r="P225" i="24"/>
  <c r="O225" i="24"/>
  <c r="N225" i="24"/>
  <c r="M225" i="24"/>
  <c r="L225" i="24"/>
  <c r="K225" i="24"/>
  <c r="T222" i="24"/>
  <c r="S222" i="24"/>
  <c r="R222" i="24"/>
  <c r="Q222" i="24"/>
  <c r="P222" i="24"/>
  <c r="O222" i="24"/>
  <c r="N222" i="24"/>
  <c r="M222" i="24"/>
  <c r="L222" i="24"/>
  <c r="K222" i="24"/>
  <c r="T221" i="24"/>
  <c r="S221" i="24"/>
  <c r="R221" i="24"/>
  <c r="Q221" i="24"/>
  <c r="P221" i="24"/>
  <c r="O221" i="24"/>
  <c r="N221" i="24"/>
  <c r="M221" i="24"/>
  <c r="L221" i="24"/>
  <c r="K221" i="24"/>
  <c r="T220" i="24"/>
  <c r="S220" i="24"/>
  <c r="R220" i="24"/>
  <c r="Q220" i="24"/>
  <c r="P220" i="24"/>
  <c r="O220" i="24"/>
  <c r="N220" i="24"/>
  <c r="M220" i="24"/>
  <c r="L220" i="24"/>
  <c r="K220" i="24"/>
  <c r="T219" i="24"/>
  <c r="S219" i="24"/>
  <c r="R219" i="24"/>
  <c r="Q219" i="24"/>
  <c r="P219" i="24"/>
  <c r="O219" i="24"/>
  <c r="N219" i="24"/>
  <c r="M219" i="24"/>
  <c r="L219" i="24"/>
  <c r="K219" i="24"/>
  <c r="T218" i="24"/>
  <c r="S218" i="24"/>
  <c r="R218" i="24"/>
  <c r="Q218" i="24"/>
  <c r="P218" i="24"/>
  <c r="O218" i="24"/>
  <c r="N218" i="24"/>
  <c r="M218" i="24"/>
  <c r="L218" i="24"/>
  <c r="K218" i="24"/>
  <c r="T217" i="24"/>
  <c r="T223" i="24" s="1"/>
  <c r="S217" i="24"/>
  <c r="R217" i="24"/>
  <c r="Q217" i="24"/>
  <c r="P217" i="24"/>
  <c r="O217" i="24"/>
  <c r="N217" i="24"/>
  <c r="M217" i="24"/>
  <c r="L217" i="24"/>
  <c r="K217" i="24"/>
  <c r="T216" i="24"/>
  <c r="S216" i="24"/>
  <c r="R216" i="24"/>
  <c r="Q216" i="24"/>
  <c r="P216" i="24"/>
  <c r="O216" i="24"/>
  <c r="N216" i="24"/>
  <c r="M216" i="24"/>
  <c r="L216" i="24"/>
  <c r="K216" i="24"/>
  <c r="T215" i="24"/>
  <c r="S215" i="24"/>
  <c r="R215" i="24"/>
  <c r="Q215" i="24"/>
  <c r="P215" i="24"/>
  <c r="O215" i="24"/>
  <c r="N215" i="24"/>
  <c r="M215" i="24"/>
  <c r="L215" i="24"/>
  <c r="K215" i="24"/>
  <c r="T212" i="24"/>
  <c r="S212" i="24"/>
  <c r="R212" i="24"/>
  <c r="Q212" i="24"/>
  <c r="P212" i="24"/>
  <c r="O212" i="24"/>
  <c r="N212" i="24"/>
  <c r="M212" i="24"/>
  <c r="L212" i="24"/>
  <c r="K212" i="24"/>
  <c r="T211" i="24"/>
  <c r="S211" i="24"/>
  <c r="R211" i="24"/>
  <c r="Q211" i="24"/>
  <c r="P211" i="24"/>
  <c r="O211" i="24"/>
  <c r="N211" i="24"/>
  <c r="M211" i="24"/>
  <c r="L211" i="24"/>
  <c r="K211" i="24"/>
  <c r="T210" i="24"/>
  <c r="S210" i="24"/>
  <c r="R210" i="24"/>
  <c r="Q210" i="24"/>
  <c r="P210" i="24"/>
  <c r="O210" i="24"/>
  <c r="N210" i="24"/>
  <c r="M210" i="24"/>
  <c r="L210" i="24"/>
  <c r="K210" i="24"/>
  <c r="T209" i="24"/>
  <c r="S209" i="24"/>
  <c r="R209" i="24"/>
  <c r="Q209" i="24"/>
  <c r="P209" i="24"/>
  <c r="O209" i="24"/>
  <c r="N209" i="24"/>
  <c r="M209" i="24"/>
  <c r="L209" i="24"/>
  <c r="K209" i="24"/>
  <c r="T208" i="24"/>
  <c r="S208" i="24"/>
  <c r="R208" i="24"/>
  <c r="Q208" i="24"/>
  <c r="P208" i="24"/>
  <c r="O208" i="24"/>
  <c r="N208" i="24"/>
  <c r="M208" i="24"/>
  <c r="L208" i="24"/>
  <c r="K208" i="24"/>
  <c r="T207" i="24"/>
  <c r="T213" i="24" s="1"/>
  <c r="S207" i="24"/>
  <c r="R207" i="24"/>
  <c r="Q207" i="24"/>
  <c r="P207" i="24"/>
  <c r="O207" i="24"/>
  <c r="N207" i="24"/>
  <c r="M207" i="24"/>
  <c r="L207" i="24"/>
  <c r="K207" i="24"/>
  <c r="T206" i="24"/>
  <c r="S206" i="24"/>
  <c r="R206" i="24"/>
  <c r="Q206" i="24"/>
  <c r="P206" i="24"/>
  <c r="O206" i="24"/>
  <c r="N206" i="24"/>
  <c r="M206" i="24"/>
  <c r="L206" i="24"/>
  <c r="K206" i="24"/>
  <c r="T205" i="24"/>
  <c r="S205" i="24"/>
  <c r="R205" i="24"/>
  <c r="Q205" i="24"/>
  <c r="P205" i="24"/>
  <c r="O205" i="24"/>
  <c r="N205" i="24"/>
  <c r="M205" i="24"/>
  <c r="L205" i="24"/>
  <c r="K205" i="24"/>
  <c r="T202" i="24"/>
  <c r="S202" i="24"/>
  <c r="R202" i="24"/>
  <c r="Q202" i="24"/>
  <c r="P202" i="24"/>
  <c r="O202" i="24"/>
  <c r="N202" i="24"/>
  <c r="M202" i="24"/>
  <c r="L202" i="24"/>
  <c r="K202" i="24"/>
  <c r="T201" i="24"/>
  <c r="S201" i="24"/>
  <c r="R201" i="24"/>
  <c r="Q201" i="24"/>
  <c r="P201" i="24"/>
  <c r="O201" i="24"/>
  <c r="N201" i="24"/>
  <c r="M201" i="24"/>
  <c r="L201" i="24"/>
  <c r="K201" i="24"/>
  <c r="T200" i="24"/>
  <c r="S200" i="24"/>
  <c r="R200" i="24"/>
  <c r="Q200" i="24"/>
  <c r="P200" i="24"/>
  <c r="O200" i="24"/>
  <c r="N200" i="24"/>
  <c r="M200" i="24"/>
  <c r="L200" i="24"/>
  <c r="K200" i="24"/>
  <c r="T199" i="24"/>
  <c r="S199" i="24"/>
  <c r="R199" i="24"/>
  <c r="Q199" i="24"/>
  <c r="P199" i="24"/>
  <c r="O199" i="24"/>
  <c r="N199" i="24"/>
  <c r="M199" i="24"/>
  <c r="L199" i="24"/>
  <c r="K199" i="24"/>
  <c r="T198" i="24"/>
  <c r="S198" i="24"/>
  <c r="R198" i="24"/>
  <c r="Q198" i="24"/>
  <c r="P198" i="24"/>
  <c r="O198" i="24"/>
  <c r="N198" i="24"/>
  <c r="M198" i="24"/>
  <c r="L198" i="24"/>
  <c r="K198" i="24"/>
  <c r="T197" i="24"/>
  <c r="S197" i="24"/>
  <c r="R197" i="24"/>
  <c r="Q197" i="24"/>
  <c r="P197" i="24"/>
  <c r="O197" i="24"/>
  <c r="N197" i="24"/>
  <c r="M197" i="24"/>
  <c r="L197" i="24"/>
  <c r="K197" i="24"/>
  <c r="T196" i="24"/>
  <c r="T203" i="24" s="1"/>
  <c r="S196" i="24"/>
  <c r="R196" i="24"/>
  <c r="Q196" i="24"/>
  <c r="P196" i="24"/>
  <c r="O196" i="24"/>
  <c r="N196" i="24"/>
  <c r="M196" i="24"/>
  <c r="L196" i="24"/>
  <c r="K196" i="24"/>
  <c r="T195" i="24"/>
  <c r="S195" i="24"/>
  <c r="R195" i="24"/>
  <c r="Q195" i="24"/>
  <c r="P195" i="24"/>
  <c r="O195" i="24"/>
  <c r="N195" i="24"/>
  <c r="M195" i="24"/>
  <c r="L195" i="24"/>
  <c r="K195" i="24"/>
  <c r="T188" i="24"/>
  <c r="S188" i="24"/>
  <c r="R188" i="24"/>
  <c r="Q188" i="24"/>
  <c r="P188" i="24"/>
  <c r="O188" i="24"/>
  <c r="N188" i="24"/>
  <c r="M188" i="24"/>
  <c r="L188" i="24"/>
  <c r="K188" i="24"/>
  <c r="T187" i="24"/>
  <c r="S187" i="24"/>
  <c r="R187" i="24"/>
  <c r="Q187" i="24"/>
  <c r="P187" i="24"/>
  <c r="O187" i="24"/>
  <c r="N187" i="24"/>
  <c r="M187" i="24"/>
  <c r="L187" i="24"/>
  <c r="K187" i="24"/>
  <c r="T186" i="24"/>
  <c r="S186" i="24"/>
  <c r="R186" i="24"/>
  <c r="Q186" i="24"/>
  <c r="P186" i="24"/>
  <c r="O186" i="24"/>
  <c r="N186" i="24"/>
  <c r="M186" i="24"/>
  <c r="L186" i="24"/>
  <c r="K186" i="24"/>
  <c r="T185" i="24"/>
  <c r="S185" i="24"/>
  <c r="R185" i="24"/>
  <c r="Q185" i="24"/>
  <c r="P185" i="24"/>
  <c r="O185" i="24"/>
  <c r="N185" i="24"/>
  <c r="M185" i="24"/>
  <c r="L185" i="24"/>
  <c r="K185" i="24"/>
  <c r="T184" i="24"/>
  <c r="S184" i="24"/>
  <c r="R184" i="24"/>
  <c r="Q184" i="24"/>
  <c r="P184" i="24"/>
  <c r="O184" i="24"/>
  <c r="N184" i="24"/>
  <c r="M184" i="24"/>
  <c r="L184" i="24"/>
  <c r="K184" i="24"/>
  <c r="T183" i="24"/>
  <c r="S183" i="24"/>
  <c r="R183" i="24"/>
  <c r="Q183" i="24"/>
  <c r="P183" i="24"/>
  <c r="O183" i="24"/>
  <c r="N183" i="24"/>
  <c r="M183" i="24"/>
  <c r="L183" i="24"/>
  <c r="K183" i="24"/>
  <c r="T182" i="24"/>
  <c r="S182" i="24"/>
  <c r="R182" i="24"/>
  <c r="Q182" i="24"/>
  <c r="P182" i="24"/>
  <c r="O182" i="24"/>
  <c r="N182" i="24"/>
  <c r="M182" i="24"/>
  <c r="L182" i="24"/>
  <c r="K182" i="24"/>
  <c r="T181" i="24"/>
  <c r="S181" i="24"/>
  <c r="R181" i="24"/>
  <c r="Q181" i="24"/>
  <c r="P181" i="24"/>
  <c r="O181" i="24"/>
  <c r="N181" i="24"/>
  <c r="M181" i="24"/>
  <c r="L181" i="24"/>
  <c r="K181" i="24"/>
  <c r="T178" i="24"/>
  <c r="S178" i="24"/>
  <c r="R178" i="24"/>
  <c r="Q178" i="24"/>
  <c r="P178" i="24"/>
  <c r="O178" i="24"/>
  <c r="N178" i="24"/>
  <c r="M178" i="24"/>
  <c r="L178" i="24"/>
  <c r="K178" i="24"/>
  <c r="T177" i="24"/>
  <c r="S177" i="24"/>
  <c r="R177" i="24"/>
  <c r="Q177" i="24"/>
  <c r="P177" i="24"/>
  <c r="O177" i="24"/>
  <c r="N177" i="24"/>
  <c r="M177" i="24"/>
  <c r="L177" i="24"/>
  <c r="K177" i="24"/>
  <c r="T176" i="24"/>
  <c r="S176" i="24"/>
  <c r="R176" i="24"/>
  <c r="Q176" i="24"/>
  <c r="P176" i="24"/>
  <c r="O176" i="24"/>
  <c r="N176" i="24"/>
  <c r="M176" i="24"/>
  <c r="L176" i="24"/>
  <c r="K176" i="24"/>
  <c r="T175" i="24"/>
  <c r="S175" i="24"/>
  <c r="R175" i="24"/>
  <c r="Q175" i="24"/>
  <c r="P175" i="24"/>
  <c r="O175" i="24"/>
  <c r="N175" i="24"/>
  <c r="M175" i="24"/>
  <c r="L175" i="24"/>
  <c r="K175" i="24"/>
  <c r="T174" i="24"/>
  <c r="S174" i="24"/>
  <c r="R174" i="24"/>
  <c r="Q174" i="24"/>
  <c r="P174" i="24"/>
  <c r="O174" i="24"/>
  <c r="N174" i="24"/>
  <c r="M174" i="24"/>
  <c r="L174" i="24"/>
  <c r="K174" i="24"/>
  <c r="T173" i="24"/>
  <c r="S173" i="24"/>
  <c r="R173" i="24"/>
  <c r="Q173" i="24"/>
  <c r="P173" i="24"/>
  <c r="O173" i="24"/>
  <c r="N173" i="24"/>
  <c r="M173" i="24"/>
  <c r="L173" i="24"/>
  <c r="K173" i="24"/>
  <c r="T172" i="24"/>
  <c r="T179" i="24" s="1"/>
  <c r="S172" i="24"/>
  <c r="R172" i="24"/>
  <c r="Q172" i="24"/>
  <c r="P172" i="24"/>
  <c r="O172" i="24"/>
  <c r="N172" i="24"/>
  <c r="M172" i="24"/>
  <c r="L172" i="24"/>
  <c r="K172" i="24"/>
  <c r="T171" i="24"/>
  <c r="S171" i="24"/>
  <c r="R171" i="24"/>
  <c r="Q171" i="24"/>
  <c r="P171" i="24"/>
  <c r="O171" i="24"/>
  <c r="N171" i="24"/>
  <c r="M171" i="24"/>
  <c r="L171" i="24"/>
  <c r="K171" i="24"/>
  <c r="T168" i="24"/>
  <c r="S168" i="24"/>
  <c r="R168" i="24"/>
  <c r="Q168" i="24"/>
  <c r="P168" i="24"/>
  <c r="O168" i="24"/>
  <c r="N168" i="24"/>
  <c r="M168" i="24"/>
  <c r="L168" i="24"/>
  <c r="K168" i="24"/>
  <c r="T167" i="24"/>
  <c r="S167" i="24"/>
  <c r="R167" i="24"/>
  <c r="Q167" i="24"/>
  <c r="P167" i="24"/>
  <c r="O167" i="24"/>
  <c r="N167" i="24"/>
  <c r="M167" i="24"/>
  <c r="L167" i="24"/>
  <c r="K167" i="24"/>
  <c r="T166" i="24"/>
  <c r="S166" i="24"/>
  <c r="R166" i="24"/>
  <c r="Q166" i="24"/>
  <c r="P166" i="24"/>
  <c r="O166" i="24"/>
  <c r="N166" i="24"/>
  <c r="M166" i="24"/>
  <c r="L166" i="24"/>
  <c r="K166" i="24"/>
  <c r="T165" i="24"/>
  <c r="S165" i="24"/>
  <c r="R165" i="24"/>
  <c r="Q165" i="24"/>
  <c r="P165" i="24"/>
  <c r="O165" i="24"/>
  <c r="N165" i="24"/>
  <c r="M165" i="24"/>
  <c r="L165" i="24"/>
  <c r="K165" i="24"/>
  <c r="T164" i="24"/>
  <c r="S164" i="24"/>
  <c r="R164" i="24"/>
  <c r="Q164" i="24"/>
  <c r="P164" i="24"/>
  <c r="O164" i="24"/>
  <c r="N164" i="24"/>
  <c r="M164" i="24"/>
  <c r="L164" i="24"/>
  <c r="K164" i="24"/>
  <c r="T163" i="24"/>
  <c r="S163" i="24"/>
  <c r="R163" i="24"/>
  <c r="Q163" i="24"/>
  <c r="P163" i="24"/>
  <c r="O163" i="24"/>
  <c r="N163" i="24"/>
  <c r="M163" i="24"/>
  <c r="L163" i="24"/>
  <c r="K163" i="24"/>
  <c r="T162" i="24"/>
  <c r="T169" i="24" s="1"/>
  <c r="S162" i="24"/>
  <c r="R162" i="24"/>
  <c r="Q162" i="24"/>
  <c r="P162" i="24"/>
  <c r="O162" i="24"/>
  <c r="N162" i="24"/>
  <c r="M162" i="24"/>
  <c r="L162" i="24"/>
  <c r="K162" i="24"/>
  <c r="T161" i="24"/>
  <c r="S161" i="24"/>
  <c r="R161" i="24"/>
  <c r="Q161" i="24"/>
  <c r="P161" i="24"/>
  <c r="O161" i="24"/>
  <c r="N161" i="24"/>
  <c r="M161" i="24"/>
  <c r="L161" i="24"/>
  <c r="K161" i="24"/>
  <c r="T158" i="24"/>
  <c r="S158" i="24"/>
  <c r="R158" i="24"/>
  <c r="Q158" i="24"/>
  <c r="P158" i="24"/>
  <c r="O158" i="24"/>
  <c r="N158" i="24"/>
  <c r="M158" i="24"/>
  <c r="L158" i="24"/>
  <c r="K158" i="24"/>
  <c r="T157" i="24"/>
  <c r="S157" i="24"/>
  <c r="R157" i="24"/>
  <c r="Q157" i="24"/>
  <c r="P157" i="24"/>
  <c r="O157" i="24"/>
  <c r="N157" i="24"/>
  <c r="M157" i="24"/>
  <c r="L157" i="24"/>
  <c r="K157" i="24"/>
  <c r="T156" i="24"/>
  <c r="S156" i="24"/>
  <c r="R156" i="24"/>
  <c r="Q156" i="24"/>
  <c r="P156" i="24"/>
  <c r="O156" i="24"/>
  <c r="N156" i="24"/>
  <c r="M156" i="24"/>
  <c r="L156" i="24"/>
  <c r="K156" i="24"/>
  <c r="T155" i="24"/>
  <c r="S155" i="24"/>
  <c r="R155" i="24"/>
  <c r="Q155" i="24"/>
  <c r="P155" i="24"/>
  <c r="O155" i="24"/>
  <c r="N155" i="24"/>
  <c r="M155" i="24"/>
  <c r="L155" i="24"/>
  <c r="K155" i="24"/>
  <c r="T154" i="24"/>
  <c r="S154" i="24"/>
  <c r="R154" i="24"/>
  <c r="Q154" i="24"/>
  <c r="P154" i="24"/>
  <c r="O154" i="24"/>
  <c r="N154" i="24"/>
  <c r="M154" i="24"/>
  <c r="L154" i="24"/>
  <c r="K154" i="24"/>
  <c r="T153" i="24"/>
  <c r="S153" i="24"/>
  <c r="R153" i="24"/>
  <c r="Q153" i="24"/>
  <c r="P153" i="24"/>
  <c r="O153" i="24"/>
  <c r="N153" i="24"/>
  <c r="M153" i="24"/>
  <c r="L153" i="24"/>
  <c r="K153" i="24"/>
  <c r="T152" i="24"/>
  <c r="T159" i="24" s="1"/>
  <c r="S152" i="24"/>
  <c r="R152" i="24"/>
  <c r="Q152" i="24"/>
  <c r="P152" i="24"/>
  <c r="O152" i="24"/>
  <c r="N152" i="24"/>
  <c r="M152" i="24"/>
  <c r="L152" i="24"/>
  <c r="K152" i="24"/>
  <c r="T151" i="24"/>
  <c r="S151" i="24"/>
  <c r="R151" i="24"/>
  <c r="Q151" i="24"/>
  <c r="P151" i="24"/>
  <c r="O151" i="24"/>
  <c r="N151" i="24"/>
  <c r="M151" i="24"/>
  <c r="L151" i="24"/>
  <c r="K151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S144" i="24"/>
  <c r="R144" i="24"/>
  <c r="Q144" i="24"/>
  <c r="P144" i="24"/>
  <c r="O144" i="24"/>
  <c r="N144" i="24"/>
  <c r="M144" i="24"/>
  <c r="L144" i="24"/>
  <c r="K144" i="24"/>
  <c r="T143" i="24"/>
  <c r="S143" i="24"/>
  <c r="R143" i="24"/>
  <c r="Q143" i="24"/>
  <c r="P143" i="24"/>
  <c r="O143" i="24"/>
  <c r="N143" i="24"/>
  <c r="M143" i="24"/>
  <c r="L143" i="24"/>
  <c r="K143" i="24"/>
  <c r="T142" i="24"/>
  <c r="T149" i="24" s="1"/>
  <c r="S142" i="24"/>
  <c r="R142" i="24"/>
  <c r="Q142" i="24"/>
  <c r="P142" i="24"/>
  <c r="O142" i="24"/>
  <c r="N142" i="24"/>
  <c r="M142" i="24"/>
  <c r="L142" i="24"/>
  <c r="K142" i="24"/>
  <c r="T141" i="24"/>
  <c r="S141" i="24"/>
  <c r="R141" i="24"/>
  <c r="Q141" i="24"/>
  <c r="P141" i="24"/>
  <c r="O141" i="24"/>
  <c r="N141" i="24"/>
  <c r="M141" i="24"/>
  <c r="L141" i="24"/>
  <c r="K141" i="24"/>
  <c r="T138" i="24"/>
  <c r="S138" i="24"/>
  <c r="R138" i="24"/>
  <c r="Q138" i="24"/>
  <c r="P138" i="24"/>
  <c r="O138" i="24"/>
  <c r="N138" i="24"/>
  <c r="M138" i="24"/>
  <c r="L138" i="24"/>
  <c r="K138" i="24"/>
  <c r="T137" i="24"/>
  <c r="S137" i="24"/>
  <c r="R137" i="24"/>
  <c r="Q137" i="24"/>
  <c r="P137" i="24"/>
  <c r="O137" i="24"/>
  <c r="N137" i="24"/>
  <c r="M137" i="24"/>
  <c r="L137" i="24"/>
  <c r="K137" i="24"/>
  <c r="T136" i="24"/>
  <c r="S136" i="24"/>
  <c r="R136" i="24"/>
  <c r="Q136" i="24"/>
  <c r="P136" i="24"/>
  <c r="O136" i="24"/>
  <c r="N136" i="24"/>
  <c r="M136" i="24"/>
  <c r="L136" i="24"/>
  <c r="K136" i="24"/>
  <c r="T135" i="24"/>
  <c r="S135" i="24"/>
  <c r="R135" i="24"/>
  <c r="Q135" i="24"/>
  <c r="P135" i="24"/>
  <c r="O135" i="24"/>
  <c r="N135" i="24"/>
  <c r="M135" i="24"/>
  <c r="L135" i="24"/>
  <c r="K135" i="24"/>
  <c r="T134" i="24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T139" i="24" s="1"/>
  <c r="S132" i="24"/>
  <c r="R132" i="24"/>
  <c r="Q132" i="24"/>
  <c r="P132" i="24"/>
  <c r="O132" i="24"/>
  <c r="N132" i="24"/>
  <c r="M132" i="24"/>
  <c r="L132" i="24"/>
  <c r="K132" i="24"/>
  <c r="T131" i="24"/>
  <c r="S131" i="24"/>
  <c r="R131" i="24"/>
  <c r="Q131" i="24"/>
  <c r="P131" i="24"/>
  <c r="O131" i="24"/>
  <c r="N131" i="24"/>
  <c r="M131" i="24"/>
  <c r="L131" i="24"/>
  <c r="K131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5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T105" i="24" s="1"/>
  <c r="S99" i="24"/>
  <c r="R99" i="24"/>
  <c r="Q99" i="24"/>
  <c r="P99" i="24"/>
  <c r="O99" i="24"/>
  <c r="N99" i="24"/>
  <c r="M99" i="24"/>
  <c r="L99" i="24"/>
  <c r="K99" i="24"/>
  <c r="T98" i="24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T95" i="24" s="1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T85" i="24" s="1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T75" i="24" s="1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T61" i="24" s="1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T51" i="24" s="1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T41" i="24" s="1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C6" i="16" l="1"/>
  <c r="D6" i="16"/>
  <c r="E6" i="16"/>
  <c r="F6" i="16"/>
  <c r="G6" i="16"/>
  <c r="H6" i="16"/>
  <c r="I6" i="16"/>
  <c r="J6" i="16"/>
  <c r="K6" i="16"/>
  <c r="L6" i="16"/>
  <c r="M6" i="16"/>
  <c r="O6" i="16"/>
  <c r="P6" i="16"/>
  <c r="Q6" i="16"/>
  <c r="R6" i="16"/>
  <c r="S6" i="16"/>
  <c r="T6" i="16"/>
  <c r="U6" i="16"/>
  <c r="V6" i="16"/>
  <c r="W6" i="16"/>
  <c r="X6" i="16"/>
  <c r="Y6" i="16"/>
  <c r="B6" i="16"/>
  <c r="T30" i="24" l="1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C6" i="3"/>
  <c r="D6" i="3"/>
  <c r="E6" i="3"/>
  <c r="F6" i="3"/>
  <c r="G6" i="3"/>
  <c r="H6" i="3"/>
  <c r="I6" i="3"/>
  <c r="J6" i="3"/>
  <c r="K6" i="3"/>
  <c r="L6" i="3"/>
  <c r="M6" i="3"/>
  <c r="O6" i="3"/>
  <c r="P6" i="3"/>
  <c r="Q6" i="3"/>
  <c r="R6" i="3"/>
  <c r="S6" i="3"/>
  <c r="T6" i="3"/>
  <c r="U6" i="3"/>
  <c r="V6" i="3"/>
  <c r="W6" i="3"/>
  <c r="X6" i="3"/>
  <c r="Y6" i="3"/>
  <c r="B6" i="3"/>
  <c r="T31" i="24" l="1"/>
  <c r="J268" i="9"/>
  <c r="I268" i="9"/>
  <c r="H268" i="9"/>
  <c r="J267" i="9"/>
  <c r="I267" i="9"/>
  <c r="H267" i="9"/>
  <c r="J266" i="9"/>
  <c r="I266" i="9"/>
  <c r="H266" i="9"/>
  <c r="J265" i="9"/>
  <c r="I265" i="9"/>
  <c r="H265" i="9"/>
  <c r="J264" i="9"/>
  <c r="I264" i="9"/>
  <c r="H264" i="9"/>
  <c r="K263" i="9"/>
  <c r="K268" i="9" s="1"/>
  <c r="J263" i="9"/>
  <c r="I263" i="9"/>
  <c r="H263" i="9"/>
  <c r="J262" i="9"/>
  <c r="I262" i="9"/>
  <c r="H262" i="9"/>
  <c r="J261" i="9"/>
  <c r="I261" i="9"/>
  <c r="H261" i="9"/>
  <c r="J257" i="9"/>
  <c r="I257" i="9"/>
  <c r="H257" i="9"/>
  <c r="K252" i="9" s="1"/>
  <c r="K257" i="9" s="1"/>
  <c r="J256" i="9"/>
  <c r="I256" i="9"/>
  <c r="H256" i="9"/>
  <c r="J255" i="9"/>
  <c r="I255" i="9"/>
  <c r="H255" i="9"/>
  <c r="J254" i="9"/>
  <c r="I254" i="9"/>
  <c r="H254" i="9"/>
  <c r="J253" i="9"/>
  <c r="I253" i="9"/>
  <c r="H253" i="9"/>
  <c r="J252" i="9"/>
  <c r="I252" i="9"/>
  <c r="H252" i="9"/>
  <c r="J251" i="9"/>
  <c r="I251" i="9"/>
  <c r="H251" i="9"/>
  <c r="J250" i="9"/>
  <c r="I250" i="9"/>
  <c r="H250" i="9"/>
  <c r="J246" i="9"/>
  <c r="I246" i="9"/>
  <c r="H246" i="9"/>
  <c r="K241" i="9" s="1"/>
  <c r="K246" i="9" s="1"/>
  <c r="J245" i="9"/>
  <c r="I245" i="9"/>
  <c r="H245" i="9"/>
  <c r="J244" i="9"/>
  <c r="I244" i="9"/>
  <c r="H244" i="9"/>
  <c r="J243" i="9"/>
  <c r="I243" i="9"/>
  <c r="H243" i="9"/>
  <c r="J242" i="9"/>
  <c r="I242" i="9"/>
  <c r="H242" i="9"/>
  <c r="J241" i="9"/>
  <c r="I241" i="9"/>
  <c r="H241" i="9"/>
  <c r="J240" i="9"/>
  <c r="I240" i="9"/>
  <c r="H240" i="9"/>
  <c r="J239" i="9"/>
  <c r="I239" i="9"/>
  <c r="H239" i="9"/>
  <c r="J231" i="9"/>
  <c r="I231" i="9"/>
  <c r="H231" i="9"/>
  <c r="J230" i="9"/>
  <c r="I230" i="9"/>
  <c r="H230" i="9"/>
  <c r="J229" i="9"/>
  <c r="I229" i="9"/>
  <c r="H229" i="9"/>
  <c r="J228" i="9"/>
  <c r="I228" i="9"/>
  <c r="H228" i="9"/>
  <c r="J227" i="9"/>
  <c r="I227" i="9"/>
  <c r="H227" i="9"/>
  <c r="J226" i="9"/>
  <c r="I226" i="9"/>
  <c r="H226" i="9"/>
  <c r="J225" i="9"/>
  <c r="I225" i="9"/>
  <c r="H225" i="9"/>
  <c r="J224" i="9"/>
  <c r="I224" i="9"/>
  <c r="H224" i="9"/>
  <c r="J220" i="9"/>
  <c r="I220" i="9"/>
  <c r="H220" i="9"/>
  <c r="K215" i="9" s="1"/>
  <c r="K220" i="9" s="1"/>
  <c r="J219" i="9"/>
  <c r="I219" i="9"/>
  <c r="H219" i="9"/>
  <c r="J218" i="9"/>
  <c r="I218" i="9"/>
  <c r="H218" i="9"/>
  <c r="J217" i="9"/>
  <c r="I217" i="9"/>
  <c r="H217" i="9"/>
  <c r="J216" i="9"/>
  <c r="I216" i="9"/>
  <c r="H216" i="9"/>
  <c r="J215" i="9"/>
  <c r="I215" i="9"/>
  <c r="H215" i="9"/>
  <c r="J214" i="9"/>
  <c r="I214" i="9"/>
  <c r="H214" i="9"/>
  <c r="J213" i="9"/>
  <c r="I213" i="9"/>
  <c r="H213" i="9"/>
  <c r="J209" i="9"/>
  <c r="I209" i="9"/>
  <c r="H209" i="9"/>
  <c r="J208" i="9"/>
  <c r="I208" i="9"/>
  <c r="H208" i="9"/>
  <c r="J207" i="9"/>
  <c r="I207" i="9"/>
  <c r="H207" i="9"/>
  <c r="J206" i="9"/>
  <c r="I206" i="9"/>
  <c r="H206" i="9"/>
  <c r="J205" i="9"/>
  <c r="I205" i="9"/>
  <c r="H205" i="9"/>
  <c r="J204" i="9"/>
  <c r="I204" i="9"/>
  <c r="H204" i="9"/>
  <c r="J203" i="9"/>
  <c r="I203" i="9"/>
  <c r="H203" i="9"/>
  <c r="J202" i="9"/>
  <c r="I202" i="9"/>
  <c r="H202" i="9"/>
  <c r="J198" i="9"/>
  <c r="I198" i="9"/>
  <c r="H198" i="9"/>
  <c r="J197" i="9"/>
  <c r="I197" i="9"/>
  <c r="H197" i="9"/>
  <c r="J196" i="9"/>
  <c r="I196" i="9"/>
  <c r="H196" i="9"/>
  <c r="J195" i="9"/>
  <c r="I195" i="9"/>
  <c r="H195" i="9"/>
  <c r="J194" i="9"/>
  <c r="I194" i="9"/>
  <c r="H194" i="9"/>
  <c r="J193" i="9"/>
  <c r="I193" i="9"/>
  <c r="H193" i="9"/>
  <c r="J192" i="9"/>
  <c r="I192" i="9"/>
  <c r="H192" i="9"/>
  <c r="J191" i="9"/>
  <c r="I191" i="9"/>
  <c r="H191" i="9"/>
  <c r="J187" i="9"/>
  <c r="I187" i="9"/>
  <c r="H187" i="9"/>
  <c r="K182" i="9" s="1"/>
  <c r="K187" i="9" s="1"/>
  <c r="J186" i="9"/>
  <c r="I186" i="9"/>
  <c r="H186" i="9"/>
  <c r="J185" i="9"/>
  <c r="I185" i="9"/>
  <c r="H185" i="9"/>
  <c r="J184" i="9"/>
  <c r="I184" i="9"/>
  <c r="H184" i="9"/>
  <c r="J183" i="9"/>
  <c r="I183" i="9"/>
  <c r="H183" i="9"/>
  <c r="J182" i="9"/>
  <c r="I182" i="9"/>
  <c r="H182" i="9"/>
  <c r="J181" i="9"/>
  <c r="I181" i="9"/>
  <c r="H181" i="9"/>
  <c r="J180" i="9"/>
  <c r="I180" i="9"/>
  <c r="H180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5" i="9"/>
  <c r="I165" i="9"/>
  <c r="H165" i="9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4" i="9"/>
  <c r="I154" i="9"/>
  <c r="H154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43" i="9"/>
  <c r="I143" i="9"/>
  <c r="H143" i="9"/>
  <c r="J139" i="9"/>
  <c r="I139" i="9"/>
  <c r="H139" i="9"/>
  <c r="J138" i="9"/>
  <c r="I138" i="9"/>
  <c r="H138" i="9"/>
  <c r="J137" i="9"/>
  <c r="I137" i="9"/>
  <c r="H137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32" i="9"/>
  <c r="I132" i="9"/>
  <c r="H132" i="9"/>
  <c r="J128" i="9"/>
  <c r="I128" i="9"/>
  <c r="H128" i="9"/>
  <c r="J127" i="9"/>
  <c r="I127" i="9"/>
  <c r="H127" i="9"/>
  <c r="J126" i="9"/>
  <c r="I126" i="9"/>
  <c r="H126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70" i="9"/>
  <c r="I70" i="9"/>
  <c r="H70" i="9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28" i="9" l="1"/>
  <c r="K33" i="9" s="1"/>
  <c r="K76" i="9"/>
  <c r="K81" i="9" s="1"/>
  <c r="K6" i="9"/>
  <c r="K8" i="9" s="1"/>
  <c r="K65" i="9"/>
  <c r="K70" i="9" s="1"/>
  <c r="K134" i="9"/>
  <c r="K139" i="9" s="1"/>
  <c r="L6" i="9"/>
  <c r="L8" i="9" s="1"/>
  <c r="L17" i="9"/>
  <c r="K98" i="9"/>
  <c r="K103" i="9" s="1"/>
  <c r="K39" i="9"/>
  <c r="K44" i="9" s="1"/>
  <c r="I162" i="9"/>
  <c r="L154" i="9" s="1"/>
  <c r="L65" i="9"/>
  <c r="L70" i="9" s="1"/>
  <c r="K145" i="9"/>
  <c r="K150" i="9" s="1"/>
  <c r="K156" i="9"/>
  <c r="K161" i="9" s="1"/>
  <c r="K167" i="9"/>
  <c r="K172" i="9" s="1"/>
  <c r="L87" i="9"/>
  <c r="L92" i="9" s="1"/>
  <c r="M39" i="9"/>
  <c r="M41" i="9" s="1"/>
  <c r="M50" i="9"/>
  <c r="M52" i="9" s="1"/>
  <c r="M65" i="9"/>
  <c r="M67" i="9" s="1"/>
  <c r="M76" i="9"/>
  <c r="M81" i="9" s="1"/>
  <c r="L134" i="9"/>
  <c r="L139" i="9" s="1"/>
  <c r="L145" i="9"/>
  <c r="L150" i="9" s="1"/>
  <c r="M263" i="9"/>
  <c r="M265" i="9" s="1"/>
  <c r="J151" i="9"/>
  <c r="M143" i="9" s="1"/>
  <c r="J162" i="9"/>
  <c r="M154" i="9" s="1"/>
  <c r="I45" i="9"/>
  <c r="L37" i="9" s="1"/>
  <c r="H162" i="9"/>
  <c r="K154" i="9" s="1"/>
  <c r="I71" i="9"/>
  <c r="L63" i="9" s="1"/>
  <c r="H151" i="9"/>
  <c r="K143" i="9" s="1"/>
  <c r="J129" i="9"/>
  <c r="M121" i="9" s="1"/>
  <c r="M6" i="9"/>
  <c r="M11" i="9" s="1"/>
  <c r="L39" i="9"/>
  <c r="L44" i="9" s="1"/>
  <c r="K50" i="9"/>
  <c r="K55" i="9" s="1"/>
  <c r="I232" i="9"/>
  <c r="L224" i="9" s="1"/>
  <c r="K17" i="9"/>
  <c r="K22" i="9" s="1"/>
  <c r="I56" i="9"/>
  <c r="L48" i="9" s="1"/>
  <c r="K87" i="9"/>
  <c r="K92" i="9" s="1"/>
  <c r="K109" i="9"/>
  <c r="K114" i="9" s="1"/>
  <c r="M134" i="9"/>
  <c r="M139" i="9" s="1"/>
  <c r="L167" i="9"/>
  <c r="L172" i="9" s="1"/>
  <c r="K193" i="9"/>
  <c r="K198" i="9" s="1"/>
  <c r="K204" i="9"/>
  <c r="K209" i="9" s="1"/>
  <c r="K226" i="9"/>
  <c r="K231" i="9" s="1"/>
  <c r="I12" i="9"/>
  <c r="L4" i="9" s="1"/>
  <c r="I34" i="9"/>
  <c r="L26" i="9" s="1"/>
  <c r="I129" i="9"/>
  <c r="L121" i="9" s="1"/>
  <c r="M167" i="9"/>
  <c r="M169" i="9" s="1"/>
  <c r="L182" i="9"/>
  <c r="L184" i="9" s="1"/>
  <c r="L186" i="9" s="1"/>
  <c r="L193" i="9"/>
  <c r="L198" i="9" s="1"/>
  <c r="L215" i="9"/>
  <c r="L220" i="9" s="1"/>
  <c r="J34" i="9"/>
  <c r="M26" i="9" s="1"/>
  <c r="J12" i="9"/>
  <c r="M4" i="9" s="1"/>
  <c r="J45" i="9"/>
  <c r="M37" i="9" s="1"/>
  <c r="M182" i="9"/>
  <c r="M187" i="9" s="1"/>
  <c r="J199" i="9"/>
  <c r="M191" i="9" s="1"/>
  <c r="M204" i="9"/>
  <c r="M206" i="9" s="1"/>
  <c r="M252" i="9"/>
  <c r="M257" i="9" s="1"/>
  <c r="L263" i="9"/>
  <c r="L265" i="9" s="1"/>
  <c r="J56" i="9"/>
  <c r="M48" i="9" s="1"/>
  <c r="H12" i="9"/>
  <c r="K4" i="9" s="1"/>
  <c r="H56" i="9"/>
  <c r="K48" i="9" s="1"/>
  <c r="L76" i="9"/>
  <c r="L81" i="9" s="1"/>
  <c r="M193" i="9"/>
  <c r="M195" i="9" s="1"/>
  <c r="J210" i="9"/>
  <c r="M202" i="9" s="1"/>
  <c r="L204" i="9"/>
  <c r="L209" i="9" s="1"/>
  <c r="H173" i="9"/>
  <c r="K165" i="9" s="1"/>
  <c r="J221" i="9"/>
  <c r="M213" i="9" s="1"/>
  <c r="I269" i="9"/>
  <c r="L261" i="9" s="1"/>
  <c r="M17" i="9"/>
  <c r="M19" i="9" s="1"/>
  <c r="L28" i="9"/>
  <c r="L33" i="9" s="1"/>
  <c r="H71" i="9"/>
  <c r="K63" i="9" s="1"/>
  <c r="J71" i="9"/>
  <c r="M63" i="9" s="1"/>
  <c r="M87" i="9"/>
  <c r="M92" i="9" s="1"/>
  <c r="L98" i="9"/>
  <c r="L103" i="9" s="1"/>
  <c r="K123" i="9"/>
  <c r="K125" i="9" s="1"/>
  <c r="H188" i="9"/>
  <c r="K180" i="9" s="1"/>
  <c r="M215" i="9"/>
  <c r="M220" i="9" s="1"/>
  <c r="J232" i="9"/>
  <c r="M224" i="9" s="1"/>
  <c r="L226" i="9"/>
  <c r="L228" i="9" s="1"/>
  <c r="M28" i="9"/>
  <c r="M33" i="9" s="1"/>
  <c r="I82" i="9"/>
  <c r="L74" i="9" s="1"/>
  <c r="M98" i="9"/>
  <c r="M103" i="9" s="1"/>
  <c r="L109" i="9"/>
  <c r="L111" i="9" s="1"/>
  <c r="L123" i="9"/>
  <c r="L128" i="9" s="1"/>
  <c r="I188" i="9"/>
  <c r="L180" i="9" s="1"/>
  <c r="H199" i="9"/>
  <c r="K191" i="9" s="1"/>
  <c r="M226" i="9"/>
  <c r="M231" i="9" s="1"/>
  <c r="L241" i="9"/>
  <c r="L243" i="9" s="1"/>
  <c r="I258" i="9"/>
  <c r="L250" i="9" s="1"/>
  <c r="I23" i="9"/>
  <c r="L15" i="9" s="1"/>
  <c r="H82" i="9"/>
  <c r="K74" i="9" s="1"/>
  <c r="J82" i="9"/>
  <c r="M74" i="9" s="1"/>
  <c r="I93" i="9"/>
  <c r="L85" i="9" s="1"/>
  <c r="M109" i="9"/>
  <c r="M111" i="9" s="1"/>
  <c r="M123" i="9"/>
  <c r="M128" i="9" s="1"/>
  <c r="H210" i="9"/>
  <c r="K202" i="9" s="1"/>
  <c r="M241" i="9"/>
  <c r="M243" i="9" s="1"/>
  <c r="J258" i="9"/>
  <c r="M250" i="9" s="1"/>
  <c r="L252" i="9"/>
  <c r="L254" i="9" s="1"/>
  <c r="H23" i="9"/>
  <c r="K15" i="9" s="1"/>
  <c r="J23" i="9"/>
  <c r="M15" i="9" s="1"/>
  <c r="H93" i="9"/>
  <c r="K85" i="9" s="1"/>
  <c r="J93" i="9"/>
  <c r="M85" i="9" s="1"/>
  <c r="I104" i="9"/>
  <c r="L96" i="9" s="1"/>
  <c r="H129" i="9"/>
  <c r="K121" i="9" s="1"/>
  <c r="H221" i="9"/>
  <c r="K213" i="9" s="1"/>
  <c r="J269" i="9"/>
  <c r="M261" i="9" s="1"/>
  <c r="H104" i="9"/>
  <c r="K96" i="9" s="1"/>
  <c r="J104" i="9"/>
  <c r="M96" i="9" s="1"/>
  <c r="I115" i="9"/>
  <c r="L107" i="9" s="1"/>
  <c r="H232" i="9"/>
  <c r="K224" i="9" s="1"/>
  <c r="I247" i="9"/>
  <c r="L239" i="9" s="1"/>
  <c r="H115" i="9"/>
  <c r="K107" i="9" s="1"/>
  <c r="J115" i="9"/>
  <c r="M107" i="9" s="1"/>
  <c r="M145" i="9"/>
  <c r="M150" i="9" s="1"/>
  <c r="L156" i="9"/>
  <c r="L161" i="9" s="1"/>
  <c r="J188" i="9"/>
  <c r="M180" i="9" s="1"/>
  <c r="I199" i="9"/>
  <c r="L191" i="9" s="1"/>
  <c r="H247" i="9"/>
  <c r="K239" i="9" s="1"/>
  <c r="J247" i="9"/>
  <c r="M239" i="9" s="1"/>
  <c r="H34" i="9"/>
  <c r="K26" i="9" s="1"/>
  <c r="H45" i="9"/>
  <c r="K37" i="9" s="1"/>
  <c r="L50" i="9"/>
  <c r="L55" i="9" s="1"/>
  <c r="I140" i="9"/>
  <c r="L132" i="9" s="1"/>
  <c r="M156" i="9"/>
  <c r="M161" i="9" s="1"/>
  <c r="I173" i="9"/>
  <c r="L165" i="9" s="1"/>
  <c r="I210" i="9"/>
  <c r="L202" i="9" s="1"/>
  <c r="H258" i="9"/>
  <c r="K250" i="9" s="1"/>
  <c r="H140" i="9"/>
  <c r="K132" i="9" s="1"/>
  <c r="J140" i="9"/>
  <c r="M132" i="9" s="1"/>
  <c r="I151" i="9"/>
  <c r="L143" i="9" s="1"/>
  <c r="J173" i="9"/>
  <c r="M165" i="9" s="1"/>
  <c r="I221" i="9"/>
  <c r="L213" i="9" s="1"/>
  <c r="H269" i="9"/>
  <c r="K261" i="9" s="1"/>
  <c r="K265" i="9"/>
  <c r="K254" i="9"/>
  <c r="K243" i="9"/>
  <c r="K228" i="9"/>
  <c r="K217" i="9"/>
  <c r="M209" i="9"/>
  <c r="L195" i="9"/>
  <c r="K184" i="9"/>
  <c r="M147" i="9"/>
  <c r="K147" i="9"/>
  <c r="L136" i="9"/>
  <c r="K89" i="9"/>
  <c r="M78" i="9"/>
  <c r="L52" i="9"/>
  <c r="L22" i="9"/>
  <c r="L19" i="9"/>
  <c r="L11" i="9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L147" i="9" l="1"/>
  <c r="L169" i="9"/>
  <c r="K30" i="9"/>
  <c r="K32" i="9" s="1"/>
  <c r="K34" i="9" s="1"/>
  <c r="M89" i="9"/>
  <c r="M91" i="9" s="1"/>
  <c r="M93" i="9" s="1"/>
  <c r="M55" i="9"/>
  <c r="K67" i="9"/>
  <c r="K69" i="9" s="1"/>
  <c r="K71" i="9" s="1"/>
  <c r="L78" i="9"/>
  <c r="K100" i="9"/>
  <c r="L217" i="9"/>
  <c r="L219" i="9" s="1"/>
  <c r="L221" i="9" s="1"/>
  <c r="M136" i="9"/>
  <c r="K41" i="9"/>
  <c r="K43" i="9" s="1"/>
  <c r="K45" i="9" s="1"/>
  <c r="K149" i="9"/>
  <c r="K151" i="9" s="1"/>
  <c r="K11" i="9"/>
  <c r="L89" i="9"/>
  <c r="L91" i="9" s="1"/>
  <c r="L93" i="9" s="1"/>
  <c r="M70" i="9"/>
  <c r="K78" i="9"/>
  <c r="K80" i="9" s="1"/>
  <c r="K82" i="9" s="1"/>
  <c r="L187" i="9"/>
  <c r="L188" i="9" s="1"/>
  <c r="K91" i="9"/>
  <c r="K93" i="9" s="1"/>
  <c r="M113" i="9"/>
  <c r="M149" i="9"/>
  <c r="M151" i="9" s="1"/>
  <c r="L54" i="9"/>
  <c r="L56" i="9" s="1"/>
  <c r="K158" i="9"/>
  <c r="K160" i="9" s="1"/>
  <c r="K162" i="9" s="1"/>
  <c r="L171" i="9"/>
  <c r="L173" i="9" s="1"/>
  <c r="K206" i="9"/>
  <c r="K208" i="9" s="1"/>
  <c r="K210" i="9" s="1"/>
  <c r="M44" i="9"/>
  <c r="M43" i="9"/>
  <c r="L67" i="9"/>
  <c r="L69" i="9" s="1"/>
  <c r="L71" i="9" s="1"/>
  <c r="K136" i="9"/>
  <c r="K138" i="9" s="1"/>
  <c r="K140" i="9" s="1"/>
  <c r="M184" i="9"/>
  <c r="M186" i="9" s="1"/>
  <c r="M188" i="9" s="1"/>
  <c r="M268" i="9"/>
  <c r="M197" i="9"/>
  <c r="L10" i="9"/>
  <c r="L12" i="9" s="1"/>
  <c r="L41" i="9"/>
  <c r="L43" i="9" s="1"/>
  <c r="L45" i="9" s="1"/>
  <c r="M8" i="9"/>
  <c r="M10" i="9" s="1"/>
  <c r="M12" i="9" s="1"/>
  <c r="L21" i="9"/>
  <c r="L23" i="9" s="1"/>
  <c r="M267" i="9"/>
  <c r="L113" i="9"/>
  <c r="M171" i="9"/>
  <c r="L231" i="9"/>
  <c r="K219" i="9"/>
  <c r="K221" i="9" s="1"/>
  <c r="L267" i="9"/>
  <c r="M80" i="9"/>
  <c r="M82" i="9" s="1"/>
  <c r="K256" i="9"/>
  <c r="K258" i="9" s="1"/>
  <c r="M254" i="9"/>
  <c r="M256" i="9" s="1"/>
  <c r="M258" i="9" s="1"/>
  <c r="K111" i="9"/>
  <c r="K113" i="9" s="1"/>
  <c r="K115" i="9" s="1"/>
  <c r="L158" i="9"/>
  <c r="L160" i="9" s="1"/>
  <c r="L162" i="9" s="1"/>
  <c r="M198" i="9"/>
  <c r="L125" i="9"/>
  <c r="L127" i="9" s="1"/>
  <c r="L129" i="9" s="1"/>
  <c r="K169" i="9"/>
  <c r="K171" i="9" s="1"/>
  <c r="K173" i="9" s="1"/>
  <c r="M54" i="9"/>
  <c r="T21" i="24"/>
  <c r="T11" i="24"/>
  <c r="K19" i="9"/>
  <c r="K21" i="9" s="1"/>
  <c r="K23" i="9" s="1"/>
  <c r="M21" i="9"/>
  <c r="L268" i="9"/>
  <c r="L269" i="9" s="1"/>
  <c r="K230" i="9"/>
  <c r="K232" i="9" s="1"/>
  <c r="L256" i="9"/>
  <c r="M30" i="9"/>
  <c r="M32" i="9" s="1"/>
  <c r="M34" i="9" s="1"/>
  <c r="M172" i="9"/>
  <c r="K245" i="9"/>
  <c r="K247" i="9" s="1"/>
  <c r="L30" i="9"/>
  <c r="L32" i="9" s="1"/>
  <c r="L34" i="9" s="1"/>
  <c r="L80" i="9"/>
  <c r="L82" i="9" s="1"/>
  <c r="K127" i="9"/>
  <c r="M125" i="9"/>
  <c r="M127" i="9" s="1"/>
  <c r="M129" i="9" s="1"/>
  <c r="L206" i="9"/>
  <c r="L208" i="9" s="1"/>
  <c r="L210" i="9" s="1"/>
  <c r="L246" i="9"/>
  <c r="M245" i="9"/>
  <c r="L114" i="9"/>
  <c r="L149" i="9"/>
  <c r="L151" i="9" s="1"/>
  <c r="M69" i="9"/>
  <c r="M158" i="9"/>
  <c r="M160" i="9" s="1"/>
  <c r="M162" i="9" s="1"/>
  <c r="M217" i="9"/>
  <c r="M219" i="9" s="1"/>
  <c r="M221" i="9" s="1"/>
  <c r="K52" i="9"/>
  <c r="K54" i="9" s="1"/>
  <c r="K56" i="9" s="1"/>
  <c r="K102" i="9"/>
  <c r="K104" i="9" s="1"/>
  <c r="K195" i="9"/>
  <c r="K197" i="9" s="1"/>
  <c r="K199" i="9" s="1"/>
  <c r="L230" i="9"/>
  <c r="M114" i="9"/>
  <c r="K186" i="9"/>
  <c r="K188" i="9" s="1"/>
  <c r="M228" i="9"/>
  <c r="M230" i="9" s="1"/>
  <c r="M232" i="9" s="1"/>
  <c r="L100" i="9"/>
  <c r="L102" i="9" s="1"/>
  <c r="L104" i="9" s="1"/>
  <c r="M138" i="9"/>
  <c r="M140" i="9" s="1"/>
  <c r="L245" i="9"/>
  <c r="M208" i="9"/>
  <c r="M210" i="9" s="1"/>
  <c r="M100" i="9"/>
  <c r="M102" i="9" s="1"/>
  <c r="M104" i="9" s="1"/>
  <c r="L257" i="9"/>
  <c r="L197" i="9"/>
  <c r="L199" i="9" s="1"/>
  <c r="K128" i="9"/>
  <c r="M246" i="9"/>
  <c r="M22" i="9"/>
  <c r="K267" i="9"/>
  <c r="K269" i="9" s="1"/>
  <c r="K10" i="9"/>
  <c r="L138" i="9"/>
  <c r="L140" i="9" s="1"/>
  <c r="M56" i="9" l="1"/>
  <c r="M45" i="9"/>
  <c r="M173" i="9"/>
  <c r="M269" i="9"/>
  <c r="K12" i="9"/>
  <c r="M71" i="9"/>
  <c r="M199" i="9"/>
  <c r="M115" i="9"/>
  <c r="K129" i="9"/>
  <c r="L232" i="9"/>
  <c r="L115" i="9"/>
  <c r="L258" i="9"/>
  <c r="M23" i="9"/>
  <c r="M247" i="9"/>
  <c r="L247" i="9"/>
</calcChain>
</file>

<file path=xl/sharedStrings.xml><?xml version="1.0" encoding="utf-8"?>
<sst xmlns="http://schemas.openxmlformats.org/spreadsheetml/2006/main" count="3984" uniqueCount="403">
  <si>
    <t>Total</t>
  </si>
  <si>
    <t xml:space="preserve">    Tandai</t>
  </si>
  <si>
    <t xml:space="preserve">    Saghalu</t>
  </si>
  <si>
    <t xml:space="preserve">    Savulei</t>
  </si>
  <si>
    <t xml:space="preserve">    Tangarare</t>
  </si>
  <si>
    <t xml:space="preserve">    Wanderer Bay</t>
  </si>
  <si>
    <t xml:space="preserve">    Duidui</t>
  </si>
  <si>
    <t xml:space="preserve">    Vatukulau</t>
  </si>
  <si>
    <t xml:space="preserve">    Talise</t>
  </si>
  <si>
    <t xml:space="preserve">    Avuavu</t>
  </si>
  <si>
    <t xml:space="preserve">    Moli</t>
  </si>
  <si>
    <t xml:space="preserve">    Tetekanji</t>
  </si>
  <si>
    <t xml:space="preserve">    Birao</t>
  </si>
  <si>
    <t xml:space="preserve">    Valasi</t>
  </si>
  <si>
    <t xml:space="preserve">    Kolokarako</t>
  </si>
  <si>
    <t xml:space="preserve">    Longgu</t>
  </si>
  <si>
    <t xml:space="preserve">    Aola</t>
  </si>
  <si>
    <t xml:space="preserve">    Paripao</t>
  </si>
  <si>
    <t xml:space="preserve">    East Tasimboko</t>
  </si>
  <si>
    <t xml:space="preserve">    Vulolo</t>
  </si>
  <si>
    <t xml:space="preserve">    Malango</t>
  </si>
  <si>
    <t xml:space="preserve">    West Ghaobata</t>
  </si>
  <si>
    <t xml:space="preserve">    East Ghaobata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</si>
  <si>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</si>
  <si>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</si>
  <si>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</si>
  <si>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</si>
  <si>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</si>
  <si>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</si>
  <si>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</si>
  <si>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</si>
  <si>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</si>
  <si>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</si>
  <si>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</si>
  <si>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</si>
  <si>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</si>
  <si>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</si>
  <si>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</si>
  <si>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</si>
  <si>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</si>
  <si>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</si>
  <si>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</si>
  <si>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Table 3. Sex and Relationship by Guadalcanal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</si>
  <si>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</si>
  <si>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</si>
  <si>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</si>
  <si>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</si>
  <si>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</si>
  <si>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</si>
  <si>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</si>
  <si>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</si>
  <si>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</si>
  <si>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</si>
  <si>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</si>
  <si>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Mother alive</t>
  </si>
  <si>
    <t xml:space="preserve">   Mother dead</t>
  </si>
  <si>
    <t xml:space="preserve">   Father alive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</si>
  <si>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</si>
  <si>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</si>
  <si>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</si>
  <si>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</si>
  <si>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</si>
  <si>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</si>
  <si>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</si>
  <si>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Malaysian</t>
  </si>
  <si>
    <t>American</t>
  </si>
  <si>
    <t>Cuban</t>
  </si>
  <si>
    <t>Other Country</t>
  </si>
  <si>
    <t xml:space="preserve">   Other citizenship</t>
  </si>
  <si>
    <t>Australia</t>
  </si>
  <si>
    <t>Hong Kong</t>
  </si>
  <si>
    <t>Fiji</t>
  </si>
  <si>
    <t>Other Asia</t>
  </si>
  <si>
    <t>Netherlands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</si>
  <si>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</si>
  <si>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</si>
  <si>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</si>
  <si>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</si>
  <si>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</si>
  <si>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</si>
  <si>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</si>
  <si>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</si>
  <si>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</si>
  <si>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</si>
  <si>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</si>
  <si>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</si>
  <si>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</si>
  <si>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</si>
  <si>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</si>
  <si>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Tandai</t>
  </si>
  <si>
    <t xml:space="preserve">       Saghalu</t>
  </si>
  <si>
    <t xml:space="preserve">       Savulei</t>
  </si>
  <si>
    <t xml:space="preserve">       Tangarare</t>
  </si>
  <si>
    <t xml:space="preserve">       Wanderer Bay</t>
  </si>
  <si>
    <t xml:space="preserve">       Duidui</t>
  </si>
  <si>
    <t xml:space="preserve">       Vatukulau</t>
  </si>
  <si>
    <t xml:space="preserve">       Talise</t>
  </si>
  <si>
    <t xml:space="preserve">       Avuavu</t>
  </si>
  <si>
    <t xml:space="preserve">       Moli</t>
  </si>
  <si>
    <t xml:space="preserve">       Tetekanji</t>
  </si>
  <si>
    <t xml:space="preserve">       Birao</t>
  </si>
  <si>
    <t xml:space="preserve">       Valasi</t>
  </si>
  <si>
    <t xml:space="preserve">       Kolokarako</t>
  </si>
  <si>
    <t xml:space="preserve">       Longgu</t>
  </si>
  <si>
    <t xml:space="preserve">       Aola</t>
  </si>
  <si>
    <t xml:space="preserve">       Paripao</t>
  </si>
  <si>
    <t xml:space="preserve">       East Tasimboko</t>
  </si>
  <si>
    <t xml:space="preserve">       Vulolo</t>
  </si>
  <si>
    <t xml:space="preserve">       Malango</t>
  </si>
  <si>
    <t xml:space="preserve">       West Ghaobata</t>
  </si>
  <si>
    <t xml:space="preserve">       East Ghaobata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</si>
  <si>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</si>
  <si>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</si>
  <si>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</si>
  <si>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</si>
  <si>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</si>
  <si>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</si>
  <si>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</si>
  <si>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</si>
  <si>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</si>
  <si>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</si>
  <si>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</si>
  <si>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</si>
  <si>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</si>
  <si>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Baptist Church</t>
  </si>
  <si>
    <t>Rhema</t>
  </si>
  <si>
    <t>Bible Way Centre</t>
  </si>
  <si>
    <t>Christian Revival</t>
  </si>
  <si>
    <t>Church Of The Living God</t>
  </si>
  <si>
    <t>Church Of The Living Word</t>
  </si>
  <si>
    <t>Apostolic Church</t>
  </si>
  <si>
    <t>Kingdom Harvest</t>
  </si>
  <si>
    <t>Methodist</t>
  </si>
  <si>
    <t>Pentecostal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</si>
  <si>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</si>
  <si>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</si>
  <si>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</si>
  <si>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</si>
  <si>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</si>
  <si>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</si>
  <si>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</si>
  <si>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</si>
  <si>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</si>
  <si>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</si>
  <si>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</si>
  <si>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</si>
  <si>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</si>
  <si>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</si>
  <si>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</si>
  <si>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</si>
  <si>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</si>
  <si>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</si>
  <si>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</si>
  <si>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</si>
  <si>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</si>
  <si>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</si>
  <si>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</si>
  <si>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</si>
  <si>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</si>
  <si>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</si>
  <si>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</si>
  <si>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</si>
  <si>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</si>
  <si>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</si>
  <si>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</si>
  <si>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</si>
  <si>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</si>
  <si>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</si>
  <si>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</si>
  <si>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</si>
  <si>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</si>
  <si>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</si>
  <si>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</si>
  <si>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</si>
  <si>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</si>
  <si>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</si>
  <si>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</si>
  <si>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</si>
  <si>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</si>
  <si>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</si>
  <si>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</si>
  <si>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</si>
  <si>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</si>
  <si>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</si>
  <si>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</si>
  <si>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</si>
  <si>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</si>
  <si>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</si>
  <si>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</si>
  <si>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</si>
  <si>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</si>
  <si>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</si>
  <si>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</si>
  <si>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</si>
  <si>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</si>
  <si>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</si>
  <si>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</si>
  <si>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</si>
  <si>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</si>
  <si>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</si>
  <si>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</si>
  <si>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</si>
  <si>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</si>
  <si>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</si>
  <si>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</si>
  <si>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</si>
  <si>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</si>
  <si>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</si>
  <si>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</si>
  <si>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</si>
  <si>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</si>
  <si>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</si>
  <si>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</si>
  <si>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</si>
  <si>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</si>
  <si>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</si>
  <si>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</si>
  <si>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</si>
  <si>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</si>
  <si>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</si>
  <si>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</si>
  <si>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</si>
  <si>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</si>
  <si>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</si>
  <si>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</si>
  <si>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</si>
  <si>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Table 21. Occupation by Guadalcanal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</si>
  <si>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</si>
  <si>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</si>
  <si>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</si>
  <si>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</si>
  <si>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</si>
  <si>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</si>
  <si>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</si>
  <si>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</si>
  <si>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</si>
  <si>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</si>
  <si>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</si>
  <si>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</si>
  <si>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</si>
  <si>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</si>
  <si>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</si>
  <si>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</si>
  <si>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</si>
  <si>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</si>
  <si>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</si>
  <si>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</si>
  <si>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</si>
  <si>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</si>
  <si>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</si>
  <si>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</si>
  <si>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</si>
  <si>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</si>
  <si>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</si>
  <si>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</si>
  <si>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</si>
  <si>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</si>
  <si>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</si>
  <si>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</si>
  <si>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</si>
  <si>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</si>
  <si>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</si>
  <si>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</si>
  <si>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</si>
  <si>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</si>
  <si>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</si>
  <si>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</si>
  <si>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</si>
  <si>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</si>
  <si>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</si>
  <si>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</si>
  <si>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</si>
  <si>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</si>
  <si>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</si>
  <si>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</si>
  <si>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</si>
  <si>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</si>
  <si>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</si>
  <si>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</si>
  <si>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</si>
  <si>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</si>
  <si>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</si>
  <si>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</si>
  <si>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</si>
  <si>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</si>
  <si>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</si>
  <si>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</si>
  <si>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</si>
  <si>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</si>
  <si>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</si>
  <si>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</si>
  <si>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</si>
  <si>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</si>
  <si>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</si>
  <si>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</si>
  <si>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</si>
  <si>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</si>
  <si>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</si>
  <si>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</si>
  <si>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</si>
  <si>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</si>
  <si>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</si>
  <si>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</si>
  <si>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</si>
  <si>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</si>
  <si>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</si>
  <si>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</si>
  <si>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</si>
  <si>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</si>
  <si>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ASFR</t>
  </si>
  <si>
    <t xml:space="preserve">    Sag-</t>
  </si>
  <si>
    <t xml:space="preserve">    halu</t>
  </si>
  <si>
    <t xml:space="preserve">    Savu-</t>
  </si>
  <si>
    <t xml:space="preserve">    lei</t>
  </si>
  <si>
    <t xml:space="preserve">    Tang-</t>
  </si>
  <si>
    <t xml:space="preserve">    arare</t>
  </si>
  <si>
    <t xml:space="preserve">    Wander-</t>
  </si>
  <si>
    <t xml:space="preserve">    er Bay</t>
  </si>
  <si>
    <t xml:space="preserve">    Vatu-</t>
  </si>
  <si>
    <t xml:space="preserve">    kulau</t>
  </si>
  <si>
    <t xml:space="preserve">    Tete-</t>
  </si>
  <si>
    <t xml:space="preserve">    kanji</t>
  </si>
  <si>
    <t xml:space="preserve">    Kolok-</t>
  </si>
  <si>
    <t xml:space="preserve">    arako</t>
  </si>
  <si>
    <t xml:space="preserve">    E Tasi-</t>
  </si>
  <si>
    <t xml:space="preserve">    mboko</t>
  </si>
  <si>
    <t xml:space="preserve">    Mal-</t>
  </si>
  <si>
    <t xml:space="preserve">    ango</t>
  </si>
  <si>
    <t xml:space="preserve">    W Gha-</t>
  </si>
  <si>
    <t xml:space="preserve">    obata</t>
  </si>
  <si>
    <t xml:space="preserve">    E Gha-</t>
  </si>
  <si>
    <t xml:space="preserve">   Persons per HH</t>
  </si>
  <si>
    <t xml:space="preserve">      Total</t>
  </si>
  <si>
    <t xml:space="preserve">      Males</t>
  </si>
  <si>
    <t xml:space="preserve">      Females</t>
  </si>
  <si>
    <t xml:space="preserve">    Mother alive</t>
  </si>
  <si>
    <t xml:space="preserve">     Mother deceased</t>
  </si>
  <si>
    <t xml:space="preserve">    Total</t>
  </si>
  <si>
    <t xml:space="preserve">     Father deceased</t>
  </si>
  <si>
    <t xml:space="preserve">     Males</t>
  </si>
  <si>
    <t xml:space="preserve">     Total</t>
  </si>
  <si>
    <t xml:space="preserve">    Females</t>
  </si>
  <si>
    <t>SI by birth</t>
  </si>
  <si>
    <t>SI Naturalised</t>
  </si>
  <si>
    <t>Others</t>
  </si>
  <si>
    <t xml:space="preserve">    Males</t>
  </si>
  <si>
    <t>Average Age 1st Marriage</t>
  </si>
  <si>
    <t>SCHOOL ATTENDANCE</t>
  </si>
  <si>
    <t xml:space="preserve">   Males</t>
  </si>
  <si>
    <t xml:space="preserve">     Females</t>
  </si>
  <si>
    <t>EDUCATION LEVEL</t>
  </si>
  <si>
    <t xml:space="preserve">ENGLISH  </t>
  </si>
  <si>
    <t xml:space="preserve">PIDGIN  </t>
  </si>
  <si>
    <t>LOCAL LANGUAGE</t>
  </si>
  <si>
    <t>OTHER LANGUAGE</t>
  </si>
  <si>
    <t>MULTIPLE LITERACY</t>
  </si>
  <si>
    <t>SEEING</t>
  </si>
  <si>
    <t>HEARING</t>
  </si>
  <si>
    <t>WALKING</t>
  </si>
  <si>
    <t>REMEMBERING</t>
  </si>
  <si>
    <t>MULTIPLE DISABILITIES</t>
  </si>
  <si>
    <t>WORK LAST WEEK</t>
  </si>
  <si>
    <t>ON LAYOFF</t>
  </si>
  <si>
    <t xml:space="preserve">LOOKING FOR WORK </t>
  </si>
  <si>
    <t>WHY NOT LOOKING</t>
  </si>
  <si>
    <t>AVAILABILITY</t>
  </si>
  <si>
    <t>Females</t>
  </si>
  <si>
    <t>Birth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</si>
  <si>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</si>
  <si>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</si>
  <si>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</si>
  <si>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</si>
  <si>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</si>
  <si>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</si>
  <si>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</si>
  <si>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</si>
  <si>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</si>
  <si>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Table 24. Fertility by Guadalcanal Ward, Solomon Islands: 2009</t>
  </si>
  <si>
    <t>Table 9. Average Age at First Marriage by Guadalcanal Wards, Solomon Islands: 2009</t>
  </si>
  <si>
    <t>Source: 2009 Solomon Islands Census</t>
  </si>
  <si>
    <t>Table 3. Relationship by Guadalcanal Wards, Solomon Islands: 2009</t>
  </si>
  <si>
    <t>Source: 2019 Solomon Islands Census</t>
  </si>
  <si>
    <t>Table 23. Looking for Work by Guadalcanal Wards, Solomon Islands: 2009</t>
  </si>
  <si>
    <t>Table 1. Age and Sex by Guadalcanal Wards, Solomon Islands: 2009</t>
  </si>
  <si>
    <t>Table 2. Single Age and Sex by Guadalcanal Wards, Solomon Islands: 2009</t>
  </si>
  <si>
    <t>Table 4. Mother's Vital Status by Guadalcanal Wards, Solomon Islands: 2009</t>
  </si>
  <si>
    <t>Table 5. Father's Vital Status by Guadalcanal Wards, Solomon Isalnds: 2009</t>
  </si>
  <si>
    <t>Table 22. Industry by Guadalcanal Wards, Solomon Islands: 2009</t>
  </si>
  <si>
    <t>Table 21. Occupation by Guadalcanal Wards, Solomon Islands: 2009</t>
  </si>
  <si>
    <t>Table 20. Economic Activity by Guadalcanal Wards, Solomon Islands: 2009</t>
  </si>
  <si>
    <t>Table 19. Work Last Week and Layoff by Guadalcanal Wards, Solomon Islands: 2009</t>
  </si>
  <si>
    <t>Table 18. More Multiple Disabilities by Guadalcanal Wards, Solomon Islands: 2009</t>
  </si>
  <si>
    <t>Table 17. Multiple Disabilities by Guadalcanal Wards, Solomon Islands: 2009</t>
  </si>
  <si>
    <t>Table 16. Disability by Guadalcanal Wards, Solomon Islands: 2009</t>
  </si>
  <si>
    <t>Table 15. Multiple Literacies by Guadalcanal Wards, Solomon Isalnds: 2009</t>
  </si>
  <si>
    <t>Table 14. Language by Guadalcanal Wards, Solomon Isalnds: 2009</t>
  </si>
  <si>
    <t>Table 13. Highest Education by Guadalcanal Wards, Solomon Isalnds: 2009</t>
  </si>
  <si>
    <t>Table 12. School Attendance and Education Level by Guadalcanal Wards, Solomon Isalnds: 2009</t>
  </si>
  <si>
    <t>Table 11. Detailed Religion by Guadalcanal Wards, Solomon Isalnds: 2009</t>
  </si>
  <si>
    <t>Table 10. Religion by Guadalcanal Wards, Solomon Isalnds: 2009</t>
  </si>
  <si>
    <t>Table 8. Marital Status by Guadalcanal Wards, Solomon Isalnds: 2009</t>
  </si>
  <si>
    <t>Table 7. Citizenship by Guadalcanal Wards, Solomon Isalnds: 2009</t>
  </si>
  <si>
    <t>Table 6. Ethnic Origin by Guadalcanal Wards, Solomon Isalnds: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</si>
</sst>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3" fillId="0" borderId="0" xfId="0" applyNumberFormat="1" applyFont="1"/>
    <xf numFmtId="3" fontId="2" fillId="0" borderId="0" xfId="1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164" fontId="3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7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3" fontId="3" fillId="0" borderId="3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3" fillId="0" borderId="7" xfId="0" applyNumberFormat="1" applyFont="1" applyBorder="1"/>
    <xf numFmtId="164" fontId="3" fillId="0" borderId="9" xfId="0" applyNumberFormat="1" applyFont="1" applyBorder="1"/>
    <xf numFmtId="4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11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F4DB-5629-4A75-94B7-CF1F84D089E4}">
  <sheetPr codeName="Sheet1"/>
  <dimension ref="A1:BV22"/>
  <sheetViews>
    <sheetView tabSelected="1" view="pageBreakPreview" zoomScale="125" zoomScaleNormal="100" zoomScaleSheetLayoutView="125" workbookViewId="0">
      <selection activeCell="A22" sqref="A22:XFD22"/>
    </sheetView>
  </sheetViews>
  <sheetFormatPr defaultRowHeight="10.199999999999999" x14ac:dyDescent="0.2"/>
  <cols>
    <col min="1" max="1" width="8.88671875" style="1"/>
    <col min="2" max="16" width="5.109375" style="1" customWidth="1"/>
    <col min="17" max="17" width="8.88671875" style="1"/>
    <col min="18" max="32" width="5.109375" style="1" customWidth="1"/>
    <col min="33" max="33" width="8.88671875" style="1"/>
    <col min="34" max="48" width="5.109375" style="1" customWidth="1"/>
    <col min="49" max="49" width="8.88671875" style="1"/>
    <col min="50" max="61" width="5.109375" style="1" customWidth="1"/>
    <col min="62" max="62" width="8.88671875" style="1"/>
    <col min="63" max="74" width="5.109375" style="1" customWidth="1"/>
    <col min="75" max="16384" width="8.88671875" style="1"/>
  </cols>
  <sheetData>
    <row r="1" spans="1:74" x14ac:dyDescent="0.2">
      <c r="A1" s="1" t="s">
        <v>383</v>
      </c>
      <c r="Q1" s="1" t="s">
        <v>383</v>
      </c>
      <c r="AG1" s="1" t="s">
        <v>383</v>
      </c>
      <c r="AW1" s="1" t="s">
        <v>383</v>
      </c>
      <c r="BJ1" s="1" t="s">
        <v>383</v>
      </c>
    </row>
    <row r="2" spans="1:74" x14ac:dyDescent="0.2">
      <c r="A2" s="25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4</v>
      </c>
      <c r="O2" s="29"/>
      <c r="P2" s="29"/>
      <c r="Q2" s="22"/>
      <c r="R2" s="29" t="s">
        <v>5</v>
      </c>
      <c r="S2" s="29"/>
      <c r="T2" s="29"/>
      <c r="U2" s="29" t="s">
        <v>6</v>
      </c>
      <c r="V2" s="29"/>
      <c r="W2" s="29"/>
      <c r="X2" s="29" t="s">
        <v>7</v>
      </c>
      <c r="Y2" s="29"/>
      <c r="Z2" s="29"/>
      <c r="AA2" s="29" t="s">
        <v>8</v>
      </c>
      <c r="AB2" s="29"/>
      <c r="AC2" s="29"/>
      <c r="AD2" s="29" t="s">
        <v>9</v>
      </c>
      <c r="AE2" s="29"/>
      <c r="AF2" s="29"/>
      <c r="AG2" s="22"/>
      <c r="AH2" s="29" t="s">
        <v>10</v>
      </c>
      <c r="AI2" s="29"/>
      <c r="AJ2" s="29"/>
      <c r="AK2" s="29" t="s">
        <v>11</v>
      </c>
      <c r="AL2" s="29"/>
      <c r="AM2" s="29"/>
      <c r="AN2" s="29" t="s">
        <v>12</v>
      </c>
      <c r="AO2" s="29"/>
      <c r="AP2" s="29"/>
      <c r="AQ2" s="29" t="s">
        <v>13</v>
      </c>
      <c r="AR2" s="29"/>
      <c r="AS2" s="29"/>
      <c r="AT2" s="29" t="s">
        <v>14</v>
      </c>
      <c r="AU2" s="29"/>
      <c r="AV2" s="29"/>
      <c r="AW2" s="22"/>
      <c r="AX2" s="29" t="s">
        <v>15</v>
      </c>
      <c r="AY2" s="29"/>
      <c r="AZ2" s="29"/>
      <c r="BA2" s="29" t="s">
        <v>16</v>
      </c>
      <c r="BB2" s="29"/>
      <c r="BC2" s="29"/>
      <c r="BD2" s="29" t="s">
        <v>17</v>
      </c>
      <c r="BE2" s="29"/>
      <c r="BF2" s="29"/>
      <c r="BG2" s="29" t="s">
        <v>18</v>
      </c>
      <c r="BH2" s="29"/>
      <c r="BI2" s="29"/>
      <c r="BJ2" s="22"/>
      <c r="BK2" s="29" t="s">
        <v>19</v>
      </c>
      <c r="BL2" s="29"/>
      <c r="BM2" s="29"/>
      <c r="BN2" s="29" t="s">
        <v>20</v>
      </c>
      <c r="BO2" s="29"/>
      <c r="BP2" s="29"/>
      <c r="BQ2" s="29" t="s">
        <v>21</v>
      </c>
      <c r="BR2" s="29"/>
      <c r="BS2" s="29"/>
      <c r="BT2" s="29" t="s">
        <v>22</v>
      </c>
      <c r="BU2" s="29"/>
      <c r="BV2" s="30"/>
    </row>
    <row r="3" spans="1:74" s="3" customFormat="1" x14ac:dyDescent="0.2">
      <c r="A3" s="26"/>
      <c r="B3" s="15" t="s">
        <v>0</v>
      </c>
      <c r="C3" s="15" t="s">
        <v>23</v>
      </c>
      <c r="D3" s="15" t="s">
        <v>24</v>
      </c>
      <c r="E3" s="15" t="s">
        <v>0</v>
      </c>
      <c r="F3" s="15" t="s">
        <v>23</v>
      </c>
      <c r="G3" s="15" t="s">
        <v>24</v>
      </c>
      <c r="H3" s="15" t="s">
        <v>0</v>
      </c>
      <c r="I3" s="15" t="s">
        <v>23</v>
      </c>
      <c r="J3" s="15" t="s">
        <v>24</v>
      </c>
      <c r="K3" s="15" t="s">
        <v>0</v>
      </c>
      <c r="L3" s="15" t="s">
        <v>23</v>
      </c>
      <c r="M3" s="15" t="s">
        <v>24</v>
      </c>
      <c r="N3" s="15" t="s">
        <v>0</v>
      </c>
      <c r="O3" s="15" t="s">
        <v>23</v>
      </c>
      <c r="P3" s="15" t="s">
        <v>24</v>
      </c>
      <c r="Q3" s="15"/>
      <c r="R3" s="15" t="s">
        <v>0</v>
      </c>
      <c r="S3" s="15" t="s">
        <v>23</v>
      </c>
      <c r="T3" s="15" t="s">
        <v>24</v>
      </c>
      <c r="U3" s="15" t="s">
        <v>0</v>
      </c>
      <c r="V3" s="15" t="s">
        <v>23</v>
      </c>
      <c r="W3" s="15" t="s">
        <v>24</v>
      </c>
      <c r="X3" s="15" t="s">
        <v>0</v>
      </c>
      <c r="Y3" s="15" t="s">
        <v>23</v>
      </c>
      <c r="Z3" s="15" t="s">
        <v>24</v>
      </c>
      <c r="AA3" s="15" t="s">
        <v>0</v>
      </c>
      <c r="AB3" s="15" t="s">
        <v>23</v>
      </c>
      <c r="AC3" s="15" t="s">
        <v>24</v>
      </c>
      <c r="AD3" s="15" t="s">
        <v>0</v>
      </c>
      <c r="AE3" s="15" t="s">
        <v>23</v>
      </c>
      <c r="AF3" s="15" t="s">
        <v>24</v>
      </c>
      <c r="AG3" s="15"/>
      <c r="AH3" s="15" t="s">
        <v>0</v>
      </c>
      <c r="AI3" s="15" t="s">
        <v>23</v>
      </c>
      <c r="AJ3" s="15" t="s">
        <v>24</v>
      </c>
      <c r="AK3" s="15" t="s">
        <v>0</v>
      </c>
      <c r="AL3" s="15" t="s">
        <v>23</v>
      </c>
      <c r="AM3" s="15" t="s">
        <v>24</v>
      </c>
      <c r="AN3" s="15" t="s">
        <v>0</v>
      </c>
      <c r="AO3" s="15" t="s">
        <v>23</v>
      </c>
      <c r="AP3" s="15" t="s">
        <v>24</v>
      </c>
      <c r="AQ3" s="15" t="s">
        <v>0</v>
      </c>
      <c r="AR3" s="15" t="s">
        <v>23</v>
      </c>
      <c r="AS3" s="15" t="s">
        <v>24</v>
      </c>
      <c r="AT3" s="15" t="s">
        <v>0</v>
      </c>
      <c r="AU3" s="15" t="s">
        <v>23</v>
      </c>
      <c r="AV3" s="15" t="s">
        <v>24</v>
      </c>
      <c r="AW3" s="15"/>
      <c r="AX3" s="15" t="s">
        <v>0</v>
      </c>
      <c r="AY3" s="15" t="s">
        <v>23</v>
      </c>
      <c r="AZ3" s="15" t="s">
        <v>24</v>
      </c>
      <c r="BA3" s="15" t="s">
        <v>0</v>
      </c>
      <c r="BB3" s="15" t="s">
        <v>23</v>
      </c>
      <c r="BC3" s="15" t="s">
        <v>24</v>
      </c>
      <c r="BD3" s="15" t="s">
        <v>0</v>
      </c>
      <c r="BE3" s="15" t="s">
        <v>23</v>
      </c>
      <c r="BF3" s="15" t="s">
        <v>24</v>
      </c>
      <c r="BG3" s="15" t="s">
        <v>0</v>
      </c>
      <c r="BH3" s="15" t="s">
        <v>23</v>
      </c>
      <c r="BI3" s="15" t="s">
        <v>24</v>
      </c>
      <c r="BJ3" s="15"/>
      <c r="BK3" s="15" t="s">
        <v>0</v>
      </c>
      <c r="BL3" s="15" t="s">
        <v>23</v>
      </c>
      <c r="BM3" s="15" t="s">
        <v>24</v>
      </c>
      <c r="BN3" s="15" t="s">
        <v>0</v>
      </c>
      <c r="BO3" s="15" t="s">
        <v>23</v>
      </c>
      <c r="BP3" s="15" t="s">
        <v>24</v>
      </c>
      <c r="BQ3" s="15" t="s">
        <v>0</v>
      </c>
      <c r="BR3" s="15" t="s">
        <v>23</v>
      </c>
      <c r="BS3" s="15" t="s">
        <v>24</v>
      </c>
      <c r="BT3" s="15" t="s">
        <v>0</v>
      </c>
      <c r="BU3" s="15" t="s">
        <v>23</v>
      </c>
      <c r="BV3" s="17" t="s">
        <v>24</v>
      </c>
    </row>
    <row r="4" spans="1:74" x14ac:dyDescent="0.2">
      <c r="A4" s="1" t="s">
        <v>0</v>
      </c>
      <c r="B4" s="1">
        <v>93613</v>
      </c>
      <c r="C4" s="1">
        <v>48283</v>
      </c>
      <c r="D4" s="1">
        <v>45330</v>
      </c>
      <c r="E4" s="1">
        <v>14914</v>
      </c>
      <c r="F4" s="1">
        <v>7785</v>
      </c>
      <c r="G4" s="1">
        <v>7129</v>
      </c>
      <c r="H4" s="1">
        <v>6510</v>
      </c>
      <c r="I4" s="1">
        <v>3446</v>
      </c>
      <c r="J4" s="1">
        <v>3064</v>
      </c>
      <c r="K4" s="1">
        <v>3003</v>
      </c>
      <c r="L4" s="1">
        <v>1582</v>
      </c>
      <c r="M4" s="1">
        <v>1421</v>
      </c>
      <c r="N4" s="1">
        <v>3118</v>
      </c>
      <c r="O4" s="1">
        <v>1633</v>
      </c>
      <c r="P4" s="1">
        <v>1485</v>
      </c>
      <c r="Q4" s="1" t="s">
        <v>0</v>
      </c>
      <c r="R4" s="1">
        <v>3448</v>
      </c>
      <c r="S4" s="1">
        <v>1792</v>
      </c>
      <c r="T4" s="1">
        <v>1656</v>
      </c>
      <c r="U4" s="1">
        <v>3201</v>
      </c>
      <c r="V4" s="1">
        <v>1631</v>
      </c>
      <c r="W4" s="1">
        <v>1570</v>
      </c>
      <c r="X4" s="1">
        <v>1822</v>
      </c>
      <c r="Y4" s="1">
        <v>864</v>
      </c>
      <c r="Z4" s="1">
        <v>958</v>
      </c>
      <c r="AA4" s="1">
        <v>1716</v>
      </c>
      <c r="AB4" s="1">
        <v>829</v>
      </c>
      <c r="AC4" s="1">
        <v>887</v>
      </c>
      <c r="AD4" s="1">
        <v>2262</v>
      </c>
      <c r="AE4" s="1">
        <v>1096</v>
      </c>
      <c r="AF4" s="1">
        <v>1166</v>
      </c>
      <c r="AG4" s="1" t="s">
        <v>0</v>
      </c>
      <c r="AH4" s="1">
        <v>3696</v>
      </c>
      <c r="AI4" s="1">
        <v>1786</v>
      </c>
      <c r="AJ4" s="1">
        <v>1910</v>
      </c>
      <c r="AK4" s="1">
        <v>1114</v>
      </c>
      <c r="AL4" s="1">
        <v>531</v>
      </c>
      <c r="AM4" s="1">
        <v>583</v>
      </c>
      <c r="AN4" s="1">
        <v>3159</v>
      </c>
      <c r="AO4" s="1">
        <v>1589</v>
      </c>
      <c r="AP4" s="1">
        <v>1570</v>
      </c>
      <c r="AQ4" s="1">
        <v>1477</v>
      </c>
      <c r="AR4" s="1">
        <v>746</v>
      </c>
      <c r="AS4" s="1">
        <v>731</v>
      </c>
      <c r="AT4" s="1">
        <v>1418</v>
      </c>
      <c r="AU4" s="1">
        <v>715</v>
      </c>
      <c r="AV4" s="1">
        <v>703</v>
      </c>
      <c r="AW4" s="1" t="s">
        <v>0</v>
      </c>
      <c r="AX4" s="1">
        <v>3767</v>
      </c>
      <c r="AY4" s="1">
        <v>1946</v>
      </c>
      <c r="AZ4" s="1">
        <v>1821</v>
      </c>
      <c r="BA4" s="1">
        <v>4044</v>
      </c>
      <c r="BB4" s="1">
        <v>2065</v>
      </c>
      <c r="BC4" s="1">
        <v>1979</v>
      </c>
      <c r="BD4" s="1">
        <v>3068</v>
      </c>
      <c r="BE4" s="1">
        <v>1555</v>
      </c>
      <c r="BF4" s="1">
        <v>1513</v>
      </c>
      <c r="BG4" s="1">
        <v>7438</v>
      </c>
      <c r="BH4" s="1">
        <v>3917</v>
      </c>
      <c r="BI4" s="1">
        <v>3521</v>
      </c>
      <c r="BJ4" s="1" t="s">
        <v>0</v>
      </c>
      <c r="BK4" s="1">
        <v>4429</v>
      </c>
      <c r="BL4" s="1">
        <v>2294</v>
      </c>
      <c r="BM4" s="1">
        <v>2135</v>
      </c>
      <c r="BN4" s="1">
        <v>10532</v>
      </c>
      <c r="BO4" s="1">
        <v>5540</v>
      </c>
      <c r="BP4" s="1">
        <v>4992</v>
      </c>
      <c r="BQ4" s="1">
        <v>4962</v>
      </c>
      <c r="BR4" s="1">
        <v>2573</v>
      </c>
      <c r="BS4" s="1">
        <v>2389</v>
      </c>
      <c r="BT4" s="1">
        <v>4515</v>
      </c>
      <c r="BU4" s="1">
        <v>2368</v>
      </c>
      <c r="BV4" s="1">
        <v>2147</v>
      </c>
    </row>
    <row r="5" spans="1:74" x14ac:dyDescent="0.2">
      <c r="A5" s="1" t="s">
        <v>25</v>
      </c>
      <c r="B5" s="1">
        <v>14712</v>
      </c>
      <c r="C5" s="1">
        <v>7681</v>
      </c>
      <c r="D5" s="1">
        <v>7031</v>
      </c>
      <c r="E5" s="1">
        <v>2247</v>
      </c>
      <c r="F5" s="1">
        <v>1148</v>
      </c>
      <c r="G5" s="1">
        <v>1099</v>
      </c>
      <c r="H5" s="1">
        <v>954</v>
      </c>
      <c r="I5" s="1">
        <v>527</v>
      </c>
      <c r="J5" s="1">
        <v>427</v>
      </c>
      <c r="K5" s="1">
        <v>526</v>
      </c>
      <c r="L5" s="1">
        <v>273</v>
      </c>
      <c r="M5" s="1">
        <v>253</v>
      </c>
      <c r="N5" s="1">
        <v>475</v>
      </c>
      <c r="O5" s="1">
        <v>241</v>
      </c>
      <c r="P5" s="1">
        <v>234</v>
      </c>
      <c r="Q5" s="1" t="s">
        <v>25</v>
      </c>
      <c r="R5" s="1">
        <v>570</v>
      </c>
      <c r="S5" s="1">
        <v>302</v>
      </c>
      <c r="T5" s="1">
        <v>268</v>
      </c>
      <c r="U5" s="1">
        <v>459</v>
      </c>
      <c r="V5" s="1">
        <v>239</v>
      </c>
      <c r="W5" s="1">
        <v>220</v>
      </c>
      <c r="X5" s="1">
        <v>337</v>
      </c>
      <c r="Y5" s="1">
        <v>181</v>
      </c>
      <c r="Z5" s="1">
        <v>156</v>
      </c>
      <c r="AA5" s="1">
        <v>263</v>
      </c>
      <c r="AB5" s="1">
        <v>140</v>
      </c>
      <c r="AC5" s="1">
        <v>123</v>
      </c>
      <c r="AD5" s="1">
        <v>380</v>
      </c>
      <c r="AE5" s="1">
        <v>185</v>
      </c>
      <c r="AF5" s="1">
        <v>195</v>
      </c>
      <c r="AG5" s="1" t="s">
        <v>25</v>
      </c>
      <c r="AH5" s="1">
        <v>649</v>
      </c>
      <c r="AI5" s="1">
        <v>346</v>
      </c>
      <c r="AJ5" s="1">
        <v>303</v>
      </c>
      <c r="AK5" s="1">
        <v>207</v>
      </c>
      <c r="AL5" s="1">
        <v>115</v>
      </c>
      <c r="AM5" s="1">
        <v>92</v>
      </c>
      <c r="AN5" s="1">
        <v>574</v>
      </c>
      <c r="AO5" s="1">
        <v>291</v>
      </c>
      <c r="AP5" s="1">
        <v>283</v>
      </c>
      <c r="AQ5" s="1">
        <v>245</v>
      </c>
      <c r="AR5" s="1">
        <v>131</v>
      </c>
      <c r="AS5" s="1">
        <v>114</v>
      </c>
      <c r="AT5" s="1">
        <v>180</v>
      </c>
      <c r="AU5" s="1">
        <v>91</v>
      </c>
      <c r="AV5" s="1">
        <v>89</v>
      </c>
      <c r="AW5" s="1" t="s">
        <v>25</v>
      </c>
      <c r="AX5" s="1">
        <v>631</v>
      </c>
      <c r="AY5" s="1">
        <v>341</v>
      </c>
      <c r="AZ5" s="1">
        <v>290</v>
      </c>
      <c r="BA5" s="1">
        <v>631</v>
      </c>
      <c r="BB5" s="1">
        <v>323</v>
      </c>
      <c r="BC5" s="1">
        <v>308</v>
      </c>
      <c r="BD5" s="1">
        <v>415</v>
      </c>
      <c r="BE5" s="1">
        <v>212</v>
      </c>
      <c r="BF5" s="1">
        <v>203</v>
      </c>
      <c r="BG5" s="1">
        <v>1230</v>
      </c>
      <c r="BH5" s="1">
        <v>669</v>
      </c>
      <c r="BI5" s="1">
        <v>561</v>
      </c>
      <c r="BJ5" s="1" t="s">
        <v>25</v>
      </c>
      <c r="BK5" s="1">
        <v>721</v>
      </c>
      <c r="BL5" s="1">
        <v>367</v>
      </c>
      <c r="BM5" s="1">
        <v>354</v>
      </c>
      <c r="BN5" s="1">
        <v>1514</v>
      </c>
      <c r="BO5" s="1">
        <v>788</v>
      </c>
      <c r="BP5" s="1">
        <v>726</v>
      </c>
      <c r="BQ5" s="1">
        <v>769</v>
      </c>
      <c r="BR5" s="1">
        <v>403</v>
      </c>
      <c r="BS5" s="1">
        <v>366</v>
      </c>
      <c r="BT5" s="1">
        <v>735</v>
      </c>
      <c r="BU5" s="1">
        <v>368</v>
      </c>
      <c r="BV5" s="1">
        <v>367</v>
      </c>
    </row>
    <row r="6" spans="1:74" x14ac:dyDescent="0.2">
      <c r="A6" s="1" t="s">
        <v>26</v>
      </c>
      <c r="B6" s="1">
        <v>13111</v>
      </c>
      <c r="C6" s="1">
        <v>6800</v>
      </c>
      <c r="D6" s="1">
        <v>6311</v>
      </c>
      <c r="E6" s="1">
        <v>1920</v>
      </c>
      <c r="F6" s="1">
        <v>1002</v>
      </c>
      <c r="G6" s="1">
        <v>918</v>
      </c>
      <c r="H6" s="1">
        <v>884</v>
      </c>
      <c r="I6" s="1">
        <v>472</v>
      </c>
      <c r="J6" s="1">
        <v>412</v>
      </c>
      <c r="K6" s="1">
        <v>453</v>
      </c>
      <c r="L6" s="1">
        <v>234</v>
      </c>
      <c r="M6" s="1">
        <v>219</v>
      </c>
      <c r="N6" s="1">
        <v>468</v>
      </c>
      <c r="O6" s="1">
        <v>229</v>
      </c>
      <c r="P6" s="1">
        <v>239</v>
      </c>
      <c r="Q6" s="1" t="s">
        <v>26</v>
      </c>
      <c r="R6" s="1">
        <v>492</v>
      </c>
      <c r="S6" s="1">
        <v>286</v>
      </c>
      <c r="T6" s="1">
        <v>206</v>
      </c>
      <c r="U6" s="1">
        <v>486</v>
      </c>
      <c r="V6" s="1">
        <v>255</v>
      </c>
      <c r="W6" s="1">
        <v>231</v>
      </c>
      <c r="X6" s="1">
        <v>310</v>
      </c>
      <c r="Y6" s="1">
        <v>157</v>
      </c>
      <c r="Z6" s="1">
        <v>153</v>
      </c>
      <c r="AA6" s="1">
        <v>294</v>
      </c>
      <c r="AB6" s="1">
        <v>157</v>
      </c>
      <c r="AC6" s="1">
        <v>137</v>
      </c>
      <c r="AD6" s="1">
        <v>390</v>
      </c>
      <c r="AE6" s="1">
        <v>181</v>
      </c>
      <c r="AF6" s="1">
        <v>209</v>
      </c>
      <c r="AG6" s="1" t="s">
        <v>26</v>
      </c>
      <c r="AH6" s="1">
        <v>594</v>
      </c>
      <c r="AI6" s="1">
        <v>299</v>
      </c>
      <c r="AJ6" s="1">
        <v>295</v>
      </c>
      <c r="AK6" s="1">
        <v>184</v>
      </c>
      <c r="AL6" s="1">
        <v>88</v>
      </c>
      <c r="AM6" s="1">
        <v>96</v>
      </c>
      <c r="AN6" s="1">
        <v>471</v>
      </c>
      <c r="AO6" s="1">
        <v>238</v>
      </c>
      <c r="AP6" s="1">
        <v>233</v>
      </c>
      <c r="AQ6" s="1">
        <v>226</v>
      </c>
      <c r="AR6" s="1">
        <v>119</v>
      </c>
      <c r="AS6" s="1">
        <v>107</v>
      </c>
      <c r="AT6" s="1">
        <v>183</v>
      </c>
      <c r="AU6" s="1">
        <v>92</v>
      </c>
      <c r="AV6" s="1">
        <v>91</v>
      </c>
      <c r="AW6" s="1" t="s">
        <v>26</v>
      </c>
      <c r="AX6" s="1">
        <v>568</v>
      </c>
      <c r="AY6" s="1">
        <v>301</v>
      </c>
      <c r="AZ6" s="1">
        <v>267</v>
      </c>
      <c r="BA6" s="1">
        <v>548</v>
      </c>
      <c r="BB6" s="1">
        <v>269</v>
      </c>
      <c r="BC6" s="1">
        <v>279</v>
      </c>
      <c r="BD6" s="1">
        <v>392</v>
      </c>
      <c r="BE6" s="1">
        <v>209</v>
      </c>
      <c r="BF6" s="1">
        <v>183</v>
      </c>
      <c r="BG6" s="1">
        <v>1037</v>
      </c>
      <c r="BH6" s="1">
        <v>550</v>
      </c>
      <c r="BI6" s="1">
        <v>487</v>
      </c>
      <c r="BJ6" s="1" t="s">
        <v>26</v>
      </c>
      <c r="BK6" s="1">
        <v>644</v>
      </c>
      <c r="BL6" s="1">
        <v>333</v>
      </c>
      <c r="BM6" s="1">
        <v>311</v>
      </c>
      <c r="BN6" s="1">
        <v>1316</v>
      </c>
      <c r="BO6" s="1">
        <v>656</v>
      </c>
      <c r="BP6" s="1">
        <v>660</v>
      </c>
      <c r="BQ6" s="1">
        <v>648</v>
      </c>
      <c r="BR6" s="1">
        <v>346</v>
      </c>
      <c r="BS6" s="1">
        <v>302</v>
      </c>
      <c r="BT6" s="1">
        <v>603</v>
      </c>
      <c r="BU6" s="1">
        <v>327</v>
      </c>
      <c r="BV6" s="1">
        <v>276</v>
      </c>
    </row>
    <row r="7" spans="1:74" x14ac:dyDescent="0.2">
      <c r="A7" s="1" t="s">
        <v>27</v>
      </c>
      <c r="B7" s="1">
        <v>11171</v>
      </c>
      <c r="C7" s="1">
        <v>5828</v>
      </c>
      <c r="D7" s="1">
        <v>5343</v>
      </c>
      <c r="E7" s="1">
        <v>1628</v>
      </c>
      <c r="F7" s="1">
        <v>845</v>
      </c>
      <c r="G7" s="1">
        <v>783</v>
      </c>
      <c r="H7" s="1">
        <v>831</v>
      </c>
      <c r="I7" s="1">
        <v>424</v>
      </c>
      <c r="J7" s="1">
        <v>407</v>
      </c>
      <c r="K7" s="1">
        <v>382</v>
      </c>
      <c r="L7" s="1">
        <v>196</v>
      </c>
      <c r="M7" s="1">
        <v>186</v>
      </c>
      <c r="N7" s="1">
        <v>378</v>
      </c>
      <c r="O7" s="1">
        <v>219</v>
      </c>
      <c r="P7" s="1">
        <v>159</v>
      </c>
      <c r="Q7" s="1" t="s">
        <v>27</v>
      </c>
      <c r="R7" s="1">
        <v>455</v>
      </c>
      <c r="S7" s="1">
        <v>238</v>
      </c>
      <c r="T7" s="1">
        <v>217</v>
      </c>
      <c r="U7" s="1">
        <v>397</v>
      </c>
      <c r="V7" s="1">
        <v>215</v>
      </c>
      <c r="W7" s="1">
        <v>182</v>
      </c>
      <c r="X7" s="1">
        <v>198</v>
      </c>
      <c r="Y7" s="1">
        <v>106</v>
      </c>
      <c r="Z7" s="1">
        <v>92</v>
      </c>
      <c r="AA7" s="1">
        <v>280</v>
      </c>
      <c r="AB7" s="1">
        <v>139</v>
      </c>
      <c r="AC7" s="1">
        <v>141</v>
      </c>
      <c r="AD7" s="1">
        <v>314</v>
      </c>
      <c r="AE7" s="1">
        <v>194</v>
      </c>
      <c r="AF7" s="1">
        <v>120</v>
      </c>
      <c r="AG7" s="1" t="s">
        <v>27</v>
      </c>
      <c r="AH7" s="1">
        <v>479</v>
      </c>
      <c r="AI7" s="1">
        <v>239</v>
      </c>
      <c r="AJ7" s="1">
        <v>240</v>
      </c>
      <c r="AK7" s="1">
        <v>154</v>
      </c>
      <c r="AL7" s="1">
        <v>77</v>
      </c>
      <c r="AM7" s="1">
        <v>77</v>
      </c>
      <c r="AN7" s="1">
        <v>401</v>
      </c>
      <c r="AO7" s="1">
        <v>210</v>
      </c>
      <c r="AP7" s="1">
        <v>191</v>
      </c>
      <c r="AQ7" s="1">
        <v>203</v>
      </c>
      <c r="AR7" s="1">
        <v>104</v>
      </c>
      <c r="AS7" s="1">
        <v>99</v>
      </c>
      <c r="AT7" s="1">
        <v>193</v>
      </c>
      <c r="AU7" s="1">
        <v>107</v>
      </c>
      <c r="AV7" s="1">
        <v>86</v>
      </c>
      <c r="AW7" s="1" t="s">
        <v>27</v>
      </c>
      <c r="AX7" s="1">
        <v>465</v>
      </c>
      <c r="AY7" s="1">
        <v>248</v>
      </c>
      <c r="AZ7" s="1">
        <v>217</v>
      </c>
      <c r="BA7" s="1">
        <v>498</v>
      </c>
      <c r="BB7" s="1">
        <v>263</v>
      </c>
      <c r="BC7" s="1">
        <v>235</v>
      </c>
      <c r="BD7" s="1">
        <v>382</v>
      </c>
      <c r="BE7" s="1">
        <v>166</v>
      </c>
      <c r="BF7" s="1">
        <v>216</v>
      </c>
      <c r="BG7" s="1">
        <v>855</v>
      </c>
      <c r="BH7" s="1">
        <v>467</v>
      </c>
      <c r="BI7" s="1">
        <v>388</v>
      </c>
      <c r="BJ7" s="1" t="s">
        <v>27</v>
      </c>
      <c r="BK7" s="1">
        <v>558</v>
      </c>
      <c r="BL7" s="1">
        <v>289</v>
      </c>
      <c r="BM7" s="1">
        <v>269</v>
      </c>
      <c r="BN7" s="1">
        <v>1098</v>
      </c>
      <c r="BO7" s="1">
        <v>556</v>
      </c>
      <c r="BP7" s="1">
        <v>542</v>
      </c>
      <c r="BQ7" s="1">
        <v>533</v>
      </c>
      <c r="BR7" s="1">
        <v>266</v>
      </c>
      <c r="BS7" s="1">
        <v>267</v>
      </c>
      <c r="BT7" s="1">
        <v>489</v>
      </c>
      <c r="BU7" s="1">
        <v>260</v>
      </c>
      <c r="BV7" s="1">
        <v>229</v>
      </c>
    </row>
    <row r="8" spans="1:74" x14ac:dyDescent="0.2">
      <c r="A8" s="1" t="s">
        <v>28</v>
      </c>
      <c r="B8" s="1">
        <v>9252</v>
      </c>
      <c r="C8" s="1">
        <v>4697</v>
      </c>
      <c r="D8" s="1">
        <v>4555</v>
      </c>
      <c r="E8" s="1">
        <v>1486</v>
      </c>
      <c r="F8" s="1">
        <v>739</v>
      </c>
      <c r="G8" s="1">
        <v>747</v>
      </c>
      <c r="H8" s="1">
        <v>756</v>
      </c>
      <c r="I8" s="1">
        <v>427</v>
      </c>
      <c r="J8" s="1">
        <v>329</v>
      </c>
      <c r="K8" s="1">
        <v>308</v>
      </c>
      <c r="L8" s="1">
        <v>166</v>
      </c>
      <c r="M8" s="1">
        <v>142</v>
      </c>
      <c r="N8" s="1">
        <v>342</v>
      </c>
      <c r="O8" s="1">
        <v>192</v>
      </c>
      <c r="P8" s="1">
        <v>150</v>
      </c>
      <c r="Q8" s="1" t="s">
        <v>28</v>
      </c>
      <c r="R8" s="1">
        <v>328</v>
      </c>
      <c r="S8" s="1">
        <v>155</v>
      </c>
      <c r="T8" s="1">
        <v>173</v>
      </c>
      <c r="U8" s="1">
        <v>288</v>
      </c>
      <c r="V8" s="1">
        <v>142</v>
      </c>
      <c r="W8" s="1">
        <v>146</v>
      </c>
      <c r="X8" s="1">
        <v>130</v>
      </c>
      <c r="Y8" s="1">
        <v>56</v>
      </c>
      <c r="Z8" s="1">
        <v>74</v>
      </c>
      <c r="AA8" s="1">
        <v>154</v>
      </c>
      <c r="AB8" s="1">
        <v>72</v>
      </c>
      <c r="AC8" s="1">
        <v>82</v>
      </c>
      <c r="AD8" s="1">
        <v>177</v>
      </c>
      <c r="AE8" s="1">
        <v>88</v>
      </c>
      <c r="AF8" s="1">
        <v>89</v>
      </c>
      <c r="AG8" s="1" t="s">
        <v>28</v>
      </c>
      <c r="AH8" s="1">
        <v>323</v>
      </c>
      <c r="AI8" s="1">
        <v>157</v>
      </c>
      <c r="AJ8" s="1">
        <v>166</v>
      </c>
      <c r="AK8" s="1">
        <v>79</v>
      </c>
      <c r="AL8" s="1">
        <v>32</v>
      </c>
      <c r="AM8" s="1">
        <v>47</v>
      </c>
      <c r="AN8" s="1">
        <v>282</v>
      </c>
      <c r="AO8" s="1">
        <v>149</v>
      </c>
      <c r="AP8" s="1">
        <v>133</v>
      </c>
      <c r="AQ8" s="1">
        <v>137</v>
      </c>
      <c r="AR8" s="1">
        <v>76</v>
      </c>
      <c r="AS8" s="1">
        <v>61</v>
      </c>
      <c r="AT8" s="1">
        <v>169</v>
      </c>
      <c r="AU8" s="1">
        <v>75</v>
      </c>
      <c r="AV8" s="1">
        <v>94</v>
      </c>
      <c r="AW8" s="1" t="s">
        <v>28</v>
      </c>
      <c r="AX8" s="1">
        <v>363</v>
      </c>
      <c r="AY8" s="1">
        <v>173</v>
      </c>
      <c r="AZ8" s="1">
        <v>190</v>
      </c>
      <c r="BA8" s="1">
        <v>408</v>
      </c>
      <c r="BB8" s="1">
        <v>211</v>
      </c>
      <c r="BC8" s="1">
        <v>197</v>
      </c>
      <c r="BD8" s="1">
        <v>337</v>
      </c>
      <c r="BE8" s="1">
        <v>175</v>
      </c>
      <c r="BF8" s="1">
        <v>162</v>
      </c>
      <c r="BG8" s="1">
        <v>803</v>
      </c>
      <c r="BH8" s="1">
        <v>411</v>
      </c>
      <c r="BI8" s="1">
        <v>392</v>
      </c>
      <c r="BJ8" s="1" t="s">
        <v>28</v>
      </c>
      <c r="BK8" s="1">
        <v>418</v>
      </c>
      <c r="BL8" s="1">
        <v>209</v>
      </c>
      <c r="BM8" s="1">
        <v>209</v>
      </c>
      <c r="BN8" s="1">
        <v>1049</v>
      </c>
      <c r="BO8" s="1">
        <v>543</v>
      </c>
      <c r="BP8" s="1">
        <v>506</v>
      </c>
      <c r="BQ8" s="1">
        <v>454</v>
      </c>
      <c r="BR8" s="1">
        <v>223</v>
      </c>
      <c r="BS8" s="1">
        <v>231</v>
      </c>
      <c r="BT8" s="1">
        <v>461</v>
      </c>
      <c r="BU8" s="1">
        <v>226</v>
      </c>
      <c r="BV8" s="1">
        <v>235</v>
      </c>
    </row>
    <row r="9" spans="1:74" x14ac:dyDescent="0.2">
      <c r="A9" s="1" t="s">
        <v>29</v>
      </c>
      <c r="B9" s="1">
        <v>8720</v>
      </c>
      <c r="C9" s="1">
        <v>4403</v>
      </c>
      <c r="D9" s="1">
        <v>4317</v>
      </c>
      <c r="E9" s="1">
        <v>1605</v>
      </c>
      <c r="F9" s="1">
        <v>795</v>
      </c>
      <c r="G9" s="1">
        <v>810</v>
      </c>
      <c r="H9" s="1">
        <v>668</v>
      </c>
      <c r="I9" s="1">
        <v>334</v>
      </c>
      <c r="J9" s="1">
        <v>334</v>
      </c>
      <c r="K9" s="1">
        <v>242</v>
      </c>
      <c r="L9" s="1">
        <v>129</v>
      </c>
      <c r="M9" s="1">
        <v>113</v>
      </c>
      <c r="N9" s="1">
        <v>256</v>
      </c>
      <c r="O9" s="1">
        <v>114</v>
      </c>
      <c r="P9" s="1">
        <v>142</v>
      </c>
      <c r="Q9" s="1" t="s">
        <v>29</v>
      </c>
      <c r="R9" s="1">
        <v>275</v>
      </c>
      <c r="S9" s="1">
        <v>131</v>
      </c>
      <c r="T9" s="1">
        <v>144</v>
      </c>
      <c r="U9" s="1">
        <v>256</v>
      </c>
      <c r="V9" s="1">
        <v>125</v>
      </c>
      <c r="W9" s="1">
        <v>131</v>
      </c>
      <c r="X9" s="1">
        <v>115</v>
      </c>
      <c r="Y9" s="1">
        <v>48</v>
      </c>
      <c r="Z9" s="1">
        <v>67</v>
      </c>
      <c r="AA9" s="1">
        <v>119</v>
      </c>
      <c r="AB9" s="1">
        <v>61</v>
      </c>
      <c r="AC9" s="1">
        <v>58</v>
      </c>
      <c r="AD9" s="1">
        <v>154</v>
      </c>
      <c r="AE9" s="1">
        <v>67</v>
      </c>
      <c r="AF9" s="1">
        <v>87</v>
      </c>
      <c r="AG9" s="1" t="s">
        <v>29</v>
      </c>
      <c r="AH9" s="1">
        <v>312</v>
      </c>
      <c r="AI9" s="1">
        <v>137</v>
      </c>
      <c r="AJ9" s="1">
        <v>175</v>
      </c>
      <c r="AK9" s="1">
        <v>64</v>
      </c>
      <c r="AL9" s="1">
        <v>22</v>
      </c>
      <c r="AM9" s="1">
        <v>42</v>
      </c>
      <c r="AN9" s="1">
        <v>225</v>
      </c>
      <c r="AO9" s="1">
        <v>110</v>
      </c>
      <c r="AP9" s="1">
        <v>115</v>
      </c>
      <c r="AQ9" s="1">
        <v>95</v>
      </c>
      <c r="AR9" s="1">
        <v>41</v>
      </c>
      <c r="AS9" s="1">
        <v>54</v>
      </c>
      <c r="AT9" s="1">
        <v>130</v>
      </c>
      <c r="AU9" s="1">
        <v>74</v>
      </c>
      <c r="AV9" s="1">
        <v>56</v>
      </c>
      <c r="AW9" s="1" t="s">
        <v>29</v>
      </c>
      <c r="AX9" s="1">
        <v>291</v>
      </c>
      <c r="AY9" s="1">
        <v>146</v>
      </c>
      <c r="AZ9" s="1">
        <v>145</v>
      </c>
      <c r="BA9" s="1">
        <v>387</v>
      </c>
      <c r="BB9" s="1">
        <v>190</v>
      </c>
      <c r="BC9" s="1">
        <v>197</v>
      </c>
      <c r="BD9" s="1">
        <v>228</v>
      </c>
      <c r="BE9" s="1">
        <v>124</v>
      </c>
      <c r="BF9" s="1">
        <v>104</v>
      </c>
      <c r="BG9" s="1">
        <v>740</v>
      </c>
      <c r="BH9" s="1">
        <v>376</v>
      </c>
      <c r="BI9" s="1">
        <v>364</v>
      </c>
      <c r="BJ9" s="1" t="s">
        <v>29</v>
      </c>
      <c r="BK9" s="1">
        <v>418</v>
      </c>
      <c r="BL9" s="1">
        <v>208</v>
      </c>
      <c r="BM9" s="1">
        <v>210</v>
      </c>
      <c r="BN9" s="1">
        <v>1153</v>
      </c>
      <c r="BO9" s="1">
        <v>642</v>
      </c>
      <c r="BP9" s="1">
        <v>511</v>
      </c>
      <c r="BQ9" s="1">
        <v>485</v>
      </c>
      <c r="BR9" s="1">
        <v>252</v>
      </c>
      <c r="BS9" s="1">
        <v>233</v>
      </c>
      <c r="BT9" s="1">
        <v>502</v>
      </c>
      <c r="BU9" s="1">
        <v>277</v>
      </c>
      <c r="BV9" s="1">
        <v>225</v>
      </c>
    </row>
    <row r="10" spans="1:74" x14ac:dyDescent="0.2">
      <c r="A10" s="1" t="s">
        <v>30</v>
      </c>
      <c r="B10" s="1">
        <v>7954</v>
      </c>
      <c r="C10" s="1">
        <v>3898</v>
      </c>
      <c r="D10" s="1">
        <v>4056</v>
      </c>
      <c r="E10" s="1">
        <v>1612</v>
      </c>
      <c r="F10" s="1">
        <v>800</v>
      </c>
      <c r="G10" s="1">
        <v>812</v>
      </c>
      <c r="H10" s="1">
        <v>529</v>
      </c>
      <c r="I10" s="1">
        <v>282</v>
      </c>
      <c r="J10" s="1">
        <v>247</v>
      </c>
      <c r="K10" s="1">
        <v>229</v>
      </c>
      <c r="L10" s="1">
        <v>119</v>
      </c>
      <c r="M10" s="1">
        <v>110</v>
      </c>
      <c r="N10" s="1">
        <v>241</v>
      </c>
      <c r="O10" s="1">
        <v>125</v>
      </c>
      <c r="P10" s="1">
        <v>116</v>
      </c>
      <c r="Q10" s="1" t="s">
        <v>30</v>
      </c>
      <c r="R10" s="1">
        <v>247</v>
      </c>
      <c r="S10" s="1">
        <v>124</v>
      </c>
      <c r="T10" s="1">
        <v>123</v>
      </c>
      <c r="U10" s="1">
        <v>253</v>
      </c>
      <c r="V10" s="1">
        <v>122</v>
      </c>
      <c r="W10" s="1">
        <v>131</v>
      </c>
      <c r="X10" s="1">
        <v>110</v>
      </c>
      <c r="Y10" s="1">
        <v>45</v>
      </c>
      <c r="Z10" s="1">
        <v>65</v>
      </c>
      <c r="AA10" s="1">
        <v>93</v>
      </c>
      <c r="AB10" s="1">
        <v>33</v>
      </c>
      <c r="AC10" s="1">
        <v>60</v>
      </c>
      <c r="AD10" s="1">
        <v>139</v>
      </c>
      <c r="AE10" s="1">
        <v>63</v>
      </c>
      <c r="AF10" s="1">
        <v>76</v>
      </c>
      <c r="AG10" s="1" t="s">
        <v>30</v>
      </c>
      <c r="AH10" s="1">
        <v>239</v>
      </c>
      <c r="AI10" s="1">
        <v>106</v>
      </c>
      <c r="AJ10" s="1">
        <v>133</v>
      </c>
      <c r="AK10" s="1">
        <v>68</v>
      </c>
      <c r="AL10" s="1">
        <v>27</v>
      </c>
      <c r="AM10" s="1">
        <v>41</v>
      </c>
      <c r="AN10" s="1">
        <v>215</v>
      </c>
      <c r="AO10" s="1">
        <v>96</v>
      </c>
      <c r="AP10" s="1">
        <v>119</v>
      </c>
      <c r="AQ10" s="1">
        <v>105</v>
      </c>
      <c r="AR10" s="1">
        <v>41</v>
      </c>
      <c r="AS10" s="1">
        <v>64</v>
      </c>
      <c r="AT10" s="1">
        <v>106</v>
      </c>
      <c r="AU10" s="1">
        <v>53</v>
      </c>
      <c r="AV10" s="1">
        <v>53</v>
      </c>
      <c r="AW10" s="1" t="s">
        <v>30</v>
      </c>
      <c r="AX10" s="1">
        <v>284</v>
      </c>
      <c r="AY10" s="1">
        <v>132</v>
      </c>
      <c r="AZ10" s="1">
        <v>152</v>
      </c>
      <c r="BA10" s="1">
        <v>327</v>
      </c>
      <c r="BB10" s="1">
        <v>160</v>
      </c>
      <c r="BC10" s="1">
        <v>167</v>
      </c>
      <c r="BD10" s="1">
        <v>207</v>
      </c>
      <c r="BE10" s="1">
        <v>80</v>
      </c>
      <c r="BF10" s="1">
        <v>127</v>
      </c>
      <c r="BG10" s="1">
        <v>641</v>
      </c>
      <c r="BH10" s="1">
        <v>324</v>
      </c>
      <c r="BI10" s="1">
        <v>317</v>
      </c>
      <c r="BJ10" s="1" t="s">
        <v>30</v>
      </c>
      <c r="BK10" s="1">
        <v>345</v>
      </c>
      <c r="BL10" s="1">
        <v>176</v>
      </c>
      <c r="BM10" s="1">
        <v>169</v>
      </c>
      <c r="BN10" s="1">
        <v>1036</v>
      </c>
      <c r="BO10" s="1">
        <v>532</v>
      </c>
      <c r="BP10" s="1">
        <v>504</v>
      </c>
      <c r="BQ10" s="1">
        <v>500</v>
      </c>
      <c r="BR10" s="1">
        <v>253</v>
      </c>
      <c r="BS10" s="1">
        <v>247</v>
      </c>
      <c r="BT10" s="1">
        <v>428</v>
      </c>
      <c r="BU10" s="1">
        <v>205</v>
      </c>
      <c r="BV10" s="1">
        <v>223</v>
      </c>
    </row>
    <row r="11" spans="1:74" x14ac:dyDescent="0.2">
      <c r="A11" s="1" t="s">
        <v>31</v>
      </c>
      <c r="B11" s="1">
        <v>6978</v>
      </c>
      <c r="C11" s="1">
        <v>3505</v>
      </c>
      <c r="D11" s="1">
        <v>3473</v>
      </c>
      <c r="E11" s="1">
        <v>1246</v>
      </c>
      <c r="F11" s="1">
        <v>659</v>
      </c>
      <c r="G11" s="1">
        <v>587</v>
      </c>
      <c r="H11" s="1">
        <v>478</v>
      </c>
      <c r="I11" s="1">
        <v>239</v>
      </c>
      <c r="J11" s="1">
        <v>239</v>
      </c>
      <c r="K11" s="1">
        <v>205</v>
      </c>
      <c r="L11" s="1">
        <v>113</v>
      </c>
      <c r="M11" s="1">
        <v>92</v>
      </c>
      <c r="N11" s="1">
        <v>207</v>
      </c>
      <c r="O11" s="1">
        <v>114</v>
      </c>
      <c r="P11" s="1">
        <v>93</v>
      </c>
      <c r="Q11" s="1" t="s">
        <v>31</v>
      </c>
      <c r="R11" s="1">
        <v>233</v>
      </c>
      <c r="S11" s="1">
        <v>118</v>
      </c>
      <c r="T11" s="1">
        <v>115</v>
      </c>
      <c r="U11" s="1">
        <v>239</v>
      </c>
      <c r="V11" s="1">
        <v>111</v>
      </c>
      <c r="W11" s="1">
        <v>128</v>
      </c>
      <c r="X11" s="1">
        <v>121</v>
      </c>
      <c r="Y11" s="1">
        <v>54</v>
      </c>
      <c r="Z11" s="1">
        <v>67</v>
      </c>
      <c r="AA11" s="1">
        <v>83</v>
      </c>
      <c r="AB11" s="1">
        <v>37</v>
      </c>
      <c r="AC11" s="1">
        <v>46</v>
      </c>
      <c r="AD11" s="1">
        <v>168</v>
      </c>
      <c r="AE11" s="1">
        <v>59</v>
      </c>
      <c r="AF11" s="1">
        <v>109</v>
      </c>
      <c r="AG11" s="1" t="s">
        <v>31</v>
      </c>
      <c r="AH11" s="1">
        <v>228</v>
      </c>
      <c r="AI11" s="1">
        <v>83</v>
      </c>
      <c r="AJ11" s="1">
        <v>145</v>
      </c>
      <c r="AK11" s="1">
        <v>81</v>
      </c>
      <c r="AL11" s="1">
        <v>36</v>
      </c>
      <c r="AM11" s="1">
        <v>45</v>
      </c>
      <c r="AN11" s="1">
        <v>216</v>
      </c>
      <c r="AO11" s="1">
        <v>107</v>
      </c>
      <c r="AP11" s="1">
        <v>109</v>
      </c>
      <c r="AQ11" s="1">
        <v>130</v>
      </c>
      <c r="AR11" s="1">
        <v>67</v>
      </c>
      <c r="AS11" s="1">
        <v>63</v>
      </c>
      <c r="AT11" s="1">
        <v>81</v>
      </c>
      <c r="AU11" s="1">
        <v>36</v>
      </c>
      <c r="AV11" s="1">
        <v>45</v>
      </c>
      <c r="AW11" s="1" t="s">
        <v>31</v>
      </c>
      <c r="AX11" s="1">
        <v>263</v>
      </c>
      <c r="AY11" s="1">
        <v>112</v>
      </c>
      <c r="AZ11" s="1">
        <v>151</v>
      </c>
      <c r="BA11" s="1">
        <v>312</v>
      </c>
      <c r="BB11" s="1">
        <v>169</v>
      </c>
      <c r="BC11" s="1">
        <v>143</v>
      </c>
      <c r="BD11" s="1">
        <v>213</v>
      </c>
      <c r="BE11" s="1">
        <v>113</v>
      </c>
      <c r="BF11" s="1">
        <v>100</v>
      </c>
      <c r="BG11" s="1">
        <v>514</v>
      </c>
      <c r="BH11" s="1">
        <v>269</v>
      </c>
      <c r="BI11" s="1">
        <v>245</v>
      </c>
      <c r="BJ11" s="1" t="s">
        <v>31</v>
      </c>
      <c r="BK11" s="1">
        <v>289</v>
      </c>
      <c r="BL11" s="1">
        <v>138</v>
      </c>
      <c r="BM11" s="1">
        <v>151</v>
      </c>
      <c r="BN11" s="1">
        <v>867</v>
      </c>
      <c r="BO11" s="1">
        <v>457</v>
      </c>
      <c r="BP11" s="1">
        <v>410</v>
      </c>
      <c r="BQ11" s="1">
        <v>450</v>
      </c>
      <c r="BR11" s="1">
        <v>223</v>
      </c>
      <c r="BS11" s="1">
        <v>227</v>
      </c>
      <c r="BT11" s="1">
        <v>354</v>
      </c>
      <c r="BU11" s="1">
        <v>191</v>
      </c>
      <c r="BV11" s="1">
        <v>163</v>
      </c>
    </row>
    <row r="12" spans="1:74" x14ac:dyDescent="0.2">
      <c r="A12" s="1" t="s">
        <v>32</v>
      </c>
      <c r="B12" s="1">
        <v>6102</v>
      </c>
      <c r="C12" s="1">
        <v>3185</v>
      </c>
      <c r="D12" s="1">
        <v>2917</v>
      </c>
      <c r="E12" s="1">
        <v>1052</v>
      </c>
      <c r="F12" s="1">
        <v>603</v>
      </c>
      <c r="G12" s="1">
        <v>449</v>
      </c>
      <c r="H12" s="1">
        <v>381</v>
      </c>
      <c r="I12" s="1">
        <v>194</v>
      </c>
      <c r="J12" s="1">
        <v>187</v>
      </c>
      <c r="K12" s="1">
        <v>183</v>
      </c>
      <c r="L12" s="1">
        <v>94</v>
      </c>
      <c r="M12" s="1">
        <v>89</v>
      </c>
      <c r="N12" s="1">
        <v>191</v>
      </c>
      <c r="O12" s="1">
        <v>95</v>
      </c>
      <c r="P12" s="1">
        <v>96</v>
      </c>
      <c r="Q12" s="1" t="s">
        <v>32</v>
      </c>
      <c r="R12" s="1">
        <v>259</v>
      </c>
      <c r="S12" s="1">
        <v>136</v>
      </c>
      <c r="T12" s="1">
        <v>123</v>
      </c>
      <c r="U12" s="1">
        <v>192</v>
      </c>
      <c r="V12" s="1">
        <v>107</v>
      </c>
      <c r="W12" s="1">
        <v>85</v>
      </c>
      <c r="X12" s="1">
        <v>104</v>
      </c>
      <c r="Y12" s="1">
        <v>42</v>
      </c>
      <c r="Z12" s="1">
        <v>62</v>
      </c>
      <c r="AA12" s="1">
        <v>85</v>
      </c>
      <c r="AB12" s="1">
        <v>44</v>
      </c>
      <c r="AC12" s="1">
        <v>41</v>
      </c>
      <c r="AD12" s="1">
        <v>133</v>
      </c>
      <c r="AE12" s="1">
        <v>58</v>
      </c>
      <c r="AF12" s="1">
        <v>75</v>
      </c>
      <c r="AG12" s="1" t="s">
        <v>32</v>
      </c>
      <c r="AH12" s="1">
        <v>223</v>
      </c>
      <c r="AI12" s="1">
        <v>101</v>
      </c>
      <c r="AJ12" s="1">
        <v>122</v>
      </c>
      <c r="AK12" s="1">
        <v>62</v>
      </c>
      <c r="AL12" s="1">
        <v>25</v>
      </c>
      <c r="AM12" s="1">
        <v>37</v>
      </c>
      <c r="AN12" s="1">
        <v>226</v>
      </c>
      <c r="AO12" s="1">
        <v>107</v>
      </c>
      <c r="AP12" s="1">
        <v>119</v>
      </c>
      <c r="AQ12" s="1">
        <v>105</v>
      </c>
      <c r="AR12" s="1">
        <v>46</v>
      </c>
      <c r="AS12" s="1">
        <v>59</v>
      </c>
      <c r="AT12" s="1">
        <v>74</v>
      </c>
      <c r="AU12" s="1">
        <v>31</v>
      </c>
      <c r="AV12" s="1">
        <v>43</v>
      </c>
      <c r="AW12" s="1" t="s">
        <v>32</v>
      </c>
      <c r="AX12" s="1">
        <v>245</v>
      </c>
      <c r="AY12" s="1">
        <v>124</v>
      </c>
      <c r="AZ12" s="1">
        <v>121</v>
      </c>
      <c r="BA12" s="1">
        <v>224</v>
      </c>
      <c r="BB12" s="1">
        <v>117</v>
      </c>
      <c r="BC12" s="1">
        <v>107</v>
      </c>
      <c r="BD12" s="1">
        <v>213</v>
      </c>
      <c r="BE12" s="1">
        <v>112</v>
      </c>
      <c r="BF12" s="1">
        <v>101</v>
      </c>
      <c r="BG12" s="1">
        <v>463</v>
      </c>
      <c r="BH12" s="1">
        <v>229</v>
      </c>
      <c r="BI12" s="1">
        <v>234</v>
      </c>
      <c r="BJ12" s="1" t="s">
        <v>32</v>
      </c>
      <c r="BK12" s="1">
        <v>285</v>
      </c>
      <c r="BL12" s="1">
        <v>164</v>
      </c>
      <c r="BM12" s="1">
        <v>121</v>
      </c>
      <c r="BN12" s="1">
        <v>745</v>
      </c>
      <c r="BO12" s="1">
        <v>413</v>
      </c>
      <c r="BP12" s="1">
        <v>332</v>
      </c>
      <c r="BQ12" s="1">
        <v>366</v>
      </c>
      <c r="BR12" s="1">
        <v>184</v>
      </c>
      <c r="BS12" s="1">
        <v>182</v>
      </c>
      <c r="BT12" s="1">
        <v>291</v>
      </c>
      <c r="BU12" s="1">
        <v>159</v>
      </c>
      <c r="BV12" s="1">
        <v>132</v>
      </c>
    </row>
    <row r="13" spans="1:74" x14ac:dyDescent="0.2">
      <c r="A13" s="1" t="s">
        <v>33</v>
      </c>
      <c r="B13" s="1">
        <v>4191</v>
      </c>
      <c r="C13" s="1">
        <v>2194</v>
      </c>
      <c r="D13" s="1">
        <v>1997</v>
      </c>
      <c r="E13" s="1">
        <v>660</v>
      </c>
      <c r="F13" s="1">
        <v>370</v>
      </c>
      <c r="G13" s="1">
        <v>290</v>
      </c>
      <c r="H13" s="1">
        <v>304</v>
      </c>
      <c r="I13" s="1">
        <v>159</v>
      </c>
      <c r="J13" s="1">
        <v>145</v>
      </c>
      <c r="K13" s="1">
        <v>109</v>
      </c>
      <c r="L13" s="1">
        <v>63</v>
      </c>
      <c r="M13" s="1">
        <v>46</v>
      </c>
      <c r="N13" s="1">
        <v>131</v>
      </c>
      <c r="O13" s="1">
        <v>70</v>
      </c>
      <c r="P13" s="1">
        <v>61</v>
      </c>
      <c r="Q13" s="1" t="s">
        <v>33</v>
      </c>
      <c r="R13" s="1">
        <v>132</v>
      </c>
      <c r="S13" s="1">
        <v>73</v>
      </c>
      <c r="T13" s="1">
        <v>59</v>
      </c>
      <c r="U13" s="1">
        <v>167</v>
      </c>
      <c r="V13" s="1">
        <v>76</v>
      </c>
      <c r="W13" s="1">
        <v>91</v>
      </c>
      <c r="X13" s="1">
        <v>89</v>
      </c>
      <c r="Y13" s="1">
        <v>40</v>
      </c>
      <c r="Z13" s="1">
        <v>49</v>
      </c>
      <c r="AA13" s="1">
        <v>61</v>
      </c>
      <c r="AB13" s="1">
        <v>28</v>
      </c>
      <c r="AC13" s="1">
        <v>33</v>
      </c>
      <c r="AD13" s="1">
        <v>117</v>
      </c>
      <c r="AE13" s="1">
        <v>56</v>
      </c>
      <c r="AF13" s="1">
        <v>61</v>
      </c>
      <c r="AG13" s="1" t="s">
        <v>33</v>
      </c>
      <c r="AH13" s="1">
        <v>156</v>
      </c>
      <c r="AI13" s="1">
        <v>65</v>
      </c>
      <c r="AJ13" s="1">
        <v>91</v>
      </c>
      <c r="AK13" s="1">
        <v>57</v>
      </c>
      <c r="AL13" s="1">
        <v>29</v>
      </c>
      <c r="AM13" s="1">
        <v>28</v>
      </c>
      <c r="AN13" s="1">
        <v>149</v>
      </c>
      <c r="AO13" s="1">
        <v>70</v>
      </c>
      <c r="AP13" s="1">
        <v>79</v>
      </c>
      <c r="AQ13" s="1">
        <v>49</v>
      </c>
      <c r="AR13" s="1">
        <v>22</v>
      </c>
      <c r="AS13" s="1">
        <v>27</v>
      </c>
      <c r="AT13" s="1">
        <v>58</v>
      </c>
      <c r="AU13" s="1">
        <v>34</v>
      </c>
      <c r="AV13" s="1">
        <v>24</v>
      </c>
      <c r="AW13" s="1" t="s">
        <v>33</v>
      </c>
      <c r="AX13" s="1">
        <v>166</v>
      </c>
      <c r="AY13" s="1">
        <v>93</v>
      </c>
      <c r="AZ13" s="1">
        <v>73</v>
      </c>
      <c r="BA13" s="1">
        <v>175</v>
      </c>
      <c r="BB13" s="1">
        <v>94</v>
      </c>
      <c r="BC13" s="1">
        <v>81</v>
      </c>
      <c r="BD13" s="1">
        <v>156</v>
      </c>
      <c r="BE13" s="1">
        <v>83</v>
      </c>
      <c r="BF13" s="1">
        <v>73</v>
      </c>
      <c r="BG13" s="1">
        <v>315</v>
      </c>
      <c r="BH13" s="1">
        <v>178</v>
      </c>
      <c r="BI13" s="1">
        <v>137</v>
      </c>
      <c r="BJ13" s="1" t="s">
        <v>33</v>
      </c>
      <c r="BK13" s="1">
        <v>162</v>
      </c>
      <c r="BL13" s="1">
        <v>72</v>
      </c>
      <c r="BM13" s="1">
        <v>90</v>
      </c>
      <c r="BN13" s="1">
        <v>515</v>
      </c>
      <c r="BO13" s="1">
        <v>268</v>
      </c>
      <c r="BP13" s="1">
        <v>247</v>
      </c>
      <c r="BQ13" s="1">
        <v>263</v>
      </c>
      <c r="BR13" s="1">
        <v>144</v>
      </c>
      <c r="BS13" s="1">
        <v>119</v>
      </c>
      <c r="BT13" s="1">
        <v>200</v>
      </c>
      <c r="BU13" s="1">
        <v>107</v>
      </c>
      <c r="BV13" s="1">
        <v>93</v>
      </c>
    </row>
    <row r="14" spans="1:74" x14ac:dyDescent="0.2">
      <c r="A14" s="1" t="s">
        <v>34</v>
      </c>
      <c r="B14" s="1">
        <v>3377</v>
      </c>
      <c r="C14" s="1">
        <v>1770</v>
      </c>
      <c r="D14" s="1">
        <v>1607</v>
      </c>
      <c r="E14" s="1">
        <v>483</v>
      </c>
      <c r="F14" s="1">
        <v>274</v>
      </c>
      <c r="G14" s="1">
        <v>209</v>
      </c>
      <c r="H14" s="1">
        <v>204</v>
      </c>
      <c r="I14" s="1">
        <v>107</v>
      </c>
      <c r="J14" s="1">
        <v>97</v>
      </c>
      <c r="K14" s="1">
        <v>113</v>
      </c>
      <c r="L14" s="1">
        <v>61</v>
      </c>
      <c r="M14" s="1">
        <v>52</v>
      </c>
      <c r="N14" s="1">
        <v>127</v>
      </c>
      <c r="O14" s="1">
        <v>73</v>
      </c>
      <c r="P14" s="1">
        <v>54</v>
      </c>
      <c r="Q14" s="1" t="s">
        <v>34</v>
      </c>
      <c r="R14" s="1">
        <v>125</v>
      </c>
      <c r="S14" s="1">
        <v>55</v>
      </c>
      <c r="T14" s="1">
        <v>70</v>
      </c>
      <c r="U14" s="1">
        <v>128</v>
      </c>
      <c r="V14" s="1">
        <v>57</v>
      </c>
      <c r="W14" s="1">
        <v>71</v>
      </c>
      <c r="X14" s="1">
        <v>63</v>
      </c>
      <c r="Y14" s="1">
        <v>25</v>
      </c>
      <c r="Z14" s="1">
        <v>38</v>
      </c>
      <c r="AA14" s="1">
        <v>54</v>
      </c>
      <c r="AB14" s="1">
        <v>16</v>
      </c>
      <c r="AC14" s="1">
        <v>38</v>
      </c>
      <c r="AD14" s="1">
        <v>68</v>
      </c>
      <c r="AE14" s="1">
        <v>26</v>
      </c>
      <c r="AF14" s="1">
        <v>42</v>
      </c>
      <c r="AG14" s="1" t="s">
        <v>34</v>
      </c>
      <c r="AH14" s="1">
        <v>151</v>
      </c>
      <c r="AI14" s="1">
        <v>78</v>
      </c>
      <c r="AJ14" s="1">
        <v>73</v>
      </c>
      <c r="AK14" s="1">
        <v>47</v>
      </c>
      <c r="AL14" s="1">
        <v>21</v>
      </c>
      <c r="AM14" s="1">
        <v>26</v>
      </c>
      <c r="AN14" s="1">
        <v>117</v>
      </c>
      <c r="AO14" s="1">
        <v>67</v>
      </c>
      <c r="AP14" s="1">
        <v>50</v>
      </c>
      <c r="AQ14" s="1">
        <v>56</v>
      </c>
      <c r="AR14" s="1">
        <v>35</v>
      </c>
      <c r="AS14" s="1">
        <v>21</v>
      </c>
      <c r="AT14" s="1">
        <v>76</v>
      </c>
      <c r="AU14" s="1">
        <v>42</v>
      </c>
      <c r="AV14" s="1">
        <v>34</v>
      </c>
      <c r="AW14" s="1" t="s">
        <v>34</v>
      </c>
      <c r="AX14" s="1">
        <v>134</v>
      </c>
      <c r="AY14" s="1">
        <v>77</v>
      </c>
      <c r="AZ14" s="1">
        <v>57</v>
      </c>
      <c r="BA14" s="1">
        <v>153</v>
      </c>
      <c r="BB14" s="1">
        <v>72</v>
      </c>
      <c r="BC14" s="1">
        <v>81</v>
      </c>
      <c r="BD14" s="1">
        <v>122</v>
      </c>
      <c r="BE14" s="1">
        <v>57</v>
      </c>
      <c r="BF14" s="1">
        <v>65</v>
      </c>
      <c r="BG14" s="1">
        <v>262</v>
      </c>
      <c r="BH14" s="1">
        <v>128</v>
      </c>
      <c r="BI14" s="1">
        <v>134</v>
      </c>
      <c r="BJ14" s="1" t="s">
        <v>34</v>
      </c>
      <c r="BK14" s="1">
        <v>206</v>
      </c>
      <c r="BL14" s="1">
        <v>104</v>
      </c>
      <c r="BM14" s="1">
        <v>102</v>
      </c>
      <c r="BN14" s="1">
        <v>371</v>
      </c>
      <c r="BO14" s="1">
        <v>210</v>
      </c>
      <c r="BP14" s="1">
        <v>161</v>
      </c>
      <c r="BQ14" s="1">
        <v>152</v>
      </c>
      <c r="BR14" s="1">
        <v>90</v>
      </c>
      <c r="BS14" s="1">
        <v>62</v>
      </c>
      <c r="BT14" s="1">
        <v>165</v>
      </c>
      <c r="BU14" s="1">
        <v>95</v>
      </c>
      <c r="BV14" s="1">
        <v>70</v>
      </c>
    </row>
    <row r="15" spans="1:74" x14ac:dyDescent="0.2">
      <c r="A15" s="1" t="s">
        <v>35</v>
      </c>
      <c r="B15" s="1">
        <v>2182</v>
      </c>
      <c r="C15" s="1">
        <v>1239</v>
      </c>
      <c r="D15" s="1">
        <v>943</v>
      </c>
      <c r="E15" s="1">
        <v>318</v>
      </c>
      <c r="F15" s="1">
        <v>191</v>
      </c>
      <c r="G15" s="1">
        <v>127</v>
      </c>
      <c r="H15" s="1">
        <v>138</v>
      </c>
      <c r="I15" s="1">
        <v>86</v>
      </c>
      <c r="J15" s="1">
        <v>52</v>
      </c>
      <c r="K15" s="1">
        <v>67</v>
      </c>
      <c r="L15" s="1">
        <v>39</v>
      </c>
      <c r="M15" s="1">
        <v>28</v>
      </c>
      <c r="N15" s="1">
        <v>79</v>
      </c>
      <c r="O15" s="1">
        <v>41</v>
      </c>
      <c r="P15" s="1">
        <v>38</v>
      </c>
      <c r="Q15" s="1" t="s">
        <v>35</v>
      </c>
      <c r="R15" s="1">
        <v>90</v>
      </c>
      <c r="S15" s="1">
        <v>43</v>
      </c>
      <c r="T15" s="1">
        <v>47</v>
      </c>
      <c r="U15" s="1">
        <v>88</v>
      </c>
      <c r="V15" s="1">
        <v>42</v>
      </c>
      <c r="W15" s="1">
        <v>46</v>
      </c>
      <c r="X15" s="1">
        <v>44</v>
      </c>
      <c r="Y15" s="1">
        <v>21</v>
      </c>
      <c r="Z15" s="1">
        <v>23</v>
      </c>
      <c r="AA15" s="1">
        <v>44</v>
      </c>
      <c r="AB15" s="1">
        <v>23</v>
      </c>
      <c r="AC15" s="1">
        <v>21</v>
      </c>
      <c r="AD15" s="1">
        <v>47</v>
      </c>
      <c r="AE15" s="1">
        <v>27</v>
      </c>
      <c r="AF15" s="1">
        <v>20</v>
      </c>
      <c r="AG15" s="1" t="s">
        <v>35</v>
      </c>
      <c r="AH15" s="1">
        <v>90</v>
      </c>
      <c r="AI15" s="1">
        <v>44</v>
      </c>
      <c r="AJ15" s="1">
        <v>46</v>
      </c>
      <c r="AK15" s="1">
        <v>29</v>
      </c>
      <c r="AL15" s="1">
        <v>14</v>
      </c>
      <c r="AM15" s="1">
        <v>15</v>
      </c>
      <c r="AN15" s="1">
        <v>67</v>
      </c>
      <c r="AO15" s="1">
        <v>42</v>
      </c>
      <c r="AP15" s="1">
        <v>25</v>
      </c>
      <c r="AQ15" s="1">
        <v>30</v>
      </c>
      <c r="AR15" s="1">
        <v>17</v>
      </c>
      <c r="AS15" s="1">
        <v>13</v>
      </c>
      <c r="AT15" s="1">
        <v>39</v>
      </c>
      <c r="AU15" s="1">
        <v>21</v>
      </c>
      <c r="AV15" s="1">
        <v>18</v>
      </c>
      <c r="AW15" s="1" t="s">
        <v>35</v>
      </c>
      <c r="AX15" s="1">
        <v>89</v>
      </c>
      <c r="AY15" s="1">
        <v>47</v>
      </c>
      <c r="AZ15" s="1">
        <v>42</v>
      </c>
      <c r="BA15" s="1">
        <v>121</v>
      </c>
      <c r="BB15" s="1">
        <v>66</v>
      </c>
      <c r="BC15" s="1">
        <v>55</v>
      </c>
      <c r="BD15" s="1">
        <v>79</v>
      </c>
      <c r="BE15" s="1">
        <v>45</v>
      </c>
      <c r="BF15" s="1">
        <v>34</v>
      </c>
      <c r="BG15" s="1">
        <v>179</v>
      </c>
      <c r="BH15" s="1">
        <v>110</v>
      </c>
      <c r="BI15" s="1">
        <v>69</v>
      </c>
      <c r="BJ15" s="1" t="s">
        <v>35</v>
      </c>
      <c r="BK15" s="1">
        <v>107</v>
      </c>
      <c r="BL15" s="1">
        <v>80</v>
      </c>
      <c r="BM15" s="1">
        <v>27</v>
      </c>
      <c r="BN15" s="1">
        <v>235</v>
      </c>
      <c r="BO15" s="1">
        <v>134</v>
      </c>
      <c r="BP15" s="1">
        <v>101</v>
      </c>
      <c r="BQ15" s="1">
        <v>104</v>
      </c>
      <c r="BR15" s="1">
        <v>49</v>
      </c>
      <c r="BS15" s="1">
        <v>55</v>
      </c>
      <c r="BT15" s="1">
        <v>98</v>
      </c>
      <c r="BU15" s="1">
        <v>57</v>
      </c>
      <c r="BV15" s="1">
        <v>41</v>
      </c>
    </row>
    <row r="16" spans="1:74" x14ac:dyDescent="0.2">
      <c r="A16" s="1" t="s">
        <v>36</v>
      </c>
      <c r="B16" s="1">
        <v>1824</v>
      </c>
      <c r="C16" s="1">
        <v>922</v>
      </c>
      <c r="D16" s="1">
        <v>902</v>
      </c>
      <c r="E16" s="1">
        <v>261</v>
      </c>
      <c r="F16" s="1">
        <v>141</v>
      </c>
      <c r="G16" s="1">
        <v>120</v>
      </c>
      <c r="H16" s="1">
        <v>98</v>
      </c>
      <c r="I16" s="1">
        <v>47</v>
      </c>
      <c r="J16" s="1">
        <v>51</v>
      </c>
      <c r="K16" s="1">
        <v>65</v>
      </c>
      <c r="L16" s="1">
        <v>36</v>
      </c>
      <c r="M16" s="1">
        <v>29</v>
      </c>
      <c r="N16" s="1">
        <v>69</v>
      </c>
      <c r="O16" s="1">
        <v>38</v>
      </c>
      <c r="P16" s="1">
        <v>31</v>
      </c>
      <c r="Q16" s="1" t="s">
        <v>36</v>
      </c>
      <c r="R16" s="1">
        <v>77</v>
      </c>
      <c r="S16" s="1">
        <v>35</v>
      </c>
      <c r="T16" s="1">
        <v>42</v>
      </c>
      <c r="U16" s="1">
        <v>68</v>
      </c>
      <c r="V16" s="1">
        <v>43</v>
      </c>
      <c r="W16" s="1">
        <v>25</v>
      </c>
      <c r="X16" s="1">
        <v>55</v>
      </c>
      <c r="Y16" s="1">
        <v>24</v>
      </c>
      <c r="Z16" s="1">
        <v>31</v>
      </c>
      <c r="AA16" s="1">
        <v>54</v>
      </c>
      <c r="AB16" s="1">
        <v>20</v>
      </c>
      <c r="AC16" s="1">
        <v>34</v>
      </c>
      <c r="AD16" s="1">
        <v>49</v>
      </c>
      <c r="AE16" s="1">
        <v>16</v>
      </c>
      <c r="AF16" s="1">
        <v>33</v>
      </c>
      <c r="AG16" s="1" t="s">
        <v>36</v>
      </c>
      <c r="AH16" s="1">
        <v>90</v>
      </c>
      <c r="AI16" s="1">
        <v>36</v>
      </c>
      <c r="AJ16" s="1">
        <v>54</v>
      </c>
      <c r="AK16" s="1">
        <v>35</v>
      </c>
      <c r="AL16" s="1">
        <v>16</v>
      </c>
      <c r="AM16" s="1">
        <v>19</v>
      </c>
      <c r="AN16" s="1">
        <v>67</v>
      </c>
      <c r="AO16" s="1">
        <v>24</v>
      </c>
      <c r="AP16" s="1">
        <v>43</v>
      </c>
      <c r="AQ16" s="1">
        <v>34</v>
      </c>
      <c r="AR16" s="1">
        <v>14</v>
      </c>
      <c r="AS16" s="1">
        <v>20</v>
      </c>
      <c r="AT16" s="1">
        <v>40</v>
      </c>
      <c r="AU16" s="1">
        <v>19</v>
      </c>
      <c r="AV16" s="1">
        <v>21</v>
      </c>
      <c r="AW16" s="1" t="s">
        <v>36</v>
      </c>
      <c r="AX16" s="1">
        <v>60</v>
      </c>
      <c r="AY16" s="1">
        <v>32</v>
      </c>
      <c r="AZ16" s="1">
        <v>28</v>
      </c>
      <c r="BA16" s="1">
        <v>83</v>
      </c>
      <c r="BB16" s="1">
        <v>43</v>
      </c>
      <c r="BC16" s="1">
        <v>40</v>
      </c>
      <c r="BD16" s="1">
        <v>88</v>
      </c>
      <c r="BE16" s="1">
        <v>49</v>
      </c>
      <c r="BF16" s="1">
        <v>39</v>
      </c>
      <c r="BG16" s="1">
        <v>121</v>
      </c>
      <c r="BH16" s="1">
        <v>64</v>
      </c>
      <c r="BI16" s="1">
        <v>57</v>
      </c>
      <c r="BJ16" s="1" t="s">
        <v>36</v>
      </c>
      <c r="BK16" s="1">
        <v>70</v>
      </c>
      <c r="BL16" s="1">
        <v>39</v>
      </c>
      <c r="BM16" s="1">
        <v>31</v>
      </c>
      <c r="BN16" s="1">
        <v>199</v>
      </c>
      <c r="BO16" s="1">
        <v>108</v>
      </c>
      <c r="BP16" s="1">
        <v>91</v>
      </c>
      <c r="BQ16" s="1">
        <v>78</v>
      </c>
      <c r="BR16" s="1">
        <v>42</v>
      </c>
      <c r="BS16" s="1">
        <v>36</v>
      </c>
      <c r="BT16" s="1">
        <v>63</v>
      </c>
      <c r="BU16" s="1">
        <v>36</v>
      </c>
      <c r="BV16" s="1">
        <v>27</v>
      </c>
    </row>
    <row r="17" spans="1:74" x14ac:dyDescent="0.2">
      <c r="A17" s="1" t="s">
        <v>37</v>
      </c>
      <c r="B17" s="1">
        <v>1262</v>
      </c>
      <c r="C17" s="1">
        <v>646</v>
      </c>
      <c r="D17" s="1">
        <v>616</v>
      </c>
      <c r="E17" s="1">
        <v>133</v>
      </c>
      <c r="F17" s="1">
        <v>77</v>
      </c>
      <c r="G17" s="1">
        <v>56</v>
      </c>
      <c r="H17" s="1">
        <v>93</v>
      </c>
      <c r="I17" s="1">
        <v>47</v>
      </c>
      <c r="J17" s="1">
        <v>46</v>
      </c>
      <c r="K17" s="1">
        <v>45</v>
      </c>
      <c r="L17" s="1">
        <v>25</v>
      </c>
      <c r="M17" s="1">
        <v>20</v>
      </c>
      <c r="N17" s="1">
        <v>47</v>
      </c>
      <c r="O17" s="1">
        <v>23</v>
      </c>
      <c r="P17" s="1">
        <v>24</v>
      </c>
      <c r="Q17" s="1" t="s">
        <v>37</v>
      </c>
      <c r="R17" s="1">
        <v>53</v>
      </c>
      <c r="S17" s="1">
        <v>28</v>
      </c>
      <c r="T17" s="1">
        <v>25</v>
      </c>
      <c r="U17" s="1">
        <v>30</v>
      </c>
      <c r="V17" s="1">
        <v>14</v>
      </c>
      <c r="W17" s="1">
        <v>16</v>
      </c>
      <c r="X17" s="1">
        <v>34</v>
      </c>
      <c r="Y17" s="1">
        <v>14</v>
      </c>
      <c r="Z17" s="1">
        <v>20</v>
      </c>
      <c r="AA17" s="1">
        <v>39</v>
      </c>
      <c r="AB17" s="1">
        <v>18</v>
      </c>
      <c r="AC17" s="1">
        <v>21</v>
      </c>
      <c r="AD17" s="1">
        <v>34</v>
      </c>
      <c r="AE17" s="1">
        <v>14</v>
      </c>
      <c r="AF17" s="1">
        <v>20</v>
      </c>
      <c r="AG17" s="1" t="s">
        <v>37</v>
      </c>
      <c r="AH17" s="1">
        <v>45</v>
      </c>
      <c r="AI17" s="1">
        <v>28</v>
      </c>
      <c r="AJ17" s="1">
        <v>17</v>
      </c>
      <c r="AK17" s="1">
        <v>23</v>
      </c>
      <c r="AL17" s="1">
        <v>11</v>
      </c>
      <c r="AM17" s="1">
        <v>12</v>
      </c>
      <c r="AN17" s="1">
        <v>50</v>
      </c>
      <c r="AO17" s="1">
        <v>23</v>
      </c>
      <c r="AP17" s="1">
        <v>27</v>
      </c>
      <c r="AQ17" s="1">
        <v>18</v>
      </c>
      <c r="AR17" s="1">
        <v>10</v>
      </c>
      <c r="AS17" s="1">
        <v>8</v>
      </c>
      <c r="AT17" s="1">
        <v>12</v>
      </c>
      <c r="AU17" s="1">
        <v>0</v>
      </c>
      <c r="AV17" s="1">
        <v>12</v>
      </c>
      <c r="AW17" s="1" t="s">
        <v>37</v>
      </c>
      <c r="AX17" s="1">
        <v>51</v>
      </c>
      <c r="AY17" s="1">
        <v>25</v>
      </c>
      <c r="AZ17" s="1">
        <v>26</v>
      </c>
      <c r="BA17" s="1">
        <v>59</v>
      </c>
      <c r="BB17" s="1">
        <v>25</v>
      </c>
      <c r="BC17" s="1">
        <v>34</v>
      </c>
      <c r="BD17" s="1">
        <v>61</v>
      </c>
      <c r="BE17" s="1">
        <v>27</v>
      </c>
      <c r="BF17" s="1">
        <v>34</v>
      </c>
      <c r="BG17" s="1">
        <v>112</v>
      </c>
      <c r="BH17" s="1">
        <v>45</v>
      </c>
      <c r="BI17" s="1">
        <v>67</v>
      </c>
      <c r="BJ17" s="1" t="s">
        <v>37</v>
      </c>
      <c r="BK17" s="1">
        <v>58</v>
      </c>
      <c r="BL17" s="1">
        <v>36</v>
      </c>
      <c r="BM17" s="1">
        <v>22</v>
      </c>
      <c r="BN17" s="1">
        <v>159</v>
      </c>
      <c r="BO17" s="1">
        <v>94</v>
      </c>
      <c r="BP17" s="1">
        <v>65</v>
      </c>
      <c r="BQ17" s="1">
        <v>59</v>
      </c>
      <c r="BR17" s="1">
        <v>40</v>
      </c>
      <c r="BS17" s="1">
        <v>19</v>
      </c>
      <c r="BT17" s="1">
        <v>47</v>
      </c>
      <c r="BU17" s="1">
        <v>22</v>
      </c>
      <c r="BV17" s="1">
        <v>25</v>
      </c>
    </row>
    <row r="18" spans="1:74" x14ac:dyDescent="0.2">
      <c r="A18" s="1" t="s">
        <v>38</v>
      </c>
      <c r="B18" s="1">
        <v>1123</v>
      </c>
      <c r="C18" s="1">
        <v>577</v>
      </c>
      <c r="D18" s="1">
        <v>546</v>
      </c>
      <c r="E18" s="1">
        <v>121</v>
      </c>
      <c r="F18" s="1">
        <v>63</v>
      </c>
      <c r="G18" s="1">
        <v>58</v>
      </c>
      <c r="H18" s="1">
        <v>80</v>
      </c>
      <c r="I18" s="1">
        <v>37</v>
      </c>
      <c r="J18" s="1">
        <v>43</v>
      </c>
      <c r="K18" s="1">
        <v>40</v>
      </c>
      <c r="L18" s="1">
        <v>16</v>
      </c>
      <c r="M18" s="1">
        <v>24</v>
      </c>
      <c r="N18" s="1">
        <v>32</v>
      </c>
      <c r="O18" s="1">
        <v>21</v>
      </c>
      <c r="P18" s="1">
        <v>11</v>
      </c>
      <c r="Q18" s="1" t="s">
        <v>38</v>
      </c>
      <c r="R18" s="1">
        <v>49</v>
      </c>
      <c r="S18" s="1">
        <v>34</v>
      </c>
      <c r="T18" s="1">
        <v>15</v>
      </c>
      <c r="U18" s="1">
        <v>57</v>
      </c>
      <c r="V18" s="1">
        <v>26</v>
      </c>
      <c r="W18" s="1">
        <v>31</v>
      </c>
      <c r="X18" s="1">
        <v>33</v>
      </c>
      <c r="Y18" s="1">
        <v>12</v>
      </c>
      <c r="Z18" s="1">
        <v>21</v>
      </c>
      <c r="AA18" s="1">
        <v>40</v>
      </c>
      <c r="AB18" s="1">
        <v>11</v>
      </c>
      <c r="AC18" s="1">
        <v>29</v>
      </c>
      <c r="AD18" s="1">
        <v>26</v>
      </c>
      <c r="AE18" s="1">
        <v>19</v>
      </c>
      <c r="AF18" s="1">
        <v>7</v>
      </c>
      <c r="AG18" s="1" t="s">
        <v>38</v>
      </c>
      <c r="AH18" s="1">
        <v>53</v>
      </c>
      <c r="AI18" s="1">
        <v>29</v>
      </c>
      <c r="AJ18" s="1">
        <v>24</v>
      </c>
      <c r="AK18" s="1">
        <v>7</v>
      </c>
      <c r="AL18" s="1">
        <v>5</v>
      </c>
      <c r="AM18" s="1">
        <v>2</v>
      </c>
      <c r="AN18" s="1">
        <v>43</v>
      </c>
      <c r="AO18" s="1">
        <v>23</v>
      </c>
      <c r="AP18" s="1">
        <v>20</v>
      </c>
      <c r="AQ18" s="1">
        <v>23</v>
      </c>
      <c r="AR18" s="1">
        <v>10</v>
      </c>
      <c r="AS18" s="1">
        <v>13</v>
      </c>
      <c r="AT18" s="1">
        <v>22</v>
      </c>
      <c r="AU18" s="1">
        <v>10</v>
      </c>
      <c r="AV18" s="1">
        <v>12</v>
      </c>
      <c r="AW18" s="1" t="s">
        <v>38</v>
      </c>
      <c r="AX18" s="1">
        <v>61</v>
      </c>
      <c r="AY18" s="1">
        <v>34</v>
      </c>
      <c r="AZ18" s="1">
        <v>27</v>
      </c>
      <c r="BA18" s="1">
        <v>49</v>
      </c>
      <c r="BB18" s="1">
        <v>26</v>
      </c>
      <c r="BC18" s="1">
        <v>23</v>
      </c>
      <c r="BD18" s="1">
        <v>60</v>
      </c>
      <c r="BE18" s="1">
        <v>34</v>
      </c>
      <c r="BF18" s="1">
        <v>26</v>
      </c>
      <c r="BG18" s="1">
        <v>71</v>
      </c>
      <c r="BH18" s="1">
        <v>44</v>
      </c>
      <c r="BI18" s="1">
        <v>27</v>
      </c>
      <c r="BJ18" s="1" t="s">
        <v>38</v>
      </c>
      <c r="BK18" s="1">
        <v>56</v>
      </c>
      <c r="BL18" s="1">
        <v>30</v>
      </c>
      <c r="BM18" s="1">
        <v>26</v>
      </c>
      <c r="BN18" s="1">
        <v>129</v>
      </c>
      <c r="BO18" s="1">
        <v>62</v>
      </c>
      <c r="BP18" s="1">
        <v>67</v>
      </c>
      <c r="BQ18" s="1">
        <v>33</v>
      </c>
      <c r="BR18" s="1">
        <v>14</v>
      </c>
      <c r="BS18" s="1">
        <v>19</v>
      </c>
      <c r="BT18" s="1">
        <v>38</v>
      </c>
      <c r="BU18" s="1">
        <v>17</v>
      </c>
      <c r="BV18" s="1">
        <v>21</v>
      </c>
    </row>
    <row r="19" spans="1:74" x14ac:dyDescent="0.2">
      <c r="A19" s="1" t="s">
        <v>39</v>
      </c>
      <c r="B19" s="1">
        <v>759</v>
      </c>
      <c r="C19" s="1">
        <v>420</v>
      </c>
      <c r="D19" s="1">
        <v>339</v>
      </c>
      <c r="E19" s="1">
        <v>72</v>
      </c>
      <c r="F19" s="1">
        <v>40</v>
      </c>
      <c r="G19" s="1">
        <v>32</v>
      </c>
      <c r="H19" s="1">
        <v>54</v>
      </c>
      <c r="I19" s="1">
        <v>27</v>
      </c>
      <c r="J19" s="1">
        <v>27</v>
      </c>
      <c r="K19" s="1">
        <v>17</v>
      </c>
      <c r="L19" s="1">
        <v>8</v>
      </c>
      <c r="M19" s="1">
        <v>9</v>
      </c>
      <c r="N19" s="1">
        <v>26</v>
      </c>
      <c r="O19" s="1">
        <v>14</v>
      </c>
      <c r="P19" s="1">
        <v>12</v>
      </c>
      <c r="Q19" s="1" t="s">
        <v>39</v>
      </c>
      <c r="R19" s="1">
        <v>22</v>
      </c>
      <c r="S19" s="1">
        <v>13</v>
      </c>
      <c r="T19" s="1">
        <v>9</v>
      </c>
      <c r="U19" s="1">
        <v>33</v>
      </c>
      <c r="V19" s="1">
        <v>14</v>
      </c>
      <c r="W19" s="1">
        <v>19</v>
      </c>
      <c r="X19" s="1">
        <v>33</v>
      </c>
      <c r="Y19" s="1">
        <v>19</v>
      </c>
      <c r="Z19" s="1">
        <v>14</v>
      </c>
      <c r="AA19" s="1">
        <v>18</v>
      </c>
      <c r="AB19" s="1">
        <v>12</v>
      </c>
      <c r="AC19" s="1">
        <v>6</v>
      </c>
      <c r="AD19" s="1">
        <v>37</v>
      </c>
      <c r="AE19" s="1">
        <v>25</v>
      </c>
      <c r="AF19" s="1">
        <v>12</v>
      </c>
      <c r="AG19" s="1" t="s">
        <v>39</v>
      </c>
      <c r="AH19" s="1">
        <v>32</v>
      </c>
      <c r="AI19" s="1">
        <v>13</v>
      </c>
      <c r="AJ19" s="1">
        <v>19</v>
      </c>
      <c r="AK19" s="1">
        <v>7</v>
      </c>
      <c r="AL19" s="1">
        <v>5</v>
      </c>
      <c r="AM19" s="1">
        <v>2</v>
      </c>
      <c r="AN19" s="1">
        <v>28</v>
      </c>
      <c r="AO19" s="1">
        <v>14</v>
      </c>
      <c r="AP19" s="1">
        <v>14</v>
      </c>
      <c r="AQ19" s="1">
        <v>6</v>
      </c>
      <c r="AR19" s="1">
        <v>3</v>
      </c>
      <c r="AS19" s="1">
        <v>3</v>
      </c>
      <c r="AT19" s="1">
        <v>31</v>
      </c>
      <c r="AU19" s="1">
        <v>19</v>
      </c>
      <c r="AV19" s="1">
        <v>12</v>
      </c>
      <c r="AW19" s="1" t="s">
        <v>39</v>
      </c>
      <c r="AX19" s="1">
        <v>34</v>
      </c>
      <c r="AY19" s="1">
        <v>22</v>
      </c>
      <c r="AZ19" s="1">
        <v>12</v>
      </c>
      <c r="BA19" s="1">
        <v>40</v>
      </c>
      <c r="BB19" s="1">
        <v>21</v>
      </c>
      <c r="BC19" s="1">
        <v>19</v>
      </c>
      <c r="BD19" s="1">
        <v>53</v>
      </c>
      <c r="BE19" s="1">
        <v>29</v>
      </c>
      <c r="BF19" s="1">
        <v>24</v>
      </c>
      <c r="BG19" s="1">
        <v>48</v>
      </c>
      <c r="BH19" s="1">
        <v>24</v>
      </c>
      <c r="BI19" s="1">
        <v>24</v>
      </c>
      <c r="BJ19" s="1" t="s">
        <v>39</v>
      </c>
      <c r="BK19" s="1">
        <v>37</v>
      </c>
      <c r="BL19" s="1">
        <v>22</v>
      </c>
      <c r="BM19" s="1">
        <v>15</v>
      </c>
      <c r="BN19" s="1">
        <v>74</v>
      </c>
      <c r="BO19" s="1">
        <v>42</v>
      </c>
      <c r="BP19" s="1">
        <v>32</v>
      </c>
      <c r="BQ19" s="1">
        <v>34</v>
      </c>
      <c r="BR19" s="1">
        <v>21</v>
      </c>
      <c r="BS19" s="1">
        <v>13</v>
      </c>
      <c r="BT19" s="1">
        <v>23</v>
      </c>
      <c r="BU19" s="1">
        <v>13</v>
      </c>
      <c r="BV19" s="1">
        <v>10</v>
      </c>
    </row>
    <row r="20" spans="1:74" x14ac:dyDescent="0.2">
      <c r="A20" s="1" t="s">
        <v>40</v>
      </c>
      <c r="B20" s="1">
        <v>895</v>
      </c>
      <c r="C20" s="1">
        <v>518</v>
      </c>
      <c r="D20" s="1">
        <v>377</v>
      </c>
      <c r="E20" s="1">
        <v>70</v>
      </c>
      <c r="F20" s="1">
        <v>38</v>
      </c>
      <c r="G20" s="1">
        <v>32</v>
      </c>
      <c r="H20" s="1">
        <v>58</v>
      </c>
      <c r="I20" s="1">
        <v>37</v>
      </c>
      <c r="J20" s="1">
        <v>21</v>
      </c>
      <c r="K20" s="1">
        <v>19</v>
      </c>
      <c r="L20" s="1">
        <v>10</v>
      </c>
      <c r="M20" s="1">
        <v>9</v>
      </c>
      <c r="N20" s="1">
        <v>49</v>
      </c>
      <c r="O20" s="1">
        <v>24</v>
      </c>
      <c r="P20" s="1">
        <v>25</v>
      </c>
      <c r="Q20" s="1" t="s">
        <v>40</v>
      </c>
      <c r="R20" s="1">
        <v>41</v>
      </c>
      <c r="S20" s="1">
        <v>21</v>
      </c>
      <c r="T20" s="1">
        <v>20</v>
      </c>
      <c r="U20" s="1">
        <v>60</v>
      </c>
      <c r="V20" s="1">
        <v>43</v>
      </c>
      <c r="W20" s="1">
        <v>17</v>
      </c>
      <c r="X20" s="1">
        <v>46</v>
      </c>
      <c r="Y20" s="1">
        <v>20</v>
      </c>
      <c r="Z20" s="1">
        <v>26</v>
      </c>
      <c r="AA20" s="1">
        <v>35</v>
      </c>
      <c r="AB20" s="1">
        <v>18</v>
      </c>
      <c r="AC20" s="1">
        <v>17</v>
      </c>
      <c r="AD20" s="1">
        <v>29</v>
      </c>
      <c r="AE20" s="1">
        <v>18</v>
      </c>
      <c r="AF20" s="1">
        <v>11</v>
      </c>
      <c r="AG20" s="1" t="s">
        <v>40</v>
      </c>
      <c r="AH20" s="1">
        <v>32</v>
      </c>
      <c r="AI20" s="1">
        <v>25</v>
      </c>
      <c r="AJ20" s="1">
        <v>7</v>
      </c>
      <c r="AK20" s="1">
        <v>10</v>
      </c>
      <c r="AL20" s="1">
        <v>8</v>
      </c>
      <c r="AM20" s="1">
        <v>2</v>
      </c>
      <c r="AN20" s="1">
        <v>28</v>
      </c>
      <c r="AO20" s="1">
        <v>18</v>
      </c>
      <c r="AP20" s="1">
        <v>10</v>
      </c>
      <c r="AQ20" s="1">
        <v>15</v>
      </c>
      <c r="AR20" s="1">
        <v>10</v>
      </c>
      <c r="AS20" s="1">
        <v>5</v>
      </c>
      <c r="AT20" s="1">
        <v>24</v>
      </c>
      <c r="AU20" s="1">
        <v>11</v>
      </c>
      <c r="AV20" s="1">
        <v>13</v>
      </c>
      <c r="AW20" s="1" t="s">
        <v>40</v>
      </c>
      <c r="AX20" s="1">
        <v>62</v>
      </c>
      <c r="AY20" s="1">
        <v>39</v>
      </c>
      <c r="AZ20" s="1">
        <v>23</v>
      </c>
      <c r="BA20" s="1">
        <v>29</v>
      </c>
      <c r="BB20" s="1">
        <v>16</v>
      </c>
      <c r="BC20" s="1">
        <v>13</v>
      </c>
      <c r="BD20" s="1">
        <v>62</v>
      </c>
      <c r="BE20" s="1">
        <v>40</v>
      </c>
      <c r="BF20" s="1">
        <v>22</v>
      </c>
      <c r="BG20" s="1">
        <v>47</v>
      </c>
      <c r="BH20" s="1">
        <v>29</v>
      </c>
      <c r="BI20" s="1">
        <v>18</v>
      </c>
      <c r="BJ20" s="1" t="s">
        <v>40</v>
      </c>
      <c r="BK20" s="1">
        <v>55</v>
      </c>
      <c r="BL20" s="1">
        <v>27</v>
      </c>
      <c r="BM20" s="1">
        <v>28</v>
      </c>
      <c r="BN20" s="1">
        <v>72</v>
      </c>
      <c r="BO20" s="1">
        <v>35</v>
      </c>
      <c r="BP20" s="1">
        <v>37</v>
      </c>
      <c r="BQ20" s="1">
        <v>34</v>
      </c>
      <c r="BR20" s="1">
        <v>23</v>
      </c>
      <c r="BS20" s="1">
        <v>11</v>
      </c>
      <c r="BT20" s="1">
        <v>18</v>
      </c>
      <c r="BU20" s="1">
        <v>8</v>
      </c>
      <c r="BV20" s="1">
        <v>10</v>
      </c>
    </row>
    <row r="21" spans="1:74" s="11" customFormat="1" x14ac:dyDescent="0.2">
      <c r="A21" s="11" t="s">
        <v>41</v>
      </c>
      <c r="B21" s="11">
        <v>19.2</v>
      </c>
      <c r="C21" s="11">
        <v>19.100000000000001</v>
      </c>
      <c r="D21" s="11">
        <v>19.399999999999999</v>
      </c>
      <c r="E21" s="11">
        <v>20.5</v>
      </c>
      <c r="F21" s="11">
        <v>21</v>
      </c>
      <c r="G21" s="11">
        <v>20.100000000000001</v>
      </c>
      <c r="H21" s="11">
        <v>18.899999999999999</v>
      </c>
      <c r="I21" s="11">
        <v>18.5</v>
      </c>
      <c r="J21" s="11">
        <v>19.3</v>
      </c>
      <c r="K21" s="11">
        <v>17.3</v>
      </c>
      <c r="L21" s="11">
        <v>17.7</v>
      </c>
      <c r="M21" s="11">
        <v>16.8</v>
      </c>
      <c r="N21" s="11">
        <v>18.5</v>
      </c>
      <c r="O21" s="11">
        <v>18.3</v>
      </c>
      <c r="P21" s="11">
        <v>18.7</v>
      </c>
      <c r="Q21" s="11" t="s">
        <v>41</v>
      </c>
      <c r="R21" s="11">
        <v>18.2</v>
      </c>
      <c r="S21" s="11">
        <v>17.3</v>
      </c>
      <c r="T21" s="11">
        <v>19</v>
      </c>
      <c r="U21" s="11">
        <v>19.5</v>
      </c>
      <c r="V21" s="11">
        <v>18.8</v>
      </c>
      <c r="W21" s="11">
        <v>20.2</v>
      </c>
      <c r="X21" s="11">
        <v>17.5</v>
      </c>
      <c r="Y21" s="11">
        <v>14.4</v>
      </c>
      <c r="Z21" s="11">
        <v>20.3</v>
      </c>
      <c r="AA21" s="11">
        <v>15.7</v>
      </c>
      <c r="AB21" s="11">
        <v>14.2</v>
      </c>
      <c r="AC21" s="11">
        <v>17.600000000000001</v>
      </c>
      <c r="AD21" s="11">
        <v>16.3</v>
      </c>
      <c r="AE21" s="11">
        <v>14.7</v>
      </c>
      <c r="AF21" s="11">
        <v>18.3</v>
      </c>
      <c r="AG21" s="11" t="s">
        <v>41</v>
      </c>
      <c r="AH21" s="11">
        <v>17</v>
      </c>
      <c r="AI21" s="11">
        <v>15.3</v>
      </c>
      <c r="AJ21" s="11">
        <v>18.5</v>
      </c>
      <c r="AK21" s="11">
        <v>15.8</v>
      </c>
      <c r="AL21" s="11">
        <v>14.1</v>
      </c>
      <c r="AM21" s="11">
        <v>17.8</v>
      </c>
      <c r="AN21" s="11">
        <v>17.399999999999999</v>
      </c>
      <c r="AO21" s="11">
        <v>16.899999999999999</v>
      </c>
      <c r="AP21" s="11">
        <v>17.899999999999999</v>
      </c>
      <c r="AQ21" s="11">
        <v>17.399999999999999</v>
      </c>
      <c r="AR21" s="11">
        <v>16.3</v>
      </c>
      <c r="AS21" s="11">
        <v>18.7</v>
      </c>
      <c r="AT21" s="11">
        <v>19.5</v>
      </c>
      <c r="AU21" s="11">
        <v>19.5</v>
      </c>
      <c r="AV21" s="11">
        <v>19.5</v>
      </c>
      <c r="AW21" s="11" t="s">
        <v>41</v>
      </c>
      <c r="AX21" s="11">
        <v>18</v>
      </c>
      <c r="AY21" s="11">
        <v>17.399999999999999</v>
      </c>
      <c r="AZ21" s="11">
        <v>18.600000000000001</v>
      </c>
      <c r="BA21" s="11">
        <v>19.2</v>
      </c>
      <c r="BB21" s="11">
        <v>19.2</v>
      </c>
      <c r="BC21" s="11">
        <v>19.3</v>
      </c>
      <c r="BD21" s="11">
        <v>20.2</v>
      </c>
      <c r="BE21" s="11">
        <v>20.6</v>
      </c>
      <c r="BF21" s="11">
        <v>19.8</v>
      </c>
      <c r="BG21" s="11">
        <v>18.7</v>
      </c>
      <c r="BH21" s="11">
        <v>18.3</v>
      </c>
      <c r="BI21" s="11">
        <v>19.100000000000001</v>
      </c>
      <c r="BJ21" s="11" t="s">
        <v>41</v>
      </c>
      <c r="BK21" s="11">
        <v>18.5</v>
      </c>
      <c r="BL21" s="11">
        <v>18.8</v>
      </c>
      <c r="BM21" s="11">
        <v>18.2</v>
      </c>
      <c r="BN21" s="11">
        <v>21.3</v>
      </c>
      <c r="BO21" s="11">
        <v>21.8</v>
      </c>
      <c r="BP21" s="11">
        <v>20.6</v>
      </c>
      <c r="BQ21" s="11">
        <v>20.8</v>
      </c>
      <c r="BR21" s="11">
        <v>21</v>
      </c>
      <c r="BS21" s="11">
        <v>20.6</v>
      </c>
      <c r="BT21" s="11">
        <v>19.7</v>
      </c>
      <c r="BU21" s="11">
        <v>20.100000000000001</v>
      </c>
      <c r="BV21" s="11">
        <v>19.3</v>
      </c>
    </row>
    <row r="22" spans="1:74" x14ac:dyDescent="0.2">
      <c r="A22" s="20" t="s">
        <v>379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 t="s">
        <v>379</v>
      </c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 t="s">
        <v>379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 t="s">
        <v>379</v>
      </c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 t="s">
        <v>379</v>
      </c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</row>
  </sheetData>
  <mergeCells count="23">
    <mergeCell ref="R2:T2"/>
    <mergeCell ref="B2:D2"/>
    <mergeCell ref="E2:G2"/>
    <mergeCell ref="H2:J2"/>
    <mergeCell ref="K2:M2"/>
    <mergeCell ref="N2:P2"/>
    <mergeCell ref="BD2:BF2"/>
    <mergeCell ref="U2:W2"/>
    <mergeCell ref="X2:Z2"/>
    <mergeCell ref="AA2:AC2"/>
    <mergeCell ref="AD2:AF2"/>
    <mergeCell ref="AH2:AJ2"/>
    <mergeCell ref="AK2:AM2"/>
    <mergeCell ref="AN2:AP2"/>
    <mergeCell ref="AQ2:AS2"/>
    <mergeCell ref="AT2:AV2"/>
    <mergeCell ref="AX2:AZ2"/>
    <mergeCell ref="BA2:BC2"/>
    <mergeCell ref="BG2:BI2"/>
    <mergeCell ref="BK2:BM2"/>
    <mergeCell ref="BN2:BP2"/>
    <mergeCell ref="BQ2:BS2"/>
    <mergeCell ref="BT2:BV2"/>
  </mergeCells>
  <pageMargins left="0.7" right="0.7" top="0.75" bottom="0.75" header="0.3" footer="0.3"/>
  <pageSetup orientation="portrait" r:id="rId1"/>
  <colBreaks count="1" manualBreakCount="1">
    <brk id="6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E0A8-875C-46EE-BBD4-4DC134966399}">
  <sheetPr codeName="Sheet10"/>
  <dimension ref="A1:Y48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20.77734375" style="1" customWidth="1"/>
    <col min="2" max="13" width="5.21875" style="1" customWidth="1"/>
    <col min="14" max="14" width="20.7773437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399</v>
      </c>
      <c r="N1" s="1" t="s">
        <v>399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340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340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111</v>
      </c>
      <c r="B5" s="1">
        <v>22311</v>
      </c>
      <c r="C5" s="1">
        <v>2703</v>
      </c>
      <c r="D5" s="1">
        <v>2052</v>
      </c>
      <c r="E5" s="1">
        <v>473</v>
      </c>
      <c r="F5" s="1">
        <v>230</v>
      </c>
      <c r="G5" s="1">
        <v>1682</v>
      </c>
      <c r="H5" s="1">
        <v>772</v>
      </c>
      <c r="I5" s="1">
        <v>413</v>
      </c>
      <c r="J5" s="1">
        <v>5</v>
      </c>
      <c r="K5" s="1">
        <v>29</v>
      </c>
      <c r="L5" s="1">
        <v>737</v>
      </c>
      <c r="M5" s="1">
        <v>7</v>
      </c>
      <c r="N5" s="1" t="s">
        <v>111</v>
      </c>
      <c r="O5" s="1">
        <v>683</v>
      </c>
      <c r="P5" s="1">
        <v>423</v>
      </c>
      <c r="Q5" s="1">
        <v>31</v>
      </c>
      <c r="R5" s="1">
        <v>2004</v>
      </c>
      <c r="S5" s="1">
        <v>879</v>
      </c>
      <c r="T5" s="1">
        <v>262</v>
      </c>
      <c r="U5" s="1">
        <v>2344</v>
      </c>
      <c r="V5" s="1">
        <v>40</v>
      </c>
      <c r="W5" s="1">
        <v>2098</v>
      </c>
      <c r="X5" s="1">
        <v>2691</v>
      </c>
      <c r="Y5" s="1">
        <v>1753</v>
      </c>
    </row>
    <row r="6" spans="1:25" x14ac:dyDescent="0.2">
      <c r="A6" s="1" t="s">
        <v>112</v>
      </c>
      <c r="B6" s="1">
        <v>35275</v>
      </c>
      <c r="C6" s="1">
        <v>5616</v>
      </c>
      <c r="D6" s="1">
        <v>3400</v>
      </c>
      <c r="E6" s="1">
        <v>2418</v>
      </c>
      <c r="F6" s="1">
        <v>2821</v>
      </c>
      <c r="G6" s="1">
        <v>1706</v>
      </c>
      <c r="H6" s="1">
        <v>21</v>
      </c>
      <c r="I6" s="1">
        <v>697</v>
      </c>
      <c r="J6" s="1">
        <v>877</v>
      </c>
      <c r="K6" s="1">
        <v>1909</v>
      </c>
      <c r="L6" s="1">
        <v>2278</v>
      </c>
      <c r="M6" s="1">
        <v>807</v>
      </c>
      <c r="N6" s="1" t="s">
        <v>112</v>
      </c>
      <c r="O6" s="1">
        <v>1615</v>
      </c>
      <c r="P6" s="1">
        <v>914</v>
      </c>
      <c r="Q6" s="1">
        <v>333</v>
      </c>
      <c r="R6" s="1">
        <v>853</v>
      </c>
      <c r="S6" s="1">
        <v>1280</v>
      </c>
      <c r="T6" s="1">
        <v>70</v>
      </c>
      <c r="U6" s="1">
        <v>2448</v>
      </c>
      <c r="V6" s="1">
        <v>884</v>
      </c>
      <c r="W6" s="1">
        <v>2171</v>
      </c>
      <c r="X6" s="1">
        <v>959</v>
      </c>
      <c r="Y6" s="1">
        <v>1198</v>
      </c>
    </row>
    <row r="7" spans="1:25" x14ac:dyDescent="0.2">
      <c r="A7" s="1" t="s">
        <v>113</v>
      </c>
      <c r="B7" s="1">
        <v>16397</v>
      </c>
      <c r="C7" s="1">
        <v>3783</v>
      </c>
      <c r="D7" s="1">
        <v>570</v>
      </c>
      <c r="E7" s="1">
        <v>12</v>
      </c>
      <c r="F7" s="1">
        <v>16</v>
      </c>
      <c r="G7" s="1">
        <v>39</v>
      </c>
      <c r="H7" s="1">
        <v>2391</v>
      </c>
      <c r="I7" s="1">
        <v>489</v>
      </c>
      <c r="J7" s="1">
        <v>340</v>
      </c>
      <c r="K7" s="1">
        <v>212</v>
      </c>
      <c r="L7" s="1">
        <v>179</v>
      </c>
      <c r="M7" s="1">
        <v>2</v>
      </c>
      <c r="N7" s="1" t="s">
        <v>113</v>
      </c>
      <c r="O7" s="1">
        <v>350</v>
      </c>
      <c r="P7" s="1">
        <v>116</v>
      </c>
      <c r="Q7" s="1">
        <v>679</v>
      </c>
      <c r="R7" s="1">
        <v>446</v>
      </c>
      <c r="S7" s="1">
        <v>196</v>
      </c>
      <c r="T7" s="1">
        <v>475</v>
      </c>
      <c r="U7" s="1">
        <v>431</v>
      </c>
      <c r="V7" s="1">
        <v>1093</v>
      </c>
      <c r="W7" s="1">
        <v>3503</v>
      </c>
      <c r="X7" s="1">
        <v>510</v>
      </c>
      <c r="Y7" s="1">
        <v>565</v>
      </c>
    </row>
    <row r="8" spans="1:25" x14ac:dyDescent="0.2">
      <c r="A8" s="1" t="s">
        <v>114</v>
      </c>
      <c r="B8" s="1">
        <v>11694</v>
      </c>
      <c r="C8" s="1">
        <v>1382</v>
      </c>
      <c r="D8" s="1">
        <v>418</v>
      </c>
      <c r="E8" s="1">
        <v>12</v>
      </c>
      <c r="F8" s="1">
        <v>2</v>
      </c>
      <c r="G8" s="1">
        <v>14</v>
      </c>
      <c r="H8" s="1">
        <v>16</v>
      </c>
      <c r="I8" s="1">
        <v>186</v>
      </c>
      <c r="J8" s="1">
        <v>424</v>
      </c>
      <c r="K8" s="1">
        <v>89</v>
      </c>
      <c r="L8" s="1">
        <v>269</v>
      </c>
      <c r="M8" s="1">
        <v>3</v>
      </c>
      <c r="N8" s="1" t="s">
        <v>114</v>
      </c>
      <c r="O8" s="1">
        <v>292</v>
      </c>
      <c r="P8" s="1">
        <v>11</v>
      </c>
      <c r="Q8" s="1">
        <v>299</v>
      </c>
      <c r="R8" s="1">
        <v>314</v>
      </c>
      <c r="S8" s="1">
        <v>1112</v>
      </c>
      <c r="T8" s="1">
        <v>1611</v>
      </c>
      <c r="U8" s="1">
        <v>1794</v>
      </c>
      <c r="V8" s="1">
        <v>639</v>
      </c>
      <c r="W8" s="1">
        <v>1712</v>
      </c>
      <c r="X8" s="1">
        <v>481</v>
      </c>
      <c r="Y8" s="1">
        <v>614</v>
      </c>
    </row>
    <row r="9" spans="1:25" x14ac:dyDescent="0.2">
      <c r="A9" s="1" t="s">
        <v>115</v>
      </c>
      <c r="B9" s="1">
        <v>2733</v>
      </c>
      <c r="C9" s="1">
        <v>297</v>
      </c>
      <c r="D9" s="1">
        <v>41</v>
      </c>
      <c r="E9" s="1">
        <v>9</v>
      </c>
      <c r="F9" s="1">
        <v>3</v>
      </c>
      <c r="G9" s="1">
        <v>6</v>
      </c>
      <c r="H9" s="1">
        <v>0</v>
      </c>
      <c r="I9" s="1">
        <v>0</v>
      </c>
      <c r="J9" s="1">
        <v>37</v>
      </c>
      <c r="K9" s="1">
        <v>16</v>
      </c>
      <c r="L9" s="1">
        <v>4</v>
      </c>
      <c r="M9" s="1">
        <v>0</v>
      </c>
      <c r="N9" s="1" t="s">
        <v>115</v>
      </c>
      <c r="O9" s="1">
        <v>6</v>
      </c>
      <c r="P9" s="1">
        <v>5</v>
      </c>
      <c r="Q9" s="1">
        <v>54</v>
      </c>
      <c r="R9" s="1">
        <v>13</v>
      </c>
      <c r="S9" s="1">
        <v>566</v>
      </c>
      <c r="T9" s="1">
        <v>622</v>
      </c>
      <c r="U9" s="1">
        <v>70</v>
      </c>
      <c r="V9" s="1">
        <v>554</v>
      </c>
      <c r="W9" s="1">
        <v>246</v>
      </c>
      <c r="X9" s="1">
        <v>84</v>
      </c>
      <c r="Y9" s="1">
        <v>100</v>
      </c>
    </row>
    <row r="10" spans="1:25" x14ac:dyDescent="0.2">
      <c r="A10" s="1" t="s">
        <v>116</v>
      </c>
      <c r="B10" s="1">
        <v>185</v>
      </c>
      <c r="C10" s="1">
        <v>32</v>
      </c>
      <c r="D10" s="1">
        <v>3</v>
      </c>
      <c r="E10" s="1">
        <v>20</v>
      </c>
      <c r="F10" s="1">
        <v>12</v>
      </c>
      <c r="G10" s="1">
        <v>1</v>
      </c>
      <c r="H10" s="1">
        <v>0</v>
      </c>
      <c r="I10" s="1">
        <v>0</v>
      </c>
      <c r="J10" s="1">
        <v>20</v>
      </c>
      <c r="K10" s="1">
        <v>0</v>
      </c>
      <c r="L10" s="1">
        <v>0</v>
      </c>
      <c r="M10" s="1">
        <v>0</v>
      </c>
      <c r="N10" s="1" t="s">
        <v>116</v>
      </c>
      <c r="O10" s="1">
        <v>0</v>
      </c>
      <c r="P10" s="1">
        <v>0</v>
      </c>
      <c r="Q10" s="1">
        <v>4</v>
      </c>
      <c r="R10" s="1">
        <v>5</v>
      </c>
      <c r="S10" s="1">
        <v>0</v>
      </c>
      <c r="T10" s="1">
        <v>7</v>
      </c>
      <c r="U10" s="1">
        <v>6</v>
      </c>
      <c r="V10" s="1">
        <v>4</v>
      </c>
      <c r="W10" s="1">
        <v>27</v>
      </c>
      <c r="X10" s="1">
        <v>17</v>
      </c>
      <c r="Y10" s="1">
        <v>27</v>
      </c>
    </row>
    <row r="11" spans="1:25" x14ac:dyDescent="0.2">
      <c r="A11" s="1" t="s">
        <v>117</v>
      </c>
      <c r="B11" s="1">
        <v>709</v>
      </c>
      <c r="C11" s="1">
        <v>427</v>
      </c>
      <c r="D11" s="1">
        <v>7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117</v>
      </c>
      <c r="O11" s="1">
        <v>1</v>
      </c>
      <c r="P11" s="1">
        <v>0</v>
      </c>
      <c r="Q11" s="1">
        <v>0</v>
      </c>
      <c r="R11" s="1">
        <v>1</v>
      </c>
      <c r="S11" s="1">
        <v>0</v>
      </c>
      <c r="T11" s="1">
        <v>1</v>
      </c>
      <c r="U11" s="1">
        <v>43</v>
      </c>
      <c r="V11" s="1">
        <v>7</v>
      </c>
      <c r="W11" s="1">
        <v>200</v>
      </c>
      <c r="X11" s="1">
        <v>7</v>
      </c>
      <c r="Y11" s="1">
        <v>15</v>
      </c>
    </row>
    <row r="12" spans="1:25" x14ac:dyDescent="0.2">
      <c r="A12" s="1" t="s">
        <v>118</v>
      </c>
      <c r="B12" s="1">
        <v>978</v>
      </c>
      <c r="C12" s="1">
        <v>215</v>
      </c>
      <c r="D12" s="1">
        <v>1</v>
      </c>
      <c r="E12" s="1">
        <v>57</v>
      </c>
      <c r="F12" s="1">
        <v>34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</v>
      </c>
      <c r="M12" s="1">
        <v>0</v>
      </c>
      <c r="N12" s="1" t="s">
        <v>118</v>
      </c>
      <c r="O12" s="1">
        <v>0</v>
      </c>
      <c r="P12" s="1">
        <v>0</v>
      </c>
      <c r="Q12" s="1">
        <v>0</v>
      </c>
      <c r="R12" s="1">
        <v>27</v>
      </c>
      <c r="S12" s="1">
        <v>11</v>
      </c>
      <c r="T12" s="1">
        <v>0</v>
      </c>
      <c r="U12" s="1">
        <v>282</v>
      </c>
      <c r="V12" s="1">
        <v>0</v>
      </c>
      <c r="W12" s="1">
        <v>27</v>
      </c>
      <c r="X12" s="1">
        <v>166</v>
      </c>
      <c r="Y12" s="1">
        <v>153</v>
      </c>
    </row>
    <row r="13" spans="1:25" x14ac:dyDescent="0.2">
      <c r="A13" s="1" t="s">
        <v>119</v>
      </c>
      <c r="B13" s="1">
        <v>93</v>
      </c>
      <c r="C13" s="1">
        <v>18</v>
      </c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119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7</v>
      </c>
      <c r="V13" s="1">
        <v>0</v>
      </c>
      <c r="W13" s="1">
        <v>60</v>
      </c>
      <c r="X13" s="1">
        <v>0</v>
      </c>
      <c r="Y13" s="1">
        <v>6</v>
      </c>
    </row>
    <row r="14" spans="1:25" x14ac:dyDescent="0.2">
      <c r="A14" s="1" t="s">
        <v>120</v>
      </c>
      <c r="B14" s="1">
        <v>1650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37</v>
      </c>
      <c r="J14" s="1">
        <v>5</v>
      </c>
      <c r="K14" s="1">
        <v>1</v>
      </c>
      <c r="L14" s="1">
        <v>37</v>
      </c>
      <c r="M14" s="1">
        <v>287</v>
      </c>
      <c r="N14" s="1" t="s">
        <v>120</v>
      </c>
      <c r="O14" s="1">
        <v>102</v>
      </c>
      <c r="P14" s="1">
        <v>4</v>
      </c>
      <c r="Q14" s="1">
        <v>3</v>
      </c>
      <c r="R14" s="1">
        <v>3</v>
      </c>
      <c r="S14" s="1">
        <v>0</v>
      </c>
      <c r="T14" s="1">
        <v>2</v>
      </c>
      <c r="U14" s="1">
        <v>0</v>
      </c>
      <c r="V14" s="1">
        <v>1127</v>
      </c>
      <c r="W14" s="1">
        <v>40</v>
      </c>
      <c r="X14" s="1">
        <v>1</v>
      </c>
      <c r="Y14" s="1">
        <v>1</v>
      </c>
    </row>
    <row r="15" spans="1:25" x14ac:dyDescent="0.2">
      <c r="A15" s="1" t="s">
        <v>121</v>
      </c>
      <c r="B15" s="1">
        <v>213</v>
      </c>
      <c r="C15" s="1">
        <v>2</v>
      </c>
      <c r="D15" s="1">
        <v>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</v>
      </c>
      <c r="K15" s="1">
        <v>2</v>
      </c>
      <c r="L15" s="1">
        <v>2</v>
      </c>
      <c r="M15" s="1">
        <v>0</v>
      </c>
      <c r="N15" s="1" t="s">
        <v>121</v>
      </c>
      <c r="O15" s="1">
        <v>5</v>
      </c>
      <c r="P15" s="1">
        <v>4</v>
      </c>
      <c r="Q15" s="1">
        <v>14</v>
      </c>
      <c r="R15" s="1">
        <v>4</v>
      </c>
      <c r="S15" s="1">
        <v>0</v>
      </c>
      <c r="T15" s="1">
        <v>17</v>
      </c>
      <c r="U15" s="1">
        <v>3</v>
      </c>
      <c r="V15" s="1">
        <v>79</v>
      </c>
      <c r="W15" s="1">
        <v>72</v>
      </c>
      <c r="X15" s="1">
        <v>0</v>
      </c>
      <c r="Y15" s="1">
        <v>0</v>
      </c>
    </row>
    <row r="16" spans="1:25" x14ac:dyDescent="0.2">
      <c r="A16" s="1" t="s">
        <v>122</v>
      </c>
      <c r="B16" s="1">
        <v>16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122</v>
      </c>
      <c r="O16" s="1">
        <v>0</v>
      </c>
      <c r="P16" s="1">
        <v>0</v>
      </c>
      <c r="Q16" s="1">
        <v>1</v>
      </c>
      <c r="R16" s="1">
        <v>1</v>
      </c>
      <c r="S16" s="1">
        <v>0</v>
      </c>
      <c r="T16" s="1">
        <v>0</v>
      </c>
      <c r="U16" s="1">
        <v>0</v>
      </c>
      <c r="V16" s="1">
        <v>2</v>
      </c>
      <c r="W16" s="1">
        <v>11</v>
      </c>
      <c r="X16" s="1">
        <v>0</v>
      </c>
      <c r="Y16" s="1">
        <v>0</v>
      </c>
    </row>
    <row r="17" spans="1:25" x14ac:dyDescent="0.2">
      <c r="A17" s="1" t="s">
        <v>62</v>
      </c>
      <c r="B17" s="1">
        <v>1359</v>
      </c>
      <c r="C17" s="1">
        <v>438</v>
      </c>
      <c r="D17" s="1">
        <v>11</v>
      </c>
      <c r="E17" s="1">
        <v>2</v>
      </c>
      <c r="F17" s="1">
        <v>0</v>
      </c>
      <c r="G17" s="1">
        <v>0</v>
      </c>
      <c r="H17" s="1">
        <v>1</v>
      </c>
      <c r="I17" s="1">
        <v>0</v>
      </c>
      <c r="J17" s="1">
        <v>4</v>
      </c>
      <c r="K17" s="1">
        <v>4</v>
      </c>
      <c r="L17" s="1">
        <v>185</v>
      </c>
      <c r="M17" s="1">
        <v>8</v>
      </c>
      <c r="N17" s="1" t="s">
        <v>62</v>
      </c>
      <c r="O17" s="1">
        <v>105</v>
      </c>
      <c r="P17" s="1">
        <v>0</v>
      </c>
      <c r="Q17" s="1">
        <v>0</v>
      </c>
      <c r="R17" s="1">
        <v>96</v>
      </c>
      <c r="S17" s="1">
        <v>0</v>
      </c>
      <c r="T17" s="1">
        <v>1</v>
      </c>
      <c r="U17" s="1">
        <v>10</v>
      </c>
      <c r="V17" s="1">
        <v>0</v>
      </c>
      <c r="W17" s="1">
        <v>365</v>
      </c>
      <c r="X17" s="1">
        <v>46</v>
      </c>
      <c r="Y17" s="1">
        <v>83</v>
      </c>
    </row>
    <row r="19" spans="1:25" x14ac:dyDescent="0.2">
      <c r="A19" s="1" t="s">
        <v>339</v>
      </c>
      <c r="B19" s="1">
        <v>48283</v>
      </c>
      <c r="C19" s="1">
        <v>7785</v>
      </c>
      <c r="D19" s="1">
        <v>3446</v>
      </c>
      <c r="E19" s="1">
        <v>1582</v>
      </c>
      <c r="F19" s="1">
        <v>1633</v>
      </c>
      <c r="G19" s="1">
        <v>1792</v>
      </c>
      <c r="H19" s="1">
        <v>1631</v>
      </c>
      <c r="I19" s="1">
        <v>864</v>
      </c>
      <c r="J19" s="1">
        <v>829</v>
      </c>
      <c r="K19" s="1">
        <v>1096</v>
      </c>
      <c r="L19" s="1">
        <v>1786</v>
      </c>
      <c r="M19" s="1">
        <v>531</v>
      </c>
      <c r="N19" s="1" t="s">
        <v>339</v>
      </c>
      <c r="O19" s="1">
        <v>1589</v>
      </c>
      <c r="P19" s="1">
        <v>746</v>
      </c>
      <c r="Q19" s="1">
        <v>715</v>
      </c>
      <c r="R19" s="1">
        <v>1946</v>
      </c>
      <c r="S19" s="1">
        <v>2065</v>
      </c>
      <c r="T19" s="1">
        <v>1555</v>
      </c>
      <c r="U19" s="1">
        <v>3917</v>
      </c>
      <c r="V19" s="1">
        <v>2294</v>
      </c>
      <c r="W19" s="1">
        <v>5540</v>
      </c>
      <c r="X19" s="1">
        <v>2573</v>
      </c>
      <c r="Y19" s="1">
        <v>2368</v>
      </c>
    </row>
    <row r="20" spans="1:25" x14ac:dyDescent="0.2">
      <c r="A20" s="1" t="s">
        <v>111</v>
      </c>
      <c r="B20" s="1">
        <v>11747</v>
      </c>
      <c r="C20" s="1">
        <v>1465</v>
      </c>
      <c r="D20" s="1">
        <v>1142</v>
      </c>
      <c r="E20" s="1">
        <v>239</v>
      </c>
      <c r="F20" s="1">
        <v>129</v>
      </c>
      <c r="G20" s="1">
        <v>872</v>
      </c>
      <c r="H20" s="1">
        <v>395</v>
      </c>
      <c r="I20" s="1">
        <v>191</v>
      </c>
      <c r="J20" s="1">
        <v>3</v>
      </c>
      <c r="K20" s="1">
        <v>11</v>
      </c>
      <c r="L20" s="1">
        <v>358</v>
      </c>
      <c r="M20" s="1">
        <v>5</v>
      </c>
      <c r="N20" s="1" t="s">
        <v>111</v>
      </c>
      <c r="O20" s="1">
        <v>351</v>
      </c>
      <c r="P20" s="1">
        <v>207</v>
      </c>
      <c r="Q20" s="1">
        <v>19</v>
      </c>
      <c r="R20" s="1">
        <v>1032</v>
      </c>
      <c r="S20" s="1">
        <v>448</v>
      </c>
      <c r="T20" s="1">
        <v>138</v>
      </c>
      <c r="U20" s="1">
        <v>1240</v>
      </c>
      <c r="V20" s="1">
        <v>24</v>
      </c>
      <c r="W20" s="1">
        <v>1152</v>
      </c>
      <c r="X20" s="1">
        <v>1406</v>
      </c>
      <c r="Y20" s="1">
        <v>920</v>
      </c>
    </row>
    <row r="21" spans="1:25" x14ac:dyDescent="0.2">
      <c r="A21" s="1" t="s">
        <v>112</v>
      </c>
      <c r="B21" s="1">
        <v>18024</v>
      </c>
      <c r="C21" s="1">
        <v>2915</v>
      </c>
      <c r="D21" s="1">
        <v>1755</v>
      </c>
      <c r="E21" s="1">
        <v>1287</v>
      </c>
      <c r="F21" s="1">
        <v>1462</v>
      </c>
      <c r="G21" s="1">
        <v>890</v>
      </c>
      <c r="H21" s="1">
        <v>11</v>
      </c>
      <c r="I21" s="1">
        <v>334</v>
      </c>
      <c r="J21" s="1">
        <v>420</v>
      </c>
      <c r="K21" s="1">
        <v>937</v>
      </c>
      <c r="L21" s="1">
        <v>1088</v>
      </c>
      <c r="M21" s="1">
        <v>381</v>
      </c>
      <c r="N21" s="1" t="s">
        <v>112</v>
      </c>
      <c r="O21" s="1">
        <v>796</v>
      </c>
      <c r="P21" s="1">
        <v>462</v>
      </c>
      <c r="Q21" s="1">
        <v>169</v>
      </c>
      <c r="R21" s="1">
        <v>440</v>
      </c>
      <c r="S21" s="1">
        <v>674</v>
      </c>
      <c r="T21" s="1">
        <v>47</v>
      </c>
      <c r="U21" s="1">
        <v>1297</v>
      </c>
      <c r="V21" s="1">
        <v>458</v>
      </c>
      <c r="W21" s="1">
        <v>1080</v>
      </c>
      <c r="X21" s="1">
        <v>501</v>
      </c>
      <c r="Y21" s="1">
        <v>620</v>
      </c>
    </row>
    <row r="22" spans="1:25" x14ac:dyDescent="0.2">
      <c r="A22" s="1" t="s">
        <v>113</v>
      </c>
      <c r="B22" s="1">
        <v>8544</v>
      </c>
      <c r="C22" s="1">
        <v>1978</v>
      </c>
      <c r="D22" s="1">
        <v>302</v>
      </c>
      <c r="E22" s="1">
        <v>7</v>
      </c>
      <c r="F22" s="1">
        <v>10</v>
      </c>
      <c r="G22" s="1">
        <v>21</v>
      </c>
      <c r="H22" s="1">
        <v>1217</v>
      </c>
      <c r="I22" s="1">
        <v>233</v>
      </c>
      <c r="J22" s="1">
        <v>173</v>
      </c>
      <c r="K22" s="1">
        <v>94</v>
      </c>
      <c r="L22" s="1">
        <v>95</v>
      </c>
      <c r="M22" s="1">
        <v>0</v>
      </c>
      <c r="N22" s="1" t="s">
        <v>113</v>
      </c>
      <c r="O22" s="1">
        <v>188</v>
      </c>
      <c r="P22" s="1">
        <v>65</v>
      </c>
      <c r="Q22" s="1">
        <v>346</v>
      </c>
      <c r="R22" s="1">
        <v>242</v>
      </c>
      <c r="S22" s="1">
        <v>93</v>
      </c>
      <c r="T22" s="1">
        <v>250</v>
      </c>
      <c r="U22" s="1">
        <v>231</v>
      </c>
      <c r="V22" s="1">
        <v>561</v>
      </c>
      <c r="W22" s="1">
        <v>1860</v>
      </c>
      <c r="X22" s="1">
        <v>252</v>
      </c>
      <c r="Y22" s="1">
        <v>326</v>
      </c>
    </row>
    <row r="23" spans="1:25" x14ac:dyDescent="0.2">
      <c r="A23" s="1" t="s">
        <v>114</v>
      </c>
      <c r="B23" s="1">
        <v>5831</v>
      </c>
      <c r="C23" s="1">
        <v>679</v>
      </c>
      <c r="D23" s="1">
        <v>207</v>
      </c>
      <c r="E23" s="1">
        <v>8</v>
      </c>
      <c r="F23" s="1">
        <v>2</v>
      </c>
      <c r="G23" s="1">
        <v>6</v>
      </c>
      <c r="H23" s="1">
        <v>7</v>
      </c>
      <c r="I23" s="1">
        <v>83</v>
      </c>
      <c r="J23" s="1">
        <v>201</v>
      </c>
      <c r="K23" s="1">
        <v>41</v>
      </c>
      <c r="L23" s="1">
        <v>136</v>
      </c>
      <c r="M23" s="1">
        <v>0</v>
      </c>
      <c r="N23" s="1" t="s">
        <v>114</v>
      </c>
      <c r="O23" s="1">
        <v>146</v>
      </c>
      <c r="P23" s="1">
        <v>5</v>
      </c>
      <c r="Q23" s="1">
        <v>147</v>
      </c>
      <c r="R23" s="1">
        <v>157</v>
      </c>
      <c r="S23" s="1">
        <v>565</v>
      </c>
      <c r="T23" s="1">
        <v>797</v>
      </c>
      <c r="U23" s="1">
        <v>911</v>
      </c>
      <c r="V23" s="1">
        <v>311</v>
      </c>
      <c r="W23" s="1">
        <v>872</v>
      </c>
      <c r="X23" s="1">
        <v>250</v>
      </c>
      <c r="Y23" s="1">
        <v>300</v>
      </c>
    </row>
    <row r="24" spans="1:25" x14ac:dyDescent="0.2">
      <c r="A24" s="1" t="s">
        <v>115</v>
      </c>
      <c r="B24" s="1">
        <v>1375</v>
      </c>
      <c r="C24" s="1">
        <v>159</v>
      </c>
      <c r="D24" s="1">
        <v>23</v>
      </c>
      <c r="E24" s="1">
        <v>6</v>
      </c>
      <c r="F24" s="1">
        <v>2</v>
      </c>
      <c r="G24" s="1">
        <v>3</v>
      </c>
      <c r="H24" s="1">
        <v>0</v>
      </c>
      <c r="I24" s="1">
        <v>0</v>
      </c>
      <c r="J24" s="1">
        <v>14</v>
      </c>
      <c r="K24" s="1">
        <v>7</v>
      </c>
      <c r="L24" s="1">
        <v>2</v>
      </c>
      <c r="M24" s="1">
        <v>0</v>
      </c>
      <c r="N24" s="1" t="s">
        <v>115</v>
      </c>
      <c r="O24" s="1">
        <v>3</v>
      </c>
      <c r="P24" s="1">
        <v>2</v>
      </c>
      <c r="Q24" s="1">
        <v>22</v>
      </c>
      <c r="R24" s="1">
        <v>5</v>
      </c>
      <c r="S24" s="1">
        <v>277</v>
      </c>
      <c r="T24" s="1">
        <v>305</v>
      </c>
      <c r="U24" s="1">
        <v>37</v>
      </c>
      <c r="V24" s="1">
        <v>285</v>
      </c>
      <c r="W24" s="1">
        <v>135</v>
      </c>
      <c r="X24" s="1">
        <v>38</v>
      </c>
      <c r="Y24" s="1">
        <v>50</v>
      </c>
    </row>
    <row r="25" spans="1:25" x14ac:dyDescent="0.2">
      <c r="A25" s="1" t="s">
        <v>116</v>
      </c>
      <c r="B25" s="1">
        <v>98</v>
      </c>
      <c r="C25" s="1">
        <v>17</v>
      </c>
      <c r="D25" s="1">
        <v>2</v>
      </c>
      <c r="E25" s="1">
        <v>9</v>
      </c>
      <c r="F25" s="1">
        <v>8</v>
      </c>
      <c r="G25" s="1">
        <v>0</v>
      </c>
      <c r="H25" s="1">
        <v>0</v>
      </c>
      <c r="I25" s="1">
        <v>0</v>
      </c>
      <c r="J25" s="1">
        <v>9</v>
      </c>
      <c r="K25" s="1">
        <v>0</v>
      </c>
      <c r="L25" s="1">
        <v>0</v>
      </c>
      <c r="M25" s="1">
        <v>0</v>
      </c>
      <c r="N25" s="1" t="s">
        <v>116</v>
      </c>
      <c r="O25" s="1">
        <v>0</v>
      </c>
      <c r="P25" s="1">
        <v>0</v>
      </c>
      <c r="Q25" s="1">
        <v>1</v>
      </c>
      <c r="R25" s="1">
        <v>1</v>
      </c>
      <c r="S25" s="1">
        <v>0</v>
      </c>
      <c r="T25" s="1">
        <v>5</v>
      </c>
      <c r="U25" s="1">
        <v>3</v>
      </c>
      <c r="V25" s="1">
        <v>2</v>
      </c>
      <c r="W25" s="1">
        <v>11</v>
      </c>
      <c r="X25" s="1">
        <v>11</v>
      </c>
      <c r="Y25" s="1">
        <v>19</v>
      </c>
    </row>
    <row r="26" spans="1:25" x14ac:dyDescent="0.2">
      <c r="A26" s="1" t="s">
        <v>117</v>
      </c>
      <c r="B26" s="1">
        <v>354</v>
      </c>
      <c r="C26" s="1">
        <v>210</v>
      </c>
      <c r="D26" s="1">
        <v>4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117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1</v>
      </c>
      <c r="U26" s="1">
        <v>23</v>
      </c>
      <c r="V26" s="1">
        <v>2</v>
      </c>
      <c r="W26" s="1">
        <v>103</v>
      </c>
      <c r="X26" s="1">
        <v>4</v>
      </c>
      <c r="Y26" s="1">
        <v>7</v>
      </c>
    </row>
    <row r="27" spans="1:25" x14ac:dyDescent="0.2">
      <c r="A27" s="1" t="s">
        <v>118</v>
      </c>
      <c r="B27" s="1">
        <v>516</v>
      </c>
      <c r="C27" s="1">
        <v>115</v>
      </c>
      <c r="D27" s="1">
        <v>1</v>
      </c>
      <c r="E27" s="1">
        <v>24</v>
      </c>
      <c r="F27" s="1">
        <v>20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 t="s">
        <v>118</v>
      </c>
      <c r="O27" s="1">
        <v>0</v>
      </c>
      <c r="P27" s="1">
        <v>0</v>
      </c>
      <c r="Q27" s="1">
        <v>0</v>
      </c>
      <c r="R27" s="1">
        <v>9</v>
      </c>
      <c r="S27" s="1">
        <v>8</v>
      </c>
      <c r="T27" s="1">
        <v>0</v>
      </c>
      <c r="U27" s="1">
        <v>161</v>
      </c>
      <c r="V27" s="1">
        <v>0</v>
      </c>
      <c r="W27" s="1">
        <v>16</v>
      </c>
      <c r="X27" s="1">
        <v>84</v>
      </c>
      <c r="Y27" s="1">
        <v>77</v>
      </c>
    </row>
    <row r="28" spans="1:25" x14ac:dyDescent="0.2">
      <c r="A28" s="1" t="s">
        <v>119</v>
      </c>
      <c r="B28" s="1">
        <v>49</v>
      </c>
      <c r="C28" s="1">
        <v>8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119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32</v>
      </c>
      <c r="X28" s="1">
        <v>0</v>
      </c>
      <c r="Y28" s="1">
        <v>3</v>
      </c>
    </row>
    <row r="29" spans="1:25" x14ac:dyDescent="0.2">
      <c r="A29" s="1" t="s">
        <v>120</v>
      </c>
      <c r="B29" s="1">
        <v>866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23</v>
      </c>
      <c r="J29" s="1">
        <v>4</v>
      </c>
      <c r="K29" s="1">
        <v>1</v>
      </c>
      <c r="L29" s="1">
        <v>17</v>
      </c>
      <c r="M29" s="1">
        <v>142</v>
      </c>
      <c r="N29" s="1" t="s">
        <v>120</v>
      </c>
      <c r="O29" s="1">
        <v>48</v>
      </c>
      <c r="P29" s="1">
        <v>2</v>
      </c>
      <c r="Q29" s="1">
        <v>3</v>
      </c>
      <c r="R29" s="1">
        <v>3</v>
      </c>
      <c r="S29" s="1">
        <v>0</v>
      </c>
      <c r="T29" s="1">
        <v>2</v>
      </c>
      <c r="U29" s="1">
        <v>0</v>
      </c>
      <c r="V29" s="1">
        <v>596</v>
      </c>
      <c r="W29" s="1">
        <v>23</v>
      </c>
      <c r="X29" s="1">
        <v>1</v>
      </c>
      <c r="Y29" s="1">
        <v>1</v>
      </c>
    </row>
    <row r="30" spans="1:25" x14ac:dyDescent="0.2">
      <c r="A30" s="1" t="s">
        <v>121</v>
      </c>
      <c r="B30" s="1">
        <v>137</v>
      </c>
      <c r="C30" s="1">
        <v>1</v>
      </c>
      <c r="D30" s="1">
        <v>3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3</v>
      </c>
      <c r="K30" s="1">
        <v>2</v>
      </c>
      <c r="L30" s="1">
        <v>0</v>
      </c>
      <c r="M30" s="1">
        <v>0</v>
      </c>
      <c r="N30" s="1" t="s">
        <v>121</v>
      </c>
      <c r="O30" s="1">
        <v>2</v>
      </c>
      <c r="P30" s="1">
        <v>3</v>
      </c>
      <c r="Q30" s="1">
        <v>7</v>
      </c>
      <c r="R30" s="1">
        <v>4</v>
      </c>
      <c r="S30" s="1">
        <v>0</v>
      </c>
      <c r="T30" s="1">
        <v>9</v>
      </c>
      <c r="U30" s="1">
        <v>3</v>
      </c>
      <c r="V30" s="1">
        <v>54</v>
      </c>
      <c r="W30" s="1">
        <v>46</v>
      </c>
      <c r="X30" s="1">
        <v>0</v>
      </c>
      <c r="Y30" s="1">
        <v>0</v>
      </c>
    </row>
    <row r="31" spans="1:25" x14ac:dyDescent="0.2">
      <c r="A31" s="1" t="s">
        <v>122</v>
      </c>
      <c r="B31" s="1">
        <v>10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122</v>
      </c>
      <c r="O31" s="1">
        <v>0</v>
      </c>
      <c r="P31" s="1">
        <v>0</v>
      </c>
      <c r="Q31" s="1">
        <v>1</v>
      </c>
      <c r="R31" s="1">
        <v>1</v>
      </c>
      <c r="S31" s="1">
        <v>0</v>
      </c>
      <c r="T31" s="1">
        <v>0</v>
      </c>
      <c r="U31" s="1">
        <v>0</v>
      </c>
      <c r="V31" s="1">
        <v>1</v>
      </c>
      <c r="W31" s="1">
        <v>6</v>
      </c>
      <c r="X31" s="1">
        <v>0</v>
      </c>
      <c r="Y31" s="1">
        <v>0</v>
      </c>
    </row>
    <row r="32" spans="1:25" x14ac:dyDescent="0.2">
      <c r="A32" s="1" t="s">
        <v>62</v>
      </c>
      <c r="B32" s="1">
        <v>732</v>
      </c>
      <c r="C32" s="1">
        <v>237</v>
      </c>
      <c r="D32" s="1">
        <v>6</v>
      </c>
      <c r="E32" s="1">
        <v>2</v>
      </c>
      <c r="F32" s="1">
        <v>0</v>
      </c>
      <c r="G32" s="1">
        <v>0</v>
      </c>
      <c r="H32" s="1">
        <v>1</v>
      </c>
      <c r="I32" s="1">
        <v>0</v>
      </c>
      <c r="J32" s="1">
        <v>2</v>
      </c>
      <c r="K32" s="1">
        <v>3</v>
      </c>
      <c r="L32" s="1">
        <v>89</v>
      </c>
      <c r="M32" s="1">
        <v>3</v>
      </c>
      <c r="N32" s="1" t="s">
        <v>62</v>
      </c>
      <c r="O32" s="1">
        <v>55</v>
      </c>
      <c r="P32" s="1">
        <v>0</v>
      </c>
      <c r="Q32" s="1">
        <v>0</v>
      </c>
      <c r="R32" s="1">
        <v>52</v>
      </c>
      <c r="S32" s="1">
        <v>0</v>
      </c>
      <c r="T32" s="1">
        <v>1</v>
      </c>
      <c r="U32" s="1">
        <v>6</v>
      </c>
      <c r="V32" s="1">
        <v>0</v>
      </c>
      <c r="W32" s="1">
        <v>204</v>
      </c>
      <c r="X32" s="1">
        <v>26</v>
      </c>
      <c r="Y32" s="1">
        <v>45</v>
      </c>
    </row>
    <row r="34" spans="1:25" x14ac:dyDescent="0.2">
      <c r="A34" s="1" t="s">
        <v>341</v>
      </c>
      <c r="B34" s="1">
        <v>45330</v>
      </c>
      <c r="C34" s="1">
        <v>7129</v>
      </c>
      <c r="D34" s="1">
        <v>3064</v>
      </c>
      <c r="E34" s="1">
        <v>1421</v>
      </c>
      <c r="F34" s="1">
        <v>1485</v>
      </c>
      <c r="G34" s="1">
        <v>1656</v>
      </c>
      <c r="H34" s="1">
        <v>1570</v>
      </c>
      <c r="I34" s="1">
        <v>958</v>
      </c>
      <c r="J34" s="1">
        <v>887</v>
      </c>
      <c r="K34" s="1">
        <v>1166</v>
      </c>
      <c r="L34" s="1">
        <v>1910</v>
      </c>
      <c r="M34" s="1">
        <v>583</v>
      </c>
      <c r="N34" s="1" t="s">
        <v>341</v>
      </c>
      <c r="O34" s="1">
        <v>1570</v>
      </c>
      <c r="P34" s="1">
        <v>731</v>
      </c>
      <c r="Q34" s="1">
        <v>703</v>
      </c>
      <c r="R34" s="1">
        <v>1821</v>
      </c>
      <c r="S34" s="1">
        <v>1979</v>
      </c>
      <c r="T34" s="1">
        <v>1513</v>
      </c>
      <c r="U34" s="1">
        <v>3521</v>
      </c>
      <c r="V34" s="1">
        <v>2135</v>
      </c>
      <c r="W34" s="1">
        <v>4992</v>
      </c>
      <c r="X34" s="1">
        <v>2389</v>
      </c>
      <c r="Y34" s="1">
        <v>2147</v>
      </c>
    </row>
    <row r="35" spans="1:25" x14ac:dyDescent="0.2">
      <c r="A35" s="1" t="s">
        <v>111</v>
      </c>
      <c r="B35" s="1">
        <v>10564</v>
      </c>
      <c r="C35" s="1">
        <v>1238</v>
      </c>
      <c r="D35" s="1">
        <v>910</v>
      </c>
      <c r="E35" s="1">
        <v>234</v>
      </c>
      <c r="F35" s="1">
        <v>101</v>
      </c>
      <c r="G35" s="1">
        <v>810</v>
      </c>
      <c r="H35" s="1">
        <v>377</v>
      </c>
      <c r="I35" s="1">
        <v>222</v>
      </c>
      <c r="J35" s="1">
        <v>2</v>
      </c>
      <c r="K35" s="1">
        <v>18</v>
      </c>
      <c r="L35" s="1">
        <v>379</v>
      </c>
      <c r="M35" s="1">
        <v>2</v>
      </c>
      <c r="N35" s="1" t="s">
        <v>111</v>
      </c>
      <c r="O35" s="1">
        <v>332</v>
      </c>
      <c r="P35" s="1">
        <v>216</v>
      </c>
      <c r="Q35" s="1">
        <v>12</v>
      </c>
      <c r="R35" s="1">
        <v>972</v>
      </c>
      <c r="S35" s="1">
        <v>431</v>
      </c>
      <c r="T35" s="1">
        <v>124</v>
      </c>
      <c r="U35" s="1">
        <v>1104</v>
      </c>
      <c r="V35" s="1">
        <v>16</v>
      </c>
      <c r="W35" s="1">
        <v>946</v>
      </c>
      <c r="X35" s="1">
        <v>1285</v>
      </c>
      <c r="Y35" s="1">
        <v>833</v>
      </c>
    </row>
    <row r="36" spans="1:25" x14ac:dyDescent="0.2">
      <c r="A36" s="1" t="s">
        <v>112</v>
      </c>
      <c r="B36" s="1">
        <v>17251</v>
      </c>
      <c r="C36" s="1">
        <v>2701</v>
      </c>
      <c r="D36" s="1">
        <v>1645</v>
      </c>
      <c r="E36" s="1">
        <v>1131</v>
      </c>
      <c r="F36" s="1">
        <v>1359</v>
      </c>
      <c r="G36" s="1">
        <v>816</v>
      </c>
      <c r="H36" s="1">
        <v>10</v>
      </c>
      <c r="I36" s="1">
        <v>363</v>
      </c>
      <c r="J36" s="1">
        <v>457</v>
      </c>
      <c r="K36" s="1">
        <v>972</v>
      </c>
      <c r="L36" s="1">
        <v>1190</v>
      </c>
      <c r="M36" s="1">
        <v>426</v>
      </c>
      <c r="N36" s="1" t="s">
        <v>112</v>
      </c>
      <c r="O36" s="1">
        <v>819</v>
      </c>
      <c r="P36" s="1">
        <v>452</v>
      </c>
      <c r="Q36" s="1">
        <v>164</v>
      </c>
      <c r="R36" s="1">
        <v>413</v>
      </c>
      <c r="S36" s="1">
        <v>606</v>
      </c>
      <c r="T36" s="1">
        <v>23</v>
      </c>
      <c r="U36" s="1">
        <v>1151</v>
      </c>
      <c r="V36" s="1">
        <v>426</v>
      </c>
      <c r="W36" s="1">
        <v>1091</v>
      </c>
      <c r="X36" s="1">
        <v>458</v>
      </c>
      <c r="Y36" s="1">
        <v>578</v>
      </c>
    </row>
    <row r="37" spans="1:25" x14ac:dyDescent="0.2">
      <c r="A37" s="1" t="s">
        <v>113</v>
      </c>
      <c r="B37" s="1">
        <v>7853</v>
      </c>
      <c r="C37" s="1">
        <v>1805</v>
      </c>
      <c r="D37" s="1">
        <v>268</v>
      </c>
      <c r="E37" s="1">
        <v>5</v>
      </c>
      <c r="F37" s="1">
        <v>6</v>
      </c>
      <c r="G37" s="1">
        <v>18</v>
      </c>
      <c r="H37" s="1">
        <v>1174</v>
      </c>
      <c r="I37" s="1">
        <v>256</v>
      </c>
      <c r="J37" s="1">
        <v>167</v>
      </c>
      <c r="K37" s="1">
        <v>118</v>
      </c>
      <c r="L37" s="1">
        <v>84</v>
      </c>
      <c r="M37" s="1">
        <v>2</v>
      </c>
      <c r="N37" s="1" t="s">
        <v>113</v>
      </c>
      <c r="O37" s="1">
        <v>162</v>
      </c>
      <c r="P37" s="1">
        <v>51</v>
      </c>
      <c r="Q37" s="1">
        <v>333</v>
      </c>
      <c r="R37" s="1">
        <v>204</v>
      </c>
      <c r="S37" s="1">
        <v>103</v>
      </c>
      <c r="T37" s="1">
        <v>225</v>
      </c>
      <c r="U37" s="1">
        <v>200</v>
      </c>
      <c r="V37" s="1">
        <v>532</v>
      </c>
      <c r="W37" s="1">
        <v>1643</v>
      </c>
      <c r="X37" s="1">
        <v>258</v>
      </c>
      <c r="Y37" s="1">
        <v>239</v>
      </c>
    </row>
    <row r="38" spans="1:25" x14ac:dyDescent="0.2">
      <c r="A38" s="1" t="s">
        <v>114</v>
      </c>
      <c r="B38" s="1">
        <v>5863</v>
      </c>
      <c r="C38" s="1">
        <v>703</v>
      </c>
      <c r="D38" s="1">
        <v>211</v>
      </c>
      <c r="E38" s="1">
        <v>4</v>
      </c>
      <c r="F38" s="1">
        <v>0</v>
      </c>
      <c r="G38" s="1">
        <v>8</v>
      </c>
      <c r="H38" s="1">
        <v>9</v>
      </c>
      <c r="I38" s="1">
        <v>103</v>
      </c>
      <c r="J38" s="1">
        <v>223</v>
      </c>
      <c r="K38" s="1">
        <v>48</v>
      </c>
      <c r="L38" s="1">
        <v>133</v>
      </c>
      <c r="M38" s="1">
        <v>3</v>
      </c>
      <c r="N38" s="1" t="s">
        <v>114</v>
      </c>
      <c r="O38" s="1">
        <v>146</v>
      </c>
      <c r="P38" s="1">
        <v>6</v>
      </c>
      <c r="Q38" s="1">
        <v>152</v>
      </c>
      <c r="R38" s="1">
        <v>157</v>
      </c>
      <c r="S38" s="1">
        <v>547</v>
      </c>
      <c r="T38" s="1">
        <v>814</v>
      </c>
      <c r="U38" s="1">
        <v>883</v>
      </c>
      <c r="V38" s="1">
        <v>328</v>
      </c>
      <c r="W38" s="1">
        <v>840</v>
      </c>
      <c r="X38" s="1">
        <v>231</v>
      </c>
      <c r="Y38" s="1">
        <v>314</v>
      </c>
    </row>
    <row r="39" spans="1:25" x14ac:dyDescent="0.2">
      <c r="A39" s="1" t="s">
        <v>115</v>
      </c>
      <c r="B39" s="1">
        <v>1358</v>
      </c>
      <c r="C39" s="1">
        <v>138</v>
      </c>
      <c r="D39" s="1">
        <v>18</v>
      </c>
      <c r="E39" s="1">
        <v>3</v>
      </c>
      <c r="F39" s="1">
        <v>1</v>
      </c>
      <c r="G39" s="1">
        <v>3</v>
      </c>
      <c r="H39" s="1">
        <v>0</v>
      </c>
      <c r="I39" s="1">
        <v>0</v>
      </c>
      <c r="J39" s="1">
        <v>23</v>
      </c>
      <c r="K39" s="1">
        <v>9</v>
      </c>
      <c r="L39" s="1">
        <v>2</v>
      </c>
      <c r="M39" s="1">
        <v>0</v>
      </c>
      <c r="N39" s="1" t="s">
        <v>115</v>
      </c>
      <c r="O39" s="1">
        <v>3</v>
      </c>
      <c r="P39" s="1">
        <v>3</v>
      </c>
      <c r="Q39" s="1">
        <v>32</v>
      </c>
      <c r="R39" s="1">
        <v>8</v>
      </c>
      <c r="S39" s="1">
        <v>289</v>
      </c>
      <c r="T39" s="1">
        <v>317</v>
      </c>
      <c r="U39" s="1">
        <v>33</v>
      </c>
      <c r="V39" s="1">
        <v>269</v>
      </c>
      <c r="W39" s="1">
        <v>111</v>
      </c>
      <c r="X39" s="1">
        <v>46</v>
      </c>
      <c r="Y39" s="1">
        <v>50</v>
      </c>
    </row>
    <row r="40" spans="1:25" x14ac:dyDescent="0.2">
      <c r="A40" s="1" t="s">
        <v>116</v>
      </c>
      <c r="B40" s="1">
        <v>87</v>
      </c>
      <c r="C40" s="1">
        <v>15</v>
      </c>
      <c r="D40" s="1">
        <v>1</v>
      </c>
      <c r="E40" s="1">
        <v>11</v>
      </c>
      <c r="F40" s="1">
        <v>4</v>
      </c>
      <c r="G40" s="1">
        <v>1</v>
      </c>
      <c r="H40" s="1">
        <v>0</v>
      </c>
      <c r="I40" s="1">
        <v>0</v>
      </c>
      <c r="J40" s="1">
        <v>11</v>
      </c>
      <c r="K40" s="1">
        <v>0</v>
      </c>
      <c r="L40" s="1">
        <v>0</v>
      </c>
      <c r="M40" s="1">
        <v>0</v>
      </c>
      <c r="N40" s="1" t="s">
        <v>116</v>
      </c>
      <c r="O40" s="1">
        <v>0</v>
      </c>
      <c r="P40" s="1">
        <v>0</v>
      </c>
      <c r="Q40" s="1">
        <v>3</v>
      </c>
      <c r="R40" s="1">
        <v>4</v>
      </c>
      <c r="S40" s="1">
        <v>0</v>
      </c>
      <c r="T40" s="1">
        <v>2</v>
      </c>
      <c r="U40" s="1">
        <v>3</v>
      </c>
      <c r="V40" s="1">
        <v>2</v>
      </c>
      <c r="W40" s="1">
        <v>16</v>
      </c>
      <c r="X40" s="1">
        <v>6</v>
      </c>
      <c r="Y40" s="1">
        <v>8</v>
      </c>
    </row>
    <row r="41" spans="1:25" x14ac:dyDescent="0.2">
      <c r="A41" s="1" t="s">
        <v>117</v>
      </c>
      <c r="B41" s="1">
        <v>355</v>
      </c>
      <c r="C41" s="1">
        <v>217</v>
      </c>
      <c r="D41" s="1">
        <v>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117</v>
      </c>
      <c r="O41" s="1">
        <v>1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20</v>
      </c>
      <c r="V41" s="1">
        <v>5</v>
      </c>
      <c r="W41" s="1">
        <v>97</v>
      </c>
      <c r="X41" s="1">
        <v>3</v>
      </c>
      <c r="Y41" s="1">
        <v>8</v>
      </c>
    </row>
    <row r="42" spans="1:25" x14ac:dyDescent="0.2">
      <c r="A42" s="1" t="s">
        <v>118</v>
      </c>
      <c r="B42" s="1">
        <v>462</v>
      </c>
      <c r="C42" s="1">
        <v>100</v>
      </c>
      <c r="D42" s="1">
        <v>0</v>
      </c>
      <c r="E42" s="1">
        <v>33</v>
      </c>
      <c r="F42" s="1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4</v>
      </c>
      <c r="M42" s="1">
        <v>0</v>
      </c>
      <c r="N42" s="1" t="s">
        <v>118</v>
      </c>
      <c r="O42" s="1">
        <v>0</v>
      </c>
      <c r="P42" s="1">
        <v>0</v>
      </c>
      <c r="Q42" s="1">
        <v>0</v>
      </c>
      <c r="R42" s="1">
        <v>18</v>
      </c>
      <c r="S42" s="1">
        <v>3</v>
      </c>
      <c r="T42" s="1">
        <v>0</v>
      </c>
      <c r="U42" s="1">
        <v>121</v>
      </c>
      <c r="V42" s="1">
        <v>0</v>
      </c>
      <c r="W42" s="1">
        <v>11</v>
      </c>
      <c r="X42" s="1">
        <v>82</v>
      </c>
      <c r="Y42" s="1">
        <v>76</v>
      </c>
    </row>
    <row r="43" spans="1:25" x14ac:dyDescent="0.2">
      <c r="A43" s="1" t="s">
        <v>119</v>
      </c>
      <c r="B43" s="1">
        <v>44</v>
      </c>
      <c r="C43" s="1">
        <v>10</v>
      </c>
      <c r="D43" s="1">
        <v>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119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2</v>
      </c>
      <c r="V43" s="1">
        <v>0</v>
      </c>
      <c r="W43" s="1">
        <v>28</v>
      </c>
      <c r="X43" s="1">
        <v>0</v>
      </c>
      <c r="Y43" s="1">
        <v>3</v>
      </c>
    </row>
    <row r="44" spans="1:25" x14ac:dyDescent="0.2">
      <c r="A44" s="1" t="s">
        <v>120</v>
      </c>
      <c r="B44" s="1">
        <v>784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14</v>
      </c>
      <c r="J44" s="1">
        <v>1</v>
      </c>
      <c r="K44" s="1">
        <v>0</v>
      </c>
      <c r="L44" s="1">
        <v>20</v>
      </c>
      <c r="M44" s="1">
        <v>145</v>
      </c>
      <c r="N44" s="1" t="s">
        <v>120</v>
      </c>
      <c r="O44" s="1">
        <v>54</v>
      </c>
      <c r="P44" s="1">
        <v>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531</v>
      </c>
      <c r="W44" s="1">
        <v>17</v>
      </c>
      <c r="X44" s="1">
        <v>0</v>
      </c>
      <c r="Y44" s="1">
        <v>0</v>
      </c>
    </row>
    <row r="45" spans="1:25" x14ac:dyDescent="0.2">
      <c r="A45" s="1" t="s">
        <v>121</v>
      </c>
      <c r="B45" s="1">
        <v>76</v>
      </c>
      <c r="C45" s="1">
        <v>1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2</v>
      </c>
      <c r="M45" s="1">
        <v>0</v>
      </c>
      <c r="N45" s="1" t="s">
        <v>121</v>
      </c>
      <c r="O45" s="1">
        <v>3</v>
      </c>
      <c r="P45" s="1">
        <v>1</v>
      </c>
      <c r="Q45" s="1">
        <v>7</v>
      </c>
      <c r="R45" s="1">
        <v>0</v>
      </c>
      <c r="S45" s="1">
        <v>0</v>
      </c>
      <c r="T45" s="1">
        <v>8</v>
      </c>
      <c r="U45" s="1">
        <v>0</v>
      </c>
      <c r="V45" s="1">
        <v>25</v>
      </c>
      <c r="W45" s="1">
        <v>26</v>
      </c>
      <c r="X45" s="1">
        <v>0</v>
      </c>
      <c r="Y45" s="1">
        <v>0</v>
      </c>
    </row>
    <row r="46" spans="1:25" x14ac:dyDescent="0.2">
      <c r="A46" s="1" t="s">
        <v>122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 t="s">
        <v>122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5</v>
      </c>
      <c r="X46" s="1">
        <v>0</v>
      </c>
      <c r="Y46" s="1">
        <v>0</v>
      </c>
    </row>
    <row r="47" spans="1:25" x14ac:dyDescent="0.2">
      <c r="A47" s="1" t="s">
        <v>62</v>
      </c>
      <c r="B47" s="1">
        <v>627</v>
      </c>
      <c r="C47" s="1">
        <v>201</v>
      </c>
      <c r="D47" s="1">
        <v>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2</v>
      </c>
      <c r="K47" s="1">
        <v>1</v>
      </c>
      <c r="L47" s="1">
        <v>96</v>
      </c>
      <c r="M47" s="1">
        <v>5</v>
      </c>
      <c r="N47" s="1" t="s">
        <v>62</v>
      </c>
      <c r="O47" s="1">
        <v>50</v>
      </c>
      <c r="P47" s="1">
        <v>0</v>
      </c>
      <c r="Q47" s="1">
        <v>0</v>
      </c>
      <c r="R47" s="1">
        <v>44</v>
      </c>
      <c r="S47" s="1">
        <v>0</v>
      </c>
      <c r="T47" s="1">
        <v>0</v>
      </c>
      <c r="U47" s="1">
        <v>4</v>
      </c>
      <c r="V47" s="1">
        <v>0</v>
      </c>
      <c r="W47" s="1">
        <v>161</v>
      </c>
      <c r="X47" s="1">
        <v>20</v>
      </c>
      <c r="Y47" s="1">
        <v>38</v>
      </c>
    </row>
    <row r="48" spans="1:25" x14ac:dyDescent="0.2">
      <c r="A48" s="20" t="s">
        <v>379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 t="s">
        <v>379</v>
      </c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B734-4D8F-4854-A8B5-626E19F08BB7}">
  <sheetPr codeName="Sheet11"/>
  <dimension ref="A1:Y17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20.33203125" style="1" customWidth="1"/>
    <col min="2" max="13" width="5.21875" style="1" customWidth="1"/>
    <col min="14" max="14" width="20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398</v>
      </c>
      <c r="N1" s="1" t="s">
        <v>398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337</v>
      </c>
      <c r="B4" s="1">
        <v>1315</v>
      </c>
      <c r="C4" s="1">
        <v>427</v>
      </c>
      <c r="D4" s="1">
        <v>11</v>
      </c>
      <c r="E4" s="1">
        <v>2</v>
      </c>
      <c r="F4" s="1">
        <v>0</v>
      </c>
      <c r="G4" s="1">
        <v>0</v>
      </c>
      <c r="H4" s="1">
        <v>1</v>
      </c>
      <c r="I4" s="1">
        <v>0</v>
      </c>
      <c r="J4" s="1">
        <v>4</v>
      </c>
      <c r="K4" s="1">
        <v>4</v>
      </c>
      <c r="L4" s="1">
        <v>179</v>
      </c>
      <c r="M4" s="1">
        <v>7</v>
      </c>
      <c r="N4" s="1" t="s">
        <v>0</v>
      </c>
      <c r="O4" s="1">
        <v>99</v>
      </c>
      <c r="P4" s="1">
        <v>0</v>
      </c>
      <c r="Q4" s="1">
        <v>0</v>
      </c>
      <c r="R4" s="1">
        <v>90</v>
      </c>
      <c r="S4" s="1">
        <v>0</v>
      </c>
      <c r="T4" s="1">
        <v>1</v>
      </c>
      <c r="U4" s="1">
        <v>10</v>
      </c>
      <c r="V4" s="1">
        <v>0</v>
      </c>
      <c r="W4" s="1">
        <v>360</v>
      </c>
      <c r="X4" s="1">
        <v>43</v>
      </c>
      <c r="Y4" s="1">
        <v>77</v>
      </c>
    </row>
    <row r="5" spans="1:25" x14ac:dyDescent="0.2">
      <c r="A5" s="1" t="s">
        <v>123</v>
      </c>
      <c r="B5" s="1">
        <v>395</v>
      </c>
      <c r="C5" s="1">
        <v>258</v>
      </c>
      <c r="D5" s="1">
        <v>3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69</v>
      </c>
      <c r="M5" s="1">
        <v>0</v>
      </c>
      <c r="N5" s="1" t="s">
        <v>123</v>
      </c>
      <c r="O5" s="1">
        <v>6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25</v>
      </c>
      <c r="X5" s="1">
        <v>16</v>
      </c>
      <c r="Y5" s="1">
        <v>18</v>
      </c>
    </row>
    <row r="6" spans="1:25" x14ac:dyDescent="0.2">
      <c r="A6" s="1" t="s">
        <v>124</v>
      </c>
      <c r="B6" s="1">
        <v>204</v>
      </c>
      <c r="C6" s="1">
        <v>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 t="s">
        <v>124</v>
      </c>
      <c r="O6" s="1">
        <v>36</v>
      </c>
      <c r="P6" s="1">
        <v>0</v>
      </c>
      <c r="Q6" s="1">
        <v>0</v>
      </c>
      <c r="R6" s="1">
        <v>45</v>
      </c>
      <c r="S6" s="1">
        <v>0</v>
      </c>
      <c r="T6" s="1">
        <v>0</v>
      </c>
      <c r="U6" s="1">
        <v>6</v>
      </c>
      <c r="V6" s="1">
        <v>0</v>
      </c>
      <c r="W6" s="1">
        <v>69</v>
      </c>
      <c r="X6" s="1">
        <v>0</v>
      </c>
      <c r="Y6" s="1">
        <v>35</v>
      </c>
    </row>
    <row r="7" spans="1:25" x14ac:dyDescent="0.2">
      <c r="A7" s="1" t="s">
        <v>130</v>
      </c>
      <c r="B7" s="1">
        <v>173</v>
      </c>
      <c r="C7" s="1">
        <v>11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4</v>
      </c>
      <c r="K7" s="1">
        <v>4</v>
      </c>
      <c r="L7" s="1">
        <v>97</v>
      </c>
      <c r="M7" s="1">
        <v>7</v>
      </c>
      <c r="N7" s="1" t="s">
        <v>130</v>
      </c>
      <c r="O7" s="1">
        <v>13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22</v>
      </c>
      <c r="X7" s="1">
        <v>0</v>
      </c>
      <c r="Y7" s="1">
        <v>15</v>
      </c>
    </row>
    <row r="8" spans="1:25" x14ac:dyDescent="0.2">
      <c r="A8" s="1" t="s">
        <v>128</v>
      </c>
      <c r="B8" s="1">
        <v>86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128</v>
      </c>
      <c r="O8" s="1">
        <v>0</v>
      </c>
      <c r="P8" s="1">
        <v>0</v>
      </c>
      <c r="Q8" s="1">
        <v>0</v>
      </c>
      <c r="R8" s="1">
        <v>42</v>
      </c>
      <c r="S8" s="1">
        <v>0</v>
      </c>
      <c r="T8" s="1">
        <v>0</v>
      </c>
      <c r="U8" s="1">
        <v>0</v>
      </c>
      <c r="V8" s="1">
        <v>0</v>
      </c>
      <c r="W8" s="1">
        <v>39</v>
      </c>
      <c r="X8" s="1">
        <v>5</v>
      </c>
      <c r="Y8" s="1">
        <v>0</v>
      </c>
    </row>
    <row r="9" spans="1:25" x14ac:dyDescent="0.2">
      <c r="A9" s="1" t="s">
        <v>131</v>
      </c>
      <c r="B9" s="1">
        <v>74</v>
      </c>
      <c r="C9" s="1">
        <v>23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131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48</v>
      </c>
      <c r="X9" s="1">
        <v>3</v>
      </c>
      <c r="Y9" s="1">
        <v>0</v>
      </c>
    </row>
    <row r="10" spans="1:25" x14ac:dyDescent="0.2">
      <c r="A10" s="1" t="s">
        <v>132</v>
      </c>
      <c r="B10" s="1">
        <v>66</v>
      </c>
      <c r="C10" s="1">
        <v>16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132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  <c r="W10" s="1">
        <v>48</v>
      </c>
      <c r="X10" s="1">
        <v>0</v>
      </c>
      <c r="Y10" s="1">
        <v>1</v>
      </c>
    </row>
    <row r="11" spans="1:25" x14ac:dyDescent="0.2">
      <c r="A11" s="1" t="s">
        <v>129</v>
      </c>
      <c r="B11" s="1">
        <v>64</v>
      </c>
      <c r="C11" s="1">
        <v>11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129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36</v>
      </c>
      <c r="X11" s="1">
        <v>17</v>
      </c>
      <c r="Y11" s="1">
        <v>0</v>
      </c>
    </row>
    <row r="12" spans="1:25" x14ac:dyDescent="0.2">
      <c r="A12" s="1" t="s">
        <v>126</v>
      </c>
      <c r="B12" s="1">
        <v>62</v>
      </c>
      <c r="C12" s="1">
        <v>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12</v>
      </c>
      <c r="M12" s="1">
        <v>0</v>
      </c>
      <c r="N12" s="1" t="s">
        <v>126</v>
      </c>
      <c r="O12" s="1">
        <v>43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</row>
    <row r="13" spans="1:25" x14ac:dyDescent="0.2">
      <c r="A13" s="1" t="s">
        <v>133</v>
      </c>
      <c r="B13" s="1">
        <v>43</v>
      </c>
      <c r="C13" s="1">
        <v>27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133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14</v>
      </c>
      <c r="X13" s="1">
        <v>0</v>
      </c>
      <c r="Y13" s="1">
        <v>2</v>
      </c>
    </row>
    <row r="14" spans="1:25" x14ac:dyDescent="0.2">
      <c r="A14" s="1" t="s">
        <v>125</v>
      </c>
      <c r="B14" s="1">
        <v>37</v>
      </c>
      <c r="C14" s="1">
        <v>16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">
        <v>125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</v>
      </c>
      <c r="U14" s="1">
        <v>4</v>
      </c>
      <c r="V14" s="1">
        <v>0</v>
      </c>
      <c r="W14" s="1">
        <v>11</v>
      </c>
      <c r="X14" s="1">
        <v>0</v>
      </c>
      <c r="Y14" s="1">
        <v>5</v>
      </c>
    </row>
    <row r="15" spans="1:25" x14ac:dyDescent="0.2">
      <c r="A15" s="1" t="s">
        <v>127</v>
      </c>
      <c r="B15" s="1">
        <v>33</v>
      </c>
      <c r="C15" s="1">
        <v>21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127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11</v>
      </c>
      <c r="X15" s="1">
        <v>0</v>
      </c>
      <c r="Y15" s="1">
        <v>0</v>
      </c>
    </row>
    <row r="16" spans="1:25" x14ac:dyDescent="0.2">
      <c r="A16" s="1" t="s">
        <v>344</v>
      </c>
      <c r="B16" s="1">
        <v>78</v>
      </c>
      <c r="C16" s="1">
        <v>26</v>
      </c>
      <c r="D16" s="1">
        <v>8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2</v>
      </c>
      <c r="S16" s="1">
        <v>0</v>
      </c>
      <c r="T16" s="1">
        <v>0</v>
      </c>
      <c r="U16" s="1">
        <v>0</v>
      </c>
      <c r="V16" s="1">
        <v>0</v>
      </c>
      <c r="W16" s="1">
        <v>36</v>
      </c>
      <c r="X16" s="1">
        <v>2</v>
      </c>
      <c r="Y16" s="1">
        <v>1</v>
      </c>
    </row>
    <row r="17" spans="1:25" x14ac:dyDescent="0.2">
      <c r="A17" s="20" t="s">
        <v>379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 t="s">
        <v>379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sortState xmlns:xlrd2="http://schemas.microsoft.com/office/spreadsheetml/2017/richdata2" ref="A5:Y16">
    <sortCondition descending="1" ref="B5:B16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53C9-F8D6-4328-A52E-BB35FD7B9EF3}">
  <sheetPr codeName="Sheet12"/>
  <dimension ref="A1:Y83"/>
  <sheetViews>
    <sheetView view="pageBreakPreview" zoomScale="125" zoomScaleNormal="100" zoomScaleSheetLayoutView="125" workbookViewId="0">
      <selection activeCell="A25" sqref="A25:XFD25"/>
    </sheetView>
  </sheetViews>
  <sheetFormatPr defaultRowHeight="10.199999999999999" x14ac:dyDescent="0.2"/>
  <cols>
    <col min="1" max="1" width="12" style="1" customWidth="1"/>
    <col min="2" max="13" width="5.88671875" style="1" customWidth="1"/>
    <col min="14" max="14" width="12" style="1" customWidth="1"/>
    <col min="15" max="25" width="6.5546875" style="1" customWidth="1"/>
    <col min="26" max="16384" width="8.88671875" style="1"/>
  </cols>
  <sheetData>
    <row r="1" spans="1:25" x14ac:dyDescent="0.2">
      <c r="A1" s="1" t="s">
        <v>397</v>
      </c>
      <c r="N1" s="1" t="s">
        <v>397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347</v>
      </c>
      <c r="N4" s="1" t="s">
        <v>347</v>
      </c>
    </row>
    <row r="6" spans="1:25" x14ac:dyDescent="0.2">
      <c r="A6" s="1" t="s">
        <v>337</v>
      </c>
      <c r="B6" s="1">
        <v>78901</v>
      </c>
      <c r="C6" s="1">
        <v>12667</v>
      </c>
      <c r="D6" s="1">
        <v>5556</v>
      </c>
      <c r="E6" s="1">
        <v>2477</v>
      </c>
      <c r="F6" s="1">
        <v>2643</v>
      </c>
      <c r="G6" s="1">
        <v>2878</v>
      </c>
      <c r="H6" s="1">
        <v>2742</v>
      </c>
      <c r="I6" s="1">
        <v>1485</v>
      </c>
      <c r="J6" s="1">
        <v>1453</v>
      </c>
      <c r="K6" s="1">
        <v>1882</v>
      </c>
      <c r="L6" s="1">
        <v>3047</v>
      </c>
      <c r="M6" s="1">
        <v>907</v>
      </c>
      <c r="N6" s="1" t="s">
        <v>337</v>
      </c>
      <c r="O6" s="1">
        <v>2585</v>
      </c>
      <c r="P6" s="1">
        <v>1232</v>
      </c>
      <c r="Q6" s="1">
        <v>1238</v>
      </c>
      <c r="R6" s="1">
        <v>3136</v>
      </c>
      <c r="S6" s="1">
        <v>3413</v>
      </c>
      <c r="T6" s="1">
        <v>2653</v>
      </c>
      <c r="U6" s="1">
        <v>6208</v>
      </c>
      <c r="V6" s="1">
        <v>3708</v>
      </c>
      <c r="W6" s="1">
        <v>9018</v>
      </c>
      <c r="X6" s="1">
        <v>4193</v>
      </c>
      <c r="Y6" s="1">
        <v>3780</v>
      </c>
    </row>
    <row r="7" spans="1:25" x14ac:dyDescent="0.2">
      <c r="A7" s="1" t="s">
        <v>134</v>
      </c>
      <c r="B7" s="1">
        <v>25244</v>
      </c>
      <c r="C7" s="1">
        <v>3855</v>
      </c>
      <c r="D7" s="1">
        <v>2094</v>
      </c>
      <c r="E7" s="1">
        <v>982</v>
      </c>
      <c r="F7" s="1">
        <v>1067</v>
      </c>
      <c r="G7" s="1">
        <v>1113</v>
      </c>
      <c r="H7" s="1">
        <v>883</v>
      </c>
      <c r="I7" s="1">
        <v>531</v>
      </c>
      <c r="J7" s="1">
        <v>596</v>
      </c>
      <c r="K7" s="1">
        <v>622</v>
      </c>
      <c r="L7" s="1">
        <v>824</v>
      </c>
      <c r="M7" s="1">
        <v>150</v>
      </c>
      <c r="N7" s="1" t="s">
        <v>134</v>
      </c>
      <c r="O7" s="1">
        <v>788</v>
      </c>
      <c r="P7" s="1">
        <v>329</v>
      </c>
      <c r="Q7" s="1">
        <v>397</v>
      </c>
      <c r="R7" s="1">
        <v>1223</v>
      </c>
      <c r="S7" s="1">
        <v>1171</v>
      </c>
      <c r="T7" s="1">
        <v>949</v>
      </c>
      <c r="U7" s="1">
        <v>1694</v>
      </c>
      <c r="V7" s="1">
        <v>823</v>
      </c>
      <c r="W7" s="1">
        <v>2711</v>
      </c>
      <c r="X7" s="1">
        <v>1224</v>
      </c>
      <c r="Y7" s="1">
        <v>1218</v>
      </c>
    </row>
    <row r="8" spans="1:25" x14ac:dyDescent="0.2">
      <c r="A8" s="1" t="s">
        <v>135</v>
      </c>
      <c r="B8" s="1">
        <v>840</v>
      </c>
      <c r="C8" s="1">
        <v>88</v>
      </c>
      <c r="D8" s="1">
        <v>31</v>
      </c>
      <c r="E8" s="1">
        <v>11</v>
      </c>
      <c r="F8" s="1">
        <v>15</v>
      </c>
      <c r="G8" s="1">
        <v>14</v>
      </c>
      <c r="H8" s="1">
        <v>35</v>
      </c>
      <c r="I8" s="1">
        <v>5</v>
      </c>
      <c r="J8" s="1">
        <v>4</v>
      </c>
      <c r="K8" s="1">
        <v>6</v>
      </c>
      <c r="L8" s="1">
        <v>18</v>
      </c>
      <c r="M8" s="1">
        <v>6</v>
      </c>
      <c r="N8" s="1" t="s">
        <v>135</v>
      </c>
      <c r="O8" s="1">
        <v>27</v>
      </c>
      <c r="P8" s="1">
        <v>69</v>
      </c>
      <c r="Q8" s="1">
        <v>8</v>
      </c>
      <c r="R8" s="1">
        <v>18</v>
      </c>
      <c r="S8" s="1">
        <v>16</v>
      </c>
      <c r="T8" s="1">
        <v>11</v>
      </c>
      <c r="U8" s="1">
        <v>189</v>
      </c>
      <c r="V8" s="1">
        <v>13</v>
      </c>
      <c r="W8" s="1">
        <v>120</v>
      </c>
      <c r="X8" s="1">
        <v>72</v>
      </c>
      <c r="Y8" s="1">
        <v>64</v>
      </c>
    </row>
    <row r="9" spans="1:25" x14ac:dyDescent="0.2">
      <c r="A9" s="1" t="s">
        <v>136</v>
      </c>
      <c r="B9" s="1">
        <v>39017</v>
      </c>
      <c r="C9" s="1">
        <v>7264</v>
      </c>
      <c r="D9" s="1">
        <v>2937</v>
      </c>
      <c r="E9" s="1">
        <v>1378</v>
      </c>
      <c r="F9" s="1">
        <v>1452</v>
      </c>
      <c r="G9" s="1">
        <v>1424</v>
      </c>
      <c r="H9" s="1">
        <v>951</v>
      </c>
      <c r="I9" s="1">
        <v>669</v>
      </c>
      <c r="J9" s="1">
        <v>502</v>
      </c>
      <c r="K9" s="1">
        <v>661</v>
      </c>
      <c r="L9" s="1">
        <v>1387</v>
      </c>
      <c r="M9" s="1">
        <v>164</v>
      </c>
      <c r="N9" s="1" t="s">
        <v>136</v>
      </c>
      <c r="O9" s="1">
        <v>1252</v>
      </c>
      <c r="P9" s="1">
        <v>549</v>
      </c>
      <c r="Q9" s="1">
        <v>523</v>
      </c>
      <c r="R9" s="1">
        <v>1456</v>
      </c>
      <c r="S9" s="1">
        <v>1897</v>
      </c>
      <c r="T9" s="1">
        <v>1399</v>
      </c>
      <c r="U9" s="1">
        <v>2936</v>
      </c>
      <c r="V9" s="1">
        <v>1213</v>
      </c>
      <c r="W9" s="1">
        <v>4786</v>
      </c>
      <c r="X9" s="1">
        <v>2406</v>
      </c>
      <c r="Y9" s="1">
        <v>1811</v>
      </c>
    </row>
    <row r="10" spans="1:25" x14ac:dyDescent="0.2">
      <c r="A10" s="1" t="s">
        <v>137</v>
      </c>
      <c r="B10" s="1">
        <v>13800</v>
      </c>
      <c r="C10" s="1">
        <v>1460</v>
      </c>
      <c r="D10" s="1">
        <v>494</v>
      </c>
      <c r="E10" s="1">
        <v>106</v>
      </c>
      <c r="F10" s="1">
        <v>109</v>
      </c>
      <c r="G10" s="1">
        <v>327</v>
      </c>
      <c r="H10" s="1">
        <v>873</v>
      </c>
      <c r="I10" s="1">
        <v>280</v>
      </c>
      <c r="J10" s="1">
        <v>351</v>
      </c>
      <c r="K10" s="1">
        <v>593</v>
      </c>
      <c r="L10" s="1">
        <v>818</v>
      </c>
      <c r="M10" s="1">
        <v>587</v>
      </c>
      <c r="N10" s="1" t="s">
        <v>137</v>
      </c>
      <c r="O10" s="1">
        <v>518</v>
      </c>
      <c r="P10" s="1">
        <v>285</v>
      </c>
      <c r="Q10" s="1">
        <v>310</v>
      </c>
      <c r="R10" s="1">
        <v>439</v>
      </c>
      <c r="S10" s="1">
        <v>329</v>
      </c>
      <c r="T10" s="1">
        <v>294</v>
      </c>
      <c r="U10" s="1">
        <v>1389</v>
      </c>
      <c r="V10" s="1">
        <v>1659</v>
      </c>
      <c r="W10" s="1">
        <v>1401</v>
      </c>
      <c r="X10" s="1">
        <v>491</v>
      </c>
      <c r="Y10" s="1">
        <v>687</v>
      </c>
    </row>
    <row r="12" spans="1:25" x14ac:dyDescent="0.2">
      <c r="A12" s="1" t="s">
        <v>348</v>
      </c>
      <c r="B12" s="1">
        <v>40602</v>
      </c>
      <c r="C12" s="1">
        <v>6637</v>
      </c>
      <c r="D12" s="1">
        <v>2919</v>
      </c>
      <c r="E12" s="1">
        <v>1309</v>
      </c>
      <c r="F12" s="1">
        <v>1392</v>
      </c>
      <c r="G12" s="1">
        <v>1490</v>
      </c>
      <c r="H12" s="1">
        <v>1392</v>
      </c>
      <c r="I12" s="1">
        <v>683</v>
      </c>
      <c r="J12" s="1">
        <v>689</v>
      </c>
      <c r="K12" s="1">
        <v>911</v>
      </c>
      <c r="L12" s="1">
        <v>1440</v>
      </c>
      <c r="M12" s="1">
        <v>416</v>
      </c>
      <c r="N12" s="1" t="s">
        <v>348</v>
      </c>
      <c r="O12" s="1">
        <v>1298</v>
      </c>
      <c r="P12" s="1">
        <v>615</v>
      </c>
      <c r="Q12" s="1">
        <v>624</v>
      </c>
      <c r="R12" s="1">
        <v>1605</v>
      </c>
      <c r="S12" s="1">
        <v>1742</v>
      </c>
      <c r="T12" s="1">
        <v>1343</v>
      </c>
      <c r="U12" s="1">
        <v>3248</v>
      </c>
      <c r="V12" s="1">
        <v>1927</v>
      </c>
      <c r="W12" s="1">
        <v>4752</v>
      </c>
      <c r="X12" s="1">
        <v>2170</v>
      </c>
      <c r="Y12" s="1">
        <v>2000</v>
      </c>
    </row>
    <row r="13" spans="1:25" x14ac:dyDescent="0.2">
      <c r="A13" s="1" t="s">
        <v>134</v>
      </c>
      <c r="B13" s="1">
        <v>13368</v>
      </c>
      <c r="C13" s="1">
        <v>2020</v>
      </c>
      <c r="D13" s="1">
        <v>1126</v>
      </c>
      <c r="E13" s="1">
        <v>516</v>
      </c>
      <c r="F13" s="1">
        <v>580</v>
      </c>
      <c r="G13" s="1">
        <v>606</v>
      </c>
      <c r="H13" s="1">
        <v>485</v>
      </c>
      <c r="I13" s="1">
        <v>279</v>
      </c>
      <c r="J13" s="1">
        <v>306</v>
      </c>
      <c r="K13" s="1">
        <v>351</v>
      </c>
      <c r="L13" s="1">
        <v>432</v>
      </c>
      <c r="M13" s="1">
        <v>77</v>
      </c>
      <c r="N13" s="1" t="s">
        <v>134</v>
      </c>
      <c r="O13" s="1">
        <v>419</v>
      </c>
      <c r="P13" s="1">
        <v>181</v>
      </c>
      <c r="Q13" s="1">
        <v>199</v>
      </c>
      <c r="R13" s="1">
        <v>630</v>
      </c>
      <c r="S13" s="1">
        <v>597</v>
      </c>
      <c r="T13" s="1">
        <v>481</v>
      </c>
      <c r="U13" s="1">
        <v>913</v>
      </c>
      <c r="V13" s="1">
        <v>428</v>
      </c>
      <c r="W13" s="1">
        <v>1436</v>
      </c>
      <c r="X13" s="1">
        <v>633</v>
      </c>
      <c r="Y13" s="1">
        <v>673</v>
      </c>
    </row>
    <row r="14" spans="1:25" x14ac:dyDescent="0.2">
      <c r="A14" s="1" t="s">
        <v>135</v>
      </c>
      <c r="B14" s="1">
        <v>455</v>
      </c>
      <c r="C14" s="1">
        <v>44</v>
      </c>
      <c r="D14" s="1">
        <v>20</v>
      </c>
      <c r="E14" s="1">
        <v>8</v>
      </c>
      <c r="F14" s="1">
        <v>11</v>
      </c>
      <c r="G14" s="1">
        <v>8</v>
      </c>
      <c r="H14" s="1">
        <v>16</v>
      </c>
      <c r="I14" s="1">
        <v>1</v>
      </c>
      <c r="J14" s="1">
        <v>1</v>
      </c>
      <c r="K14" s="1">
        <v>2</v>
      </c>
      <c r="L14" s="1">
        <v>11</v>
      </c>
      <c r="M14" s="1">
        <v>2</v>
      </c>
      <c r="N14" s="1" t="s">
        <v>135</v>
      </c>
      <c r="O14" s="1">
        <v>17</v>
      </c>
      <c r="P14" s="1">
        <v>35</v>
      </c>
      <c r="Q14" s="1">
        <v>4</v>
      </c>
      <c r="R14" s="1">
        <v>7</v>
      </c>
      <c r="S14" s="1">
        <v>10</v>
      </c>
      <c r="T14" s="1">
        <v>8</v>
      </c>
      <c r="U14" s="1">
        <v>100</v>
      </c>
      <c r="V14" s="1">
        <v>8</v>
      </c>
      <c r="W14" s="1">
        <v>69</v>
      </c>
      <c r="X14" s="1">
        <v>38</v>
      </c>
      <c r="Y14" s="1">
        <v>35</v>
      </c>
    </row>
    <row r="15" spans="1:25" x14ac:dyDescent="0.2">
      <c r="A15" s="1" t="s">
        <v>136</v>
      </c>
      <c r="B15" s="1">
        <v>20956</v>
      </c>
      <c r="C15" s="1">
        <v>3948</v>
      </c>
      <c r="D15" s="1">
        <v>1565</v>
      </c>
      <c r="E15" s="1">
        <v>726</v>
      </c>
      <c r="F15" s="1">
        <v>750</v>
      </c>
      <c r="G15" s="1">
        <v>753</v>
      </c>
      <c r="H15" s="1">
        <v>531</v>
      </c>
      <c r="I15" s="1">
        <v>319</v>
      </c>
      <c r="J15" s="1">
        <v>260</v>
      </c>
      <c r="K15" s="1">
        <v>332</v>
      </c>
      <c r="L15" s="1">
        <v>699</v>
      </c>
      <c r="M15" s="1">
        <v>90</v>
      </c>
      <c r="N15" s="1" t="s">
        <v>136</v>
      </c>
      <c r="O15" s="1">
        <v>644</v>
      </c>
      <c r="P15" s="1">
        <v>283</v>
      </c>
      <c r="Q15" s="1">
        <v>285</v>
      </c>
      <c r="R15" s="1">
        <v>766</v>
      </c>
      <c r="S15" s="1">
        <v>985</v>
      </c>
      <c r="T15" s="1">
        <v>743</v>
      </c>
      <c r="U15" s="1">
        <v>1577</v>
      </c>
      <c r="V15" s="1">
        <v>744</v>
      </c>
      <c r="W15" s="1">
        <v>2673</v>
      </c>
      <c r="X15" s="1">
        <v>1303</v>
      </c>
      <c r="Y15" s="1">
        <v>980</v>
      </c>
    </row>
    <row r="16" spans="1:25" x14ac:dyDescent="0.2">
      <c r="A16" s="1" t="s">
        <v>137</v>
      </c>
      <c r="B16" s="1">
        <v>5823</v>
      </c>
      <c r="C16" s="1">
        <v>625</v>
      </c>
      <c r="D16" s="1">
        <v>208</v>
      </c>
      <c r="E16" s="1">
        <v>59</v>
      </c>
      <c r="F16" s="1">
        <v>51</v>
      </c>
      <c r="G16" s="1">
        <v>123</v>
      </c>
      <c r="H16" s="1">
        <v>360</v>
      </c>
      <c r="I16" s="1">
        <v>84</v>
      </c>
      <c r="J16" s="1">
        <v>122</v>
      </c>
      <c r="K16" s="1">
        <v>226</v>
      </c>
      <c r="L16" s="1">
        <v>298</v>
      </c>
      <c r="M16" s="1">
        <v>247</v>
      </c>
      <c r="N16" s="1" t="s">
        <v>137</v>
      </c>
      <c r="O16" s="1">
        <v>218</v>
      </c>
      <c r="P16" s="1">
        <v>116</v>
      </c>
      <c r="Q16" s="1">
        <v>136</v>
      </c>
      <c r="R16" s="1">
        <v>202</v>
      </c>
      <c r="S16" s="1">
        <v>150</v>
      </c>
      <c r="T16" s="1">
        <v>111</v>
      </c>
      <c r="U16" s="1">
        <v>658</v>
      </c>
      <c r="V16" s="1">
        <v>747</v>
      </c>
      <c r="W16" s="1">
        <v>574</v>
      </c>
      <c r="X16" s="1">
        <v>196</v>
      </c>
      <c r="Y16" s="1">
        <v>312</v>
      </c>
    </row>
    <row r="18" spans="1:25" x14ac:dyDescent="0.2">
      <c r="A18" s="1" t="s">
        <v>349</v>
      </c>
      <c r="B18" s="1">
        <v>38299</v>
      </c>
      <c r="C18" s="1">
        <v>6030</v>
      </c>
      <c r="D18" s="1">
        <v>2637</v>
      </c>
      <c r="E18" s="1">
        <v>1168</v>
      </c>
      <c r="F18" s="1">
        <v>1251</v>
      </c>
      <c r="G18" s="1">
        <v>1388</v>
      </c>
      <c r="H18" s="1">
        <v>1350</v>
      </c>
      <c r="I18" s="1">
        <v>802</v>
      </c>
      <c r="J18" s="1">
        <v>764</v>
      </c>
      <c r="K18" s="1">
        <v>971</v>
      </c>
      <c r="L18" s="1">
        <v>1607</v>
      </c>
      <c r="M18" s="1">
        <v>491</v>
      </c>
      <c r="N18" s="1" t="s">
        <v>349</v>
      </c>
      <c r="O18" s="1">
        <v>1287</v>
      </c>
      <c r="P18" s="1">
        <v>617</v>
      </c>
      <c r="Q18" s="1">
        <v>614</v>
      </c>
      <c r="R18" s="1">
        <v>1531</v>
      </c>
      <c r="S18" s="1">
        <v>1671</v>
      </c>
      <c r="T18" s="1">
        <v>1310</v>
      </c>
      <c r="U18" s="1">
        <v>2960</v>
      </c>
      <c r="V18" s="1">
        <v>1781</v>
      </c>
      <c r="W18" s="1">
        <v>4266</v>
      </c>
      <c r="X18" s="1">
        <v>2023</v>
      </c>
      <c r="Y18" s="1">
        <v>1780</v>
      </c>
    </row>
    <row r="19" spans="1:25" x14ac:dyDescent="0.2">
      <c r="A19" s="1" t="s">
        <v>134</v>
      </c>
      <c r="B19" s="1">
        <v>11876</v>
      </c>
      <c r="C19" s="1">
        <v>1835</v>
      </c>
      <c r="D19" s="1">
        <v>968</v>
      </c>
      <c r="E19" s="1">
        <v>466</v>
      </c>
      <c r="F19" s="1">
        <v>487</v>
      </c>
      <c r="G19" s="1">
        <v>507</v>
      </c>
      <c r="H19" s="1">
        <v>398</v>
      </c>
      <c r="I19" s="1">
        <v>252</v>
      </c>
      <c r="J19" s="1">
        <v>290</v>
      </c>
      <c r="K19" s="1">
        <v>271</v>
      </c>
      <c r="L19" s="1">
        <v>392</v>
      </c>
      <c r="M19" s="1">
        <v>73</v>
      </c>
      <c r="N19" s="1" t="s">
        <v>134</v>
      </c>
      <c r="O19" s="1">
        <v>369</v>
      </c>
      <c r="P19" s="1">
        <v>148</v>
      </c>
      <c r="Q19" s="1">
        <v>198</v>
      </c>
      <c r="R19" s="1">
        <v>593</v>
      </c>
      <c r="S19" s="1">
        <v>574</v>
      </c>
      <c r="T19" s="1">
        <v>468</v>
      </c>
      <c r="U19" s="1">
        <v>781</v>
      </c>
      <c r="V19" s="1">
        <v>395</v>
      </c>
      <c r="W19" s="1">
        <v>1275</v>
      </c>
      <c r="X19" s="1">
        <v>591</v>
      </c>
      <c r="Y19" s="1">
        <v>545</v>
      </c>
    </row>
    <row r="20" spans="1:25" x14ac:dyDescent="0.2">
      <c r="A20" s="1" t="s">
        <v>135</v>
      </c>
      <c r="B20" s="1">
        <v>385</v>
      </c>
      <c r="C20" s="1">
        <v>44</v>
      </c>
      <c r="D20" s="1">
        <v>11</v>
      </c>
      <c r="E20" s="1">
        <v>3</v>
      </c>
      <c r="F20" s="1">
        <v>4</v>
      </c>
      <c r="G20" s="1">
        <v>6</v>
      </c>
      <c r="H20" s="1">
        <v>19</v>
      </c>
      <c r="I20" s="1">
        <v>4</v>
      </c>
      <c r="J20" s="1">
        <v>3</v>
      </c>
      <c r="K20" s="1">
        <v>4</v>
      </c>
      <c r="L20" s="1">
        <v>7</v>
      </c>
      <c r="M20" s="1">
        <v>4</v>
      </c>
      <c r="N20" s="1" t="s">
        <v>135</v>
      </c>
      <c r="O20" s="1">
        <v>10</v>
      </c>
      <c r="P20" s="1">
        <v>34</v>
      </c>
      <c r="Q20" s="1">
        <v>4</v>
      </c>
      <c r="R20" s="1">
        <v>11</v>
      </c>
      <c r="S20" s="1">
        <v>6</v>
      </c>
      <c r="T20" s="1">
        <v>3</v>
      </c>
      <c r="U20" s="1">
        <v>89</v>
      </c>
      <c r="V20" s="1">
        <v>5</v>
      </c>
      <c r="W20" s="1">
        <v>51</v>
      </c>
      <c r="X20" s="1">
        <v>34</v>
      </c>
      <c r="Y20" s="1">
        <v>29</v>
      </c>
    </row>
    <row r="21" spans="1:25" x14ac:dyDescent="0.2">
      <c r="A21" s="1" t="s">
        <v>136</v>
      </c>
      <c r="B21" s="1">
        <v>18061</v>
      </c>
      <c r="C21" s="1">
        <v>3316</v>
      </c>
      <c r="D21" s="1">
        <v>1372</v>
      </c>
      <c r="E21" s="1">
        <v>652</v>
      </c>
      <c r="F21" s="1">
        <v>702</v>
      </c>
      <c r="G21" s="1">
        <v>671</v>
      </c>
      <c r="H21" s="1">
        <v>420</v>
      </c>
      <c r="I21" s="1">
        <v>350</v>
      </c>
      <c r="J21" s="1">
        <v>242</v>
      </c>
      <c r="K21" s="1">
        <v>329</v>
      </c>
      <c r="L21" s="1">
        <v>688</v>
      </c>
      <c r="M21" s="1">
        <v>74</v>
      </c>
      <c r="N21" s="1" t="s">
        <v>136</v>
      </c>
      <c r="O21" s="1">
        <v>608</v>
      </c>
      <c r="P21" s="1">
        <v>266</v>
      </c>
      <c r="Q21" s="1">
        <v>238</v>
      </c>
      <c r="R21" s="1">
        <v>690</v>
      </c>
      <c r="S21" s="1">
        <v>912</v>
      </c>
      <c r="T21" s="1">
        <v>656</v>
      </c>
      <c r="U21" s="1">
        <v>1359</v>
      </c>
      <c r="V21" s="1">
        <v>469</v>
      </c>
      <c r="W21" s="1">
        <v>2113</v>
      </c>
      <c r="X21" s="1">
        <v>1103</v>
      </c>
      <c r="Y21" s="1">
        <v>831</v>
      </c>
    </row>
    <row r="22" spans="1:25" x14ac:dyDescent="0.2">
      <c r="A22" s="1" t="s">
        <v>137</v>
      </c>
      <c r="B22" s="1">
        <v>7977</v>
      </c>
      <c r="C22" s="1">
        <v>835</v>
      </c>
      <c r="D22" s="1">
        <v>286</v>
      </c>
      <c r="E22" s="1">
        <v>47</v>
      </c>
      <c r="F22" s="1">
        <v>58</v>
      </c>
      <c r="G22" s="1">
        <v>204</v>
      </c>
      <c r="H22" s="1">
        <v>513</v>
      </c>
      <c r="I22" s="1">
        <v>196</v>
      </c>
      <c r="J22" s="1">
        <v>229</v>
      </c>
      <c r="K22" s="1">
        <v>367</v>
      </c>
      <c r="L22" s="1">
        <v>520</v>
      </c>
      <c r="M22" s="1">
        <v>340</v>
      </c>
      <c r="N22" s="1" t="s">
        <v>137</v>
      </c>
      <c r="O22" s="1">
        <v>300</v>
      </c>
      <c r="P22" s="1">
        <v>169</v>
      </c>
      <c r="Q22" s="1">
        <v>174</v>
      </c>
      <c r="R22" s="1">
        <v>237</v>
      </c>
      <c r="S22" s="1">
        <v>179</v>
      </c>
      <c r="T22" s="1">
        <v>183</v>
      </c>
      <c r="U22" s="1">
        <v>731</v>
      </c>
      <c r="V22" s="1">
        <v>912</v>
      </c>
      <c r="W22" s="1">
        <v>827</v>
      </c>
      <c r="X22" s="1">
        <v>295</v>
      </c>
      <c r="Y22" s="1">
        <v>375</v>
      </c>
    </row>
    <row r="23" spans="1:25" x14ac:dyDescent="0.2">
      <c r="A23" s="20" t="s">
        <v>379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 t="s">
        <v>379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5" spans="1:25" x14ac:dyDescent="0.2">
      <c r="A25" s="1" t="s">
        <v>397</v>
      </c>
      <c r="N25" s="1" t="s">
        <v>397</v>
      </c>
    </row>
    <row r="26" spans="1:25" x14ac:dyDescent="0.2">
      <c r="A26" s="4"/>
      <c r="B26" s="5"/>
      <c r="C26" s="5"/>
      <c r="D26" s="6" t="s">
        <v>310</v>
      </c>
      <c r="E26" s="6" t="s">
        <v>312</v>
      </c>
      <c r="F26" s="6" t="s">
        <v>314</v>
      </c>
      <c r="G26" s="6" t="s">
        <v>316</v>
      </c>
      <c r="H26" s="6"/>
      <c r="I26" s="6" t="s">
        <v>318</v>
      </c>
      <c r="J26" s="6"/>
      <c r="K26" s="6"/>
      <c r="L26" s="6"/>
      <c r="M26" s="6" t="s">
        <v>320</v>
      </c>
      <c r="N26" s="4"/>
      <c r="O26" s="6"/>
      <c r="P26" s="6"/>
      <c r="Q26" s="6" t="s">
        <v>322</v>
      </c>
      <c r="R26" s="6"/>
      <c r="S26" s="6"/>
      <c r="T26" s="6"/>
      <c r="U26" s="6" t="s">
        <v>324</v>
      </c>
      <c r="V26" s="6"/>
      <c r="W26" s="6" t="s">
        <v>326</v>
      </c>
      <c r="X26" s="6" t="s">
        <v>328</v>
      </c>
      <c r="Y26" s="7" t="s">
        <v>330</v>
      </c>
    </row>
    <row r="27" spans="1:25" s="3" customFormat="1" x14ac:dyDescent="0.2">
      <c r="A27" s="8"/>
      <c r="B27" s="9" t="s">
        <v>0</v>
      </c>
      <c r="C27" s="9" t="s">
        <v>1</v>
      </c>
      <c r="D27" s="9" t="s">
        <v>311</v>
      </c>
      <c r="E27" s="9" t="s">
        <v>313</v>
      </c>
      <c r="F27" s="9" t="s">
        <v>315</v>
      </c>
      <c r="G27" s="9" t="s">
        <v>317</v>
      </c>
      <c r="H27" s="9" t="s">
        <v>6</v>
      </c>
      <c r="I27" s="9" t="s">
        <v>319</v>
      </c>
      <c r="J27" s="9" t="s">
        <v>8</v>
      </c>
      <c r="K27" s="9" t="s">
        <v>9</v>
      </c>
      <c r="L27" s="9" t="s">
        <v>10</v>
      </c>
      <c r="M27" s="9" t="s">
        <v>321</v>
      </c>
      <c r="N27" s="8"/>
      <c r="O27" s="9" t="s">
        <v>12</v>
      </c>
      <c r="P27" s="9" t="s">
        <v>13</v>
      </c>
      <c r="Q27" s="9" t="s">
        <v>323</v>
      </c>
      <c r="R27" s="9" t="s">
        <v>15</v>
      </c>
      <c r="S27" s="9" t="s">
        <v>16</v>
      </c>
      <c r="T27" s="9" t="s">
        <v>17</v>
      </c>
      <c r="U27" s="9" t="s">
        <v>325</v>
      </c>
      <c r="V27" s="9" t="s">
        <v>19</v>
      </c>
      <c r="W27" s="9" t="s">
        <v>327</v>
      </c>
      <c r="X27" s="9" t="s">
        <v>329</v>
      </c>
      <c r="Y27" s="10" t="s">
        <v>329</v>
      </c>
    </row>
    <row r="28" spans="1:25" x14ac:dyDescent="0.2">
      <c r="A28" s="1" t="s">
        <v>350</v>
      </c>
      <c r="N28" s="1" t="s">
        <v>350</v>
      </c>
    </row>
    <row r="30" spans="1:25" x14ac:dyDescent="0.2">
      <c r="A30" s="1" t="s">
        <v>337</v>
      </c>
      <c r="B30" s="1">
        <v>26084</v>
      </c>
      <c r="C30" s="1">
        <v>3943</v>
      </c>
      <c r="D30" s="1">
        <v>2125</v>
      </c>
      <c r="E30" s="1">
        <v>993</v>
      </c>
      <c r="F30" s="1">
        <v>1082</v>
      </c>
      <c r="G30" s="1">
        <v>1127</v>
      </c>
      <c r="H30" s="1">
        <v>918</v>
      </c>
      <c r="I30" s="1">
        <v>536</v>
      </c>
      <c r="J30" s="1">
        <v>600</v>
      </c>
      <c r="K30" s="1">
        <v>628</v>
      </c>
      <c r="L30" s="1">
        <v>842</v>
      </c>
      <c r="M30" s="1">
        <v>156</v>
      </c>
      <c r="N30" s="1" t="s">
        <v>337</v>
      </c>
      <c r="O30" s="1">
        <v>815</v>
      </c>
      <c r="P30" s="1">
        <v>398</v>
      </c>
      <c r="Q30" s="1">
        <v>405</v>
      </c>
      <c r="R30" s="1">
        <v>1241</v>
      </c>
      <c r="S30" s="1">
        <v>1187</v>
      </c>
      <c r="T30" s="1">
        <v>960</v>
      </c>
      <c r="U30" s="1">
        <v>1883</v>
      </c>
      <c r="V30" s="1">
        <v>836</v>
      </c>
      <c r="W30" s="1">
        <v>2831</v>
      </c>
      <c r="X30" s="1">
        <v>1296</v>
      </c>
      <c r="Y30" s="1">
        <v>1282</v>
      </c>
    </row>
    <row r="31" spans="1:25" x14ac:dyDescent="0.2">
      <c r="A31" s="1" t="s">
        <v>138</v>
      </c>
      <c r="B31" s="1">
        <v>4633</v>
      </c>
      <c r="C31" s="1">
        <v>654</v>
      </c>
      <c r="D31" s="1">
        <v>333</v>
      </c>
      <c r="E31" s="1">
        <v>194</v>
      </c>
      <c r="F31" s="1">
        <v>207</v>
      </c>
      <c r="G31" s="1">
        <v>191</v>
      </c>
      <c r="H31" s="1">
        <v>185</v>
      </c>
      <c r="I31" s="1">
        <v>177</v>
      </c>
      <c r="J31" s="1">
        <v>115</v>
      </c>
      <c r="K31" s="1">
        <v>143</v>
      </c>
      <c r="L31" s="1">
        <v>179</v>
      </c>
      <c r="M31" s="1">
        <v>22</v>
      </c>
      <c r="N31" s="1" t="s">
        <v>138</v>
      </c>
      <c r="O31" s="1">
        <v>174</v>
      </c>
      <c r="P31" s="1">
        <v>46</v>
      </c>
      <c r="Q31" s="1">
        <v>48</v>
      </c>
      <c r="R31" s="1">
        <v>266</v>
      </c>
      <c r="S31" s="1">
        <v>184</v>
      </c>
      <c r="T31" s="1">
        <v>133</v>
      </c>
      <c r="U31" s="1">
        <v>301</v>
      </c>
      <c r="V31" s="1">
        <v>116</v>
      </c>
      <c r="W31" s="1">
        <v>487</v>
      </c>
      <c r="X31" s="1">
        <v>235</v>
      </c>
      <c r="Y31" s="1">
        <v>243</v>
      </c>
    </row>
    <row r="32" spans="1:25" x14ac:dyDescent="0.2">
      <c r="A32" s="1" t="s">
        <v>139</v>
      </c>
      <c r="B32" s="1">
        <v>3097</v>
      </c>
      <c r="C32" s="1">
        <v>422</v>
      </c>
      <c r="D32" s="1">
        <v>227</v>
      </c>
      <c r="E32" s="1">
        <v>120</v>
      </c>
      <c r="F32" s="1">
        <v>138</v>
      </c>
      <c r="G32" s="1">
        <v>161</v>
      </c>
      <c r="H32" s="1">
        <v>153</v>
      </c>
      <c r="I32" s="1">
        <v>84</v>
      </c>
      <c r="J32" s="1">
        <v>76</v>
      </c>
      <c r="K32" s="1">
        <v>84</v>
      </c>
      <c r="L32" s="1">
        <v>121</v>
      </c>
      <c r="M32" s="1">
        <v>11</v>
      </c>
      <c r="N32" s="1" t="s">
        <v>139</v>
      </c>
      <c r="O32" s="1">
        <v>99</v>
      </c>
      <c r="P32" s="1">
        <v>33</v>
      </c>
      <c r="Q32" s="1">
        <v>44</v>
      </c>
      <c r="R32" s="1">
        <v>179</v>
      </c>
      <c r="S32" s="1">
        <v>128</v>
      </c>
      <c r="T32" s="1">
        <v>85</v>
      </c>
      <c r="U32" s="1">
        <v>235</v>
      </c>
      <c r="V32" s="1">
        <v>127</v>
      </c>
      <c r="W32" s="1">
        <v>267</v>
      </c>
      <c r="X32" s="1">
        <v>170</v>
      </c>
      <c r="Y32" s="1">
        <v>133</v>
      </c>
    </row>
    <row r="33" spans="1:25" x14ac:dyDescent="0.2">
      <c r="A33" s="1" t="s">
        <v>140</v>
      </c>
      <c r="B33" s="1">
        <v>2824</v>
      </c>
      <c r="C33" s="1">
        <v>405</v>
      </c>
      <c r="D33" s="1">
        <v>177</v>
      </c>
      <c r="E33" s="1">
        <v>122</v>
      </c>
      <c r="F33" s="1">
        <v>77</v>
      </c>
      <c r="G33" s="1">
        <v>165</v>
      </c>
      <c r="H33" s="1">
        <v>132</v>
      </c>
      <c r="I33" s="1">
        <v>62</v>
      </c>
      <c r="J33" s="1">
        <v>60</v>
      </c>
      <c r="K33" s="1">
        <v>67</v>
      </c>
      <c r="L33" s="1">
        <v>94</v>
      </c>
      <c r="M33" s="1">
        <v>24</v>
      </c>
      <c r="N33" s="1" t="s">
        <v>140</v>
      </c>
      <c r="O33" s="1">
        <v>116</v>
      </c>
      <c r="P33" s="1">
        <v>49</v>
      </c>
      <c r="Q33" s="1">
        <v>45</v>
      </c>
      <c r="R33" s="1">
        <v>153</v>
      </c>
      <c r="S33" s="1">
        <v>160</v>
      </c>
      <c r="T33" s="1">
        <v>97</v>
      </c>
      <c r="U33" s="1">
        <v>210</v>
      </c>
      <c r="V33" s="1">
        <v>90</v>
      </c>
      <c r="W33" s="1">
        <v>248</v>
      </c>
      <c r="X33" s="1">
        <v>148</v>
      </c>
      <c r="Y33" s="1">
        <v>123</v>
      </c>
    </row>
    <row r="34" spans="1:25" x14ac:dyDescent="0.2">
      <c r="A34" s="1" t="s">
        <v>141</v>
      </c>
      <c r="B34" s="1">
        <v>2638</v>
      </c>
      <c r="C34" s="1">
        <v>354</v>
      </c>
      <c r="D34" s="1">
        <v>188</v>
      </c>
      <c r="E34" s="1">
        <v>111</v>
      </c>
      <c r="F34" s="1">
        <v>115</v>
      </c>
      <c r="G34" s="1">
        <v>111</v>
      </c>
      <c r="H34" s="1">
        <v>103</v>
      </c>
      <c r="I34" s="1">
        <v>55</v>
      </c>
      <c r="J34" s="1">
        <v>74</v>
      </c>
      <c r="K34" s="1">
        <v>102</v>
      </c>
      <c r="L34" s="1">
        <v>108</v>
      </c>
      <c r="M34" s="1">
        <v>36</v>
      </c>
      <c r="N34" s="1" t="s">
        <v>141</v>
      </c>
      <c r="O34" s="1">
        <v>99</v>
      </c>
      <c r="P34" s="1">
        <v>37</v>
      </c>
      <c r="Q34" s="1">
        <v>39</v>
      </c>
      <c r="R34" s="1">
        <v>140</v>
      </c>
      <c r="S34" s="1">
        <v>123</v>
      </c>
      <c r="T34" s="1">
        <v>103</v>
      </c>
      <c r="U34" s="1">
        <v>176</v>
      </c>
      <c r="V34" s="1">
        <v>98</v>
      </c>
      <c r="W34" s="1">
        <v>228</v>
      </c>
      <c r="X34" s="1">
        <v>136</v>
      </c>
      <c r="Y34" s="1">
        <v>102</v>
      </c>
    </row>
    <row r="35" spans="1:25" x14ac:dyDescent="0.2">
      <c r="A35" s="1" t="s">
        <v>142</v>
      </c>
      <c r="B35" s="1">
        <v>2232</v>
      </c>
      <c r="C35" s="1">
        <v>309</v>
      </c>
      <c r="D35" s="1">
        <v>167</v>
      </c>
      <c r="E35" s="1">
        <v>78</v>
      </c>
      <c r="F35" s="1">
        <v>92</v>
      </c>
      <c r="G35" s="1">
        <v>125</v>
      </c>
      <c r="H35" s="1">
        <v>99</v>
      </c>
      <c r="I35" s="1">
        <v>31</v>
      </c>
      <c r="J35" s="1">
        <v>55</v>
      </c>
      <c r="K35" s="1">
        <v>80</v>
      </c>
      <c r="L35" s="1">
        <v>62</v>
      </c>
      <c r="M35" s="1">
        <v>19</v>
      </c>
      <c r="N35" s="1" t="s">
        <v>142</v>
      </c>
      <c r="O35" s="1">
        <v>75</v>
      </c>
      <c r="P35" s="1">
        <v>31</v>
      </c>
      <c r="Q35" s="1">
        <v>56</v>
      </c>
      <c r="R35" s="1">
        <v>99</v>
      </c>
      <c r="S35" s="1">
        <v>109</v>
      </c>
      <c r="T35" s="1">
        <v>95</v>
      </c>
      <c r="U35" s="1">
        <v>162</v>
      </c>
      <c r="V35" s="1">
        <v>90</v>
      </c>
      <c r="W35" s="1">
        <v>200</v>
      </c>
      <c r="X35" s="1">
        <v>104</v>
      </c>
      <c r="Y35" s="1">
        <v>94</v>
      </c>
    </row>
    <row r="36" spans="1:25" x14ac:dyDescent="0.2">
      <c r="A36" s="1" t="s">
        <v>143</v>
      </c>
      <c r="B36" s="1">
        <v>1966</v>
      </c>
      <c r="C36" s="1">
        <v>281</v>
      </c>
      <c r="D36" s="1">
        <v>146</v>
      </c>
      <c r="E36" s="1">
        <v>80</v>
      </c>
      <c r="F36" s="1">
        <v>98</v>
      </c>
      <c r="G36" s="1">
        <v>117</v>
      </c>
      <c r="H36" s="1">
        <v>74</v>
      </c>
      <c r="I36" s="1">
        <v>38</v>
      </c>
      <c r="J36" s="1">
        <v>44</v>
      </c>
      <c r="K36" s="1">
        <v>32</v>
      </c>
      <c r="L36" s="1">
        <v>67</v>
      </c>
      <c r="M36" s="1">
        <v>23</v>
      </c>
      <c r="N36" s="1" t="s">
        <v>143</v>
      </c>
      <c r="O36" s="1">
        <v>78</v>
      </c>
      <c r="P36" s="1">
        <v>22</v>
      </c>
      <c r="Q36" s="1">
        <v>34</v>
      </c>
      <c r="R36" s="1">
        <v>88</v>
      </c>
      <c r="S36" s="1">
        <v>85</v>
      </c>
      <c r="T36" s="1">
        <v>88</v>
      </c>
      <c r="U36" s="1">
        <v>137</v>
      </c>
      <c r="V36" s="1">
        <v>73</v>
      </c>
      <c r="W36" s="1">
        <v>213</v>
      </c>
      <c r="X36" s="1">
        <v>78</v>
      </c>
      <c r="Y36" s="1">
        <v>70</v>
      </c>
    </row>
    <row r="37" spans="1:25" x14ac:dyDescent="0.2">
      <c r="A37" s="1" t="s">
        <v>144</v>
      </c>
      <c r="B37" s="1">
        <v>1592</v>
      </c>
      <c r="C37" s="1">
        <v>223</v>
      </c>
      <c r="D37" s="1">
        <v>126</v>
      </c>
      <c r="E37" s="1">
        <v>74</v>
      </c>
      <c r="F37" s="1">
        <v>99</v>
      </c>
      <c r="G37" s="1">
        <v>69</v>
      </c>
      <c r="H37" s="1">
        <v>43</v>
      </c>
      <c r="I37" s="1">
        <v>15</v>
      </c>
      <c r="J37" s="1">
        <v>25</v>
      </c>
      <c r="K37" s="1">
        <v>33</v>
      </c>
      <c r="L37" s="1">
        <v>51</v>
      </c>
      <c r="M37" s="1">
        <v>11</v>
      </c>
      <c r="N37" s="1" t="s">
        <v>144</v>
      </c>
      <c r="O37" s="1">
        <v>45</v>
      </c>
      <c r="P37" s="1">
        <v>20</v>
      </c>
      <c r="Q37" s="1">
        <v>18</v>
      </c>
      <c r="R37" s="1">
        <v>82</v>
      </c>
      <c r="S37" s="1">
        <v>71</v>
      </c>
      <c r="T37" s="1">
        <v>76</v>
      </c>
      <c r="U37" s="1">
        <v>127</v>
      </c>
      <c r="V37" s="1">
        <v>60</v>
      </c>
      <c r="W37" s="1">
        <v>167</v>
      </c>
      <c r="X37" s="1">
        <v>89</v>
      </c>
      <c r="Y37" s="1">
        <v>68</v>
      </c>
    </row>
    <row r="38" spans="1:25" x14ac:dyDescent="0.2">
      <c r="A38" s="1" t="s">
        <v>145</v>
      </c>
      <c r="B38" s="1">
        <v>1241</v>
      </c>
      <c r="C38" s="1">
        <v>228</v>
      </c>
      <c r="D38" s="1">
        <v>134</v>
      </c>
      <c r="E38" s="1">
        <v>35</v>
      </c>
      <c r="F38" s="1">
        <v>64</v>
      </c>
      <c r="G38" s="1">
        <v>50</v>
      </c>
      <c r="H38" s="1">
        <v>37</v>
      </c>
      <c r="I38" s="1">
        <v>12</v>
      </c>
      <c r="J38" s="1">
        <v>29</v>
      </c>
      <c r="K38" s="1">
        <v>15</v>
      </c>
      <c r="L38" s="1">
        <v>26</v>
      </c>
      <c r="M38" s="1">
        <v>1</v>
      </c>
      <c r="N38" s="1" t="s">
        <v>145</v>
      </c>
      <c r="O38" s="1">
        <v>38</v>
      </c>
      <c r="P38" s="1">
        <v>10</v>
      </c>
      <c r="Q38" s="1">
        <v>30</v>
      </c>
      <c r="R38" s="1">
        <v>60</v>
      </c>
      <c r="S38" s="1">
        <v>46</v>
      </c>
      <c r="T38" s="1">
        <v>68</v>
      </c>
      <c r="U38" s="1">
        <v>72</v>
      </c>
      <c r="V38" s="1">
        <v>43</v>
      </c>
      <c r="W38" s="1">
        <v>136</v>
      </c>
      <c r="X38" s="1">
        <v>57</v>
      </c>
      <c r="Y38" s="1">
        <v>50</v>
      </c>
    </row>
    <row r="39" spans="1:25" x14ac:dyDescent="0.2">
      <c r="A39" s="1" t="s">
        <v>146</v>
      </c>
      <c r="B39" s="1">
        <v>1114</v>
      </c>
      <c r="C39" s="1">
        <v>178</v>
      </c>
      <c r="D39" s="1">
        <v>142</v>
      </c>
      <c r="E39" s="1">
        <v>48</v>
      </c>
      <c r="F39" s="1">
        <v>44</v>
      </c>
      <c r="G39" s="1">
        <v>44</v>
      </c>
      <c r="H39" s="1">
        <v>32</v>
      </c>
      <c r="I39" s="1">
        <v>13</v>
      </c>
      <c r="J39" s="1">
        <v>28</v>
      </c>
      <c r="K39" s="1">
        <v>1</v>
      </c>
      <c r="L39" s="1">
        <v>12</v>
      </c>
      <c r="M39" s="1">
        <v>0</v>
      </c>
      <c r="N39" s="1" t="s">
        <v>146</v>
      </c>
      <c r="O39" s="1">
        <v>35</v>
      </c>
      <c r="P39" s="1">
        <v>9</v>
      </c>
      <c r="Q39" s="1">
        <v>18</v>
      </c>
      <c r="R39" s="1">
        <v>31</v>
      </c>
      <c r="S39" s="1">
        <v>69</v>
      </c>
      <c r="T39" s="1">
        <v>68</v>
      </c>
      <c r="U39" s="1">
        <v>88</v>
      </c>
      <c r="V39" s="1">
        <v>25</v>
      </c>
      <c r="W39" s="1">
        <v>155</v>
      </c>
      <c r="X39" s="1">
        <v>43</v>
      </c>
      <c r="Y39" s="1">
        <v>31</v>
      </c>
    </row>
    <row r="40" spans="1:25" x14ac:dyDescent="0.2">
      <c r="A40" s="1" t="s">
        <v>147</v>
      </c>
      <c r="B40" s="1">
        <v>741</v>
      </c>
      <c r="C40" s="1">
        <v>128</v>
      </c>
      <c r="D40" s="1">
        <v>65</v>
      </c>
      <c r="E40" s="1">
        <v>39</v>
      </c>
      <c r="F40" s="1">
        <v>48</v>
      </c>
      <c r="G40" s="1">
        <v>22</v>
      </c>
      <c r="H40" s="1">
        <v>12</v>
      </c>
      <c r="I40" s="1">
        <v>3</v>
      </c>
      <c r="J40" s="1">
        <v>8</v>
      </c>
      <c r="K40" s="1">
        <v>9</v>
      </c>
      <c r="L40" s="1">
        <v>7</v>
      </c>
      <c r="M40" s="1">
        <v>2</v>
      </c>
      <c r="N40" s="1" t="s">
        <v>147</v>
      </c>
      <c r="O40" s="1">
        <v>11</v>
      </c>
      <c r="P40" s="1">
        <v>10</v>
      </c>
      <c r="Q40" s="1">
        <v>9</v>
      </c>
      <c r="R40" s="1">
        <v>39</v>
      </c>
      <c r="S40" s="1">
        <v>45</v>
      </c>
      <c r="T40" s="1">
        <v>36</v>
      </c>
      <c r="U40" s="1">
        <v>62</v>
      </c>
      <c r="V40" s="1">
        <v>11</v>
      </c>
      <c r="W40" s="1">
        <v>102</v>
      </c>
      <c r="X40" s="1">
        <v>43</v>
      </c>
      <c r="Y40" s="1">
        <v>30</v>
      </c>
    </row>
    <row r="41" spans="1:25" x14ac:dyDescent="0.2">
      <c r="A41" s="1" t="s">
        <v>148</v>
      </c>
      <c r="B41" s="1">
        <v>541</v>
      </c>
      <c r="C41" s="1">
        <v>115</v>
      </c>
      <c r="D41" s="1">
        <v>101</v>
      </c>
      <c r="E41" s="1">
        <v>17</v>
      </c>
      <c r="F41" s="1">
        <v>5</v>
      </c>
      <c r="G41" s="1">
        <v>18</v>
      </c>
      <c r="H41" s="1">
        <v>4</v>
      </c>
      <c r="I41" s="1">
        <v>1</v>
      </c>
      <c r="J41" s="1">
        <v>10</v>
      </c>
      <c r="K41" s="1">
        <v>2</v>
      </c>
      <c r="L41" s="1">
        <v>5</v>
      </c>
      <c r="M41" s="1">
        <v>2</v>
      </c>
      <c r="N41" s="1" t="s">
        <v>148</v>
      </c>
      <c r="O41" s="1">
        <v>3</v>
      </c>
      <c r="P41" s="1">
        <v>2</v>
      </c>
      <c r="Q41" s="1">
        <v>1</v>
      </c>
      <c r="R41" s="1">
        <v>8</v>
      </c>
      <c r="S41" s="1">
        <v>21</v>
      </c>
      <c r="T41" s="1">
        <v>37</v>
      </c>
      <c r="U41" s="1">
        <v>29</v>
      </c>
      <c r="V41" s="1">
        <v>11</v>
      </c>
      <c r="W41" s="1">
        <v>98</v>
      </c>
      <c r="X41" s="1">
        <v>19</v>
      </c>
      <c r="Y41" s="1">
        <v>32</v>
      </c>
    </row>
    <row r="42" spans="1:25" x14ac:dyDescent="0.2">
      <c r="A42" s="1" t="s">
        <v>149</v>
      </c>
      <c r="B42" s="1">
        <v>231</v>
      </c>
      <c r="C42" s="1">
        <v>52</v>
      </c>
      <c r="D42" s="1">
        <v>30</v>
      </c>
      <c r="E42" s="1">
        <v>15</v>
      </c>
      <c r="F42" s="1">
        <v>5</v>
      </c>
      <c r="G42" s="1">
        <v>2</v>
      </c>
      <c r="H42" s="1">
        <v>0</v>
      </c>
      <c r="I42" s="1">
        <v>0</v>
      </c>
      <c r="J42" s="1">
        <v>6</v>
      </c>
      <c r="K42" s="1">
        <v>1</v>
      </c>
      <c r="L42" s="1">
        <v>1</v>
      </c>
      <c r="M42" s="1">
        <v>0</v>
      </c>
      <c r="N42" s="1" t="s">
        <v>149</v>
      </c>
      <c r="O42" s="1">
        <v>6</v>
      </c>
      <c r="P42" s="1">
        <v>1</v>
      </c>
      <c r="Q42" s="1">
        <v>0</v>
      </c>
      <c r="R42" s="1">
        <v>5</v>
      </c>
      <c r="S42" s="1">
        <v>13</v>
      </c>
      <c r="T42" s="1">
        <v>9</v>
      </c>
      <c r="U42" s="1">
        <v>17</v>
      </c>
      <c r="V42" s="1">
        <v>3</v>
      </c>
      <c r="W42" s="1">
        <v>44</v>
      </c>
      <c r="X42" s="1">
        <v>10</v>
      </c>
      <c r="Y42" s="1">
        <v>11</v>
      </c>
    </row>
    <row r="43" spans="1:25" x14ac:dyDescent="0.2">
      <c r="A43" s="1" t="s">
        <v>150</v>
      </c>
      <c r="B43" s="1">
        <v>397</v>
      </c>
      <c r="C43" s="1">
        <v>110</v>
      </c>
      <c r="D43" s="1">
        <v>101</v>
      </c>
      <c r="E43" s="1">
        <v>5</v>
      </c>
      <c r="F43" s="1">
        <v>11</v>
      </c>
      <c r="G43" s="1">
        <v>5</v>
      </c>
      <c r="H43" s="1">
        <v>1</v>
      </c>
      <c r="I43" s="1">
        <v>2</v>
      </c>
      <c r="J43" s="1">
        <v>2</v>
      </c>
      <c r="K43" s="1">
        <v>1</v>
      </c>
      <c r="L43" s="1">
        <v>1</v>
      </c>
      <c r="M43" s="1">
        <v>0</v>
      </c>
      <c r="N43" s="1" t="s">
        <v>150</v>
      </c>
      <c r="O43" s="1">
        <v>2</v>
      </c>
      <c r="P43" s="1">
        <v>0</v>
      </c>
      <c r="Q43" s="1">
        <v>0</v>
      </c>
      <c r="R43" s="1">
        <v>4</v>
      </c>
      <c r="S43" s="1">
        <v>15</v>
      </c>
      <c r="T43" s="1">
        <v>10</v>
      </c>
      <c r="U43" s="1">
        <v>23</v>
      </c>
      <c r="V43" s="1">
        <v>3</v>
      </c>
      <c r="W43" s="1">
        <v>56</v>
      </c>
      <c r="X43" s="1">
        <v>25</v>
      </c>
      <c r="Y43" s="1">
        <v>20</v>
      </c>
    </row>
    <row r="44" spans="1:25" x14ac:dyDescent="0.2">
      <c r="A44" s="1" t="s">
        <v>151</v>
      </c>
      <c r="B44" s="1">
        <v>315</v>
      </c>
      <c r="C44" s="1">
        <v>104</v>
      </c>
      <c r="D44" s="1">
        <v>18</v>
      </c>
      <c r="E44" s="1">
        <v>7</v>
      </c>
      <c r="F44" s="1">
        <v>12</v>
      </c>
      <c r="G44" s="1">
        <v>3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0</v>
      </c>
      <c r="N44" s="1" t="s">
        <v>151</v>
      </c>
      <c r="O44" s="1">
        <v>3</v>
      </c>
      <c r="P44" s="1">
        <v>0</v>
      </c>
      <c r="Q44" s="1">
        <v>1</v>
      </c>
      <c r="R44" s="1">
        <v>2</v>
      </c>
      <c r="S44" s="1">
        <v>5</v>
      </c>
      <c r="T44" s="1">
        <v>10</v>
      </c>
      <c r="U44" s="1">
        <v>15</v>
      </c>
      <c r="V44" s="1">
        <v>3</v>
      </c>
      <c r="W44" s="1">
        <v>97</v>
      </c>
      <c r="X44" s="1">
        <v>17</v>
      </c>
      <c r="Y44" s="1">
        <v>17</v>
      </c>
    </row>
    <row r="45" spans="1:25" x14ac:dyDescent="0.2">
      <c r="A45" s="1" t="s">
        <v>152</v>
      </c>
      <c r="B45" s="1">
        <v>369</v>
      </c>
      <c r="C45" s="1">
        <v>30</v>
      </c>
      <c r="D45" s="1">
        <v>24</v>
      </c>
      <c r="E45" s="1">
        <v>10</v>
      </c>
      <c r="F45" s="1">
        <v>1</v>
      </c>
      <c r="G45" s="1">
        <v>4</v>
      </c>
      <c r="H45" s="1">
        <v>4</v>
      </c>
      <c r="I45" s="1">
        <v>2</v>
      </c>
      <c r="J45" s="1">
        <v>2</v>
      </c>
      <c r="K45" s="1">
        <v>1</v>
      </c>
      <c r="L45" s="1">
        <v>3</v>
      </c>
      <c r="M45" s="1">
        <v>2</v>
      </c>
      <c r="N45" s="1" t="s">
        <v>152</v>
      </c>
      <c r="O45" s="1">
        <v>0</v>
      </c>
      <c r="P45" s="1">
        <v>6</v>
      </c>
      <c r="Q45" s="1">
        <v>2</v>
      </c>
      <c r="R45" s="1">
        <v>8</v>
      </c>
      <c r="S45" s="1">
        <v>22</v>
      </c>
      <c r="T45" s="1">
        <v>7</v>
      </c>
      <c r="U45" s="1">
        <v>8</v>
      </c>
      <c r="V45" s="1">
        <v>9</v>
      </c>
      <c r="W45" s="1">
        <v>51</v>
      </c>
      <c r="X45" s="1">
        <v>13</v>
      </c>
      <c r="Y45" s="1">
        <v>160</v>
      </c>
    </row>
    <row r="46" spans="1:25" x14ac:dyDescent="0.2">
      <c r="A46" s="1" t="s">
        <v>62</v>
      </c>
      <c r="B46" s="1">
        <v>2153</v>
      </c>
      <c r="C46" s="1">
        <v>350</v>
      </c>
      <c r="D46" s="1">
        <v>146</v>
      </c>
      <c r="E46" s="1">
        <v>38</v>
      </c>
      <c r="F46" s="1">
        <v>66</v>
      </c>
      <c r="G46" s="1">
        <v>40</v>
      </c>
      <c r="H46" s="1">
        <v>39</v>
      </c>
      <c r="I46" s="1">
        <v>41</v>
      </c>
      <c r="J46" s="1">
        <v>66</v>
      </c>
      <c r="K46" s="1">
        <v>57</v>
      </c>
      <c r="L46" s="1">
        <v>104</v>
      </c>
      <c r="M46" s="1">
        <v>3</v>
      </c>
      <c r="N46" s="1" t="s">
        <v>62</v>
      </c>
      <c r="O46" s="1">
        <v>31</v>
      </c>
      <c r="P46" s="1">
        <v>122</v>
      </c>
      <c r="Q46" s="1">
        <v>60</v>
      </c>
      <c r="R46" s="1">
        <v>77</v>
      </c>
      <c r="S46" s="1">
        <v>91</v>
      </c>
      <c r="T46" s="1">
        <v>38</v>
      </c>
      <c r="U46" s="1">
        <v>221</v>
      </c>
      <c r="V46" s="1">
        <v>74</v>
      </c>
      <c r="W46" s="1">
        <v>282</v>
      </c>
      <c r="X46" s="1">
        <v>109</v>
      </c>
      <c r="Y46" s="1">
        <v>98</v>
      </c>
    </row>
    <row r="48" spans="1:25" x14ac:dyDescent="0.2">
      <c r="A48" s="1" t="s">
        <v>345</v>
      </c>
      <c r="B48" s="1">
        <v>13823</v>
      </c>
      <c r="C48" s="1">
        <v>2064</v>
      </c>
      <c r="D48" s="1">
        <v>1146</v>
      </c>
      <c r="E48" s="1">
        <v>524</v>
      </c>
      <c r="F48" s="1">
        <v>591</v>
      </c>
      <c r="G48" s="1">
        <v>614</v>
      </c>
      <c r="H48" s="1">
        <v>501</v>
      </c>
      <c r="I48" s="1">
        <v>280</v>
      </c>
      <c r="J48" s="1">
        <v>307</v>
      </c>
      <c r="K48" s="1">
        <v>353</v>
      </c>
      <c r="L48" s="1">
        <v>443</v>
      </c>
      <c r="M48" s="1">
        <v>79</v>
      </c>
      <c r="N48" s="1" t="s">
        <v>345</v>
      </c>
      <c r="O48" s="1">
        <v>436</v>
      </c>
      <c r="P48" s="1">
        <v>216</v>
      </c>
      <c r="Q48" s="1">
        <v>203</v>
      </c>
      <c r="R48" s="1">
        <v>637</v>
      </c>
      <c r="S48" s="1">
        <v>607</v>
      </c>
      <c r="T48" s="1">
        <v>489</v>
      </c>
      <c r="U48" s="1">
        <v>1013</v>
      </c>
      <c r="V48" s="1">
        <v>436</v>
      </c>
      <c r="W48" s="1">
        <v>1505</v>
      </c>
      <c r="X48" s="1">
        <v>671</v>
      </c>
      <c r="Y48" s="1">
        <v>708</v>
      </c>
    </row>
    <row r="49" spans="1:25" x14ac:dyDescent="0.2">
      <c r="A49" s="1" t="s">
        <v>138</v>
      </c>
      <c r="B49" s="1">
        <v>2413</v>
      </c>
      <c r="C49" s="1">
        <v>335</v>
      </c>
      <c r="D49" s="1">
        <v>183</v>
      </c>
      <c r="E49" s="1">
        <v>98</v>
      </c>
      <c r="F49" s="1">
        <v>99</v>
      </c>
      <c r="G49" s="1">
        <v>111</v>
      </c>
      <c r="H49" s="1">
        <v>96</v>
      </c>
      <c r="I49" s="1">
        <v>95</v>
      </c>
      <c r="J49" s="1">
        <v>55</v>
      </c>
      <c r="K49" s="1">
        <v>67</v>
      </c>
      <c r="L49" s="1">
        <v>92</v>
      </c>
      <c r="M49" s="1">
        <v>10</v>
      </c>
      <c r="N49" s="1" t="s">
        <v>138</v>
      </c>
      <c r="O49" s="1">
        <v>92</v>
      </c>
      <c r="P49" s="1">
        <v>22</v>
      </c>
      <c r="Q49" s="1">
        <v>23</v>
      </c>
      <c r="R49" s="1">
        <v>140</v>
      </c>
      <c r="S49" s="1">
        <v>90</v>
      </c>
      <c r="T49" s="1">
        <v>76</v>
      </c>
      <c r="U49" s="1">
        <v>169</v>
      </c>
      <c r="V49" s="1">
        <v>59</v>
      </c>
      <c r="W49" s="1">
        <v>246</v>
      </c>
      <c r="X49" s="1">
        <v>122</v>
      </c>
      <c r="Y49" s="1">
        <v>133</v>
      </c>
    </row>
    <row r="50" spans="1:25" x14ac:dyDescent="0.2">
      <c r="A50" s="1" t="s">
        <v>139</v>
      </c>
      <c r="B50" s="1">
        <v>1641</v>
      </c>
      <c r="C50" s="1">
        <v>230</v>
      </c>
      <c r="D50" s="1">
        <v>111</v>
      </c>
      <c r="E50" s="1">
        <v>61</v>
      </c>
      <c r="F50" s="1">
        <v>76</v>
      </c>
      <c r="G50" s="1">
        <v>90</v>
      </c>
      <c r="H50" s="1">
        <v>80</v>
      </c>
      <c r="I50" s="1">
        <v>42</v>
      </c>
      <c r="J50" s="1">
        <v>40</v>
      </c>
      <c r="K50" s="1">
        <v>45</v>
      </c>
      <c r="L50" s="1">
        <v>57</v>
      </c>
      <c r="M50" s="1">
        <v>6</v>
      </c>
      <c r="N50" s="1" t="s">
        <v>139</v>
      </c>
      <c r="O50" s="1">
        <v>52</v>
      </c>
      <c r="P50" s="1">
        <v>13</v>
      </c>
      <c r="Q50" s="1">
        <v>21</v>
      </c>
      <c r="R50" s="1">
        <v>94</v>
      </c>
      <c r="S50" s="1">
        <v>61</v>
      </c>
      <c r="T50" s="1">
        <v>51</v>
      </c>
      <c r="U50" s="1">
        <v>122</v>
      </c>
      <c r="V50" s="1">
        <v>69</v>
      </c>
      <c r="W50" s="1">
        <v>143</v>
      </c>
      <c r="X50" s="1">
        <v>99</v>
      </c>
      <c r="Y50" s="1">
        <v>78</v>
      </c>
    </row>
    <row r="51" spans="1:25" x14ac:dyDescent="0.2">
      <c r="A51" s="1" t="s">
        <v>140</v>
      </c>
      <c r="B51" s="1">
        <v>1518</v>
      </c>
      <c r="C51" s="1">
        <v>211</v>
      </c>
      <c r="D51" s="1">
        <v>108</v>
      </c>
      <c r="E51" s="1">
        <v>70</v>
      </c>
      <c r="F51" s="1">
        <v>41</v>
      </c>
      <c r="G51" s="1">
        <v>92</v>
      </c>
      <c r="H51" s="1">
        <v>76</v>
      </c>
      <c r="I51" s="1">
        <v>33</v>
      </c>
      <c r="J51" s="1">
        <v>32</v>
      </c>
      <c r="K51" s="1">
        <v>38</v>
      </c>
      <c r="L51" s="1">
        <v>49</v>
      </c>
      <c r="M51" s="1">
        <v>13</v>
      </c>
      <c r="N51" s="1" t="s">
        <v>140</v>
      </c>
      <c r="O51" s="1">
        <v>57</v>
      </c>
      <c r="P51" s="1">
        <v>31</v>
      </c>
      <c r="Q51" s="1">
        <v>28</v>
      </c>
      <c r="R51" s="1">
        <v>82</v>
      </c>
      <c r="S51" s="1">
        <v>84</v>
      </c>
      <c r="T51" s="1">
        <v>52</v>
      </c>
      <c r="U51" s="1">
        <v>113</v>
      </c>
      <c r="V51" s="1">
        <v>42</v>
      </c>
      <c r="W51" s="1">
        <v>118</v>
      </c>
      <c r="X51" s="1">
        <v>88</v>
      </c>
      <c r="Y51" s="1">
        <v>60</v>
      </c>
    </row>
    <row r="52" spans="1:25" x14ac:dyDescent="0.2">
      <c r="A52" s="1" t="s">
        <v>141</v>
      </c>
      <c r="B52" s="1">
        <v>1354</v>
      </c>
      <c r="C52" s="1">
        <v>184</v>
      </c>
      <c r="D52" s="1">
        <v>91</v>
      </c>
      <c r="E52" s="1">
        <v>59</v>
      </c>
      <c r="F52" s="1">
        <v>58</v>
      </c>
      <c r="G52" s="1">
        <v>53</v>
      </c>
      <c r="H52" s="1">
        <v>50</v>
      </c>
      <c r="I52" s="1">
        <v>23</v>
      </c>
      <c r="J52" s="1">
        <v>36</v>
      </c>
      <c r="K52" s="1">
        <v>66</v>
      </c>
      <c r="L52" s="1">
        <v>61</v>
      </c>
      <c r="M52" s="1">
        <v>19</v>
      </c>
      <c r="N52" s="1" t="s">
        <v>141</v>
      </c>
      <c r="O52" s="1">
        <v>50</v>
      </c>
      <c r="P52" s="1">
        <v>20</v>
      </c>
      <c r="Q52" s="1">
        <v>19</v>
      </c>
      <c r="R52" s="1">
        <v>74</v>
      </c>
      <c r="S52" s="1">
        <v>63</v>
      </c>
      <c r="T52" s="1">
        <v>48</v>
      </c>
      <c r="U52" s="1">
        <v>97</v>
      </c>
      <c r="V52" s="1">
        <v>45</v>
      </c>
      <c r="W52" s="1">
        <v>114</v>
      </c>
      <c r="X52" s="1">
        <v>64</v>
      </c>
      <c r="Y52" s="1">
        <v>60</v>
      </c>
    </row>
    <row r="53" spans="1:25" x14ac:dyDescent="0.2">
      <c r="A53" s="1" t="s">
        <v>142</v>
      </c>
      <c r="B53" s="1">
        <v>1186</v>
      </c>
      <c r="C53" s="1">
        <v>167</v>
      </c>
      <c r="D53" s="1">
        <v>92</v>
      </c>
      <c r="E53" s="1">
        <v>42</v>
      </c>
      <c r="F53" s="1">
        <v>51</v>
      </c>
      <c r="G53" s="1">
        <v>73</v>
      </c>
      <c r="H53" s="1">
        <v>55</v>
      </c>
      <c r="I53" s="1">
        <v>20</v>
      </c>
      <c r="J53" s="1">
        <v>25</v>
      </c>
      <c r="K53" s="1">
        <v>49</v>
      </c>
      <c r="L53" s="1">
        <v>24</v>
      </c>
      <c r="M53" s="1">
        <v>14</v>
      </c>
      <c r="N53" s="1" t="s">
        <v>142</v>
      </c>
      <c r="O53" s="1">
        <v>47</v>
      </c>
      <c r="P53" s="1">
        <v>17</v>
      </c>
      <c r="Q53" s="1">
        <v>32</v>
      </c>
      <c r="R53" s="1">
        <v>46</v>
      </c>
      <c r="S53" s="1">
        <v>56</v>
      </c>
      <c r="T53" s="1">
        <v>40</v>
      </c>
      <c r="U53" s="1">
        <v>90</v>
      </c>
      <c r="V53" s="1">
        <v>46</v>
      </c>
      <c r="W53" s="1">
        <v>104</v>
      </c>
      <c r="X53" s="1">
        <v>52</v>
      </c>
      <c r="Y53" s="1">
        <v>44</v>
      </c>
    </row>
    <row r="54" spans="1:25" x14ac:dyDescent="0.2">
      <c r="A54" s="1" t="s">
        <v>143</v>
      </c>
      <c r="B54" s="1">
        <v>1008</v>
      </c>
      <c r="C54" s="1">
        <v>148</v>
      </c>
      <c r="D54" s="1">
        <v>81</v>
      </c>
      <c r="E54" s="1">
        <v>35</v>
      </c>
      <c r="F54" s="1">
        <v>61</v>
      </c>
      <c r="G54" s="1">
        <v>54</v>
      </c>
      <c r="H54" s="1">
        <v>40</v>
      </c>
      <c r="I54" s="1">
        <v>21</v>
      </c>
      <c r="J54" s="1">
        <v>18</v>
      </c>
      <c r="K54" s="1">
        <v>19</v>
      </c>
      <c r="L54" s="1">
        <v>35</v>
      </c>
      <c r="M54" s="1">
        <v>9</v>
      </c>
      <c r="N54" s="1" t="s">
        <v>143</v>
      </c>
      <c r="O54" s="1">
        <v>40</v>
      </c>
      <c r="P54" s="1">
        <v>12</v>
      </c>
      <c r="Q54" s="1">
        <v>17</v>
      </c>
      <c r="R54" s="1">
        <v>43</v>
      </c>
      <c r="S54" s="1">
        <v>41</v>
      </c>
      <c r="T54" s="1">
        <v>38</v>
      </c>
      <c r="U54" s="1">
        <v>64</v>
      </c>
      <c r="V54" s="1">
        <v>44</v>
      </c>
      <c r="W54" s="1">
        <v>112</v>
      </c>
      <c r="X54" s="1">
        <v>38</v>
      </c>
      <c r="Y54" s="1">
        <v>38</v>
      </c>
    </row>
    <row r="55" spans="1:25" x14ac:dyDescent="0.2">
      <c r="A55" s="1" t="s">
        <v>144</v>
      </c>
      <c r="B55" s="1">
        <v>812</v>
      </c>
      <c r="C55" s="1">
        <v>114</v>
      </c>
      <c r="D55" s="1">
        <v>63</v>
      </c>
      <c r="E55" s="1">
        <v>38</v>
      </c>
      <c r="F55" s="1">
        <v>52</v>
      </c>
      <c r="G55" s="1">
        <v>35</v>
      </c>
      <c r="H55" s="1">
        <v>29</v>
      </c>
      <c r="I55" s="1">
        <v>5</v>
      </c>
      <c r="J55" s="1">
        <v>12</v>
      </c>
      <c r="K55" s="1">
        <v>20</v>
      </c>
      <c r="L55" s="1">
        <v>39</v>
      </c>
      <c r="M55" s="1">
        <v>4</v>
      </c>
      <c r="N55" s="1" t="s">
        <v>144</v>
      </c>
      <c r="O55" s="1">
        <v>27</v>
      </c>
      <c r="P55" s="1">
        <v>10</v>
      </c>
      <c r="Q55" s="1">
        <v>11</v>
      </c>
      <c r="R55" s="1">
        <v>32</v>
      </c>
      <c r="S55" s="1">
        <v>33</v>
      </c>
      <c r="T55" s="1">
        <v>36</v>
      </c>
      <c r="U55" s="1">
        <v>72</v>
      </c>
      <c r="V55" s="1">
        <v>30</v>
      </c>
      <c r="W55" s="1">
        <v>79</v>
      </c>
      <c r="X55" s="1">
        <v>38</v>
      </c>
      <c r="Y55" s="1">
        <v>33</v>
      </c>
    </row>
    <row r="56" spans="1:25" x14ac:dyDescent="0.2">
      <c r="A56" s="1" t="s">
        <v>145</v>
      </c>
      <c r="B56" s="1">
        <v>608</v>
      </c>
      <c r="C56" s="1">
        <v>100</v>
      </c>
      <c r="D56" s="1">
        <v>63</v>
      </c>
      <c r="E56" s="1">
        <v>11</v>
      </c>
      <c r="F56" s="1">
        <v>31</v>
      </c>
      <c r="G56" s="1">
        <v>23</v>
      </c>
      <c r="H56" s="1">
        <v>21</v>
      </c>
      <c r="I56" s="1">
        <v>3</v>
      </c>
      <c r="J56" s="1">
        <v>12</v>
      </c>
      <c r="K56" s="1">
        <v>10</v>
      </c>
      <c r="L56" s="1">
        <v>7</v>
      </c>
      <c r="M56" s="1">
        <v>0</v>
      </c>
      <c r="N56" s="1" t="s">
        <v>145</v>
      </c>
      <c r="O56" s="1">
        <v>21</v>
      </c>
      <c r="P56" s="1">
        <v>6</v>
      </c>
      <c r="Q56" s="1">
        <v>14</v>
      </c>
      <c r="R56" s="1">
        <v>37</v>
      </c>
      <c r="S56" s="1">
        <v>28</v>
      </c>
      <c r="T56" s="1">
        <v>27</v>
      </c>
      <c r="U56" s="1">
        <v>42</v>
      </c>
      <c r="V56" s="1">
        <v>29</v>
      </c>
      <c r="W56" s="1">
        <v>69</v>
      </c>
      <c r="X56" s="1">
        <v>29</v>
      </c>
      <c r="Y56" s="1">
        <v>25</v>
      </c>
    </row>
    <row r="57" spans="1:25" x14ac:dyDescent="0.2">
      <c r="A57" s="1" t="s">
        <v>146</v>
      </c>
      <c r="B57" s="1">
        <v>607</v>
      </c>
      <c r="C57" s="1">
        <v>95</v>
      </c>
      <c r="D57" s="1">
        <v>70</v>
      </c>
      <c r="E57" s="1">
        <v>33</v>
      </c>
      <c r="F57" s="1">
        <v>33</v>
      </c>
      <c r="G57" s="1">
        <v>27</v>
      </c>
      <c r="H57" s="1">
        <v>20</v>
      </c>
      <c r="I57" s="1">
        <v>5</v>
      </c>
      <c r="J57" s="1">
        <v>17</v>
      </c>
      <c r="K57" s="1">
        <v>1</v>
      </c>
      <c r="L57" s="1">
        <v>6</v>
      </c>
      <c r="M57" s="1">
        <v>0</v>
      </c>
      <c r="N57" s="1" t="s">
        <v>146</v>
      </c>
      <c r="O57" s="1">
        <v>21</v>
      </c>
      <c r="P57" s="1">
        <v>7</v>
      </c>
      <c r="Q57" s="1">
        <v>7</v>
      </c>
      <c r="R57" s="1">
        <v>14</v>
      </c>
      <c r="S57" s="1">
        <v>29</v>
      </c>
      <c r="T57" s="1">
        <v>25</v>
      </c>
      <c r="U57" s="1">
        <v>52</v>
      </c>
      <c r="V57" s="1">
        <v>13</v>
      </c>
      <c r="W57" s="1">
        <v>97</v>
      </c>
      <c r="X57" s="1">
        <v>22</v>
      </c>
      <c r="Y57" s="1">
        <v>13</v>
      </c>
    </row>
    <row r="58" spans="1:25" x14ac:dyDescent="0.2">
      <c r="A58" s="1" t="s">
        <v>147</v>
      </c>
      <c r="B58" s="1">
        <v>403</v>
      </c>
      <c r="C58" s="1">
        <v>61</v>
      </c>
      <c r="D58" s="1">
        <v>32</v>
      </c>
      <c r="E58" s="1">
        <v>21</v>
      </c>
      <c r="F58" s="1">
        <v>30</v>
      </c>
      <c r="G58" s="1">
        <v>12</v>
      </c>
      <c r="H58" s="1">
        <v>8</v>
      </c>
      <c r="I58" s="1">
        <v>2</v>
      </c>
      <c r="J58" s="1">
        <v>6</v>
      </c>
      <c r="K58" s="1">
        <v>6</v>
      </c>
      <c r="L58" s="1">
        <v>4</v>
      </c>
      <c r="M58" s="1">
        <v>2</v>
      </c>
      <c r="N58" s="1" t="s">
        <v>147</v>
      </c>
      <c r="O58" s="1">
        <v>4</v>
      </c>
      <c r="P58" s="1">
        <v>7</v>
      </c>
      <c r="Q58" s="1">
        <v>6</v>
      </c>
      <c r="R58" s="1">
        <v>20</v>
      </c>
      <c r="S58" s="1">
        <v>24</v>
      </c>
      <c r="T58" s="1">
        <v>23</v>
      </c>
      <c r="U58" s="1">
        <v>36</v>
      </c>
      <c r="V58" s="1">
        <v>5</v>
      </c>
      <c r="W58" s="1">
        <v>57</v>
      </c>
      <c r="X58" s="1">
        <v>23</v>
      </c>
      <c r="Y58" s="1">
        <v>14</v>
      </c>
    </row>
    <row r="59" spans="1:25" x14ac:dyDescent="0.2">
      <c r="A59" s="1" t="s">
        <v>148</v>
      </c>
      <c r="B59" s="1">
        <v>333</v>
      </c>
      <c r="C59" s="1">
        <v>66</v>
      </c>
      <c r="D59" s="1">
        <v>73</v>
      </c>
      <c r="E59" s="1">
        <v>12</v>
      </c>
      <c r="F59" s="1">
        <v>3</v>
      </c>
      <c r="G59" s="1">
        <v>14</v>
      </c>
      <c r="H59" s="1">
        <v>2</v>
      </c>
      <c r="I59" s="1">
        <v>1</v>
      </c>
      <c r="J59" s="1">
        <v>8</v>
      </c>
      <c r="K59" s="1">
        <v>1</v>
      </c>
      <c r="L59" s="1">
        <v>4</v>
      </c>
      <c r="M59" s="1">
        <v>0</v>
      </c>
      <c r="N59" s="1" t="s">
        <v>148</v>
      </c>
      <c r="O59" s="1">
        <v>2</v>
      </c>
      <c r="P59" s="1">
        <v>1</v>
      </c>
      <c r="Q59" s="1">
        <v>0</v>
      </c>
      <c r="R59" s="1">
        <v>4</v>
      </c>
      <c r="S59" s="1">
        <v>11</v>
      </c>
      <c r="T59" s="1">
        <v>22</v>
      </c>
      <c r="U59" s="1">
        <v>10</v>
      </c>
      <c r="V59" s="1">
        <v>6</v>
      </c>
      <c r="W59" s="1">
        <v>54</v>
      </c>
      <c r="X59" s="1">
        <v>14</v>
      </c>
      <c r="Y59" s="1">
        <v>25</v>
      </c>
    </row>
    <row r="60" spans="1:25" x14ac:dyDescent="0.2">
      <c r="A60" s="1" t="s">
        <v>149</v>
      </c>
      <c r="B60" s="1">
        <v>113</v>
      </c>
      <c r="C60" s="1">
        <v>31</v>
      </c>
      <c r="D60" s="1">
        <v>17</v>
      </c>
      <c r="E60" s="1">
        <v>10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 t="s">
        <v>149</v>
      </c>
      <c r="O60" s="1">
        <v>3</v>
      </c>
      <c r="P60" s="1">
        <v>1</v>
      </c>
      <c r="Q60" s="1">
        <v>0</v>
      </c>
      <c r="R60" s="1">
        <v>1</v>
      </c>
      <c r="S60" s="1">
        <v>8</v>
      </c>
      <c r="T60" s="1">
        <v>4</v>
      </c>
      <c r="U60" s="1">
        <v>6</v>
      </c>
      <c r="V60" s="1">
        <v>2</v>
      </c>
      <c r="W60" s="1">
        <v>23</v>
      </c>
      <c r="X60" s="1">
        <v>2</v>
      </c>
      <c r="Y60" s="1">
        <v>3</v>
      </c>
    </row>
    <row r="61" spans="1:25" x14ac:dyDescent="0.2">
      <c r="A61" s="1" t="s">
        <v>150</v>
      </c>
      <c r="B61" s="1">
        <v>236</v>
      </c>
      <c r="C61" s="1">
        <v>72</v>
      </c>
      <c r="D61" s="1">
        <v>60</v>
      </c>
      <c r="E61" s="1">
        <v>3</v>
      </c>
      <c r="F61" s="1">
        <v>6</v>
      </c>
      <c r="G61" s="1">
        <v>4</v>
      </c>
      <c r="H61" s="1">
        <v>0</v>
      </c>
      <c r="I61" s="1">
        <v>2</v>
      </c>
      <c r="J61" s="1">
        <v>1</v>
      </c>
      <c r="K61" s="1">
        <v>1</v>
      </c>
      <c r="L61" s="1">
        <v>1</v>
      </c>
      <c r="M61" s="1">
        <v>0</v>
      </c>
      <c r="N61" s="1" t="s">
        <v>150</v>
      </c>
      <c r="O61" s="1">
        <v>2</v>
      </c>
      <c r="P61" s="1">
        <v>0</v>
      </c>
      <c r="Q61" s="1">
        <v>0</v>
      </c>
      <c r="R61" s="1">
        <v>4</v>
      </c>
      <c r="S61" s="1">
        <v>8</v>
      </c>
      <c r="T61" s="1">
        <v>9</v>
      </c>
      <c r="U61" s="1">
        <v>10</v>
      </c>
      <c r="V61" s="1">
        <v>2</v>
      </c>
      <c r="W61" s="1">
        <v>36</v>
      </c>
      <c r="X61" s="1">
        <v>6</v>
      </c>
      <c r="Y61" s="1">
        <v>9</v>
      </c>
    </row>
    <row r="62" spans="1:25" x14ac:dyDescent="0.2">
      <c r="A62" s="1" t="s">
        <v>151</v>
      </c>
      <c r="B62" s="1">
        <v>193</v>
      </c>
      <c r="C62" s="1">
        <v>59</v>
      </c>
      <c r="D62" s="1">
        <v>13</v>
      </c>
      <c r="E62" s="1">
        <v>3</v>
      </c>
      <c r="F62" s="1">
        <v>9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1</v>
      </c>
      <c r="M62" s="1">
        <v>0</v>
      </c>
      <c r="N62" s="1" t="s">
        <v>151</v>
      </c>
      <c r="O62" s="1">
        <v>2</v>
      </c>
      <c r="P62" s="1">
        <v>0</v>
      </c>
      <c r="Q62" s="1">
        <v>1</v>
      </c>
      <c r="R62" s="1">
        <v>0</v>
      </c>
      <c r="S62" s="1">
        <v>3</v>
      </c>
      <c r="T62" s="1">
        <v>8</v>
      </c>
      <c r="U62" s="1">
        <v>8</v>
      </c>
      <c r="V62" s="1">
        <v>3</v>
      </c>
      <c r="W62" s="1">
        <v>61</v>
      </c>
      <c r="X62" s="1">
        <v>9</v>
      </c>
      <c r="Y62" s="1">
        <v>10</v>
      </c>
    </row>
    <row r="63" spans="1:25" x14ac:dyDescent="0.2">
      <c r="A63" s="1" t="s">
        <v>152</v>
      </c>
      <c r="B63" s="1">
        <v>239</v>
      </c>
      <c r="C63" s="1">
        <v>15</v>
      </c>
      <c r="D63" s="1">
        <v>8</v>
      </c>
      <c r="E63" s="1">
        <v>6</v>
      </c>
      <c r="F63" s="1">
        <v>1</v>
      </c>
      <c r="G63" s="1">
        <v>3</v>
      </c>
      <c r="H63" s="1">
        <v>1</v>
      </c>
      <c r="I63" s="1">
        <v>1</v>
      </c>
      <c r="J63" s="1">
        <v>1</v>
      </c>
      <c r="K63" s="1">
        <v>1</v>
      </c>
      <c r="L63" s="1">
        <v>2</v>
      </c>
      <c r="M63" s="1">
        <v>1</v>
      </c>
      <c r="N63" s="1" t="s">
        <v>152</v>
      </c>
      <c r="O63" s="1">
        <v>0</v>
      </c>
      <c r="P63" s="1">
        <v>1</v>
      </c>
      <c r="Q63" s="1">
        <v>2</v>
      </c>
      <c r="R63" s="1">
        <v>6</v>
      </c>
      <c r="S63" s="1">
        <v>17</v>
      </c>
      <c r="T63" s="1">
        <v>5</v>
      </c>
      <c r="U63" s="1">
        <v>3</v>
      </c>
      <c r="V63" s="1">
        <v>7</v>
      </c>
      <c r="W63" s="1">
        <v>38</v>
      </c>
      <c r="X63" s="1">
        <v>10</v>
      </c>
      <c r="Y63" s="1">
        <v>110</v>
      </c>
    </row>
    <row r="64" spans="1:25" x14ac:dyDescent="0.2">
      <c r="A64" s="1" t="s">
        <v>62</v>
      </c>
      <c r="B64" s="1">
        <v>1159</v>
      </c>
      <c r="C64" s="1">
        <v>176</v>
      </c>
      <c r="D64" s="1">
        <v>81</v>
      </c>
      <c r="E64" s="1">
        <v>22</v>
      </c>
      <c r="F64" s="1">
        <v>39</v>
      </c>
      <c r="G64" s="1">
        <v>20</v>
      </c>
      <c r="H64" s="1">
        <v>23</v>
      </c>
      <c r="I64" s="1">
        <v>27</v>
      </c>
      <c r="J64" s="1">
        <v>44</v>
      </c>
      <c r="K64" s="1">
        <v>28</v>
      </c>
      <c r="L64" s="1">
        <v>61</v>
      </c>
      <c r="M64" s="1">
        <v>1</v>
      </c>
      <c r="N64" s="1" t="s">
        <v>62</v>
      </c>
      <c r="O64" s="1">
        <v>16</v>
      </c>
      <c r="P64" s="1">
        <v>68</v>
      </c>
      <c r="Q64" s="1">
        <v>22</v>
      </c>
      <c r="R64" s="1">
        <v>40</v>
      </c>
      <c r="S64" s="1">
        <v>51</v>
      </c>
      <c r="T64" s="1">
        <v>25</v>
      </c>
      <c r="U64" s="1">
        <v>119</v>
      </c>
      <c r="V64" s="1">
        <v>34</v>
      </c>
      <c r="W64" s="1">
        <v>154</v>
      </c>
      <c r="X64" s="1">
        <v>55</v>
      </c>
      <c r="Y64" s="1">
        <v>53</v>
      </c>
    </row>
    <row r="66" spans="1:25" x14ac:dyDescent="0.2">
      <c r="A66" s="1" t="s">
        <v>341</v>
      </c>
      <c r="B66" s="1">
        <v>12261</v>
      </c>
      <c r="C66" s="1">
        <v>1879</v>
      </c>
      <c r="D66" s="1">
        <v>979</v>
      </c>
      <c r="E66" s="1">
        <v>469</v>
      </c>
      <c r="F66" s="1">
        <v>491</v>
      </c>
      <c r="G66" s="1">
        <v>513</v>
      </c>
      <c r="H66" s="1">
        <v>417</v>
      </c>
      <c r="I66" s="1">
        <v>256</v>
      </c>
      <c r="J66" s="1">
        <v>293</v>
      </c>
      <c r="K66" s="1">
        <v>275</v>
      </c>
      <c r="L66" s="1">
        <v>399</v>
      </c>
      <c r="M66" s="1">
        <v>77</v>
      </c>
      <c r="N66" s="1" t="s">
        <v>341</v>
      </c>
      <c r="O66" s="1">
        <v>379</v>
      </c>
      <c r="P66" s="1">
        <v>182</v>
      </c>
      <c r="Q66" s="1">
        <v>202</v>
      </c>
      <c r="R66" s="1">
        <v>604</v>
      </c>
      <c r="S66" s="1">
        <v>580</v>
      </c>
      <c r="T66" s="1">
        <v>471</v>
      </c>
      <c r="U66" s="1">
        <v>870</v>
      </c>
      <c r="V66" s="1">
        <v>400</v>
      </c>
      <c r="W66" s="1">
        <v>1326</v>
      </c>
      <c r="X66" s="1">
        <v>625</v>
      </c>
      <c r="Y66" s="1">
        <v>574</v>
      </c>
    </row>
    <row r="67" spans="1:25" x14ac:dyDescent="0.2">
      <c r="A67" s="1" t="s">
        <v>138</v>
      </c>
      <c r="B67" s="1">
        <v>2220</v>
      </c>
      <c r="C67" s="1">
        <v>319</v>
      </c>
      <c r="D67" s="1">
        <v>150</v>
      </c>
      <c r="E67" s="1">
        <v>96</v>
      </c>
      <c r="F67" s="1">
        <v>108</v>
      </c>
      <c r="G67" s="1">
        <v>80</v>
      </c>
      <c r="H67" s="1">
        <v>89</v>
      </c>
      <c r="I67" s="1">
        <v>82</v>
      </c>
      <c r="J67" s="1">
        <v>60</v>
      </c>
      <c r="K67" s="1">
        <v>76</v>
      </c>
      <c r="L67" s="1">
        <v>87</v>
      </c>
      <c r="M67" s="1">
        <v>12</v>
      </c>
      <c r="N67" s="1" t="s">
        <v>138</v>
      </c>
      <c r="O67" s="1">
        <v>82</v>
      </c>
      <c r="P67" s="1">
        <v>24</v>
      </c>
      <c r="Q67" s="1">
        <v>25</v>
      </c>
      <c r="R67" s="1">
        <v>126</v>
      </c>
      <c r="S67" s="1">
        <v>94</v>
      </c>
      <c r="T67" s="1">
        <v>57</v>
      </c>
      <c r="U67" s="1">
        <v>132</v>
      </c>
      <c r="V67" s="1">
        <v>57</v>
      </c>
      <c r="W67" s="1">
        <v>241</v>
      </c>
      <c r="X67" s="1">
        <v>113</v>
      </c>
      <c r="Y67" s="1">
        <v>110</v>
      </c>
    </row>
    <row r="68" spans="1:25" x14ac:dyDescent="0.2">
      <c r="A68" s="1" t="s">
        <v>139</v>
      </c>
      <c r="B68" s="1">
        <v>1456</v>
      </c>
      <c r="C68" s="1">
        <v>192</v>
      </c>
      <c r="D68" s="1">
        <v>116</v>
      </c>
      <c r="E68" s="1">
        <v>59</v>
      </c>
      <c r="F68" s="1">
        <v>62</v>
      </c>
      <c r="G68" s="1">
        <v>71</v>
      </c>
      <c r="H68" s="1">
        <v>73</v>
      </c>
      <c r="I68" s="1">
        <v>42</v>
      </c>
      <c r="J68" s="1">
        <v>36</v>
      </c>
      <c r="K68" s="1">
        <v>39</v>
      </c>
      <c r="L68" s="1">
        <v>64</v>
      </c>
      <c r="M68" s="1">
        <v>5</v>
      </c>
      <c r="N68" s="1" t="s">
        <v>139</v>
      </c>
      <c r="O68" s="1">
        <v>47</v>
      </c>
      <c r="P68" s="1">
        <v>20</v>
      </c>
      <c r="Q68" s="1">
        <v>23</v>
      </c>
      <c r="R68" s="1">
        <v>85</v>
      </c>
      <c r="S68" s="1">
        <v>67</v>
      </c>
      <c r="T68" s="1">
        <v>34</v>
      </c>
      <c r="U68" s="1">
        <v>113</v>
      </c>
      <c r="V68" s="1">
        <v>58</v>
      </c>
      <c r="W68" s="1">
        <v>124</v>
      </c>
      <c r="X68" s="1">
        <v>71</v>
      </c>
      <c r="Y68" s="1">
        <v>55</v>
      </c>
    </row>
    <row r="69" spans="1:25" x14ac:dyDescent="0.2">
      <c r="A69" s="1" t="s">
        <v>140</v>
      </c>
      <c r="B69" s="1">
        <v>1306</v>
      </c>
      <c r="C69" s="1">
        <v>194</v>
      </c>
      <c r="D69" s="1">
        <v>69</v>
      </c>
      <c r="E69" s="1">
        <v>52</v>
      </c>
      <c r="F69" s="1">
        <v>36</v>
      </c>
      <c r="G69" s="1">
        <v>73</v>
      </c>
      <c r="H69" s="1">
        <v>56</v>
      </c>
      <c r="I69" s="1">
        <v>29</v>
      </c>
      <c r="J69" s="1">
        <v>28</v>
      </c>
      <c r="K69" s="1">
        <v>29</v>
      </c>
      <c r="L69" s="1">
        <v>45</v>
      </c>
      <c r="M69" s="1">
        <v>11</v>
      </c>
      <c r="N69" s="1" t="s">
        <v>140</v>
      </c>
      <c r="O69" s="1">
        <v>59</v>
      </c>
      <c r="P69" s="1">
        <v>18</v>
      </c>
      <c r="Q69" s="1">
        <v>17</v>
      </c>
      <c r="R69" s="1">
        <v>71</v>
      </c>
      <c r="S69" s="1">
        <v>76</v>
      </c>
      <c r="T69" s="1">
        <v>45</v>
      </c>
      <c r="U69" s="1">
        <v>97</v>
      </c>
      <c r="V69" s="1">
        <v>48</v>
      </c>
      <c r="W69" s="1">
        <v>130</v>
      </c>
      <c r="X69" s="1">
        <v>60</v>
      </c>
      <c r="Y69" s="1">
        <v>63</v>
      </c>
    </row>
    <row r="70" spans="1:25" x14ac:dyDescent="0.2">
      <c r="A70" s="1" t="s">
        <v>141</v>
      </c>
      <c r="B70" s="1">
        <v>1284</v>
      </c>
      <c r="C70" s="1">
        <v>170</v>
      </c>
      <c r="D70" s="1">
        <v>97</v>
      </c>
      <c r="E70" s="1">
        <v>52</v>
      </c>
      <c r="F70" s="1">
        <v>57</v>
      </c>
      <c r="G70" s="1">
        <v>58</v>
      </c>
      <c r="H70" s="1">
        <v>53</v>
      </c>
      <c r="I70" s="1">
        <v>32</v>
      </c>
      <c r="J70" s="1">
        <v>38</v>
      </c>
      <c r="K70" s="1">
        <v>36</v>
      </c>
      <c r="L70" s="1">
        <v>47</v>
      </c>
      <c r="M70" s="1">
        <v>17</v>
      </c>
      <c r="N70" s="1" t="s">
        <v>141</v>
      </c>
      <c r="O70" s="1">
        <v>49</v>
      </c>
      <c r="P70" s="1">
        <v>17</v>
      </c>
      <c r="Q70" s="1">
        <v>20</v>
      </c>
      <c r="R70" s="1">
        <v>66</v>
      </c>
      <c r="S70" s="1">
        <v>60</v>
      </c>
      <c r="T70" s="1">
        <v>55</v>
      </c>
      <c r="U70" s="1">
        <v>79</v>
      </c>
      <c r="V70" s="1">
        <v>53</v>
      </c>
      <c r="W70" s="1">
        <v>114</v>
      </c>
      <c r="X70" s="1">
        <v>72</v>
      </c>
      <c r="Y70" s="1">
        <v>42</v>
      </c>
    </row>
    <row r="71" spans="1:25" x14ac:dyDescent="0.2">
      <c r="A71" s="1" t="s">
        <v>142</v>
      </c>
      <c r="B71" s="1">
        <v>1046</v>
      </c>
      <c r="C71" s="1">
        <v>142</v>
      </c>
      <c r="D71" s="1">
        <v>75</v>
      </c>
      <c r="E71" s="1">
        <v>36</v>
      </c>
      <c r="F71" s="1">
        <v>41</v>
      </c>
      <c r="G71" s="1">
        <v>52</v>
      </c>
      <c r="H71" s="1">
        <v>44</v>
      </c>
      <c r="I71" s="1">
        <v>11</v>
      </c>
      <c r="J71" s="1">
        <v>30</v>
      </c>
      <c r="K71" s="1">
        <v>31</v>
      </c>
      <c r="L71" s="1">
        <v>38</v>
      </c>
      <c r="M71" s="1">
        <v>5</v>
      </c>
      <c r="N71" s="1" t="s">
        <v>142</v>
      </c>
      <c r="O71" s="1">
        <v>28</v>
      </c>
      <c r="P71" s="1">
        <v>14</v>
      </c>
      <c r="Q71" s="1">
        <v>24</v>
      </c>
      <c r="R71" s="1">
        <v>53</v>
      </c>
      <c r="S71" s="1">
        <v>53</v>
      </c>
      <c r="T71" s="1">
        <v>55</v>
      </c>
      <c r="U71" s="1">
        <v>72</v>
      </c>
      <c r="V71" s="1">
        <v>44</v>
      </c>
      <c r="W71" s="1">
        <v>96</v>
      </c>
      <c r="X71" s="1">
        <v>52</v>
      </c>
      <c r="Y71" s="1">
        <v>50</v>
      </c>
    </row>
    <row r="72" spans="1:25" x14ac:dyDescent="0.2">
      <c r="A72" s="1" t="s">
        <v>143</v>
      </c>
      <c r="B72" s="1">
        <v>958</v>
      </c>
      <c r="C72" s="1">
        <v>133</v>
      </c>
      <c r="D72" s="1">
        <v>65</v>
      </c>
      <c r="E72" s="1">
        <v>45</v>
      </c>
      <c r="F72" s="1">
        <v>37</v>
      </c>
      <c r="G72" s="1">
        <v>63</v>
      </c>
      <c r="H72" s="1">
        <v>34</v>
      </c>
      <c r="I72" s="1">
        <v>17</v>
      </c>
      <c r="J72" s="1">
        <v>26</v>
      </c>
      <c r="K72" s="1">
        <v>13</v>
      </c>
      <c r="L72" s="1">
        <v>32</v>
      </c>
      <c r="M72" s="1">
        <v>14</v>
      </c>
      <c r="N72" s="1" t="s">
        <v>143</v>
      </c>
      <c r="O72" s="1">
        <v>38</v>
      </c>
      <c r="P72" s="1">
        <v>10</v>
      </c>
      <c r="Q72" s="1">
        <v>17</v>
      </c>
      <c r="R72" s="1">
        <v>45</v>
      </c>
      <c r="S72" s="1">
        <v>44</v>
      </c>
      <c r="T72" s="1">
        <v>50</v>
      </c>
      <c r="U72" s="1">
        <v>73</v>
      </c>
      <c r="V72" s="1">
        <v>29</v>
      </c>
      <c r="W72" s="1">
        <v>101</v>
      </c>
      <c r="X72" s="1">
        <v>40</v>
      </c>
      <c r="Y72" s="1">
        <v>32</v>
      </c>
    </row>
    <row r="73" spans="1:25" x14ac:dyDescent="0.2">
      <c r="A73" s="1" t="s">
        <v>144</v>
      </c>
      <c r="B73" s="1">
        <v>780</v>
      </c>
      <c r="C73" s="1">
        <v>109</v>
      </c>
      <c r="D73" s="1">
        <v>63</v>
      </c>
      <c r="E73" s="1">
        <v>36</v>
      </c>
      <c r="F73" s="1">
        <v>47</v>
      </c>
      <c r="G73" s="1">
        <v>34</v>
      </c>
      <c r="H73" s="1">
        <v>14</v>
      </c>
      <c r="I73" s="1">
        <v>10</v>
      </c>
      <c r="J73" s="1">
        <v>13</v>
      </c>
      <c r="K73" s="1">
        <v>13</v>
      </c>
      <c r="L73" s="1">
        <v>12</v>
      </c>
      <c r="M73" s="1">
        <v>7</v>
      </c>
      <c r="N73" s="1" t="s">
        <v>144</v>
      </c>
      <c r="O73" s="1">
        <v>18</v>
      </c>
      <c r="P73" s="1">
        <v>10</v>
      </c>
      <c r="Q73" s="1">
        <v>7</v>
      </c>
      <c r="R73" s="1">
        <v>50</v>
      </c>
      <c r="S73" s="1">
        <v>38</v>
      </c>
      <c r="T73" s="1">
        <v>40</v>
      </c>
      <c r="U73" s="1">
        <v>55</v>
      </c>
      <c r="V73" s="1">
        <v>30</v>
      </c>
      <c r="W73" s="1">
        <v>88</v>
      </c>
      <c r="X73" s="1">
        <v>51</v>
      </c>
      <c r="Y73" s="1">
        <v>35</v>
      </c>
    </row>
    <row r="74" spans="1:25" x14ac:dyDescent="0.2">
      <c r="A74" s="1" t="s">
        <v>145</v>
      </c>
      <c r="B74" s="1">
        <v>633</v>
      </c>
      <c r="C74" s="1">
        <v>128</v>
      </c>
      <c r="D74" s="1">
        <v>71</v>
      </c>
      <c r="E74" s="1">
        <v>24</v>
      </c>
      <c r="F74" s="1">
        <v>33</v>
      </c>
      <c r="G74" s="1">
        <v>27</v>
      </c>
      <c r="H74" s="1">
        <v>16</v>
      </c>
      <c r="I74" s="1">
        <v>9</v>
      </c>
      <c r="J74" s="1">
        <v>17</v>
      </c>
      <c r="K74" s="1">
        <v>5</v>
      </c>
      <c r="L74" s="1">
        <v>19</v>
      </c>
      <c r="M74" s="1">
        <v>1</v>
      </c>
      <c r="N74" s="1" t="s">
        <v>145</v>
      </c>
      <c r="O74" s="1">
        <v>17</v>
      </c>
      <c r="P74" s="1">
        <v>4</v>
      </c>
      <c r="Q74" s="1">
        <v>16</v>
      </c>
      <c r="R74" s="1">
        <v>23</v>
      </c>
      <c r="S74" s="1">
        <v>18</v>
      </c>
      <c r="T74" s="1">
        <v>41</v>
      </c>
      <c r="U74" s="1">
        <v>30</v>
      </c>
      <c r="V74" s="1">
        <v>14</v>
      </c>
      <c r="W74" s="1">
        <v>67</v>
      </c>
      <c r="X74" s="1">
        <v>28</v>
      </c>
      <c r="Y74" s="1">
        <v>25</v>
      </c>
    </row>
    <row r="75" spans="1:25" x14ac:dyDescent="0.2">
      <c r="A75" s="1" t="s">
        <v>146</v>
      </c>
      <c r="B75" s="1">
        <v>507</v>
      </c>
      <c r="C75" s="1">
        <v>83</v>
      </c>
      <c r="D75" s="1">
        <v>72</v>
      </c>
      <c r="E75" s="1">
        <v>15</v>
      </c>
      <c r="F75" s="1">
        <v>11</v>
      </c>
      <c r="G75" s="1">
        <v>17</v>
      </c>
      <c r="H75" s="1">
        <v>12</v>
      </c>
      <c r="I75" s="1">
        <v>8</v>
      </c>
      <c r="J75" s="1">
        <v>11</v>
      </c>
      <c r="K75" s="1">
        <v>0</v>
      </c>
      <c r="L75" s="1">
        <v>6</v>
      </c>
      <c r="M75" s="1">
        <v>0</v>
      </c>
      <c r="N75" s="1" t="s">
        <v>146</v>
      </c>
      <c r="O75" s="1">
        <v>14</v>
      </c>
      <c r="P75" s="1">
        <v>2</v>
      </c>
      <c r="Q75" s="1">
        <v>11</v>
      </c>
      <c r="R75" s="1">
        <v>17</v>
      </c>
      <c r="S75" s="1">
        <v>40</v>
      </c>
      <c r="T75" s="1">
        <v>43</v>
      </c>
      <c r="U75" s="1">
        <v>36</v>
      </c>
      <c r="V75" s="1">
        <v>12</v>
      </c>
      <c r="W75" s="1">
        <v>58</v>
      </c>
      <c r="X75" s="1">
        <v>21</v>
      </c>
      <c r="Y75" s="1">
        <v>18</v>
      </c>
    </row>
    <row r="76" spans="1:25" x14ac:dyDescent="0.2">
      <c r="A76" s="1" t="s">
        <v>147</v>
      </c>
      <c r="B76" s="1">
        <v>338</v>
      </c>
      <c r="C76" s="1">
        <v>67</v>
      </c>
      <c r="D76" s="1">
        <v>33</v>
      </c>
      <c r="E76" s="1">
        <v>18</v>
      </c>
      <c r="F76" s="1">
        <v>18</v>
      </c>
      <c r="G76" s="1">
        <v>10</v>
      </c>
      <c r="H76" s="1">
        <v>4</v>
      </c>
      <c r="I76" s="1">
        <v>1</v>
      </c>
      <c r="J76" s="1">
        <v>2</v>
      </c>
      <c r="K76" s="1">
        <v>3</v>
      </c>
      <c r="L76" s="1">
        <v>3</v>
      </c>
      <c r="M76" s="1">
        <v>0</v>
      </c>
      <c r="N76" s="1" t="s">
        <v>147</v>
      </c>
      <c r="O76" s="1">
        <v>7</v>
      </c>
      <c r="P76" s="1">
        <v>3</v>
      </c>
      <c r="Q76" s="1">
        <v>3</v>
      </c>
      <c r="R76" s="1">
        <v>19</v>
      </c>
      <c r="S76" s="1">
        <v>21</v>
      </c>
      <c r="T76" s="1">
        <v>13</v>
      </c>
      <c r="U76" s="1">
        <v>26</v>
      </c>
      <c r="V76" s="1">
        <v>6</v>
      </c>
      <c r="W76" s="1">
        <v>45</v>
      </c>
      <c r="X76" s="1">
        <v>20</v>
      </c>
      <c r="Y76" s="1">
        <v>16</v>
      </c>
    </row>
    <row r="77" spans="1:25" x14ac:dyDescent="0.2">
      <c r="A77" s="1" t="s">
        <v>148</v>
      </c>
      <c r="B77" s="1">
        <v>208</v>
      </c>
      <c r="C77" s="1">
        <v>49</v>
      </c>
      <c r="D77" s="1">
        <v>28</v>
      </c>
      <c r="E77" s="1">
        <v>5</v>
      </c>
      <c r="F77" s="1">
        <v>2</v>
      </c>
      <c r="G77" s="1">
        <v>4</v>
      </c>
      <c r="H77" s="1">
        <v>2</v>
      </c>
      <c r="I77" s="1">
        <v>0</v>
      </c>
      <c r="J77" s="1">
        <v>2</v>
      </c>
      <c r="K77" s="1">
        <v>1</v>
      </c>
      <c r="L77" s="1">
        <v>1</v>
      </c>
      <c r="M77" s="1">
        <v>2</v>
      </c>
      <c r="N77" s="1" t="s">
        <v>148</v>
      </c>
      <c r="O77" s="1">
        <v>1</v>
      </c>
      <c r="P77" s="1">
        <v>1</v>
      </c>
      <c r="Q77" s="1">
        <v>1</v>
      </c>
      <c r="R77" s="1">
        <v>4</v>
      </c>
      <c r="S77" s="1">
        <v>10</v>
      </c>
      <c r="T77" s="1">
        <v>15</v>
      </c>
      <c r="U77" s="1">
        <v>19</v>
      </c>
      <c r="V77" s="1">
        <v>5</v>
      </c>
      <c r="W77" s="1">
        <v>44</v>
      </c>
      <c r="X77" s="1">
        <v>5</v>
      </c>
      <c r="Y77" s="1">
        <v>7</v>
      </c>
    </row>
    <row r="78" spans="1:25" x14ac:dyDescent="0.2">
      <c r="A78" s="1" t="s">
        <v>149</v>
      </c>
      <c r="B78" s="1">
        <v>118</v>
      </c>
      <c r="C78" s="1">
        <v>21</v>
      </c>
      <c r="D78" s="1">
        <v>13</v>
      </c>
      <c r="E78" s="1">
        <v>5</v>
      </c>
      <c r="F78" s="1">
        <v>4</v>
      </c>
      <c r="G78" s="1">
        <v>2</v>
      </c>
      <c r="H78" s="1">
        <v>0</v>
      </c>
      <c r="I78" s="1">
        <v>0</v>
      </c>
      <c r="J78" s="1">
        <v>6</v>
      </c>
      <c r="K78" s="1">
        <v>0</v>
      </c>
      <c r="L78" s="1">
        <v>1</v>
      </c>
      <c r="M78" s="1">
        <v>0</v>
      </c>
      <c r="N78" s="1" t="s">
        <v>149</v>
      </c>
      <c r="O78" s="1">
        <v>3</v>
      </c>
      <c r="P78" s="1">
        <v>0</v>
      </c>
      <c r="Q78" s="1">
        <v>0</v>
      </c>
      <c r="R78" s="1">
        <v>4</v>
      </c>
      <c r="S78" s="1">
        <v>5</v>
      </c>
      <c r="T78" s="1">
        <v>5</v>
      </c>
      <c r="U78" s="1">
        <v>11</v>
      </c>
      <c r="V78" s="1">
        <v>1</v>
      </c>
      <c r="W78" s="1">
        <v>21</v>
      </c>
      <c r="X78" s="1">
        <v>8</v>
      </c>
      <c r="Y78" s="1">
        <v>8</v>
      </c>
    </row>
    <row r="79" spans="1:25" x14ac:dyDescent="0.2">
      <c r="A79" s="1" t="s">
        <v>150</v>
      </c>
      <c r="B79" s="1">
        <v>161</v>
      </c>
      <c r="C79" s="1">
        <v>38</v>
      </c>
      <c r="D79" s="1">
        <v>41</v>
      </c>
      <c r="E79" s="1">
        <v>2</v>
      </c>
      <c r="F79" s="1">
        <v>5</v>
      </c>
      <c r="G79" s="1">
        <v>1</v>
      </c>
      <c r="H79" s="1">
        <v>1</v>
      </c>
      <c r="I79" s="1">
        <v>0</v>
      </c>
      <c r="J79" s="1">
        <v>1</v>
      </c>
      <c r="K79" s="1">
        <v>0</v>
      </c>
      <c r="L79" s="1">
        <v>0</v>
      </c>
      <c r="M79" s="1">
        <v>0</v>
      </c>
      <c r="N79" s="1" t="s">
        <v>150</v>
      </c>
      <c r="O79" s="1">
        <v>0</v>
      </c>
      <c r="P79" s="1">
        <v>0</v>
      </c>
      <c r="Q79" s="1">
        <v>0</v>
      </c>
      <c r="R79" s="1">
        <v>0</v>
      </c>
      <c r="S79" s="1">
        <v>7</v>
      </c>
      <c r="T79" s="1">
        <v>1</v>
      </c>
      <c r="U79" s="1">
        <v>13</v>
      </c>
      <c r="V79" s="1">
        <v>1</v>
      </c>
      <c r="W79" s="1">
        <v>20</v>
      </c>
      <c r="X79" s="1">
        <v>19</v>
      </c>
      <c r="Y79" s="1">
        <v>11</v>
      </c>
    </row>
    <row r="80" spans="1:25" x14ac:dyDescent="0.2">
      <c r="A80" s="1" t="s">
        <v>151</v>
      </c>
      <c r="B80" s="1">
        <v>122</v>
      </c>
      <c r="C80" s="1">
        <v>45</v>
      </c>
      <c r="D80" s="1">
        <v>5</v>
      </c>
      <c r="E80" s="1">
        <v>4</v>
      </c>
      <c r="F80" s="1">
        <v>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 t="s">
        <v>151</v>
      </c>
      <c r="O80" s="1">
        <v>1</v>
      </c>
      <c r="P80" s="1">
        <v>0</v>
      </c>
      <c r="Q80" s="1">
        <v>0</v>
      </c>
      <c r="R80" s="1">
        <v>2</v>
      </c>
      <c r="S80" s="1">
        <v>2</v>
      </c>
      <c r="T80" s="1">
        <v>2</v>
      </c>
      <c r="U80" s="1">
        <v>7</v>
      </c>
      <c r="V80" s="1">
        <v>0</v>
      </c>
      <c r="W80" s="1">
        <v>36</v>
      </c>
      <c r="X80" s="1">
        <v>8</v>
      </c>
      <c r="Y80" s="1">
        <v>7</v>
      </c>
    </row>
    <row r="81" spans="1:25" x14ac:dyDescent="0.2">
      <c r="A81" s="1" t="s">
        <v>152</v>
      </c>
      <c r="B81" s="1">
        <v>130</v>
      </c>
      <c r="C81" s="1">
        <v>15</v>
      </c>
      <c r="D81" s="1">
        <v>16</v>
      </c>
      <c r="E81" s="1">
        <v>4</v>
      </c>
      <c r="F81" s="1">
        <v>0</v>
      </c>
      <c r="G81" s="1">
        <v>1</v>
      </c>
      <c r="H81" s="1">
        <v>3</v>
      </c>
      <c r="I81" s="1">
        <v>1</v>
      </c>
      <c r="J81" s="1">
        <v>1</v>
      </c>
      <c r="K81" s="1">
        <v>0</v>
      </c>
      <c r="L81" s="1">
        <v>1</v>
      </c>
      <c r="M81" s="1">
        <v>1</v>
      </c>
      <c r="N81" s="1" t="s">
        <v>152</v>
      </c>
      <c r="O81" s="1">
        <v>0</v>
      </c>
      <c r="P81" s="1">
        <v>5</v>
      </c>
      <c r="Q81" s="1">
        <v>0</v>
      </c>
      <c r="R81" s="1">
        <v>2</v>
      </c>
      <c r="S81" s="1">
        <v>5</v>
      </c>
      <c r="T81" s="1">
        <v>2</v>
      </c>
      <c r="U81" s="1">
        <v>5</v>
      </c>
      <c r="V81" s="1">
        <v>2</v>
      </c>
      <c r="W81" s="1">
        <v>13</v>
      </c>
      <c r="X81" s="1">
        <v>3</v>
      </c>
      <c r="Y81" s="1">
        <v>50</v>
      </c>
    </row>
    <row r="82" spans="1:25" x14ac:dyDescent="0.2">
      <c r="A82" s="1" t="s">
        <v>62</v>
      </c>
      <c r="B82" s="1">
        <v>994</v>
      </c>
      <c r="C82" s="1">
        <v>174</v>
      </c>
      <c r="D82" s="1">
        <v>65</v>
      </c>
      <c r="E82" s="1">
        <v>16</v>
      </c>
      <c r="F82" s="1">
        <v>27</v>
      </c>
      <c r="G82" s="1">
        <v>20</v>
      </c>
      <c r="H82" s="1">
        <v>16</v>
      </c>
      <c r="I82" s="1">
        <v>14</v>
      </c>
      <c r="J82" s="1">
        <v>22</v>
      </c>
      <c r="K82" s="1">
        <v>29</v>
      </c>
      <c r="L82" s="1">
        <v>43</v>
      </c>
      <c r="M82" s="1">
        <v>2</v>
      </c>
      <c r="N82" s="1" t="s">
        <v>62</v>
      </c>
      <c r="O82" s="1">
        <v>15</v>
      </c>
      <c r="P82" s="1">
        <v>54</v>
      </c>
      <c r="Q82" s="1">
        <v>38</v>
      </c>
      <c r="R82" s="1">
        <v>37</v>
      </c>
      <c r="S82" s="1">
        <v>40</v>
      </c>
      <c r="T82" s="1">
        <v>13</v>
      </c>
      <c r="U82" s="1">
        <v>102</v>
      </c>
      <c r="V82" s="1">
        <v>40</v>
      </c>
      <c r="W82" s="1">
        <v>128</v>
      </c>
      <c r="X82" s="1">
        <v>54</v>
      </c>
      <c r="Y82" s="1">
        <v>45</v>
      </c>
    </row>
    <row r="83" spans="1:25" x14ac:dyDescent="0.2">
      <c r="A83" s="20" t="s">
        <v>379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 t="s">
        <v>379</v>
      </c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</sheetData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870E-4EF9-437E-9E59-3F5E922F166A}">
  <sheetPr codeName="Sheet13"/>
  <dimension ref="A1:Y51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7" style="1" customWidth="1"/>
    <col min="2" max="13" width="5.6640625" style="1" customWidth="1"/>
    <col min="14" max="14" width="17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396</v>
      </c>
      <c r="N1" s="1" t="s">
        <v>396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337</v>
      </c>
      <c r="B4" s="1">
        <v>61133</v>
      </c>
      <c r="C4" s="1">
        <v>10068</v>
      </c>
      <c r="D4" s="1">
        <v>4354</v>
      </c>
      <c r="E4" s="1">
        <v>1880</v>
      </c>
      <c r="F4" s="1">
        <v>2022</v>
      </c>
      <c r="G4" s="1">
        <v>2200</v>
      </c>
      <c r="H4" s="1">
        <v>2085</v>
      </c>
      <c r="I4" s="1">
        <v>1083</v>
      </c>
      <c r="J4" s="1">
        <v>1050</v>
      </c>
      <c r="K4" s="1">
        <v>1366</v>
      </c>
      <c r="L4" s="1">
        <v>2219</v>
      </c>
      <c r="M4" s="1">
        <v>664</v>
      </c>
      <c r="N4" s="1" t="s">
        <v>337</v>
      </c>
      <c r="O4" s="1">
        <v>1943</v>
      </c>
      <c r="P4" s="1">
        <v>906</v>
      </c>
      <c r="Q4" s="1">
        <v>981</v>
      </c>
      <c r="R4" s="1">
        <v>2361</v>
      </c>
      <c r="S4" s="1">
        <v>2656</v>
      </c>
      <c r="T4" s="1">
        <v>2106</v>
      </c>
      <c r="U4" s="1">
        <v>4810</v>
      </c>
      <c r="V4" s="1">
        <v>2823</v>
      </c>
      <c r="W4" s="1">
        <v>7251</v>
      </c>
      <c r="X4" s="1">
        <v>3315</v>
      </c>
      <c r="Y4" s="1">
        <v>2990</v>
      </c>
    </row>
    <row r="5" spans="1:25" x14ac:dyDescent="0.2">
      <c r="A5" s="1" t="s">
        <v>153</v>
      </c>
      <c r="B5" s="1">
        <v>11642</v>
      </c>
      <c r="C5" s="1">
        <v>1088</v>
      </c>
      <c r="D5" s="1">
        <v>488</v>
      </c>
      <c r="E5" s="1">
        <v>138</v>
      </c>
      <c r="F5" s="1">
        <v>134</v>
      </c>
      <c r="G5" s="1">
        <v>719</v>
      </c>
      <c r="H5" s="1">
        <v>817</v>
      </c>
      <c r="I5" s="1">
        <v>435</v>
      </c>
      <c r="J5" s="1">
        <v>249</v>
      </c>
      <c r="K5" s="1">
        <v>453</v>
      </c>
      <c r="L5" s="1">
        <v>508</v>
      </c>
      <c r="M5" s="1">
        <v>410</v>
      </c>
      <c r="N5" s="1" t="s">
        <v>153</v>
      </c>
      <c r="O5" s="1">
        <v>357</v>
      </c>
      <c r="P5" s="1">
        <v>292</v>
      </c>
      <c r="Q5" s="1">
        <v>249</v>
      </c>
      <c r="R5" s="1">
        <v>471</v>
      </c>
      <c r="S5" s="1">
        <v>299</v>
      </c>
      <c r="T5" s="1">
        <v>225</v>
      </c>
      <c r="U5" s="1">
        <v>1100</v>
      </c>
      <c r="V5" s="1">
        <v>1165</v>
      </c>
      <c r="W5" s="1">
        <v>962</v>
      </c>
      <c r="X5" s="1">
        <v>611</v>
      </c>
      <c r="Y5" s="1">
        <v>472</v>
      </c>
    </row>
    <row r="6" spans="1:25" x14ac:dyDescent="0.2">
      <c r="A6" s="1" t="s">
        <v>154</v>
      </c>
      <c r="B6" s="1">
        <v>513</v>
      </c>
      <c r="C6" s="1">
        <v>50</v>
      </c>
      <c r="D6" s="1">
        <v>21</v>
      </c>
      <c r="E6" s="1">
        <v>13</v>
      </c>
      <c r="F6" s="1">
        <v>8</v>
      </c>
      <c r="G6" s="1">
        <v>9</v>
      </c>
      <c r="H6" s="1">
        <v>21</v>
      </c>
      <c r="I6" s="1">
        <v>10</v>
      </c>
      <c r="J6" s="1">
        <v>17</v>
      </c>
      <c r="K6" s="1">
        <v>39</v>
      </c>
      <c r="L6" s="1">
        <v>57</v>
      </c>
      <c r="M6" s="1">
        <v>2</v>
      </c>
      <c r="N6" s="1" t="s">
        <v>154</v>
      </c>
      <c r="O6" s="1">
        <v>11</v>
      </c>
      <c r="P6" s="1">
        <v>3</v>
      </c>
      <c r="Q6" s="1">
        <v>10</v>
      </c>
      <c r="R6" s="1">
        <v>23</v>
      </c>
      <c r="S6" s="1">
        <v>18</v>
      </c>
      <c r="T6" s="1">
        <v>17</v>
      </c>
      <c r="U6" s="1">
        <v>43</v>
      </c>
      <c r="V6" s="1">
        <v>13</v>
      </c>
      <c r="W6" s="1">
        <v>89</v>
      </c>
      <c r="X6" s="1">
        <v>20</v>
      </c>
      <c r="Y6" s="1">
        <v>19</v>
      </c>
    </row>
    <row r="7" spans="1:25" x14ac:dyDescent="0.2">
      <c r="A7" s="1" t="s">
        <v>155</v>
      </c>
      <c r="B7" s="1">
        <v>17119</v>
      </c>
      <c r="C7" s="1">
        <v>2603</v>
      </c>
      <c r="D7" s="1">
        <v>1250</v>
      </c>
      <c r="E7" s="1">
        <v>650</v>
      </c>
      <c r="F7" s="1">
        <v>873</v>
      </c>
      <c r="G7" s="1">
        <v>411</v>
      </c>
      <c r="H7" s="1">
        <v>553</v>
      </c>
      <c r="I7" s="1">
        <v>291</v>
      </c>
      <c r="J7" s="1">
        <v>371</v>
      </c>
      <c r="K7" s="1">
        <v>476</v>
      </c>
      <c r="L7" s="1">
        <v>875</v>
      </c>
      <c r="M7" s="1">
        <v>136</v>
      </c>
      <c r="N7" s="1" t="s">
        <v>155</v>
      </c>
      <c r="O7" s="1">
        <v>633</v>
      </c>
      <c r="P7" s="1">
        <v>302</v>
      </c>
      <c r="Q7" s="1">
        <v>298</v>
      </c>
      <c r="R7" s="1">
        <v>828</v>
      </c>
      <c r="S7" s="1">
        <v>865</v>
      </c>
      <c r="T7" s="1">
        <v>647</v>
      </c>
      <c r="U7" s="1">
        <v>1061</v>
      </c>
      <c r="V7" s="1">
        <v>739</v>
      </c>
      <c r="W7" s="1">
        <v>1820</v>
      </c>
      <c r="X7" s="1">
        <v>762</v>
      </c>
      <c r="Y7" s="1">
        <v>675</v>
      </c>
    </row>
    <row r="8" spans="1:25" x14ac:dyDescent="0.2">
      <c r="A8" s="1" t="s">
        <v>156</v>
      </c>
      <c r="B8" s="1">
        <v>16593</v>
      </c>
      <c r="C8" s="1">
        <v>3019</v>
      </c>
      <c r="D8" s="1">
        <v>1293</v>
      </c>
      <c r="E8" s="1">
        <v>630</v>
      </c>
      <c r="F8" s="1">
        <v>580</v>
      </c>
      <c r="G8" s="1">
        <v>707</v>
      </c>
      <c r="H8" s="1">
        <v>479</v>
      </c>
      <c r="I8" s="1">
        <v>240</v>
      </c>
      <c r="J8" s="1">
        <v>226</v>
      </c>
      <c r="K8" s="1">
        <v>228</v>
      </c>
      <c r="L8" s="1">
        <v>488</v>
      </c>
      <c r="M8" s="1">
        <v>73</v>
      </c>
      <c r="N8" s="1" t="s">
        <v>156</v>
      </c>
      <c r="O8" s="1">
        <v>590</v>
      </c>
      <c r="P8" s="1">
        <v>172</v>
      </c>
      <c r="Q8" s="1">
        <v>181</v>
      </c>
      <c r="R8" s="1">
        <v>568</v>
      </c>
      <c r="S8" s="1">
        <v>876</v>
      </c>
      <c r="T8" s="1">
        <v>723</v>
      </c>
      <c r="U8" s="1">
        <v>1303</v>
      </c>
      <c r="V8" s="1">
        <v>457</v>
      </c>
      <c r="W8" s="1">
        <v>1959</v>
      </c>
      <c r="X8" s="1">
        <v>998</v>
      </c>
      <c r="Y8" s="1">
        <v>803</v>
      </c>
    </row>
    <row r="9" spans="1:25" x14ac:dyDescent="0.2">
      <c r="A9" s="1" t="s">
        <v>157</v>
      </c>
      <c r="B9" s="1">
        <v>6766</v>
      </c>
      <c r="C9" s="1">
        <v>1392</v>
      </c>
      <c r="D9" s="1">
        <v>630</v>
      </c>
      <c r="E9" s="1">
        <v>191</v>
      </c>
      <c r="F9" s="1">
        <v>193</v>
      </c>
      <c r="G9" s="1">
        <v>188</v>
      </c>
      <c r="H9" s="1">
        <v>98</v>
      </c>
      <c r="I9" s="1">
        <v>60</v>
      </c>
      <c r="J9" s="1">
        <v>91</v>
      </c>
      <c r="K9" s="1">
        <v>83</v>
      </c>
      <c r="L9" s="1">
        <v>171</v>
      </c>
      <c r="M9" s="1">
        <v>22</v>
      </c>
      <c r="N9" s="1" t="s">
        <v>157</v>
      </c>
      <c r="O9" s="1">
        <v>148</v>
      </c>
      <c r="P9" s="1">
        <v>54</v>
      </c>
      <c r="Q9" s="1">
        <v>76</v>
      </c>
      <c r="R9" s="1">
        <v>218</v>
      </c>
      <c r="S9" s="1">
        <v>292</v>
      </c>
      <c r="T9" s="1">
        <v>244</v>
      </c>
      <c r="U9" s="1">
        <v>557</v>
      </c>
      <c r="V9" s="1">
        <v>184</v>
      </c>
      <c r="W9" s="1">
        <v>960</v>
      </c>
      <c r="X9" s="1">
        <v>498</v>
      </c>
      <c r="Y9" s="1">
        <v>416</v>
      </c>
    </row>
    <row r="10" spans="1:25" x14ac:dyDescent="0.2">
      <c r="A10" s="1" t="s">
        <v>158</v>
      </c>
      <c r="B10" s="1">
        <v>3220</v>
      </c>
      <c r="C10" s="1">
        <v>873</v>
      </c>
      <c r="D10" s="1">
        <v>297</v>
      </c>
      <c r="E10" s="1">
        <v>73</v>
      </c>
      <c r="F10" s="1">
        <v>89</v>
      </c>
      <c r="G10" s="1">
        <v>94</v>
      </c>
      <c r="H10" s="1">
        <v>44</v>
      </c>
      <c r="I10" s="1">
        <v>17</v>
      </c>
      <c r="J10" s="1">
        <v>32</v>
      </c>
      <c r="K10" s="1">
        <v>29</v>
      </c>
      <c r="L10" s="1">
        <v>47</v>
      </c>
      <c r="M10" s="1">
        <v>6</v>
      </c>
      <c r="N10" s="1" t="s">
        <v>158</v>
      </c>
      <c r="O10" s="1">
        <v>55</v>
      </c>
      <c r="P10" s="1">
        <v>18</v>
      </c>
      <c r="Q10" s="1">
        <v>53</v>
      </c>
      <c r="R10" s="1">
        <v>69</v>
      </c>
      <c r="S10" s="1">
        <v>132</v>
      </c>
      <c r="T10" s="1">
        <v>90</v>
      </c>
      <c r="U10" s="1">
        <v>261</v>
      </c>
      <c r="V10" s="1">
        <v>58</v>
      </c>
      <c r="W10" s="1">
        <v>519</v>
      </c>
      <c r="X10" s="1">
        <v>191</v>
      </c>
      <c r="Y10" s="1">
        <v>173</v>
      </c>
    </row>
    <row r="11" spans="1:25" x14ac:dyDescent="0.2">
      <c r="A11" s="1" t="s">
        <v>159</v>
      </c>
      <c r="B11" s="1">
        <v>765</v>
      </c>
      <c r="C11" s="1">
        <v>198</v>
      </c>
      <c r="D11" s="1">
        <v>42</v>
      </c>
      <c r="E11" s="1">
        <v>16</v>
      </c>
      <c r="F11" s="1">
        <v>18</v>
      </c>
      <c r="G11" s="1">
        <v>16</v>
      </c>
      <c r="H11" s="1">
        <v>10</v>
      </c>
      <c r="I11" s="1">
        <v>0</v>
      </c>
      <c r="J11" s="1">
        <v>7</v>
      </c>
      <c r="K11" s="1">
        <v>10</v>
      </c>
      <c r="L11" s="1">
        <v>4</v>
      </c>
      <c r="M11" s="1">
        <v>0</v>
      </c>
      <c r="N11" s="1" t="s">
        <v>159</v>
      </c>
      <c r="O11" s="1">
        <v>11</v>
      </c>
      <c r="P11" s="1">
        <v>1</v>
      </c>
      <c r="Q11" s="1">
        <v>5</v>
      </c>
      <c r="R11" s="1">
        <v>13</v>
      </c>
      <c r="S11" s="1">
        <v>40</v>
      </c>
      <c r="T11" s="1">
        <v>34</v>
      </c>
      <c r="U11" s="1">
        <v>61</v>
      </c>
      <c r="V11" s="1">
        <v>24</v>
      </c>
      <c r="W11" s="1">
        <v>164</v>
      </c>
      <c r="X11" s="1">
        <v>45</v>
      </c>
      <c r="Y11" s="1">
        <v>46</v>
      </c>
    </row>
    <row r="12" spans="1:25" x14ac:dyDescent="0.2">
      <c r="A12" s="1" t="s">
        <v>160</v>
      </c>
      <c r="B12" s="1">
        <v>163</v>
      </c>
      <c r="C12" s="1">
        <v>47</v>
      </c>
      <c r="D12" s="1">
        <v>21</v>
      </c>
      <c r="E12" s="1">
        <v>2</v>
      </c>
      <c r="F12" s="1">
        <v>4</v>
      </c>
      <c r="G12" s="1">
        <v>5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 t="s">
        <v>160</v>
      </c>
      <c r="O12" s="1">
        <v>5</v>
      </c>
      <c r="P12" s="1">
        <v>0</v>
      </c>
      <c r="Q12" s="1">
        <v>0</v>
      </c>
      <c r="R12" s="1">
        <v>2</v>
      </c>
      <c r="S12" s="1">
        <v>3</v>
      </c>
      <c r="T12" s="1">
        <v>4</v>
      </c>
      <c r="U12" s="1">
        <v>15</v>
      </c>
      <c r="V12" s="1">
        <v>3</v>
      </c>
      <c r="W12" s="1">
        <v>37</v>
      </c>
      <c r="X12" s="1">
        <v>10</v>
      </c>
      <c r="Y12" s="1">
        <v>4</v>
      </c>
    </row>
    <row r="13" spans="1:25" x14ac:dyDescent="0.2">
      <c r="A13" s="1" t="s">
        <v>161</v>
      </c>
      <c r="B13" s="1">
        <v>1875</v>
      </c>
      <c r="C13" s="1">
        <v>388</v>
      </c>
      <c r="D13" s="1">
        <v>128</v>
      </c>
      <c r="E13" s="1">
        <v>64</v>
      </c>
      <c r="F13" s="1">
        <v>61</v>
      </c>
      <c r="G13" s="1">
        <v>26</v>
      </c>
      <c r="H13" s="1">
        <v>11</v>
      </c>
      <c r="I13" s="1">
        <v>6</v>
      </c>
      <c r="J13" s="1">
        <v>16</v>
      </c>
      <c r="K13" s="1">
        <v>23</v>
      </c>
      <c r="L13" s="1">
        <v>20</v>
      </c>
      <c r="M13" s="1">
        <v>2</v>
      </c>
      <c r="N13" s="1" t="s">
        <v>161</v>
      </c>
      <c r="O13" s="1">
        <v>31</v>
      </c>
      <c r="P13" s="1">
        <v>7</v>
      </c>
      <c r="Q13" s="1">
        <v>7</v>
      </c>
      <c r="R13" s="1">
        <v>60</v>
      </c>
      <c r="S13" s="1">
        <v>51</v>
      </c>
      <c r="T13" s="1">
        <v>70</v>
      </c>
      <c r="U13" s="1">
        <v>117</v>
      </c>
      <c r="V13" s="1">
        <v>30</v>
      </c>
      <c r="W13" s="1">
        <v>373</v>
      </c>
      <c r="X13" s="1">
        <v>111</v>
      </c>
      <c r="Y13" s="1">
        <v>273</v>
      </c>
    </row>
    <row r="14" spans="1:25" x14ac:dyDescent="0.2">
      <c r="A14" s="1" t="s">
        <v>162</v>
      </c>
      <c r="B14" s="1">
        <v>210</v>
      </c>
      <c r="C14" s="1">
        <v>35</v>
      </c>
      <c r="D14" s="1">
        <v>27</v>
      </c>
      <c r="E14" s="1">
        <v>0</v>
      </c>
      <c r="F14" s="1">
        <v>2</v>
      </c>
      <c r="G14" s="1">
        <v>6</v>
      </c>
      <c r="H14" s="1">
        <v>1</v>
      </c>
      <c r="I14" s="1">
        <v>1</v>
      </c>
      <c r="J14" s="1">
        <v>1</v>
      </c>
      <c r="K14" s="1">
        <v>2</v>
      </c>
      <c r="L14" s="1">
        <v>0</v>
      </c>
      <c r="M14" s="1">
        <v>1</v>
      </c>
      <c r="N14" s="1" t="s">
        <v>162</v>
      </c>
      <c r="O14" s="1">
        <v>9</v>
      </c>
      <c r="P14" s="1">
        <v>0</v>
      </c>
      <c r="Q14" s="1">
        <v>1</v>
      </c>
      <c r="R14" s="1">
        <v>3</v>
      </c>
      <c r="S14" s="1">
        <v>2</v>
      </c>
      <c r="T14" s="1">
        <v>6</v>
      </c>
      <c r="U14" s="1">
        <v>10</v>
      </c>
      <c r="V14" s="1">
        <v>3</v>
      </c>
      <c r="W14" s="1">
        <v>72</v>
      </c>
      <c r="X14" s="1">
        <v>9</v>
      </c>
      <c r="Y14" s="1">
        <v>19</v>
      </c>
    </row>
    <row r="15" spans="1:25" x14ac:dyDescent="0.2">
      <c r="A15" s="1" t="s">
        <v>163</v>
      </c>
      <c r="B15" s="1">
        <v>72</v>
      </c>
      <c r="C15" s="1">
        <v>34</v>
      </c>
      <c r="D15" s="1">
        <v>12</v>
      </c>
      <c r="E15" s="1">
        <v>0</v>
      </c>
      <c r="F15" s="1">
        <v>1</v>
      </c>
      <c r="G15" s="1">
        <v>0</v>
      </c>
      <c r="H15" s="1">
        <v>2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 t="s">
        <v>163</v>
      </c>
      <c r="O15" s="1">
        <v>1</v>
      </c>
      <c r="P15" s="1">
        <v>0</v>
      </c>
      <c r="Q15" s="1">
        <v>0</v>
      </c>
      <c r="R15" s="1">
        <v>1</v>
      </c>
      <c r="S15" s="1">
        <v>0</v>
      </c>
      <c r="T15" s="1">
        <v>0</v>
      </c>
      <c r="U15" s="1">
        <v>3</v>
      </c>
      <c r="V15" s="1">
        <v>1</v>
      </c>
      <c r="W15" s="1">
        <v>10</v>
      </c>
      <c r="X15" s="1">
        <v>2</v>
      </c>
      <c r="Y15" s="1">
        <v>3</v>
      </c>
    </row>
    <row r="16" spans="1:25" x14ac:dyDescent="0.2">
      <c r="A16" s="1" t="s">
        <v>164</v>
      </c>
      <c r="B16" s="1">
        <v>19</v>
      </c>
      <c r="C16" s="1">
        <v>3</v>
      </c>
      <c r="D16" s="1">
        <v>2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164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1</v>
      </c>
      <c r="V16" s="1">
        <v>0</v>
      </c>
      <c r="W16" s="1">
        <v>13</v>
      </c>
      <c r="X16" s="1">
        <v>0</v>
      </c>
      <c r="Y16" s="1">
        <v>0</v>
      </c>
    </row>
    <row r="17" spans="1:25" x14ac:dyDescent="0.2">
      <c r="A17" s="1" t="s">
        <v>165</v>
      </c>
      <c r="B17" s="1">
        <v>462</v>
      </c>
      <c r="C17" s="1">
        <v>87</v>
      </c>
      <c r="D17" s="1">
        <v>40</v>
      </c>
      <c r="E17" s="1">
        <v>24</v>
      </c>
      <c r="F17" s="1">
        <v>14</v>
      </c>
      <c r="G17" s="1">
        <v>12</v>
      </c>
      <c r="H17" s="1">
        <v>3</v>
      </c>
      <c r="I17" s="1">
        <v>1</v>
      </c>
      <c r="J17" s="1">
        <v>0</v>
      </c>
      <c r="K17" s="1">
        <v>6</v>
      </c>
      <c r="L17" s="1">
        <v>5</v>
      </c>
      <c r="M17" s="1">
        <v>2</v>
      </c>
      <c r="N17" s="1" t="s">
        <v>165</v>
      </c>
      <c r="O17" s="1">
        <v>17</v>
      </c>
      <c r="P17" s="1">
        <v>3</v>
      </c>
      <c r="Q17" s="1">
        <v>9</v>
      </c>
      <c r="R17" s="1">
        <v>29</v>
      </c>
      <c r="S17" s="1">
        <v>25</v>
      </c>
      <c r="T17" s="1">
        <v>16</v>
      </c>
      <c r="U17" s="1">
        <v>29</v>
      </c>
      <c r="V17" s="1">
        <v>16</v>
      </c>
      <c r="W17" s="1">
        <v>69</v>
      </c>
      <c r="X17" s="1">
        <v>17</v>
      </c>
      <c r="Y17" s="1">
        <v>38</v>
      </c>
    </row>
    <row r="18" spans="1:25" x14ac:dyDescent="0.2">
      <c r="A18" s="1" t="s">
        <v>62</v>
      </c>
      <c r="B18" s="1">
        <v>1714</v>
      </c>
      <c r="C18" s="1">
        <v>251</v>
      </c>
      <c r="D18" s="1">
        <v>103</v>
      </c>
      <c r="E18" s="1">
        <v>79</v>
      </c>
      <c r="F18" s="1">
        <v>45</v>
      </c>
      <c r="G18" s="1">
        <v>7</v>
      </c>
      <c r="H18" s="1">
        <v>46</v>
      </c>
      <c r="I18" s="1">
        <v>22</v>
      </c>
      <c r="J18" s="1">
        <v>40</v>
      </c>
      <c r="K18" s="1">
        <v>16</v>
      </c>
      <c r="L18" s="1">
        <v>43</v>
      </c>
      <c r="M18" s="1">
        <v>9</v>
      </c>
      <c r="N18" s="1" t="s">
        <v>62</v>
      </c>
      <c r="O18" s="1">
        <v>75</v>
      </c>
      <c r="P18" s="1">
        <v>54</v>
      </c>
      <c r="Q18" s="1">
        <v>92</v>
      </c>
      <c r="R18" s="1">
        <v>76</v>
      </c>
      <c r="S18" s="1">
        <v>53</v>
      </c>
      <c r="T18" s="1">
        <v>30</v>
      </c>
      <c r="U18" s="1">
        <v>249</v>
      </c>
      <c r="V18" s="1">
        <v>130</v>
      </c>
      <c r="W18" s="1">
        <v>204</v>
      </c>
      <c r="X18" s="1">
        <v>41</v>
      </c>
      <c r="Y18" s="1">
        <v>49</v>
      </c>
    </row>
    <row r="20" spans="1:25" x14ac:dyDescent="0.2">
      <c r="A20" s="1" t="s">
        <v>333</v>
      </c>
      <c r="B20" s="1">
        <v>31348</v>
      </c>
      <c r="C20" s="1">
        <v>5296</v>
      </c>
      <c r="D20" s="1">
        <v>2286</v>
      </c>
      <c r="E20" s="1">
        <v>1007</v>
      </c>
      <c r="F20" s="1">
        <v>1069</v>
      </c>
      <c r="G20" s="1">
        <v>1114</v>
      </c>
      <c r="H20" s="1">
        <v>1043</v>
      </c>
      <c r="I20" s="1">
        <v>474</v>
      </c>
      <c r="J20" s="1">
        <v>476</v>
      </c>
      <c r="K20" s="1">
        <v>648</v>
      </c>
      <c r="L20" s="1">
        <v>1017</v>
      </c>
      <c r="M20" s="1">
        <v>297</v>
      </c>
      <c r="N20" s="1" t="s">
        <v>333</v>
      </c>
      <c r="O20" s="1">
        <v>969</v>
      </c>
      <c r="P20" s="1">
        <v>453</v>
      </c>
      <c r="Q20" s="1">
        <v>485</v>
      </c>
      <c r="R20" s="1">
        <v>1194</v>
      </c>
      <c r="S20" s="1">
        <v>1361</v>
      </c>
      <c r="T20" s="1">
        <v>1057</v>
      </c>
      <c r="U20" s="1">
        <v>2507</v>
      </c>
      <c r="V20" s="1">
        <v>1463</v>
      </c>
      <c r="W20" s="1">
        <v>3859</v>
      </c>
      <c r="X20" s="1">
        <v>1702</v>
      </c>
      <c r="Y20" s="1">
        <v>1571</v>
      </c>
    </row>
    <row r="21" spans="1:25" x14ac:dyDescent="0.2">
      <c r="A21" s="1" t="s">
        <v>153</v>
      </c>
      <c r="B21" s="1">
        <v>4621</v>
      </c>
      <c r="C21" s="1">
        <v>424</v>
      </c>
      <c r="D21" s="1">
        <v>205</v>
      </c>
      <c r="E21" s="1">
        <v>72</v>
      </c>
      <c r="F21" s="1">
        <v>60</v>
      </c>
      <c r="G21" s="1">
        <v>289</v>
      </c>
      <c r="H21" s="1">
        <v>322</v>
      </c>
      <c r="I21" s="1">
        <v>143</v>
      </c>
      <c r="J21" s="1">
        <v>73</v>
      </c>
      <c r="K21" s="1">
        <v>162</v>
      </c>
      <c r="L21" s="1">
        <v>145</v>
      </c>
      <c r="M21" s="1">
        <v>166</v>
      </c>
      <c r="N21" s="1" t="s">
        <v>153</v>
      </c>
      <c r="O21" s="1">
        <v>136</v>
      </c>
      <c r="P21" s="1">
        <v>118</v>
      </c>
      <c r="Q21" s="1">
        <v>108</v>
      </c>
      <c r="R21" s="1">
        <v>212</v>
      </c>
      <c r="S21" s="1">
        <v>123</v>
      </c>
      <c r="T21" s="1">
        <v>83</v>
      </c>
      <c r="U21" s="1">
        <v>498</v>
      </c>
      <c r="V21" s="1">
        <v>491</v>
      </c>
      <c r="W21" s="1">
        <v>360</v>
      </c>
      <c r="X21" s="1">
        <v>244</v>
      </c>
      <c r="Y21" s="1">
        <v>187</v>
      </c>
    </row>
    <row r="22" spans="1:25" x14ac:dyDescent="0.2">
      <c r="A22" s="1" t="s">
        <v>154</v>
      </c>
      <c r="B22" s="1">
        <v>212</v>
      </c>
      <c r="C22" s="1">
        <v>30</v>
      </c>
      <c r="D22" s="1">
        <v>11</v>
      </c>
      <c r="E22" s="1">
        <v>4</v>
      </c>
      <c r="F22" s="1">
        <v>4</v>
      </c>
      <c r="G22" s="1">
        <v>5</v>
      </c>
      <c r="H22" s="1">
        <v>8</v>
      </c>
      <c r="I22" s="1">
        <v>4</v>
      </c>
      <c r="J22" s="1">
        <v>6</v>
      </c>
      <c r="K22" s="1">
        <v>18</v>
      </c>
      <c r="L22" s="1">
        <v>14</v>
      </c>
      <c r="M22" s="1">
        <v>1</v>
      </c>
      <c r="N22" s="1" t="s">
        <v>154</v>
      </c>
      <c r="O22" s="1">
        <v>4</v>
      </c>
      <c r="P22" s="1">
        <v>2</v>
      </c>
      <c r="Q22" s="1">
        <v>3</v>
      </c>
      <c r="R22" s="1">
        <v>8</v>
      </c>
      <c r="S22" s="1">
        <v>4</v>
      </c>
      <c r="T22" s="1">
        <v>9</v>
      </c>
      <c r="U22" s="1">
        <v>16</v>
      </c>
      <c r="V22" s="1">
        <v>3</v>
      </c>
      <c r="W22" s="1">
        <v>41</v>
      </c>
      <c r="X22" s="1">
        <v>9</v>
      </c>
      <c r="Y22" s="1">
        <v>8</v>
      </c>
    </row>
    <row r="23" spans="1:25" x14ac:dyDescent="0.2">
      <c r="A23" s="1" t="s">
        <v>155</v>
      </c>
      <c r="B23" s="1">
        <v>8631</v>
      </c>
      <c r="C23" s="1">
        <v>1322</v>
      </c>
      <c r="D23" s="1">
        <v>654</v>
      </c>
      <c r="E23" s="1">
        <v>339</v>
      </c>
      <c r="F23" s="1">
        <v>453</v>
      </c>
      <c r="G23" s="1">
        <v>212</v>
      </c>
      <c r="H23" s="1">
        <v>295</v>
      </c>
      <c r="I23" s="1">
        <v>128</v>
      </c>
      <c r="J23" s="1">
        <v>165</v>
      </c>
      <c r="K23" s="1">
        <v>244</v>
      </c>
      <c r="L23" s="1">
        <v>412</v>
      </c>
      <c r="M23" s="1">
        <v>70</v>
      </c>
      <c r="N23" s="1" t="s">
        <v>155</v>
      </c>
      <c r="O23" s="1">
        <v>311</v>
      </c>
      <c r="P23" s="1">
        <v>157</v>
      </c>
      <c r="Q23" s="1">
        <v>161</v>
      </c>
      <c r="R23" s="1">
        <v>390</v>
      </c>
      <c r="S23" s="1">
        <v>428</v>
      </c>
      <c r="T23" s="1">
        <v>297</v>
      </c>
      <c r="U23" s="1">
        <v>564</v>
      </c>
      <c r="V23" s="1">
        <v>392</v>
      </c>
      <c r="W23" s="1">
        <v>934</v>
      </c>
      <c r="X23" s="1">
        <v>372</v>
      </c>
      <c r="Y23" s="1">
        <v>331</v>
      </c>
    </row>
    <row r="24" spans="1:25" x14ac:dyDescent="0.2">
      <c r="A24" s="1" t="s">
        <v>156</v>
      </c>
      <c r="B24" s="1">
        <v>8817</v>
      </c>
      <c r="C24" s="1">
        <v>1581</v>
      </c>
      <c r="D24" s="1">
        <v>637</v>
      </c>
      <c r="E24" s="1">
        <v>324</v>
      </c>
      <c r="F24" s="1">
        <v>303</v>
      </c>
      <c r="G24" s="1">
        <v>376</v>
      </c>
      <c r="H24" s="1">
        <v>276</v>
      </c>
      <c r="I24" s="1">
        <v>127</v>
      </c>
      <c r="J24" s="1">
        <v>122</v>
      </c>
      <c r="K24" s="1">
        <v>123</v>
      </c>
      <c r="L24" s="1">
        <v>269</v>
      </c>
      <c r="M24" s="1">
        <v>34</v>
      </c>
      <c r="N24" s="1" t="s">
        <v>156</v>
      </c>
      <c r="O24" s="1">
        <v>314</v>
      </c>
      <c r="P24" s="1">
        <v>105</v>
      </c>
      <c r="Q24" s="1">
        <v>94</v>
      </c>
      <c r="R24" s="1">
        <v>307</v>
      </c>
      <c r="S24" s="1">
        <v>462</v>
      </c>
      <c r="T24" s="1">
        <v>371</v>
      </c>
      <c r="U24" s="1">
        <v>696</v>
      </c>
      <c r="V24" s="1">
        <v>284</v>
      </c>
      <c r="W24" s="1">
        <v>1065</v>
      </c>
      <c r="X24" s="1">
        <v>530</v>
      </c>
      <c r="Y24" s="1">
        <v>417</v>
      </c>
    </row>
    <row r="25" spans="1:25" x14ac:dyDescent="0.2">
      <c r="A25" s="1" t="s">
        <v>157</v>
      </c>
      <c r="B25" s="1">
        <v>3943</v>
      </c>
      <c r="C25" s="1">
        <v>786</v>
      </c>
      <c r="D25" s="1">
        <v>366</v>
      </c>
      <c r="E25" s="1">
        <v>116</v>
      </c>
      <c r="F25" s="1">
        <v>101</v>
      </c>
      <c r="G25" s="1">
        <v>112</v>
      </c>
      <c r="H25" s="1">
        <v>73</v>
      </c>
      <c r="I25" s="1">
        <v>43</v>
      </c>
      <c r="J25" s="1">
        <v>58</v>
      </c>
      <c r="K25" s="1">
        <v>40</v>
      </c>
      <c r="L25" s="1">
        <v>107</v>
      </c>
      <c r="M25" s="1">
        <v>15</v>
      </c>
      <c r="N25" s="1" t="s">
        <v>157</v>
      </c>
      <c r="O25" s="1">
        <v>90</v>
      </c>
      <c r="P25" s="1">
        <v>30</v>
      </c>
      <c r="Q25" s="1">
        <v>34</v>
      </c>
      <c r="R25" s="1">
        <v>121</v>
      </c>
      <c r="S25" s="1">
        <v>160</v>
      </c>
      <c r="T25" s="1">
        <v>135</v>
      </c>
      <c r="U25" s="1">
        <v>310</v>
      </c>
      <c r="V25" s="1">
        <v>133</v>
      </c>
      <c r="W25" s="1">
        <v>569</v>
      </c>
      <c r="X25" s="1">
        <v>286</v>
      </c>
      <c r="Y25" s="1">
        <v>258</v>
      </c>
    </row>
    <row r="26" spans="1:25" x14ac:dyDescent="0.2">
      <c r="A26" s="1" t="s">
        <v>158</v>
      </c>
      <c r="B26" s="1">
        <v>1964</v>
      </c>
      <c r="C26" s="1">
        <v>531</v>
      </c>
      <c r="D26" s="1">
        <v>182</v>
      </c>
      <c r="E26" s="1">
        <v>48</v>
      </c>
      <c r="F26" s="1">
        <v>55</v>
      </c>
      <c r="G26" s="1">
        <v>63</v>
      </c>
      <c r="H26" s="1">
        <v>24</v>
      </c>
      <c r="I26" s="1">
        <v>16</v>
      </c>
      <c r="J26" s="1">
        <v>22</v>
      </c>
      <c r="K26" s="1">
        <v>22</v>
      </c>
      <c r="L26" s="1">
        <v>30</v>
      </c>
      <c r="M26" s="1">
        <v>3</v>
      </c>
      <c r="N26" s="1" t="s">
        <v>158</v>
      </c>
      <c r="O26" s="1">
        <v>36</v>
      </c>
      <c r="P26" s="1">
        <v>13</v>
      </c>
      <c r="Q26" s="1">
        <v>40</v>
      </c>
      <c r="R26" s="1">
        <v>44</v>
      </c>
      <c r="S26" s="1">
        <v>68</v>
      </c>
      <c r="T26" s="1">
        <v>53</v>
      </c>
      <c r="U26" s="1">
        <v>160</v>
      </c>
      <c r="V26" s="1">
        <v>33</v>
      </c>
      <c r="W26" s="1">
        <v>316</v>
      </c>
      <c r="X26" s="1">
        <v>108</v>
      </c>
      <c r="Y26" s="1">
        <v>97</v>
      </c>
    </row>
    <row r="27" spans="1:25" x14ac:dyDescent="0.2">
      <c r="A27" s="1" t="s">
        <v>159</v>
      </c>
      <c r="B27" s="1">
        <v>507</v>
      </c>
      <c r="C27" s="1">
        <v>127</v>
      </c>
      <c r="D27" s="1">
        <v>28</v>
      </c>
      <c r="E27" s="1">
        <v>11</v>
      </c>
      <c r="F27" s="1">
        <v>15</v>
      </c>
      <c r="G27" s="1">
        <v>13</v>
      </c>
      <c r="H27" s="1">
        <v>8</v>
      </c>
      <c r="I27" s="1">
        <v>0</v>
      </c>
      <c r="J27" s="1">
        <v>7</v>
      </c>
      <c r="K27" s="1">
        <v>8</v>
      </c>
      <c r="L27" s="1">
        <v>3</v>
      </c>
      <c r="M27" s="1">
        <v>0</v>
      </c>
      <c r="N27" s="1" t="s">
        <v>159</v>
      </c>
      <c r="O27" s="1">
        <v>7</v>
      </c>
      <c r="P27" s="1">
        <v>1</v>
      </c>
      <c r="Q27" s="1">
        <v>3</v>
      </c>
      <c r="R27" s="1">
        <v>7</v>
      </c>
      <c r="S27" s="1">
        <v>25</v>
      </c>
      <c r="T27" s="1">
        <v>21</v>
      </c>
      <c r="U27" s="1">
        <v>39</v>
      </c>
      <c r="V27" s="1">
        <v>19</v>
      </c>
      <c r="W27" s="1">
        <v>109</v>
      </c>
      <c r="X27" s="1">
        <v>32</v>
      </c>
      <c r="Y27" s="1">
        <v>24</v>
      </c>
    </row>
    <row r="28" spans="1:25" x14ac:dyDescent="0.2">
      <c r="A28" s="1" t="s">
        <v>160</v>
      </c>
      <c r="B28" s="1">
        <v>114</v>
      </c>
      <c r="C28" s="1">
        <v>34</v>
      </c>
      <c r="D28" s="1">
        <v>11</v>
      </c>
      <c r="E28" s="1">
        <v>2</v>
      </c>
      <c r="F28" s="1">
        <v>4</v>
      </c>
      <c r="G28" s="1">
        <v>5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160</v>
      </c>
      <c r="O28" s="1">
        <v>5</v>
      </c>
      <c r="P28" s="1">
        <v>0</v>
      </c>
      <c r="Q28" s="1">
        <v>0</v>
      </c>
      <c r="R28" s="1">
        <v>2</v>
      </c>
      <c r="S28" s="1">
        <v>3</v>
      </c>
      <c r="T28" s="1">
        <v>3</v>
      </c>
      <c r="U28" s="1">
        <v>12</v>
      </c>
      <c r="V28" s="1">
        <v>2</v>
      </c>
      <c r="W28" s="1">
        <v>21</v>
      </c>
      <c r="X28" s="1">
        <v>8</v>
      </c>
      <c r="Y28" s="1">
        <v>2</v>
      </c>
    </row>
    <row r="29" spans="1:25" x14ac:dyDescent="0.2">
      <c r="A29" s="1" t="s">
        <v>161</v>
      </c>
      <c r="B29" s="1">
        <v>1187</v>
      </c>
      <c r="C29" s="1">
        <v>218</v>
      </c>
      <c r="D29" s="1">
        <v>67</v>
      </c>
      <c r="E29" s="1">
        <v>35</v>
      </c>
      <c r="F29" s="1">
        <v>41</v>
      </c>
      <c r="G29" s="1">
        <v>23</v>
      </c>
      <c r="H29" s="1">
        <v>10</v>
      </c>
      <c r="I29" s="1">
        <v>2</v>
      </c>
      <c r="J29" s="1">
        <v>12</v>
      </c>
      <c r="K29" s="1">
        <v>18</v>
      </c>
      <c r="L29" s="1">
        <v>16</v>
      </c>
      <c r="M29" s="1">
        <v>2</v>
      </c>
      <c r="N29" s="1" t="s">
        <v>161</v>
      </c>
      <c r="O29" s="1">
        <v>21</v>
      </c>
      <c r="P29" s="1">
        <v>3</v>
      </c>
      <c r="Q29" s="1">
        <v>5</v>
      </c>
      <c r="R29" s="1">
        <v>48</v>
      </c>
      <c r="S29" s="1">
        <v>38</v>
      </c>
      <c r="T29" s="1">
        <v>51</v>
      </c>
      <c r="U29" s="1">
        <v>70</v>
      </c>
      <c r="V29" s="1">
        <v>24</v>
      </c>
      <c r="W29" s="1">
        <v>235</v>
      </c>
      <c r="X29" s="1">
        <v>67</v>
      </c>
      <c r="Y29" s="1">
        <v>181</v>
      </c>
    </row>
    <row r="30" spans="1:25" x14ac:dyDescent="0.2">
      <c r="A30" s="1" t="s">
        <v>162</v>
      </c>
      <c r="B30" s="1">
        <v>156</v>
      </c>
      <c r="C30" s="1">
        <v>24</v>
      </c>
      <c r="D30" s="1">
        <v>25</v>
      </c>
      <c r="E30" s="1">
        <v>0</v>
      </c>
      <c r="F30" s="1">
        <v>2</v>
      </c>
      <c r="G30" s="1">
        <v>6</v>
      </c>
      <c r="H30" s="1">
        <v>1</v>
      </c>
      <c r="I30" s="1">
        <v>1</v>
      </c>
      <c r="J30" s="1">
        <v>1</v>
      </c>
      <c r="K30" s="1">
        <v>2</v>
      </c>
      <c r="L30" s="1">
        <v>0</v>
      </c>
      <c r="M30" s="1">
        <v>0</v>
      </c>
      <c r="N30" s="1" t="s">
        <v>162</v>
      </c>
      <c r="O30" s="1">
        <v>6</v>
      </c>
      <c r="P30" s="1">
        <v>0</v>
      </c>
      <c r="Q30" s="1">
        <v>1</v>
      </c>
      <c r="R30" s="1">
        <v>2</v>
      </c>
      <c r="S30" s="1">
        <v>1</v>
      </c>
      <c r="T30" s="1">
        <v>4</v>
      </c>
      <c r="U30" s="1">
        <v>8</v>
      </c>
      <c r="V30" s="1">
        <v>3</v>
      </c>
      <c r="W30" s="1">
        <v>49</v>
      </c>
      <c r="X30" s="1">
        <v>7</v>
      </c>
      <c r="Y30" s="1">
        <v>13</v>
      </c>
    </row>
    <row r="31" spans="1:25" x14ac:dyDescent="0.2">
      <c r="A31" s="1" t="s">
        <v>163</v>
      </c>
      <c r="B31" s="1">
        <v>63</v>
      </c>
      <c r="C31" s="1">
        <v>31</v>
      </c>
      <c r="D31" s="1">
        <v>11</v>
      </c>
      <c r="E31" s="1">
        <v>0</v>
      </c>
      <c r="F31" s="1">
        <v>1</v>
      </c>
      <c r="G31" s="1">
        <v>0</v>
      </c>
      <c r="H31" s="1">
        <v>2</v>
      </c>
      <c r="I31" s="1">
        <v>0</v>
      </c>
      <c r="J31" s="1">
        <v>0</v>
      </c>
      <c r="K31" s="1">
        <v>0</v>
      </c>
      <c r="L31" s="1">
        <v>1</v>
      </c>
      <c r="M31" s="1">
        <v>1</v>
      </c>
      <c r="N31" s="1" t="s">
        <v>163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3</v>
      </c>
      <c r="V31" s="1">
        <v>1</v>
      </c>
      <c r="W31" s="1">
        <v>7</v>
      </c>
      <c r="X31" s="1">
        <v>1</v>
      </c>
      <c r="Y31" s="1">
        <v>3</v>
      </c>
    </row>
    <row r="32" spans="1:25" x14ac:dyDescent="0.2">
      <c r="A32" s="1" t="s">
        <v>164</v>
      </c>
      <c r="B32" s="1">
        <v>14</v>
      </c>
      <c r="C32" s="1">
        <v>1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164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1</v>
      </c>
      <c r="V32" s="1">
        <v>0</v>
      </c>
      <c r="W32" s="1">
        <v>10</v>
      </c>
      <c r="X32" s="1">
        <v>0</v>
      </c>
      <c r="Y32" s="1">
        <v>0</v>
      </c>
    </row>
    <row r="33" spans="1:25" x14ac:dyDescent="0.2">
      <c r="A33" s="1" t="s">
        <v>165</v>
      </c>
      <c r="B33" s="1">
        <v>334</v>
      </c>
      <c r="C33" s="1">
        <v>60</v>
      </c>
      <c r="D33" s="1">
        <v>29</v>
      </c>
      <c r="E33" s="1">
        <v>21</v>
      </c>
      <c r="F33" s="1">
        <v>10</v>
      </c>
      <c r="G33" s="1">
        <v>7</v>
      </c>
      <c r="H33" s="1">
        <v>2</v>
      </c>
      <c r="I33" s="1">
        <v>1</v>
      </c>
      <c r="J33" s="1">
        <v>0</v>
      </c>
      <c r="K33" s="1">
        <v>3</v>
      </c>
      <c r="L33" s="1">
        <v>5</v>
      </c>
      <c r="M33" s="1">
        <v>2</v>
      </c>
      <c r="N33" s="1" t="s">
        <v>165</v>
      </c>
      <c r="O33" s="1">
        <v>11</v>
      </c>
      <c r="P33" s="1">
        <v>2</v>
      </c>
      <c r="Q33" s="1">
        <v>2</v>
      </c>
      <c r="R33" s="1">
        <v>24</v>
      </c>
      <c r="S33" s="1">
        <v>21</v>
      </c>
      <c r="T33" s="1">
        <v>14</v>
      </c>
      <c r="U33" s="1">
        <v>18</v>
      </c>
      <c r="V33" s="1">
        <v>12</v>
      </c>
      <c r="W33" s="1">
        <v>52</v>
      </c>
      <c r="X33" s="1">
        <v>10</v>
      </c>
      <c r="Y33" s="1">
        <v>28</v>
      </c>
    </row>
    <row r="34" spans="1:25" x14ac:dyDescent="0.2">
      <c r="A34" s="1" t="s">
        <v>62</v>
      </c>
      <c r="B34" s="1">
        <v>785</v>
      </c>
      <c r="C34" s="1">
        <v>127</v>
      </c>
      <c r="D34" s="1">
        <v>58</v>
      </c>
      <c r="E34" s="1">
        <v>35</v>
      </c>
      <c r="F34" s="1">
        <v>20</v>
      </c>
      <c r="G34" s="1">
        <v>3</v>
      </c>
      <c r="H34" s="1">
        <v>22</v>
      </c>
      <c r="I34" s="1">
        <v>9</v>
      </c>
      <c r="J34" s="1">
        <v>10</v>
      </c>
      <c r="K34" s="1">
        <v>8</v>
      </c>
      <c r="L34" s="1">
        <v>15</v>
      </c>
      <c r="M34" s="1">
        <v>3</v>
      </c>
      <c r="N34" s="1" t="s">
        <v>62</v>
      </c>
      <c r="O34" s="1">
        <v>28</v>
      </c>
      <c r="P34" s="1">
        <v>22</v>
      </c>
      <c r="Q34" s="1">
        <v>34</v>
      </c>
      <c r="R34" s="1">
        <v>28</v>
      </c>
      <c r="S34" s="1">
        <v>28</v>
      </c>
      <c r="T34" s="1">
        <v>16</v>
      </c>
      <c r="U34" s="1">
        <v>112</v>
      </c>
      <c r="V34" s="1">
        <v>66</v>
      </c>
      <c r="W34" s="1">
        <v>91</v>
      </c>
      <c r="X34" s="1">
        <v>28</v>
      </c>
      <c r="Y34" s="1">
        <v>22</v>
      </c>
    </row>
    <row r="36" spans="1:25" x14ac:dyDescent="0.2">
      <c r="A36" s="1" t="s">
        <v>349</v>
      </c>
      <c r="B36" s="1">
        <v>29785</v>
      </c>
      <c r="C36" s="1">
        <v>4772</v>
      </c>
      <c r="D36" s="1">
        <v>2068</v>
      </c>
      <c r="E36" s="1">
        <v>873</v>
      </c>
      <c r="F36" s="1">
        <v>953</v>
      </c>
      <c r="G36" s="1">
        <v>1086</v>
      </c>
      <c r="H36" s="1">
        <v>1042</v>
      </c>
      <c r="I36" s="1">
        <v>609</v>
      </c>
      <c r="J36" s="1">
        <v>574</v>
      </c>
      <c r="K36" s="1">
        <v>718</v>
      </c>
      <c r="L36" s="1">
        <v>1202</v>
      </c>
      <c r="M36" s="1">
        <v>367</v>
      </c>
      <c r="N36" s="1" t="s">
        <v>349</v>
      </c>
      <c r="O36" s="1">
        <v>974</v>
      </c>
      <c r="P36" s="1">
        <v>453</v>
      </c>
      <c r="Q36" s="1">
        <v>496</v>
      </c>
      <c r="R36" s="1">
        <v>1167</v>
      </c>
      <c r="S36" s="1">
        <v>1295</v>
      </c>
      <c r="T36" s="1">
        <v>1049</v>
      </c>
      <c r="U36" s="1">
        <v>2303</v>
      </c>
      <c r="V36" s="1">
        <v>1360</v>
      </c>
      <c r="W36" s="1">
        <v>3392</v>
      </c>
      <c r="X36" s="1">
        <v>1613</v>
      </c>
      <c r="Y36" s="1">
        <v>1419</v>
      </c>
    </row>
    <row r="37" spans="1:25" x14ac:dyDescent="0.2">
      <c r="A37" s="1" t="s">
        <v>153</v>
      </c>
      <c r="B37" s="1">
        <v>7021</v>
      </c>
      <c r="C37" s="1">
        <v>664</v>
      </c>
      <c r="D37" s="1">
        <v>283</v>
      </c>
      <c r="E37" s="1">
        <v>66</v>
      </c>
      <c r="F37" s="1">
        <v>74</v>
      </c>
      <c r="G37" s="1">
        <v>430</v>
      </c>
      <c r="H37" s="1">
        <v>495</v>
      </c>
      <c r="I37" s="1">
        <v>292</v>
      </c>
      <c r="J37" s="1">
        <v>176</v>
      </c>
      <c r="K37" s="1">
        <v>291</v>
      </c>
      <c r="L37" s="1">
        <v>363</v>
      </c>
      <c r="M37" s="1">
        <v>244</v>
      </c>
      <c r="N37" s="1" t="s">
        <v>153</v>
      </c>
      <c r="O37" s="1">
        <v>221</v>
      </c>
      <c r="P37" s="1">
        <v>174</v>
      </c>
      <c r="Q37" s="1">
        <v>141</v>
      </c>
      <c r="R37" s="1">
        <v>259</v>
      </c>
      <c r="S37" s="1">
        <v>176</v>
      </c>
      <c r="T37" s="1">
        <v>142</v>
      </c>
      <c r="U37" s="1">
        <v>602</v>
      </c>
      <c r="V37" s="1">
        <v>674</v>
      </c>
      <c r="W37" s="1">
        <v>602</v>
      </c>
      <c r="X37" s="1">
        <v>367</v>
      </c>
      <c r="Y37" s="1">
        <v>285</v>
      </c>
    </row>
    <row r="38" spans="1:25" x14ac:dyDescent="0.2">
      <c r="A38" s="1" t="s">
        <v>154</v>
      </c>
      <c r="B38" s="1">
        <v>301</v>
      </c>
      <c r="C38" s="1">
        <v>20</v>
      </c>
      <c r="D38" s="1">
        <v>10</v>
      </c>
      <c r="E38" s="1">
        <v>9</v>
      </c>
      <c r="F38" s="1">
        <v>4</v>
      </c>
      <c r="G38" s="1">
        <v>4</v>
      </c>
      <c r="H38" s="1">
        <v>13</v>
      </c>
      <c r="I38" s="1">
        <v>6</v>
      </c>
      <c r="J38" s="1">
        <v>11</v>
      </c>
      <c r="K38" s="1">
        <v>21</v>
      </c>
      <c r="L38" s="1">
        <v>43</v>
      </c>
      <c r="M38" s="1">
        <v>1</v>
      </c>
      <c r="N38" s="1" t="s">
        <v>154</v>
      </c>
      <c r="O38" s="1">
        <v>7</v>
      </c>
      <c r="P38" s="1">
        <v>1</v>
      </c>
      <c r="Q38" s="1">
        <v>7</v>
      </c>
      <c r="R38" s="1">
        <v>15</v>
      </c>
      <c r="S38" s="1">
        <v>14</v>
      </c>
      <c r="T38" s="1">
        <v>8</v>
      </c>
      <c r="U38" s="1">
        <v>27</v>
      </c>
      <c r="V38" s="1">
        <v>10</v>
      </c>
      <c r="W38" s="1">
        <v>48</v>
      </c>
      <c r="X38" s="1">
        <v>11</v>
      </c>
      <c r="Y38" s="1">
        <v>11</v>
      </c>
    </row>
    <row r="39" spans="1:25" x14ac:dyDescent="0.2">
      <c r="A39" s="1" t="s">
        <v>155</v>
      </c>
      <c r="B39" s="1">
        <v>8488</v>
      </c>
      <c r="C39" s="1">
        <v>1281</v>
      </c>
      <c r="D39" s="1">
        <v>596</v>
      </c>
      <c r="E39" s="1">
        <v>311</v>
      </c>
      <c r="F39" s="1">
        <v>420</v>
      </c>
      <c r="G39" s="1">
        <v>199</v>
      </c>
      <c r="H39" s="1">
        <v>258</v>
      </c>
      <c r="I39" s="1">
        <v>163</v>
      </c>
      <c r="J39" s="1">
        <v>206</v>
      </c>
      <c r="K39" s="1">
        <v>232</v>
      </c>
      <c r="L39" s="1">
        <v>463</v>
      </c>
      <c r="M39" s="1">
        <v>66</v>
      </c>
      <c r="N39" s="1" t="s">
        <v>155</v>
      </c>
      <c r="O39" s="1">
        <v>322</v>
      </c>
      <c r="P39" s="1">
        <v>145</v>
      </c>
      <c r="Q39" s="1">
        <v>137</v>
      </c>
      <c r="R39" s="1">
        <v>438</v>
      </c>
      <c r="S39" s="1">
        <v>437</v>
      </c>
      <c r="T39" s="1">
        <v>350</v>
      </c>
      <c r="U39" s="1">
        <v>497</v>
      </c>
      <c r="V39" s="1">
        <v>347</v>
      </c>
      <c r="W39" s="1">
        <v>886</v>
      </c>
      <c r="X39" s="1">
        <v>390</v>
      </c>
      <c r="Y39" s="1">
        <v>344</v>
      </c>
    </row>
    <row r="40" spans="1:25" x14ac:dyDescent="0.2">
      <c r="A40" s="1" t="s">
        <v>156</v>
      </c>
      <c r="B40" s="1">
        <v>7776</v>
      </c>
      <c r="C40" s="1">
        <v>1438</v>
      </c>
      <c r="D40" s="1">
        <v>656</v>
      </c>
      <c r="E40" s="1">
        <v>306</v>
      </c>
      <c r="F40" s="1">
        <v>277</v>
      </c>
      <c r="G40" s="1">
        <v>331</v>
      </c>
      <c r="H40" s="1">
        <v>203</v>
      </c>
      <c r="I40" s="1">
        <v>113</v>
      </c>
      <c r="J40" s="1">
        <v>104</v>
      </c>
      <c r="K40" s="1">
        <v>105</v>
      </c>
      <c r="L40" s="1">
        <v>219</v>
      </c>
      <c r="M40" s="1">
        <v>39</v>
      </c>
      <c r="N40" s="1" t="s">
        <v>156</v>
      </c>
      <c r="O40" s="1">
        <v>276</v>
      </c>
      <c r="P40" s="1">
        <v>67</v>
      </c>
      <c r="Q40" s="1">
        <v>87</v>
      </c>
      <c r="R40" s="1">
        <v>261</v>
      </c>
      <c r="S40" s="1">
        <v>414</v>
      </c>
      <c r="T40" s="1">
        <v>352</v>
      </c>
      <c r="U40" s="1">
        <v>607</v>
      </c>
      <c r="V40" s="1">
        <v>173</v>
      </c>
      <c r="W40" s="1">
        <v>894</v>
      </c>
      <c r="X40" s="1">
        <v>468</v>
      </c>
      <c r="Y40" s="1">
        <v>386</v>
      </c>
    </row>
    <row r="41" spans="1:25" x14ac:dyDescent="0.2">
      <c r="A41" s="1" t="s">
        <v>157</v>
      </c>
      <c r="B41" s="1">
        <v>2823</v>
      </c>
      <c r="C41" s="1">
        <v>606</v>
      </c>
      <c r="D41" s="1">
        <v>264</v>
      </c>
      <c r="E41" s="1">
        <v>75</v>
      </c>
      <c r="F41" s="1">
        <v>92</v>
      </c>
      <c r="G41" s="1">
        <v>76</v>
      </c>
      <c r="H41" s="1">
        <v>25</v>
      </c>
      <c r="I41" s="1">
        <v>17</v>
      </c>
      <c r="J41" s="1">
        <v>33</v>
      </c>
      <c r="K41" s="1">
        <v>43</v>
      </c>
      <c r="L41" s="1">
        <v>64</v>
      </c>
      <c r="M41" s="1">
        <v>7</v>
      </c>
      <c r="N41" s="1" t="s">
        <v>157</v>
      </c>
      <c r="O41" s="1">
        <v>58</v>
      </c>
      <c r="P41" s="1">
        <v>24</v>
      </c>
      <c r="Q41" s="1">
        <v>42</v>
      </c>
      <c r="R41" s="1">
        <v>97</v>
      </c>
      <c r="S41" s="1">
        <v>132</v>
      </c>
      <c r="T41" s="1">
        <v>109</v>
      </c>
      <c r="U41" s="1">
        <v>247</v>
      </c>
      <c r="V41" s="1">
        <v>51</v>
      </c>
      <c r="W41" s="1">
        <v>391</v>
      </c>
      <c r="X41" s="1">
        <v>212</v>
      </c>
      <c r="Y41" s="1">
        <v>158</v>
      </c>
    </row>
    <row r="42" spans="1:25" x14ac:dyDescent="0.2">
      <c r="A42" s="1" t="s">
        <v>158</v>
      </c>
      <c r="B42" s="1">
        <v>1256</v>
      </c>
      <c r="C42" s="1">
        <v>342</v>
      </c>
      <c r="D42" s="1">
        <v>115</v>
      </c>
      <c r="E42" s="1">
        <v>25</v>
      </c>
      <c r="F42" s="1">
        <v>34</v>
      </c>
      <c r="G42" s="1">
        <v>31</v>
      </c>
      <c r="H42" s="1">
        <v>20</v>
      </c>
      <c r="I42" s="1">
        <v>1</v>
      </c>
      <c r="J42" s="1">
        <v>10</v>
      </c>
      <c r="K42" s="1">
        <v>7</v>
      </c>
      <c r="L42" s="1">
        <v>17</v>
      </c>
      <c r="M42" s="1">
        <v>3</v>
      </c>
      <c r="N42" s="1" t="s">
        <v>158</v>
      </c>
      <c r="O42" s="1">
        <v>19</v>
      </c>
      <c r="P42" s="1">
        <v>5</v>
      </c>
      <c r="Q42" s="1">
        <v>13</v>
      </c>
      <c r="R42" s="1">
        <v>25</v>
      </c>
      <c r="S42" s="1">
        <v>64</v>
      </c>
      <c r="T42" s="1">
        <v>37</v>
      </c>
      <c r="U42" s="1">
        <v>101</v>
      </c>
      <c r="V42" s="1">
        <v>25</v>
      </c>
      <c r="W42" s="1">
        <v>203</v>
      </c>
      <c r="X42" s="1">
        <v>83</v>
      </c>
      <c r="Y42" s="1">
        <v>76</v>
      </c>
    </row>
    <row r="43" spans="1:25" x14ac:dyDescent="0.2">
      <c r="A43" s="1" t="s">
        <v>159</v>
      </c>
      <c r="B43" s="1">
        <v>258</v>
      </c>
      <c r="C43" s="1">
        <v>71</v>
      </c>
      <c r="D43" s="1">
        <v>14</v>
      </c>
      <c r="E43" s="1">
        <v>5</v>
      </c>
      <c r="F43" s="1">
        <v>3</v>
      </c>
      <c r="G43" s="1">
        <v>3</v>
      </c>
      <c r="H43" s="1">
        <v>2</v>
      </c>
      <c r="I43" s="1">
        <v>0</v>
      </c>
      <c r="J43" s="1">
        <v>0</v>
      </c>
      <c r="K43" s="1">
        <v>2</v>
      </c>
      <c r="L43" s="1">
        <v>1</v>
      </c>
      <c r="M43" s="1">
        <v>0</v>
      </c>
      <c r="N43" s="1" t="s">
        <v>159</v>
      </c>
      <c r="O43" s="1">
        <v>4</v>
      </c>
      <c r="P43" s="1">
        <v>0</v>
      </c>
      <c r="Q43" s="1">
        <v>2</v>
      </c>
      <c r="R43" s="1">
        <v>6</v>
      </c>
      <c r="S43" s="1">
        <v>15</v>
      </c>
      <c r="T43" s="1">
        <v>13</v>
      </c>
      <c r="U43" s="1">
        <v>22</v>
      </c>
      <c r="V43" s="1">
        <v>5</v>
      </c>
      <c r="W43" s="1">
        <v>55</v>
      </c>
      <c r="X43" s="1">
        <v>13</v>
      </c>
      <c r="Y43" s="1">
        <v>22</v>
      </c>
    </row>
    <row r="44" spans="1:25" x14ac:dyDescent="0.2">
      <c r="A44" s="1" t="s">
        <v>160</v>
      </c>
      <c r="B44" s="1">
        <v>49</v>
      </c>
      <c r="C44" s="1">
        <v>13</v>
      </c>
      <c r="D44" s="1">
        <v>10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  <c r="L44" s="1">
        <v>0</v>
      </c>
      <c r="M44" s="1">
        <v>0</v>
      </c>
      <c r="N44" s="1" t="s">
        <v>160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  <c r="U44" s="1">
        <v>3</v>
      </c>
      <c r="V44" s="1">
        <v>1</v>
      </c>
      <c r="W44" s="1">
        <v>16</v>
      </c>
      <c r="X44" s="1">
        <v>2</v>
      </c>
      <c r="Y44" s="1">
        <v>2</v>
      </c>
    </row>
    <row r="45" spans="1:25" x14ac:dyDescent="0.2">
      <c r="A45" s="1" t="s">
        <v>161</v>
      </c>
      <c r="B45" s="1">
        <v>688</v>
      </c>
      <c r="C45" s="1">
        <v>170</v>
      </c>
      <c r="D45" s="1">
        <v>61</v>
      </c>
      <c r="E45" s="1">
        <v>29</v>
      </c>
      <c r="F45" s="1">
        <v>20</v>
      </c>
      <c r="G45" s="1">
        <v>3</v>
      </c>
      <c r="H45" s="1">
        <v>1</v>
      </c>
      <c r="I45" s="1">
        <v>4</v>
      </c>
      <c r="J45" s="1">
        <v>4</v>
      </c>
      <c r="K45" s="1">
        <v>5</v>
      </c>
      <c r="L45" s="1">
        <v>4</v>
      </c>
      <c r="M45" s="1">
        <v>0</v>
      </c>
      <c r="N45" s="1" t="s">
        <v>161</v>
      </c>
      <c r="O45" s="1">
        <v>10</v>
      </c>
      <c r="P45" s="1">
        <v>4</v>
      </c>
      <c r="Q45" s="1">
        <v>2</v>
      </c>
      <c r="R45" s="1">
        <v>12</v>
      </c>
      <c r="S45" s="1">
        <v>13</v>
      </c>
      <c r="T45" s="1">
        <v>19</v>
      </c>
      <c r="U45" s="1">
        <v>47</v>
      </c>
      <c r="V45" s="1">
        <v>6</v>
      </c>
      <c r="W45" s="1">
        <v>138</v>
      </c>
      <c r="X45" s="1">
        <v>44</v>
      </c>
      <c r="Y45" s="1">
        <v>92</v>
      </c>
    </row>
    <row r="46" spans="1:25" x14ac:dyDescent="0.2">
      <c r="A46" s="1" t="s">
        <v>162</v>
      </c>
      <c r="B46" s="1">
        <v>54</v>
      </c>
      <c r="C46" s="1">
        <v>11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</v>
      </c>
      <c r="N46" s="1" t="s">
        <v>162</v>
      </c>
      <c r="O46" s="1">
        <v>3</v>
      </c>
      <c r="P46" s="1">
        <v>0</v>
      </c>
      <c r="Q46" s="1">
        <v>0</v>
      </c>
      <c r="R46" s="1">
        <v>1</v>
      </c>
      <c r="S46" s="1">
        <v>1</v>
      </c>
      <c r="T46" s="1">
        <v>2</v>
      </c>
      <c r="U46" s="1">
        <v>2</v>
      </c>
      <c r="V46" s="1">
        <v>0</v>
      </c>
      <c r="W46" s="1">
        <v>23</v>
      </c>
      <c r="X46" s="1">
        <v>2</v>
      </c>
      <c r="Y46" s="1">
        <v>6</v>
      </c>
    </row>
    <row r="47" spans="1:25" x14ac:dyDescent="0.2">
      <c r="A47" s="1" t="s">
        <v>163</v>
      </c>
      <c r="B47" s="1">
        <v>9</v>
      </c>
      <c r="C47" s="1">
        <v>3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 t="s">
        <v>163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3</v>
      </c>
      <c r="X47" s="1">
        <v>1</v>
      </c>
      <c r="Y47" s="1">
        <v>0</v>
      </c>
    </row>
    <row r="48" spans="1:25" x14ac:dyDescent="0.2">
      <c r="A48" s="1" t="s">
        <v>164</v>
      </c>
      <c r="B48" s="1">
        <v>5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 t="s">
        <v>164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3</v>
      </c>
      <c r="X48" s="1">
        <v>0</v>
      </c>
      <c r="Y48" s="1">
        <v>0</v>
      </c>
    </row>
    <row r="49" spans="1:25" x14ac:dyDescent="0.2">
      <c r="A49" s="1" t="s">
        <v>165</v>
      </c>
      <c r="B49" s="1">
        <v>128</v>
      </c>
      <c r="C49" s="1">
        <v>27</v>
      </c>
      <c r="D49" s="1">
        <v>11</v>
      </c>
      <c r="E49" s="1">
        <v>3</v>
      </c>
      <c r="F49" s="1">
        <v>4</v>
      </c>
      <c r="G49" s="1">
        <v>5</v>
      </c>
      <c r="H49" s="1">
        <v>1</v>
      </c>
      <c r="I49" s="1">
        <v>0</v>
      </c>
      <c r="J49" s="1">
        <v>0</v>
      </c>
      <c r="K49" s="1">
        <v>3</v>
      </c>
      <c r="L49" s="1">
        <v>0</v>
      </c>
      <c r="M49" s="1">
        <v>0</v>
      </c>
      <c r="N49" s="1" t="s">
        <v>165</v>
      </c>
      <c r="O49" s="1">
        <v>6</v>
      </c>
      <c r="P49" s="1">
        <v>1</v>
      </c>
      <c r="Q49" s="1">
        <v>7</v>
      </c>
      <c r="R49" s="1">
        <v>5</v>
      </c>
      <c r="S49" s="1">
        <v>4</v>
      </c>
      <c r="T49" s="1">
        <v>2</v>
      </c>
      <c r="U49" s="1">
        <v>11</v>
      </c>
      <c r="V49" s="1">
        <v>4</v>
      </c>
      <c r="W49" s="1">
        <v>17</v>
      </c>
      <c r="X49" s="1">
        <v>7</v>
      </c>
      <c r="Y49" s="1">
        <v>10</v>
      </c>
    </row>
    <row r="50" spans="1:25" x14ac:dyDescent="0.2">
      <c r="A50" s="1" t="s">
        <v>62</v>
      </c>
      <c r="B50" s="1">
        <v>929</v>
      </c>
      <c r="C50" s="1">
        <v>124</v>
      </c>
      <c r="D50" s="1">
        <v>45</v>
      </c>
      <c r="E50" s="1">
        <v>44</v>
      </c>
      <c r="F50" s="1">
        <v>25</v>
      </c>
      <c r="G50" s="1">
        <v>4</v>
      </c>
      <c r="H50" s="1">
        <v>24</v>
      </c>
      <c r="I50" s="1">
        <v>13</v>
      </c>
      <c r="J50" s="1">
        <v>30</v>
      </c>
      <c r="K50" s="1">
        <v>8</v>
      </c>
      <c r="L50" s="1">
        <v>28</v>
      </c>
      <c r="M50" s="1">
        <v>6</v>
      </c>
      <c r="N50" s="1" t="s">
        <v>62</v>
      </c>
      <c r="O50" s="1">
        <v>47</v>
      </c>
      <c r="P50" s="1">
        <v>32</v>
      </c>
      <c r="Q50" s="1">
        <v>58</v>
      </c>
      <c r="R50" s="1">
        <v>48</v>
      </c>
      <c r="S50" s="1">
        <v>25</v>
      </c>
      <c r="T50" s="1">
        <v>14</v>
      </c>
      <c r="U50" s="1">
        <v>137</v>
      </c>
      <c r="V50" s="1">
        <v>64</v>
      </c>
      <c r="W50" s="1">
        <v>113</v>
      </c>
      <c r="X50" s="1">
        <v>13</v>
      </c>
      <c r="Y50" s="1">
        <v>27</v>
      </c>
    </row>
    <row r="51" spans="1:25" x14ac:dyDescent="0.2">
      <c r="A51" s="20" t="s">
        <v>379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 t="s">
        <v>379</v>
      </c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32880-A59C-4F2A-B7E0-0714DF957982}">
  <sheetPr codeName="Sheet14"/>
  <dimension ref="A1:Y59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1.6640625" style="1" customWidth="1"/>
    <col min="2" max="13" width="6.21875" style="1" customWidth="1"/>
    <col min="14" max="14" width="11.6640625" style="1" customWidth="1"/>
    <col min="15" max="15" width="5.6640625" style="1" bestFit="1" customWidth="1"/>
    <col min="16" max="16" width="6" style="1" bestFit="1" customWidth="1"/>
    <col min="17" max="17" width="6.5546875" style="1" bestFit="1" customWidth="1"/>
    <col min="18" max="18" width="6.77734375" style="1" bestFit="1" customWidth="1"/>
    <col min="19" max="19" width="5.109375" style="1" bestFit="1" customWidth="1"/>
    <col min="20" max="20" width="6.88671875" style="1" bestFit="1" customWidth="1"/>
    <col min="21" max="21" width="6.5546875" style="1" bestFit="1" customWidth="1"/>
    <col min="22" max="22" width="6.44140625" style="1" bestFit="1" customWidth="1"/>
    <col min="23" max="23" width="5.21875" style="1" bestFit="1" customWidth="1"/>
    <col min="24" max="24" width="7" style="1" bestFit="1" customWidth="1"/>
    <col min="25" max="25" width="6.44140625" style="1" bestFit="1" customWidth="1"/>
    <col min="26" max="16384" width="8.88671875" style="1"/>
  </cols>
  <sheetData>
    <row r="1" spans="1:25" x14ac:dyDescent="0.2">
      <c r="A1" s="1" t="s">
        <v>395</v>
      </c>
      <c r="N1" s="1" t="s">
        <v>395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351</v>
      </c>
      <c r="N4" s="1" t="s">
        <v>351</v>
      </c>
    </row>
    <row r="6" spans="1:25" x14ac:dyDescent="0.2">
      <c r="A6" s="1" t="s">
        <v>340</v>
      </c>
      <c r="B6" s="1">
        <v>78901</v>
      </c>
      <c r="C6" s="1">
        <v>12667</v>
      </c>
      <c r="D6" s="1">
        <v>5556</v>
      </c>
      <c r="E6" s="1">
        <v>2477</v>
      </c>
      <c r="F6" s="1">
        <v>2643</v>
      </c>
      <c r="G6" s="1">
        <v>2878</v>
      </c>
      <c r="H6" s="1">
        <v>2742</v>
      </c>
      <c r="I6" s="1">
        <v>1485</v>
      </c>
      <c r="J6" s="1">
        <v>1453</v>
      </c>
      <c r="K6" s="1">
        <v>1882</v>
      </c>
      <c r="L6" s="1">
        <v>3047</v>
      </c>
      <c r="M6" s="1">
        <v>907</v>
      </c>
      <c r="N6" s="1" t="s">
        <v>340</v>
      </c>
      <c r="O6" s="1">
        <v>2585</v>
      </c>
      <c r="P6" s="1">
        <v>1232</v>
      </c>
      <c r="Q6" s="1">
        <v>1238</v>
      </c>
      <c r="R6" s="1">
        <v>3136</v>
      </c>
      <c r="S6" s="1">
        <v>3413</v>
      </c>
      <c r="T6" s="1">
        <v>2653</v>
      </c>
      <c r="U6" s="1">
        <v>6208</v>
      </c>
      <c r="V6" s="1">
        <v>3708</v>
      </c>
      <c r="W6" s="1">
        <v>9018</v>
      </c>
      <c r="X6" s="1">
        <v>4193</v>
      </c>
      <c r="Y6" s="1">
        <v>3780</v>
      </c>
    </row>
    <row r="7" spans="1:25" x14ac:dyDescent="0.2">
      <c r="A7" s="1" t="s">
        <v>166</v>
      </c>
      <c r="B7" s="1">
        <v>52639</v>
      </c>
      <c r="C7" s="1">
        <v>9845</v>
      </c>
      <c r="D7" s="1">
        <v>4409</v>
      </c>
      <c r="E7" s="1">
        <v>2124</v>
      </c>
      <c r="F7" s="1">
        <v>1913</v>
      </c>
      <c r="G7" s="1">
        <v>1457</v>
      </c>
      <c r="H7" s="1">
        <v>1048</v>
      </c>
      <c r="I7" s="1">
        <v>726</v>
      </c>
      <c r="J7" s="1">
        <v>870</v>
      </c>
      <c r="K7" s="1">
        <v>894</v>
      </c>
      <c r="L7" s="1">
        <v>1446</v>
      </c>
      <c r="M7" s="1">
        <v>241</v>
      </c>
      <c r="N7" s="1" t="s">
        <v>166</v>
      </c>
      <c r="O7" s="1">
        <v>1479</v>
      </c>
      <c r="P7" s="1">
        <v>718</v>
      </c>
      <c r="Q7" s="1">
        <v>876</v>
      </c>
      <c r="R7" s="1">
        <v>2177</v>
      </c>
      <c r="S7" s="1">
        <v>2482</v>
      </c>
      <c r="T7" s="1">
        <v>1821</v>
      </c>
      <c r="U7" s="1">
        <v>4247</v>
      </c>
      <c r="V7" s="1">
        <v>1534</v>
      </c>
      <c r="W7" s="1">
        <v>6392</v>
      </c>
      <c r="X7" s="1">
        <v>3208</v>
      </c>
      <c r="Y7" s="1">
        <v>2732</v>
      </c>
    </row>
    <row r="8" spans="1:25" x14ac:dyDescent="0.2">
      <c r="A8" s="1" t="s">
        <v>167</v>
      </c>
      <c r="B8" s="1">
        <v>26262</v>
      </c>
      <c r="C8" s="1">
        <v>2822</v>
      </c>
      <c r="D8" s="1">
        <v>1147</v>
      </c>
      <c r="E8" s="1">
        <v>353</v>
      </c>
      <c r="F8" s="1">
        <v>730</v>
      </c>
      <c r="G8" s="1">
        <v>1421</v>
      </c>
      <c r="H8" s="1">
        <v>1694</v>
      </c>
      <c r="I8" s="1">
        <v>759</v>
      </c>
      <c r="J8" s="1">
        <v>583</v>
      </c>
      <c r="K8" s="1">
        <v>988</v>
      </c>
      <c r="L8" s="1">
        <v>1601</v>
      </c>
      <c r="M8" s="1">
        <v>666</v>
      </c>
      <c r="N8" s="1" t="s">
        <v>167</v>
      </c>
      <c r="O8" s="1">
        <v>1106</v>
      </c>
      <c r="P8" s="1">
        <v>514</v>
      </c>
      <c r="Q8" s="1">
        <v>362</v>
      </c>
      <c r="R8" s="1">
        <v>959</v>
      </c>
      <c r="S8" s="1">
        <v>931</v>
      </c>
      <c r="T8" s="1">
        <v>832</v>
      </c>
      <c r="U8" s="1">
        <v>1961</v>
      </c>
      <c r="V8" s="1">
        <v>2174</v>
      </c>
      <c r="W8" s="1">
        <v>2626</v>
      </c>
      <c r="X8" s="1">
        <v>985</v>
      </c>
      <c r="Y8" s="1">
        <v>1048</v>
      </c>
    </row>
    <row r="10" spans="1:25" x14ac:dyDescent="0.2">
      <c r="A10" s="1" t="s">
        <v>339</v>
      </c>
      <c r="B10" s="1">
        <v>40602</v>
      </c>
      <c r="C10" s="1">
        <v>6637</v>
      </c>
      <c r="D10" s="1">
        <v>2919</v>
      </c>
      <c r="E10" s="1">
        <v>1309</v>
      </c>
      <c r="F10" s="1">
        <v>1392</v>
      </c>
      <c r="G10" s="1">
        <v>1490</v>
      </c>
      <c r="H10" s="1">
        <v>1392</v>
      </c>
      <c r="I10" s="1">
        <v>683</v>
      </c>
      <c r="J10" s="1">
        <v>689</v>
      </c>
      <c r="K10" s="1">
        <v>911</v>
      </c>
      <c r="L10" s="1">
        <v>1440</v>
      </c>
      <c r="M10" s="1">
        <v>416</v>
      </c>
      <c r="N10" s="1" t="s">
        <v>339</v>
      </c>
      <c r="O10" s="1">
        <v>1298</v>
      </c>
      <c r="P10" s="1">
        <v>615</v>
      </c>
      <c r="Q10" s="1">
        <v>624</v>
      </c>
      <c r="R10" s="1">
        <v>1605</v>
      </c>
      <c r="S10" s="1">
        <v>1742</v>
      </c>
      <c r="T10" s="1">
        <v>1343</v>
      </c>
      <c r="U10" s="1">
        <v>3248</v>
      </c>
      <c r="V10" s="1">
        <v>1927</v>
      </c>
      <c r="W10" s="1">
        <v>4752</v>
      </c>
      <c r="X10" s="1">
        <v>2170</v>
      </c>
      <c r="Y10" s="1">
        <v>2000</v>
      </c>
    </row>
    <row r="11" spans="1:25" x14ac:dyDescent="0.2">
      <c r="A11" s="1" t="s">
        <v>166</v>
      </c>
      <c r="B11" s="1">
        <v>28683</v>
      </c>
      <c r="C11" s="1">
        <v>5341</v>
      </c>
      <c r="D11" s="1">
        <v>2363</v>
      </c>
      <c r="E11" s="1">
        <v>1122</v>
      </c>
      <c r="F11" s="1">
        <v>1034</v>
      </c>
      <c r="G11" s="1">
        <v>811</v>
      </c>
      <c r="H11" s="1">
        <v>615</v>
      </c>
      <c r="I11" s="1">
        <v>392</v>
      </c>
      <c r="J11" s="1">
        <v>461</v>
      </c>
      <c r="K11" s="1">
        <v>519</v>
      </c>
      <c r="L11" s="1">
        <v>803</v>
      </c>
      <c r="M11" s="1">
        <v>129</v>
      </c>
      <c r="N11" s="1" t="s">
        <v>166</v>
      </c>
      <c r="O11" s="1">
        <v>808</v>
      </c>
      <c r="P11" s="1">
        <v>395</v>
      </c>
      <c r="Q11" s="1">
        <v>471</v>
      </c>
      <c r="R11" s="1">
        <v>1136</v>
      </c>
      <c r="S11" s="1">
        <v>1298</v>
      </c>
      <c r="T11" s="1">
        <v>954</v>
      </c>
      <c r="U11" s="1">
        <v>2320</v>
      </c>
      <c r="V11" s="1">
        <v>921</v>
      </c>
      <c r="W11" s="1">
        <v>3581</v>
      </c>
      <c r="X11" s="1">
        <v>1710</v>
      </c>
      <c r="Y11" s="1">
        <v>1499</v>
      </c>
    </row>
    <row r="12" spans="1:25" x14ac:dyDescent="0.2">
      <c r="A12" s="1" t="s">
        <v>167</v>
      </c>
      <c r="B12" s="1">
        <v>11919</v>
      </c>
      <c r="C12" s="1">
        <v>1296</v>
      </c>
      <c r="D12" s="1">
        <v>556</v>
      </c>
      <c r="E12" s="1">
        <v>187</v>
      </c>
      <c r="F12" s="1">
        <v>358</v>
      </c>
      <c r="G12" s="1">
        <v>679</v>
      </c>
      <c r="H12" s="1">
        <v>777</v>
      </c>
      <c r="I12" s="1">
        <v>291</v>
      </c>
      <c r="J12" s="1">
        <v>228</v>
      </c>
      <c r="K12" s="1">
        <v>392</v>
      </c>
      <c r="L12" s="1">
        <v>637</v>
      </c>
      <c r="M12" s="1">
        <v>287</v>
      </c>
      <c r="N12" s="1" t="s">
        <v>167</v>
      </c>
      <c r="O12" s="1">
        <v>490</v>
      </c>
      <c r="P12" s="1">
        <v>220</v>
      </c>
      <c r="Q12" s="1">
        <v>153</v>
      </c>
      <c r="R12" s="1">
        <v>469</v>
      </c>
      <c r="S12" s="1">
        <v>444</v>
      </c>
      <c r="T12" s="1">
        <v>389</v>
      </c>
      <c r="U12" s="1">
        <v>928</v>
      </c>
      <c r="V12" s="1">
        <v>1006</v>
      </c>
      <c r="W12" s="1">
        <v>1171</v>
      </c>
      <c r="X12" s="1">
        <v>460</v>
      </c>
      <c r="Y12" s="1">
        <v>501</v>
      </c>
    </row>
    <row r="14" spans="1:25" x14ac:dyDescent="0.2">
      <c r="A14" s="1" t="s">
        <v>349</v>
      </c>
      <c r="B14" s="1">
        <v>38299</v>
      </c>
      <c r="C14" s="1">
        <v>6030</v>
      </c>
      <c r="D14" s="1">
        <v>2637</v>
      </c>
      <c r="E14" s="1">
        <v>1168</v>
      </c>
      <c r="F14" s="1">
        <v>1251</v>
      </c>
      <c r="G14" s="1">
        <v>1388</v>
      </c>
      <c r="H14" s="1">
        <v>1350</v>
      </c>
      <c r="I14" s="1">
        <v>802</v>
      </c>
      <c r="J14" s="1">
        <v>764</v>
      </c>
      <c r="K14" s="1">
        <v>971</v>
      </c>
      <c r="L14" s="1">
        <v>1607</v>
      </c>
      <c r="M14" s="1">
        <v>491</v>
      </c>
      <c r="N14" s="1" t="s">
        <v>349</v>
      </c>
      <c r="O14" s="1">
        <v>1287</v>
      </c>
      <c r="P14" s="1">
        <v>617</v>
      </c>
      <c r="Q14" s="1">
        <v>614</v>
      </c>
      <c r="R14" s="1">
        <v>1531</v>
      </c>
      <c r="S14" s="1">
        <v>1671</v>
      </c>
      <c r="T14" s="1">
        <v>1310</v>
      </c>
      <c r="U14" s="1">
        <v>2960</v>
      </c>
      <c r="V14" s="1">
        <v>1781</v>
      </c>
      <c r="W14" s="1">
        <v>4266</v>
      </c>
      <c r="X14" s="1">
        <v>2023</v>
      </c>
      <c r="Y14" s="1">
        <v>1780</v>
      </c>
    </row>
    <row r="15" spans="1:25" x14ac:dyDescent="0.2">
      <c r="A15" s="1" t="s">
        <v>166</v>
      </c>
      <c r="B15" s="1">
        <v>23956</v>
      </c>
      <c r="C15" s="1">
        <v>4504</v>
      </c>
      <c r="D15" s="1">
        <v>2046</v>
      </c>
      <c r="E15" s="1">
        <v>1002</v>
      </c>
      <c r="F15" s="1">
        <v>879</v>
      </c>
      <c r="G15" s="1">
        <v>646</v>
      </c>
      <c r="H15" s="1">
        <v>433</v>
      </c>
      <c r="I15" s="1">
        <v>334</v>
      </c>
      <c r="J15" s="1">
        <v>409</v>
      </c>
      <c r="K15" s="1">
        <v>375</v>
      </c>
      <c r="L15" s="1">
        <v>643</v>
      </c>
      <c r="M15" s="1">
        <v>112</v>
      </c>
      <c r="N15" s="1" t="s">
        <v>166</v>
      </c>
      <c r="O15" s="1">
        <v>671</v>
      </c>
      <c r="P15" s="1">
        <v>323</v>
      </c>
      <c r="Q15" s="1">
        <v>405</v>
      </c>
      <c r="R15" s="1">
        <v>1041</v>
      </c>
      <c r="S15" s="1">
        <v>1184</v>
      </c>
      <c r="T15" s="1">
        <v>867</v>
      </c>
      <c r="U15" s="1">
        <v>1927</v>
      </c>
      <c r="V15" s="1">
        <v>613</v>
      </c>
      <c r="W15" s="1">
        <v>2811</v>
      </c>
      <c r="X15" s="1">
        <v>1498</v>
      </c>
      <c r="Y15" s="1">
        <v>1233</v>
      </c>
    </row>
    <row r="16" spans="1:25" x14ac:dyDescent="0.2">
      <c r="A16" s="1" t="s">
        <v>167</v>
      </c>
      <c r="B16" s="1">
        <v>14343</v>
      </c>
      <c r="C16" s="1">
        <v>1526</v>
      </c>
      <c r="D16" s="1">
        <v>591</v>
      </c>
      <c r="E16" s="1">
        <v>166</v>
      </c>
      <c r="F16" s="1">
        <v>372</v>
      </c>
      <c r="G16" s="1">
        <v>742</v>
      </c>
      <c r="H16" s="1">
        <v>917</v>
      </c>
      <c r="I16" s="1">
        <v>468</v>
      </c>
      <c r="J16" s="1">
        <v>355</v>
      </c>
      <c r="K16" s="1">
        <v>596</v>
      </c>
      <c r="L16" s="1">
        <v>964</v>
      </c>
      <c r="M16" s="1">
        <v>379</v>
      </c>
      <c r="N16" s="1" t="s">
        <v>167</v>
      </c>
      <c r="O16" s="1">
        <v>616</v>
      </c>
      <c r="P16" s="1">
        <v>294</v>
      </c>
      <c r="Q16" s="1">
        <v>209</v>
      </c>
      <c r="R16" s="1">
        <v>490</v>
      </c>
      <c r="S16" s="1">
        <v>487</v>
      </c>
      <c r="T16" s="1">
        <v>443</v>
      </c>
      <c r="U16" s="1">
        <v>1033</v>
      </c>
      <c r="V16" s="1">
        <v>1168</v>
      </c>
      <c r="W16" s="1">
        <v>1455</v>
      </c>
      <c r="X16" s="1">
        <v>525</v>
      </c>
      <c r="Y16" s="1">
        <v>547</v>
      </c>
    </row>
    <row r="18" spans="1:25" x14ac:dyDescent="0.2">
      <c r="A18" s="1" t="s">
        <v>352</v>
      </c>
      <c r="N18" s="1" t="s">
        <v>352</v>
      </c>
    </row>
    <row r="20" spans="1:25" x14ac:dyDescent="0.2">
      <c r="A20" s="1" t="s">
        <v>337</v>
      </c>
      <c r="B20" s="1">
        <v>78901</v>
      </c>
      <c r="C20" s="1">
        <v>12667</v>
      </c>
      <c r="D20" s="1">
        <v>5556</v>
      </c>
      <c r="E20" s="1">
        <v>2477</v>
      </c>
      <c r="F20" s="1">
        <v>2643</v>
      </c>
      <c r="G20" s="1">
        <v>2878</v>
      </c>
      <c r="H20" s="1">
        <v>2742</v>
      </c>
      <c r="I20" s="1">
        <v>1485</v>
      </c>
      <c r="J20" s="1">
        <v>1453</v>
      </c>
      <c r="K20" s="1">
        <v>1882</v>
      </c>
      <c r="L20" s="1">
        <v>3047</v>
      </c>
      <c r="M20" s="1">
        <v>907</v>
      </c>
      <c r="N20" s="1" t="s">
        <v>337</v>
      </c>
      <c r="O20" s="1">
        <v>2585</v>
      </c>
      <c r="P20" s="1">
        <v>1232</v>
      </c>
      <c r="Q20" s="1">
        <v>1238</v>
      </c>
      <c r="R20" s="1">
        <v>3136</v>
      </c>
      <c r="S20" s="1">
        <v>3413</v>
      </c>
      <c r="T20" s="1">
        <v>2653</v>
      </c>
      <c r="U20" s="1">
        <v>6208</v>
      </c>
      <c r="V20" s="1">
        <v>3708</v>
      </c>
      <c r="W20" s="1">
        <v>9018</v>
      </c>
      <c r="X20" s="1">
        <v>4193</v>
      </c>
      <c r="Y20" s="1">
        <v>3780</v>
      </c>
    </row>
    <row r="21" spans="1:25" x14ac:dyDescent="0.2">
      <c r="A21" s="1" t="s">
        <v>168</v>
      </c>
      <c r="B21" s="1">
        <v>52040</v>
      </c>
      <c r="C21" s="1">
        <v>8812</v>
      </c>
      <c r="D21" s="1">
        <v>3768</v>
      </c>
      <c r="E21" s="1">
        <v>2126</v>
      </c>
      <c r="F21" s="1">
        <v>1878</v>
      </c>
      <c r="G21" s="1">
        <v>1795</v>
      </c>
      <c r="H21" s="1">
        <v>1159</v>
      </c>
      <c r="I21" s="1">
        <v>680</v>
      </c>
      <c r="J21" s="1">
        <v>788</v>
      </c>
      <c r="K21" s="1">
        <v>894</v>
      </c>
      <c r="L21" s="1">
        <v>1526</v>
      </c>
      <c r="M21" s="1">
        <v>240</v>
      </c>
      <c r="N21" s="1" t="s">
        <v>168</v>
      </c>
      <c r="O21" s="1">
        <v>1461</v>
      </c>
      <c r="P21" s="1">
        <v>752</v>
      </c>
      <c r="Q21" s="1">
        <v>807</v>
      </c>
      <c r="R21" s="1">
        <v>2010</v>
      </c>
      <c r="S21" s="1">
        <v>2437</v>
      </c>
      <c r="T21" s="1">
        <v>1899</v>
      </c>
      <c r="U21" s="1">
        <v>4548</v>
      </c>
      <c r="V21" s="1">
        <v>1440</v>
      </c>
      <c r="W21" s="1">
        <v>6609</v>
      </c>
      <c r="X21" s="1">
        <v>3654</v>
      </c>
      <c r="Y21" s="1">
        <v>2757</v>
      </c>
    </row>
    <row r="22" spans="1:25" x14ac:dyDescent="0.2">
      <c r="A22" s="1" t="s">
        <v>167</v>
      </c>
      <c r="B22" s="1">
        <v>26861</v>
      </c>
      <c r="C22" s="1">
        <v>3855</v>
      </c>
      <c r="D22" s="1">
        <v>1788</v>
      </c>
      <c r="E22" s="1">
        <v>351</v>
      </c>
      <c r="F22" s="1">
        <v>765</v>
      </c>
      <c r="G22" s="1">
        <v>1083</v>
      </c>
      <c r="H22" s="1">
        <v>1583</v>
      </c>
      <c r="I22" s="1">
        <v>805</v>
      </c>
      <c r="J22" s="1">
        <v>665</v>
      </c>
      <c r="K22" s="1">
        <v>988</v>
      </c>
      <c r="L22" s="1">
        <v>1521</v>
      </c>
      <c r="M22" s="1">
        <v>667</v>
      </c>
      <c r="N22" s="1" t="s">
        <v>167</v>
      </c>
      <c r="O22" s="1">
        <v>1124</v>
      </c>
      <c r="P22" s="1">
        <v>480</v>
      </c>
      <c r="Q22" s="1">
        <v>431</v>
      </c>
      <c r="R22" s="1">
        <v>1126</v>
      </c>
      <c r="S22" s="1">
        <v>976</v>
      </c>
      <c r="T22" s="1">
        <v>754</v>
      </c>
      <c r="U22" s="1">
        <v>1660</v>
      </c>
      <c r="V22" s="1">
        <v>2268</v>
      </c>
      <c r="W22" s="1">
        <v>2409</v>
      </c>
      <c r="X22" s="1">
        <v>539</v>
      </c>
      <c r="Y22" s="1">
        <v>1023</v>
      </c>
    </row>
    <row r="24" spans="1:25" x14ac:dyDescent="0.2">
      <c r="A24" s="1" t="s">
        <v>345</v>
      </c>
      <c r="B24" s="1">
        <v>40602</v>
      </c>
      <c r="C24" s="1">
        <v>6637</v>
      </c>
      <c r="D24" s="1">
        <v>2919</v>
      </c>
      <c r="E24" s="1">
        <v>1309</v>
      </c>
      <c r="F24" s="1">
        <v>1392</v>
      </c>
      <c r="G24" s="1">
        <v>1490</v>
      </c>
      <c r="H24" s="1">
        <v>1392</v>
      </c>
      <c r="I24" s="1">
        <v>683</v>
      </c>
      <c r="J24" s="1">
        <v>689</v>
      </c>
      <c r="K24" s="1">
        <v>911</v>
      </c>
      <c r="L24" s="1">
        <v>1440</v>
      </c>
      <c r="M24" s="1">
        <v>416</v>
      </c>
      <c r="N24" s="1" t="s">
        <v>345</v>
      </c>
      <c r="O24" s="1">
        <v>1298</v>
      </c>
      <c r="P24" s="1">
        <v>615</v>
      </c>
      <c r="Q24" s="1">
        <v>624</v>
      </c>
      <c r="R24" s="1">
        <v>1605</v>
      </c>
      <c r="S24" s="1">
        <v>1742</v>
      </c>
      <c r="T24" s="1">
        <v>1343</v>
      </c>
      <c r="U24" s="1">
        <v>3248</v>
      </c>
      <c r="V24" s="1">
        <v>1927</v>
      </c>
      <c r="W24" s="1">
        <v>4752</v>
      </c>
      <c r="X24" s="1">
        <v>2170</v>
      </c>
      <c r="Y24" s="1">
        <v>2000</v>
      </c>
    </row>
    <row r="25" spans="1:25" x14ac:dyDescent="0.2">
      <c r="A25" s="1" t="s">
        <v>168</v>
      </c>
      <c r="B25" s="1">
        <v>28194</v>
      </c>
      <c r="C25" s="1">
        <v>4797</v>
      </c>
      <c r="D25" s="1">
        <v>2020</v>
      </c>
      <c r="E25" s="1">
        <v>1115</v>
      </c>
      <c r="F25" s="1">
        <v>1023</v>
      </c>
      <c r="G25" s="1">
        <v>973</v>
      </c>
      <c r="H25" s="1">
        <v>654</v>
      </c>
      <c r="I25" s="1">
        <v>369</v>
      </c>
      <c r="J25" s="1">
        <v>420</v>
      </c>
      <c r="K25" s="1">
        <v>507</v>
      </c>
      <c r="L25" s="1">
        <v>841</v>
      </c>
      <c r="M25" s="1">
        <v>128</v>
      </c>
      <c r="N25" s="1" t="s">
        <v>168</v>
      </c>
      <c r="O25" s="1">
        <v>790</v>
      </c>
      <c r="P25" s="1">
        <v>405</v>
      </c>
      <c r="Q25" s="1">
        <v>439</v>
      </c>
      <c r="R25" s="1">
        <v>1052</v>
      </c>
      <c r="S25" s="1">
        <v>1259</v>
      </c>
      <c r="T25" s="1">
        <v>1003</v>
      </c>
      <c r="U25" s="1">
        <v>2464</v>
      </c>
      <c r="V25" s="1">
        <v>872</v>
      </c>
      <c r="W25" s="1">
        <v>3656</v>
      </c>
      <c r="X25" s="1">
        <v>1897</v>
      </c>
      <c r="Y25" s="1">
        <v>1510</v>
      </c>
    </row>
    <row r="26" spans="1:25" x14ac:dyDescent="0.2">
      <c r="A26" s="1" t="s">
        <v>167</v>
      </c>
      <c r="B26" s="1">
        <v>12408</v>
      </c>
      <c r="C26" s="1">
        <v>1840</v>
      </c>
      <c r="D26" s="1">
        <v>899</v>
      </c>
      <c r="E26" s="1">
        <v>194</v>
      </c>
      <c r="F26" s="1">
        <v>369</v>
      </c>
      <c r="G26" s="1">
        <v>517</v>
      </c>
      <c r="H26" s="1">
        <v>738</v>
      </c>
      <c r="I26" s="1">
        <v>314</v>
      </c>
      <c r="J26" s="1">
        <v>269</v>
      </c>
      <c r="K26" s="1">
        <v>404</v>
      </c>
      <c r="L26" s="1">
        <v>599</v>
      </c>
      <c r="M26" s="1">
        <v>288</v>
      </c>
      <c r="N26" s="1" t="s">
        <v>167</v>
      </c>
      <c r="O26" s="1">
        <v>508</v>
      </c>
      <c r="P26" s="1">
        <v>210</v>
      </c>
      <c r="Q26" s="1">
        <v>185</v>
      </c>
      <c r="R26" s="1">
        <v>553</v>
      </c>
      <c r="S26" s="1">
        <v>483</v>
      </c>
      <c r="T26" s="1">
        <v>340</v>
      </c>
      <c r="U26" s="1">
        <v>784</v>
      </c>
      <c r="V26" s="1">
        <v>1055</v>
      </c>
      <c r="W26" s="1">
        <v>1096</v>
      </c>
      <c r="X26" s="1">
        <v>273</v>
      </c>
      <c r="Y26" s="1">
        <v>490</v>
      </c>
    </row>
    <row r="28" spans="1:25" x14ac:dyDescent="0.2">
      <c r="A28" s="1" t="s">
        <v>341</v>
      </c>
      <c r="B28" s="1">
        <v>38299</v>
      </c>
      <c r="C28" s="1">
        <v>6030</v>
      </c>
      <c r="D28" s="1">
        <v>2637</v>
      </c>
      <c r="E28" s="1">
        <v>1168</v>
      </c>
      <c r="F28" s="1">
        <v>1251</v>
      </c>
      <c r="G28" s="1">
        <v>1388</v>
      </c>
      <c r="H28" s="1">
        <v>1350</v>
      </c>
      <c r="I28" s="1">
        <v>802</v>
      </c>
      <c r="J28" s="1">
        <v>764</v>
      </c>
      <c r="K28" s="1">
        <v>971</v>
      </c>
      <c r="L28" s="1">
        <v>1607</v>
      </c>
      <c r="M28" s="1">
        <v>491</v>
      </c>
      <c r="N28" s="1" t="s">
        <v>341</v>
      </c>
      <c r="O28" s="1">
        <v>1287</v>
      </c>
      <c r="P28" s="1">
        <v>617</v>
      </c>
      <c r="Q28" s="1">
        <v>614</v>
      </c>
      <c r="R28" s="1">
        <v>1531</v>
      </c>
      <c r="S28" s="1">
        <v>1671</v>
      </c>
      <c r="T28" s="1">
        <v>1310</v>
      </c>
      <c r="U28" s="1">
        <v>2960</v>
      </c>
      <c r="V28" s="1">
        <v>1781</v>
      </c>
      <c r="W28" s="1">
        <v>4266</v>
      </c>
      <c r="X28" s="1">
        <v>2023</v>
      </c>
      <c r="Y28" s="1">
        <v>1780</v>
      </c>
    </row>
    <row r="29" spans="1:25" x14ac:dyDescent="0.2">
      <c r="A29" s="1" t="s">
        <v>168</v>
      </c>
      <c r="B29" s="1">
        <v>23846</v>
      </c>
      <c r="C29" s="1">
        <v>4015</v>
      </c>
      <c r="D29" s="1">
        <v>1748</v>
      </c>
      <c r="E29" s="1">
        <v>1011</v>
      </c>
      <c r="F29" s="1">
        <v>855</v>
      </c>
      <c r="G29" s="1">
        <v>822</v>
      </c>
      <c r="H29" s="1">
        <v>505</v>
      </c>
      <c r="I29" s="1">
        <v>311</v>
      </c>
      <c r="J29" s="1">
        <v>368</v>
      </c>
      <c r="K29" s="1">
        <v>387</v>
      </c>
      <c r="L29" s="1">
        <v>685</v>
      </c>
      <c r="M29" s="1">
        <v>112</v>
      </c>
      <c r="N29" s="1" t="s">
        <v>168</v>
      </c>
      <c r="O29" s="1">
        <v>671</v>
      </c>
      <c r="P29" s="1">
        <v>347</v>
      </c>
      <c r="Q29" s="1">
        <v>368</v>
      </c>
      <c r="R29" s="1">
        <v>958</v>
      </c>
      <c r="S29" s="1">
        <v>1178</v>
      </c>
      <c r="T29" s="1">
        <v>896</v>
      </c>
      <c r="U29" s="1">
        <v>2084</v>
      </c>
      <c r="V29" s="1">
        <v>568</v>
      </c>
      <c r="W29" s="1">
        <v>2953</v>
      </c>
      <c r="X29" s="1">
        <v>1757</v>
      </c>
      <c r="Y29" s="1">
        <v>1247</v>
      </c>
    </row>
    <row r="30" spans="1:25" x14ac:dyDescent="0.2">
      <c r="A30" s="1" t="s">
        <v>167</v>
      </c>
      <c r="B30" s="1">
        <v>14453</v>
      </c>
      <c r="C30" s="1">
        <v>2015</v>
      </c>
      <c r="D30" s="1">
        <v>889</v>
      </c>
      <c r="E30" s="1">
        <v>157</v>
      </c>
      <c r="F30" s="1">
        <v>396</v>
      </c>
      <c r="G30" s="1">
        <v>566</v>
      </c>
      <c r="H30" s="1">
        <v>845</v>
      </c>
      <c r="I30" s="1">
        <v>491</v>
      </c>
      <c r="J30" s="1">
        <v>396</v>
      </c>
      <c r="K30" s="1">
        <v>584</v>
      </c>
      <c r="L30" s="1">
        <v>922</v>
      </c>
      <c r="M30" s="1">
        <v>379</v>
      </c>
      <c r="N30" s="1" t="s">
        <v>167</v>
      </c>
      <c r="O30" s="1">
        <v>616</v>
      </c>
      <c r="P30" s="1">
        <v>270</v>
      </c>
      <c r="Q30" s="1">
        <v>246</v>
      </c>
      <c r="R30" s="1">
        <v>573</v>
      </c>
      <c r="S30" s="1">
        <v>493</v>
      </c>
      <c r="T30" s="1">
        <v>414</v>
      </c>
      <c r="U30" s="1">
        <v>876</v>
      </c>
      <c r="V30" s="1">
        <v>1213</v>
      </c>
      <c r="W30" s="1">
        <v>1313</v>
      </c>
      <c r="X30" s="1">
        <v>266</v>
      </c>
      <c r="Y30" s="1">
        <v>533</v>
      </c>
    </row>
    <row r="32" spans="1:25" x14ac:dyDescent="0.2">
      <c r="A32" s="1" t="s">
        <v>353</v>
      </c>
      <c r="N32" s="1" t="s">
        <v>353</v>
      </c>
    </row>
    <row r="34" spans="1:25" x14ac:dyDescent="0.2">
      <c r="A34" s="1" t="s">
        <v>340</v>
      </c>
      <c r="B34" s="1">
        <v>78901</v>
      </c>
      <c r="C34" s="1">
        <v>12667</v>
      </c>
      <c r="D34" s="1">
        <v>5556</v>
      </c>
      <c r="E34" s="1">
        <v>2477</v>
      </c>
      <c r="F34" s="1">
        <v>2643</v>
      </c>
      <c r="G34" s="1">
        <v>2878</v>
      </c>
      <c r="H34" s="1">
        <v>2742</v>
      </c>
      <c r="I34" s="1">
        <v>1485</v>
      </c>
      <c r="J34" s="1">
        <v>1453</v>
      </c>
      <c r="K34" s="1">
        <v>1882</v>
      </c>
      <c r="L34" s="1">
        <v>3047</v>
      </c>
      <c r="M34" s="1">
        <v>907</v>
      </c>
      <c r="N34" s="1" t="s">
        <v>340</v>
      </c>
      <c r="O34" s="1">
        <v>2585</v>
      </c>
      <c r="P34" s="1">
        <v>1232</v>
      </c>
      <c r="Q34" s="1">
        <v>1238</v>
      </c>
      <c r="R34" s="1">
        <v>3136</v>
      </c>
      <c r="S34" s="1">
        <v>3413</v>
      </c>
      <c r="T34" s="1">
        <v>2653</v>
      </c>
      <c r="U34" s="1">
        <v>6208</v>
      </c>
      <c r="V34" s="1">
        <v>3708</v>
      </c>
      <c r="W34" s="1">
        <v>9018</v>
      </c>
      <c r="X34" s="1">
        <v>4193</v>
      </c>
      <c r="Y34" s="1">
        <v>3780</v>
      </c>
    </row>
    <row r="35" spans="1:25" x14ac:dyDescent="0.2">
      <c r="A35" s="1" t="s">
        <v>169</v>
      </c>
      <c r="B35" s="1">
        <v>52252</v>
      </c>
      <c r="C35" s="1">
        <v>8603</v>
      </c>
      <c r="D35" s="1">
        <v>3806</v>
      </c>
      <c r="E35" s="1">
        <v>2183</v>
      </c>
      <c r="F35" s="1">
        <v>2112</v>
      </c>
      <c r="G35" s="1">
        <v>2037</v>
      </c>
      <c r="H35" s="1">
        <v>1177</v>
      </c>
      <c r="I35" s="1">
        <v>744</v>
      </c>
      <c r="J35" s="1">
        <v>789</v>
      </c>
      <c r="K35" s="1">
        <v>944</v>
      </c>
      <c r="L35" s="1">
        <v>1560</v>
      </c>
      <c r="M35" s="1">
        <v>241</v>
      </c>
      <c r="N35" s="1" t="s">
        <v>169</v>
      </c>
      <c r="O35" s="1">
        <v>1475</v>
      </c>
      <c r="P35" s="1">
        <v>800</v>
      </c>
      <c r="Q35" s="1">
        <v>843</v>
      </c>
      <c r="R35" s="1">
        <v>1906</v>
      </c>
      <c r="S35" s="1">
        <v>2476</v>
      </c>
      <c r="T35" s="1">
        <v>1831</v>
      </c>
      <c r="U35" s="1">
        <v>4576</v>
      </c>
      <c r="V35" s="1">
        <v>1294</v>
      </c>
      <c r="W35" s="1">
        <v>6425</v>
      </c>
      <c r="X35" s="1">
        <v>3583</v>
      </c>
      <c r="Y35" s="1">
        <v>2847</v>
      </c>
    </row>
    <row r="36" spans="1:25" x14ac:dyDescent="0.2">
      <c r="A36" s="1" t="s">
        <v>167</v>
      </c>
      <c r="B36" s="1">
        <v>26649</v>
      </c>
      <c r="C36" s="1">
        <v>4064</v>
      </c>
      <c r="D36" s="1">
        <v>1750</v>
      </c>
      <c r="E36" s="1">
        <v>294</v>
      </c>
      <c r="F36" s="1">
        <v>531</v>
      </c>
      <c r="G36" s="1">
        <v>841</v>
      </c>
      <c r="H36" s="1">
        <v>1565</v>
      </c>
      <c r="I36" s="1">
        <v>741</v>
      </c>
      <c r="J36" s="1">
        <v>664</v>
      </c>
      <c r="K36" s="1">
        <v>938</v>
      </c>
      <c r="L36" s="1">
        <v>1487</v>
      </c>
      <c r="M36" s="1">
        <v>666</v>
      </c>
      <c r="N36" s="1" t="s">
        <v>167</v>
      </c>
      <c r="O36" s="1">
        <v>1110</v>
      </c>
      <c r="P36" s="1">
        <v>432</v>
      </c>
      <c r="Q36" s="1">
        <v>395</v>
      </c>
      <c r="R36" s="1">
        <v>1230</v>
      </c>
      <c r="S36" s="1">
        <v>937</v>
      </c>
      <c r="T36" s="1">
        <v>822</v>
      </c>
      <c r="U36" s="1">
        <v>1632</v>
      </c>
      <c r="V36" s="1">
        <v>2414</v>
      </c>
      <c r="W36" s="1">
        <v>2593</v>
      </c>
      <c r="X36" s="1">
        <v>610</v>
      </c>
      <c r="Y36" s="1">
        <v>933</v>
      </c>
    </row>
    <row r="38" spans="1:25" x14ac:dyDescent="0.2">
      <c r="A38" s="1" t="s">
        <v>339</v>
      </c>
      <c r="B38" s="1">
        <v>40602</v>
      </c>
      <c r="C38" s="1">
        <v>6637</v>
      </c>
      <c r="D38" s="1">
        <v>2919</v>
      </c>
      <c r="E38" s="1">
        <v>1309</v>
      </c>
      <c r="F38" s="1">
        <v>1392</v>
      </c>
      <c r="G38" s="1">
        <v>1490</v>
      </c>
      <c r="H38" s="1">
        <v>1392</v>
      </c>
      <c r="I38" s="1">
        <v>683</v>
      </c>
      <c r="J38" s="1">
        <v>689</v>
      </c>
      <c r="K38" s="1">
        <v>911</v>
      </c>
      <c r="L38" s="1">
        <v>1440</v>
      </c>
      <c r="M38" s="1">
        <v>416</v>
      </c>
      <c r="N38" s="1" t="s">
        <v>339</v>
      </c>
      <c r="O38" s="1">
        <v>1298</v>
      </c>
      <c r="P38" s="1">
        <v>615</v>
      </c>
      <c r="Q38" s="1">
        <v>624</v>
      </c>
      <c r="R38" s="1">
        <v>1605</v>
      </c>
      <c r="S38" s="1">
        <v>1742</v>
      </c>
      <c r="T38" s="1">
        <v>1343</v>
      </c>
      <c r="U38" s="1">
        <v>3248</v>
      </c>
      <c r="V38" s="1">
        <v>1927</v>
      </c>
      <c r="W38" s="1">
        <v>4752</v>
      </c>
      <c r="X38" s="1">
        <v>2170</v>
      </c>
      <c r="Y38" s="1">
        <v>2000</v>
      </c>
    </row>
    <row r="39" spans="1:25" x14ac:dyDescent="0.2">
      <c r="A39" s="1" t="s">
        <v>169</v>
      </c>
      <c r="B39" s="1">
        <v>28043</v>
      </c>
      <c r="C39" s="1">
        <v>4633</v>
      </c>
      <c r="D39" s="1">
        <v>2009</v>
      </c>
      <c r="E39" s="1">
        <v>1137</v>
      </c>
      <c r="F39" s="1">
        <v>1125</v>
      </c>
      <c r="G39" s="1">
        <v>1066</v>
      </c>
      <c r="H39" s="1">
        <v>662</v>
      </c>
      <c r="I39" s="1">
        <v>386</v>
      </c>
      <c r="J39" s="1">
        <v>413</v>
      </c>
      <c r="K39" s="1">
        <v>517</v>
      </c>
      <c r="L39" s="1">
        <v>856</v>
      </c>
      <c r="M39" s="1">
        <v>127</v>
      </c>
      <c r="N39" s="1" t="s">
        <v>169</v>
      </c>
      <c r="O39" s="1">
        <v>790</v>
      </c>
      <c r="P39" s="1">
        <v>425</v>
      </c>
      <c r="Q39" s="1">
        <v>443</v>
      </c>
      <c r="R39" s="1">
        <v>1005</v>
      </c>
      <c r="S39" s="1">
        <v>1281</v>
      </c>
      <c r="T39" s="1">
        <v>959</v>
      </c>
      <c r="U39" s="1">
        <v>2468</v>
      </c>
      <c r="V39" s="1">
        <v>788</v>
      </c>
      <c r="W39" s="1">
        <v>3551</v>
      </c>
      <c r="X39" s="1">
        <v>1859</v>
      </c>
      <c r="Y39" s="1">
        <v>1543</v>
      </c>
    </row>
    <row r="40" spans="1:25" x14ac:dyDescent="0.2">
      <c r="A40" s="1" t="s">
        <v>167</v>
      </c>
      <c r="B40" s="1">
        <v>12559</v>
      </c>
      <c r="C40" s="1">
        <v>2004</v>
      </c>
      <c r="D40" s="1">
        <v>910</v>
      </c>
      <c r="E40" s="1">
        <v>172</v>
      </c>
      <c r="F40" s="1">
        <v>267</v>
      </c>
      <c r="G40" s="1">
        <v>424</v>
      </c>
      <c r="H40" s="1">
        <v>730</v>
      </c>
      <c r="I40" s="1">
        <v>297</v>
      </c>
      <c r="J40" s="1">
        <v>276</v>
      </c>
      <c r="K40" s="1">
        <v>394</v>
      </c>
      <c r="L40" s="1">
        <v>584</v>
      </c>
      <c r="M40" s="1">
        <v>289</v>
      </c>
      <c r="N40" s="1" t="s">
        <v>167</v>
      </c>
      <c r="O40" s="1">
        <v>508</v>
      </c>
      <c r="P40" s="1">
        <v>190</v>
      </c>
      <c r="Q40" s="1">
        <v>181</v>
      </c>
      <c r="R40" s="1">
        <v>600</v>
      </c>
      <c r="S40" s="1">
        <v>461</v>
      </c>
      <c r="T40" s="1">
        <v>384</v>
      </c>
      <c r="U40" s="1">
        <v>780</v>
      </c>
      <c r="V40" s="1">
        <v>1139</v>
      </c>
      <c r="W40" s="1">
        <v>1201</v>
      </c>
      <c r="X40" s="1">
        <v>311</v>
      </c>
      <c r="Y40" s="1">
        <v>457</v>
      </c>
    </row>
    <row r="42" spans="1:25" x14ac:dyDescent="0.2">
      <c r="A42" s="1" t="s">
        <v>349</v>
      </c>
      <c r="B42" s="1">
        <v>38299</v>
      </c>
      <c r="C42" s="1">
        <v>6030</v>
      </c>
      <c r="D42" s="1">
        <v>2637</v>
      </c>
      <c r="E42" s="1">
        <v>1168</v>
      </c>
      <c r="F42" s="1">
        <v>1251</v>
      </c>
      <c r="G42" s="1">
        <v>1388</v>
      </c>
      <c r="H42" s="1">
        <v>1350</v>
      </c>
      <c r="I42" s="1">
        <v>802</v>
      </c>
      <c r="J42" s="1">
        <v>764</v>
      </c>
      <c r="K42" s="1">
        <v>971</v>
      </c>
      <c r="L42" s="1">
        <v>1607</v>
      </c>
      <c r="M42" s="1">
        <v>491</v>
      </c>
      <c r="N42" s="1" t="s">
        <v>349</v>
      </c>
      <c r="O42" s="1">
        <v>1287</v>
      </c>
      <c r="P42" s="1">
        <v>617</v>
      </c>
      <c r="Q42" s="1">
        <v>614</v>
      </c>
      <c r="R42" s="1">
        <v>1531</v>
      </c>
      <c r="S42" s="1">
        <v>1671</v>
      </c>
      <c r="T42" s="1">
        <v>1310</v>
      </c>
      <c r="U42" s="1">
        <v>2960</v>
      </c>
      <c r="V42" s="1">
        <v>1781</v>
      </c>
      <c r="W42" s="1">
        <v>4266</v>
      </c>
      <c r="X42" s="1">
        <v>2023</v>
      </c>
      <c r="Y42" s="1">
        <v>1780</v>
      </c>
    </row>
    <row r="43" spans="1:25" x14ac:dyDescent="0.2">
      <c r="A43" s="1" t="s">
        <v>169</v>
      </c>
      <c r="B43" s="1">
        <v>24209</v>
      </c>
      <c r="C43" s="1">
        <v>3970</v>
      </c>
      <c r="D43" s="1">
        <v>1797</v>
      </c>
      <c r="E43" s="1">
        <v>1046</v>
      </c>
      <c r="F43" s="1">
        <v>987</v>
      </c>
      <c r="G43" s="1">
        <v>971</v>
      </c>
      <c r="H43" s="1">
        <v>515</v>
      </c>
      <c r="I43" s="1">
        <v>358</v>
      </c>
      <c r="J43" s="1">
        <v>376</v>
      </c>
      <c r="K43" s="1">
        <v>427</v>
      </c>
      <c r="L43" s="1">
        <v>704</v>
      </c>
      <c r="M43" s="1">
        <v>114</v>
      </c>
      <c r="N43" s="1" t="s">
        <v>169</v>
      </c>
      <c r="O43" s="1">
        <v>685</v>
      </c>
      <c r="P43" s="1">
        <v>375</v>
      </c>
      <c r="Q43" s="1">
        <v>400</v>
      </c>
      <c r="R43" s="1">
        <v>901</v>
      </c>
      <c r="S43" s="1">
        <v>1195</v>
      </c>
      <c r="T43" s="1">
        <v>872</v>
      </c>
      <c r="U43" s="1">
        <v>2108</v>
      </c>
      <c r="V43" s="1">
        <v>506</v>
      </c>
      <c r="W43" s="1">
        <v>2874</v>
      </c>
      <c r="X43" s="1">
        <v>1724</v>
      </c>
      <c r="Y43" s="1">
        <v>1304</v>
      </c>
    </row>
    <row r="44" spans="1:25" x14ac:dyDescent="0.2">
      <c r="A44" s="1" t="s">
        <v>167</v>
      </c>
      <c r="B44" s="1">
        <v>14090</v>
      </c>
      <c r="C44" s="1">
        <v>2060</v>
      </c>
      <c r="D44" s="1">
        <v>840</v>
      </c>
      <c r="E44" s="1">
        <v>122</v>
      </c>
      <c r="F44" s="1">
        <v>264</v>
      </c>
      <c r="G44" s="1">
        <v>417</v>
      </c>
      <c r="H44" s="1">
        <v>835</v>
      </c>
      <c r="I44" s="1">
        <v>444</v>
      </c>
      <c r="J44" s="1">
        <v>388</v>
      </c>
      <c r="K44" s="1">
        <v>544</v>
      </c>
      <c r="L44" s="1">
        <v>903</v>
      </c>
      <c r="M44" s="1">
        <v>377</v>
      </c>
      <c r="N44" s="1" t="s">
        <v>167</v>
      </c>
      <c r="O44" s="1">
        <v>602</v>
      </c>
      <c r="P44" s="1">
        <v>242</v>
      </c>
      <c r="Q44" s="1">
        <v>214</v>
      </c>
      <c r="R44" s="1">
        <v>630</v>
      </c>
      <c r="S44" s="1">
        <v>476</v>
      </c>
      <c r="T44" s="1">
        <v>438</v>
      </c>
      <c r="U44" s="1">
        <v>852</v>
      </c>
      <c r="V44" s="1">
        <v>1275</v>
      </c>
      <c r="W44" s="1">
        <v>1392</v>
      </c>
      <c r="X44" s="1">
        <v>299</v>
      </c>
      <c r="Y44" s="1">
        <v>476</v>
      </c>
    </row>
    <row r="46" spans="1:25" x14ac:dyDescent="0.2">
      <c r="A46" s="1" t="s">
        <v>354</v>
      </c>
      <c r="N46" s="1" t="s">
        <v>354</v>
      </c>
    </row>
    <row r="48" spans="1:25" x14ac:dyDescent="0.2">
      <c r="A48" s="1" t="s">
        <v>340</v>
      </c>
      <c r="B48" s="1">
        <v>78901</v>
      </c>
      <c r="C48" s="1">
        <v>12667</v>
      </c>
      <c r="D48" s="1">
        <v>5556</v>
      </c>
      <c r="E48" s="1">
        <v>2477</v>
      </c>
      <c r="F48" s="1">
        <v>2643</v>
      </c>
      <c r="G48" s="1">
        <v>2878</v>
      </c>
      <c r="H48" s="1">
        <v>2742</v>
      </c>
      <c r="I48" s="1">
        <v>1485</v>
      </c>
      <c r="J48" s="1">
        <v>1453</v>
      </c>
      <c r="K48" s="1">
        <v>1882</v>
      </c>
      <c r="L48" s="1">
        <v>3047</v>
      </c>
      <c r="M48" s="1">
        <v>907</v>
      </c>
      <c r="N48" s="1" t="s">
        <v>340</v>
      </c>
      <c r="O48" s="1">
        <v>2585</v>
      </c>
      <c r="P48" s="1">
        <v>1232</v>
      </c>
      <c r="Q48" s="1">
        <v>1238</v>
      </c>
      <c r="R48" s="1">
        <v>3136</v>
      </c>
      <c r="S48" s="1">
        <v>3413</v>
      </c>
      <c r="T48" s="1">
        <v>2653</v>
      </c>
      <c r="U48" s="1">
        <v>6208</v>
      </c>
      <c r="V48" s="1">
        <v>3708</v>
      </c>
      <c r="W48" s="1">
        <v>9018</v>
      </c>
      <c r="X48" s="1">
        <v>4193</v>
      </c>
      <c r="Y48" s="1">
        <v>3780</v>
      </c>
    </row>
    <row r="49" spans="1:25" x14ac:dyDescent="0.2">
      <c r="A49" s="1" t="s">
        <v>170</v>
      </c>
      <c r="B49" s="1">
        <v>26590</v>
      </c>
      <c r="C49" s="1">
        <v>6625</v>
      </c>
      <c r="D49" s="1">
        <v>1243</v>
      </c>
      <c r="E49" s="1">
        <v>2348</v>
      </c>
      <c r="F49" s="1">
        <v>274</v>
      </c>
      <c r="G49" s="1">
        <v>165</v>
      </c>
      <c r="H49" s="1">
        <v>372</v>
      </c>
      <c r="I49" s="1">
        <v>581</v>
      </c>
      <c r="J49" s="1">
        <v>265</v>
      </c>
      <c r="K49" s="1">
        <v>425</v>
      </c>
      <c r="L49" s="1">
        <v>1312</v>
      </c>
      <c r="M49" s="1">
        <v>46</v>
      </c>
      <c r="N49" s="1" t="s">
        <v>170</v>
      </c>
      <c r="O49" s="1">
        <v>821</v>
      </c>
      <c r="P49" s="1">
        <v>844</v>
      </c>
      <c r="Q49" s="1">
        <v>819</v>
      </c>
      <c r="R49" s="1">
        <v>1807</v>
      </c>
      <c r="S49" s="1">
        <v>989</v>
      </c>
      <c r="T49" s="1">
        <v>284</v>
      </c>
      <c r="U49" s="1">
        <v>2642</v>
      </c>
      <c r="V49" s="1">
        <v>273</v>
      </c>
      <c r="W49" s="1">
        <v>1389</v>
      </c>
      <c r="X49" s="1">
        <v>1071</v>
      </c>
      <c r="Y49" s="1">
        <v>1995</v>
      </c>
    </row>
    <row r="50" spans="1:25" x14ac:dyDescent="0.2">
      <c r="A50" s="1" t="s">
        <v>167</v>
      </c>
      <c r="B50" s="1">
        <v>52311</v>
      </c>
      <c r="C50" s="1">
        <v>6042</v>
      </c>
      <c r="D50" s="1">
        <v>4313</v>
      </c>
      <c r="E50" s="1">
        <v>129</v>
      </c>
      <c r="F50" s="1">
        <v>2369</v>
      </c>
      <c r="G50" s="1">
        <v>2713</v>
      </c>
      <c r="H50" s="1">
        <v>2370</v>
      </c>
      <c r="I50" s="1">
        <v>904</v>
      </c>
      <c r="J50" s="1">
        <v>1188</v>
      </c>
      <c r="K50" s="1">
        <v>1457</v>
      </c>
      <c r="L50" s="1">
        <v>1735</v>
      </c>
      <c r="M50" s="1">
        <v>861</v>
      </c>
      <c r="N50" s="1" t="s">
        <v>167</v>
      </c>
      <c r="O50" s="1">
        <v>1764</v>
      </c>
      <c r="P50" s="1">
        <v>388</v>
      </c>
      <c r="Q50" s="1">
        <v>419</v>
      </c>
      <c r="R50" s="1">
        <v>1329</v>
      </c>
      <c r="S50" s="1">
        <v>2424</v>
      </c>
      <c r="T50" s="1">
        <v>2369</v>
      </c>
      <c r="U50" s="1">
        <v>3566</v>
      </c>
      <c r="V50" s="1">
        <v>3435</v>
      </c>
      <c r="W50" s="1">
        <v>7629</v>
      </c>
      <c r="X50" s="1">
        <v>3122</v>
      </c>
      <c r="Y50" s="1">
        <v>1785</v>
      </c>
    </row>
    <row r="52" spans="1:25" x14ac:dyDescent="0.2">
      <c r="A52" s="1" t="s">
        <v>339</v>
      </c>
      <c r="B52" s="1">
        <v>40602</v>
      </c>
      <c r="C52" s="1">
        <v>6637</v>
      </c>
      <c r="D52" s="1">
        <v>2919</v>
      </c>
      <c r="E52" s="1">
        <v>1309</v>
      </c>
      <c r="F52" s="1">
        <v>1392</v>
      </c>
      <c r="G52" s="1">
        <v>1490</v>
      </c>
      <c r="H52" s="1">
        <v>1392</v>
      </c>
      <c r="I52" s="1">
        <v>683</v>
      </c>
      <c r="J52" s="1">
        <v>689</v>
      </c>
      <c r="K52" s="1">
        <v>911</v>
      </c>
      <c r="L52" s="1">
        <v>1440</v>
      </c>
      <c r="M52" s="1">
        <v>416</v>
      </c>
      <c r="N52" s="1" t="s">
        <v>339</v>
      </c>
      <c r="O52" s="1">
        <v>1298</v>
      </c>
      <c r="P52" s="1">
        <v>615</v>
      </c>
      <c r="Q52" s="1">
        <v>624</v>
      </c>
      <c r="R52" s="1">
        <v>1605</v>
      </c>
      <c r="S52" s="1">
        <v>1742</v>
      </c>
      <c r="T52" s="1">
        <v>1343</v>
      </c>
      <c r="U52" s="1">
        <v>3248</v>
      </c>
      <c r="V52" s="1">
        <v>1927</v>
      </c>
      <c r="W52" s="1">
        <v>4752</v>
      </c>
      <c r="X52" s="1">
        <v>2170</v>
      </c>
      <c r="Y52" s="1">
        <v>2000</v>
      </c>
    </row>
    <row r="53" spans="1:25" x14ac:dyDescent="0.2">
      <c r="A53" s="1" t="s">
        <v>170</v>
      </c>
      <c r="B53" s="1">
        <v>14241</v>
      </c>
      <c r="C53" s="1">
        <v>3551</v>
      </c>
      <c r="D53" s="1">
        <v>675</v>
      </c>
      <c r="E53" s="1">
        <v>1232</v>
      </c>
      <c r="F53" s="1">
        <v>137</v>
      </c>
      <c r="G53" s="1">
        <v>94</v>
      </c>
      <c r="H53" s="1">
        <v>200</v>
      </c>
      <c r="I53" s="1">
        <v>293</v>
      </c>
      <c r="J53" s="1">
        <v>150</v>
      </c>
      <c r="K53" s="1">
        <v>241</v>
      </c>
      <c r="L53" s="1">
        <v>684</v>
      </c>
      <c r="M53" s="1">
        <v>27</v>
      </c>
      <c r="N53" s="1" t="s">
        <v>170</v>
      </c>
      <c r="O53" s="1">
        <v>445</v>
      </c>
      <c r="P53" s="1">
        <v>452</v>
      </c>
      <c r="Q53" s="1">
        <v>441</v>
      </c>
      <c r="R53" s="1">
        <v>948</v>
      </c>
      <c r="S53" s="1">
        <v>520</v>
      </c>
      <c r="T53" s="1">
        <v>157</v>
      </c>
      <c r="U53" s="1">
        <v>1439</v>
      </c>
      <c r="V53" s="1">
        <v>152</v>
      </c>
      <c r="W53" s="1">
        <v>762</v>
      </c>
      <c r="X53" s="1">
        <v>573</v>
      </c>
      <c r="Y53" s="1">
        <v>1068</v>
      </c>
    </row>
    <row r="54" spans="1:25" x14ac:dyDescent="0.2">
      <c r="A54" s="1" t="s">
        <v>167</v>
      </c>
      <c r="B54" s="1">
        <v>26361</v>
      </c>
      <c r="C54" s="1">
        <v>3086</v>
      </c>
      <c r="D54" s="1">
        <v>2244</v>
      </c>
      <c r="E54" s="1">
        <v>77</v>
      </c>
      <c r="F54" s="1">
        <v>1255</v>
      </c>
      <c r="G54" s="1">
        <v>1396</v>
      </c>
      <c r="H54" s="1">
        <v>1192</v>
      </c>
      <c r="I54" s="1">
        <v>390</v>
      </c>
      <c r="J54" s="1">
        <v>539</v>
      </c>
      <c r="K54" s="1">
        <v>670</v>
      </c>
      <c r="L54" s="1">
        <v>756</v>
      </c>
      <c r="M54" s="1">
        <v>389</v>
      </c>
      <c r="N54" s="1" t="s">
        <v>167</v>
      </c>
      <c r="O54" s="1">
        <v>853</v>
      </c>
      <c r="P54" s="1">
        <v>163</v>
      </c>
      <c r="Q54" s="1">
        <v>183</v>
      </c>
      <c r="R54" s="1">
        <v>657</v>
      </c>
      <c r="S54" s="1">
        <v>1222</v>
      </c>
      <c r="T54" s="1">
        <v>1186</v>
      </c>
      <c r="U54" s="1">
        <v>1809</v>
      </c>
      <c r="V54" s="1">
        <v>1775</v>
      </c>
      <c r="W54" s="1">
        <v>3990</v>
      </c>
      <c r="X54" s="1">
        <v>1597</v>
      </c>
      <c r="Y54" s="1">
        <v>932</v>
      </c>
    </row>
    <row r="56" spans="1:25" x14ac:dyDescent="0.2">
      <c r="A56" s="1" t="s">
        <v>349</v>
      </c>
      <c r="B56" s="1">
        <v>38299</v>
      </c>
      <c r="C56" s="1">
        <v>6030</v>
      </c>
      <c r="D56" s="1">
        <v>2637</v>
      </c>
      <c r="E56" s="1">
        <v>1168</v>
      </c>
      <c r="F56" s="1">
        <v>1251</v>
      </c>
      <c r="G56" s="1">
        <v>1388</v>
      </c>
      <c r="H56" s="1">
        <v>1350</v>
      </c>
      <c r="I56" s="1">
        <v>802</v>
      </c>
      <c r="J56" s="1">
        <v>764</v>
      </c>
      <c r="K56" s="1">
        <v>971</v>
      </c>
      <c r="L56" s="1">
        <v>1607</v>
      </c>
      <c r="M56" s="1">
        <v>491</v>
      </c>
      <c r="N56" s="1" t="s">
        <v>349</v>
      </c>
      <c r="O56" s="1">
        <v>1287</v>
      </c>
      <c r="P56" s="1">
        <v>617</v>
      </c>
      <c r="Q56" s="1">
        <v>614</v>
      </c>
      <c r="R56" s="1">
        <v>1531</v>
      </c>
      <c r="S56" s="1">
        <v>1671</v>
      </c>
      <c r="T56" s="1">
        <v>1310</v>
      </c>
      <c r="U56" s="1">
        <v>2960</v>
      </c>
      <c r="V56" s="1">
        <v>1781</v>
      </c>
      <c r="W56" s="1">
        <v>4266</v>
      </c>
      <c r="X56" s="1">
        <v>2023</v>
      </c>
      <c r="Y56" s="1">
        <v>1780</v>
      </c>
    </row>
    <row r="57" spans="1:25" x14ac:dyDescent="0.2">
      <c r="A57" s="1" t="s">
        <v>170</v>
      </c>
      <c r="B57" s="1">
        <v>12349</v>
      </c>
      <c r="C57" s="1">
        <v>3074</v>
      </c>
      <c r="D57" s="1">
        <v>568</v>
      </c>
      <c r="E57" s="1">
        <v>1116</v>
      </c>
      <c r="F57" s="1">
        <v>137</v>
      </c>
      <c r="G57" s="1">
        <v>71</v>
      </c>
      <c r="H57" s="1">
        <v>172</v>
      </c>
      <c r="I57" s="1">
        <v>288</v>
      </c>
      <c r="J57" s="1">
        <v>115</v>
      </c>
      <c r="K57" s="1">
        <v>184</v>
      </c>
      <c r="L57" s="1">
        <v>628</v>
      </c>
      <c r="M57" s="1">
        <v>19</v>
      </c>
      <c r="N57" s="1" t="s">
        <v>170</v>
      </c>
      <c r="O57" s="1">
        <v>376</v>
      </c>
      <c r="P57" s="1">
        <v>392</v>
      </c>
      <c r="Q57" s="1">
        <v>378</v>
      </c>
      <c r="R57" s="1">
        <v>859</v>
      </c>
      <c r="S57" s="1">
        <v>469</v>
      </c>
      <c r="T57" s="1">
        <v>127</v>
      </c>
      <c r="U57" s="1">
        <v>1203</v>
      </c>
      <c r="V57" s="1">
        <v>121</v>
      </c>
      <c r="W57" s="1">
        <v>627</v>
      </c>
      <c r="X57" s="1">
        <v>498</v>
      </c>
      <c r="Y57" s="1">
        <v>927</v>
      </c>
    </row>
    <row r="58" spans="1:25" x14ac:dyDescent="0.2">
      <c r="A58" s="1" t="s">
        <v>167</v>
      </c>
      <c r="B58" s="1">
        <v>25950</v>
      </c>
      <c r="C58" s="1">
        <v>2956</v>
      </c>
      <c r="D58" s="1">
        <v>2069</v>
      </c>
      <c r="E58" s="1">
        <v>52</v>
      </c>
      <c r="F58" s="1">
        <v>1114</v>
      </c>
      <c r="G58" s="1">
        <v>1317</v>
      </c>
      <c r="H58" s="1">
        <v>1178</v>
      </c>
      <c r="I58" s="1">
        <v>514</v>
      </c>
      <c r="J58" s="1">
        <v>649</v>
      </c>
      <c r="K58" s="1">
        <v>787</v>
      </c>
      <c r="L58" s="1">
        <v>979</v>
      </c>
      <c r="M58" s="1">
        <v>472</v>
      </c>
      <c r="N58" s="1" t="s">
        <v>167</v>
      </c>
      <c r="O58" s="1">
        <v>911</v>
      </c>
      <c r="P58" s="1">
        <v>225</v>
      </c>
      <c r="Q58" s="1">
        <v>236</v>
      </c>
      <c r="R58" s="1">
        <v>672</v>
      </c>
      <c r="S58" s="1">
        <v>1202</v>
      </c>
      <c r="T58" s="1">
        <v>1183</v>
      </c>
      <c r="U58" s="1">
        <v>1757</v>
      </c>
      <c r="V58" s="1">
        <v>1660</v>
      </c>
      <c r="W58" s="1">
        <v>3639</v>
      </c>
      <c r="X58" s="1">
        <v>1525</v>
      </c>
      <c r="Y58" s="1">
        <v>853</v>
      </c>
    </row>
    <row r="59" spans="1:25" x14ac:dyDescent="0.2">
      <c r="A59" s="20" t="s">
        <v>379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 t="s">
        <v>379</v>
      </c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A331-2B0C-40AC-A4A5-81B7C8DB2734}">
  <sheetPr codeName="Sheet15"/>
  <dimension ref="A1:Y43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4" style="1" customWidth="1"/>
    <col min="2" max="13" width="5.88671875" style="1" customWidth="1"/>
    <col min="14" max="14" width="14" style="1" customWidth="1"/>
    <col min="15" max="25" width="6.6640625" style="1" customWidth="1"/>
    <col min="26" max="16384" width="8.88671875" style="1"/>
  </cols>
  <sheetData>
    <row r="1" spans="1:25" x14ac:dyDescent="0.2">
      <c r="A1" s="1" t="s">
        <v>394</v>
      </c>
      <c r="N1" s="1" t="s">
        <v>394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355</v>
      </c>
      <c r="N4" s="1" t="s">
        <v>355</v>
      </c>
    </row>
    <row r="6" spans="1:25" x14ac:dyDescent="0.2">
      <c r="A6" s="1" t="s">
        <v>340</v>
      </c>
      <c r="B6" s="1">
        <v>60673</v>
      </c>
      <c r="C6" s="1">
        <v>10830</v>
      </c>
      <c r="D6" s="1">
        <v>4735</v>
      </c>
      <c r="E6" s="1">
        <v>2377</v>
      </c>
      <c r="F6" s="1">
        <v>2297</v>
      </c>
      <c r="G6" s="1">
        <v>2102</v>
      </c>
      <c r="H6" s="1">
        <v>1372</v>
      </c>
      <c r="I6" s="1">
        <v>909</v>
      </c>
      <c r="J6" s="1">
        <v>913</v>
      </c>
      <c r="K6" s="1">
        <v>1017</v>
      </c>
      <c r="L6" s="1">
        <v>1853</v>
      </c>
      <c r="M6" s="1">
        <v>259</v>
      </c>
      <c r="N6" s="1" t="s">
        <v>340</v>
      </c>
      <c r="O6" s="1">
        <v>1728</v>
      </c>
      <c r="P6" s="1">
        <v>936</v>
      </c>
      <c r="Q6" s="1">
        <v>960</v>
      </c>
      <c r="R6" s="1">
        <v>2426</v>
      </c>
      <c r="S6" s="1">
        <v>2673</v>
      </c>
      <c r="T6" s="1">
        <v>2234</v>
      </c>
      <c r="U6" s="1">
        <v>5134</v>
      </c>
      <c r="V6" s="1">
        <v>1714</v>
      </c>
      <c r="W6" s="1">
        <v>7185</v>
      </c>
      <c r="X6" s="1">
        <v>3858</v>
      </c>
      <c r="Y6" s="1">
        <v>3161</v>
      </c>
    </row>
    <row r="7" spans="1:25" x14ac:dyDescent="0.2">
      <c r="A7" s="1" t="s">
        <v>171</v>
      </c>
      <c r="B7" s="1">
        <v>52639</v>
      </c>
      <c r="C7" s="1">
        <v>9845</v>
      </c>
      <c r="D7" s="1">
        <v>4409</v>
      </c>
      <c r="E7" s="1">
        <v>2124</v>
      </c>
      <c r="F7" s="1">
        <v>1913</v>
      </c>
      <c r="G7" s="1">
        <v>1457</v>
      </c>
      <c r="H7" s="1">
        <v>1048</v>
      </c>
      <c r="I7" s="1">
        <v>726</v>
      </c>
      <c r="J7" s="1">
        <v>870</v>
      </c>
      <c r="K7" s="1">
        <v>894</v>
      </c>
      <c r="L7" s="1">
        <v>1446</v>
      </c>
      <c r="M7" s="1">
        <v>241</v>
      </c>
      <c r="N7" s="1" t="s">
        <v>171</v>
      </c>
      <c r="O7" s="1">
        <v>1479</v>
      </c>
      <c r="P7" s="1">
        <v>718</v>
      </c>
      <c r="Q7" s="1">
        <v>876</v>
      </c>
      <c r="R7" s="1">
        <v>2177</v>
      </c>
      <c r="S7" s="1">
        <v>2482</v>
      </c>
      <c r="T7" s="1">
        <v>1821</v>
      </c>
      <c r="U7" s="1">
        <v>4247</v>
      </c>
      <c r="V7" s="1">
        <v>1534</v>
      </c>
      <c r="W7" s="1">
        <v>6392</v>
      </c>
      <c r="X7" s="1">
        <v>3208</v>
      </c>
      <c r="Y7" s="1">
        <v>2732</v>
      </c>
    </row>
    <row r="8" spans="1:25" x14ac:dyDescent="0.2">
      <c r="A8" s="1" t="s">
        <v>172</v>
      </c>
      <c r="B8" s="1">
        <v>52040</v>
      </c>
      <c r="C8" s="1">
        <v>8812</v>
      </c>
      <c r="D8" s="1">
        <v>3768</v>
      </c>
      <c r="E8" s="1">
        <v>2126</v>
      </c>
      <c r="F8" s="1">
        <v>1878</v>
      </c>
      <c r="G8" s="1">
        <v>1795</v>
      </c>
      <c r="H8" s="1">
        <v>1159</v>
      </c>
      <c r="I8" s="1">
        <v>680</v>
      </c>
      <c r="J8" s="1">
        <v>788</v>
      </c>
      <c r="K8" s="1">
        <v>894</v>
      </c>
      <c r="L8" s="1">
        <v>1526</v>
      </c>
      <c r="M8" s="1">
        <v>240</v>
      </c>
      <c r="N8" s="1" t="s">
        <v>172</v>
      </c>
      <c r="O8" s="1">
        <v>1461</v>
      </c>
      <c r="P8" s="1">
        <v>752</v>
      </c>
      <c r="Q8" s="1">
        <v>807</v>
      </c>
      <c r="R8" s="1">
        <v>2010</v>
      </c>
      <c r="S8" s="1">
        <v>2437</v>
      </c>
      <c r="T8" s="1">
        <v>1899</v>
      </c>
      <c r="U8" s="1">
        <v>4548</v>
      </c>
      <c r="V8" s="1">
        <v>1440</v>
      </c>
      <c r="W8" s="1">
        <v>6609</v>
      </c>
      <c r="X8" s="1">
        <v>3654</v>
      </c>
      <c r="Y8" s="1">
        <v>2757</v>
      </c>
    </row>
    <row r="9" spans="1:25" x14ac:dyDescent="0.2">
      <c r="A9" s="1" t="s">
        <v>173</v>
      </c>
      <c r="B9" s="1">
        <v>52252</v>
      </c>
      <c r="C9" s="1">
        <v>8603</v>
      </c>
      <c r="D9" s="1">
        <v>3806</v>
      </c>
      <c r="E9" s="1">
        <v>2183</v>
      </c>
      <c r="F9" s="1">
        <v>2112</v>
      </c>
      <c r="G9" s="1">
        <v>2037</v>
      </c>
      <c r="H9" s="1">
        <v>1177</v>
      </c>
      <c r="I9" s="1">
        <v>744</v>
      </c>
      <c r="J9" s="1">
        <v>789</v>
      </c>
      <c r="K9" s="1">
        <v>944</v>
      </c>
      <c r="L9" s="1">
        <v>1560</v>
      </c>
      <c r="M9" s="1">
        <v>241</v>
      </c>
      <c r="N9" s="1" t="s">
        <v>173</v>
      </c>
      <c r="O9" s="1">
        <v>1475</v>
      </c>
      <c r="P9" s="1">
        <v>800</v>
      </c>
      <c r="Q9" s="1">
        <v>843</v>
      </c>
      <c r="R9" s="1">
        <v>1906</v>
      </c>
      <c r="S9" s="1">
        <v>2476</v>
      </c>
      <c r="T9" s="1">
        <v>1831</v>
      </c>
      <c r="U9" s="1">
        <v>4576</v>
      </c>
      <c r="V9" s="1">
        <v>1294</v>
      </c>
      <c r="W9" s="1">
        <v>6425</v>
      </c>
      <c r="X9" s="1">
        <v>3583</v>
      </c>
      <c r="Y9" s="1">
        <v>2847</v>
      </c>
    </row>
    <row r="10" spans="1:25" x14ac:dyDescent="0.2">
      <c r="A10" s="1" t="s">
        <v>62</v>
      </c>
      <c r="B10" s="1">
        <v>26590</v>
      </c>
      <c r="C10" s="1">
        <v>6625</v>
      </c>
      <c r="D10" s="1">
        <v>1243</v>
      </c>
      <c r="E10" s="1">
        <v>2348</v>
      </c>
      <c r="F10" s="1">
        <v>274</v>
      </c>
      <c r="G10" s="1">
        <v>165</v>
      </c>
      <c r="H10" s="1">
        <v>372</v>
      </c>
      <c r="I10" s="1">
        <v>581</v>
      </c>
      <c r="J10" s="1">
        <v>265</v>
      </c>
      <c r="K10" s="1">
        <v>425</v>
      </c>
      <c r="L10" s="1">
        <v>1312</v>
      </c>
      <c r="M10" s="1">
        <v>46</v>
      </c>
      <c r="N10" s="1" t="s">
        <v>62</v>
      </c>
      <c r="O10" s="1">
        <v>821</v>
      </c>
      <c r="P10" s="1">
        <v>844</v>
      </c>
      <c r="Q10" s="1">
        <v>819</v>
      </c>
      <c r="R10" s="1">
        <v>1807</v>
      </c>
      <c r="S10" s="1">
        <v>989</v>
      </c>
      <c r="T10" s="1">
        <v>284</v>
      </c>
      <c r="U10" s="1">
        <v>2642</v>
      </c>
      <c r="V10" s="1">
        <v>273</v>
      </c>
      <c r="W10" s="1">
        <v>1389</v>
      </c>
      <c r="X10" s="1">
        <v>1071</v>
      </c>
      <c r="Y10" s="1">
        <v>1995</v>
      </c>
    </row>
    <row r="12" spans="1:25" x14ac:dyDescent="0.2">
      <c r="A12" s="1" t="s">
        <v>339</v>
      </c>
      <c r="B12" s="1">
        <v>32405</v>
      </c>
      <c r="C12" s="1">
        <v>5793</v>
      </c>
      <c r="D12" s="1">
        <v>2529</v>
      </c>
      <c r="E12" s="1">
        <v>1250</v>
      </c>
      <c r="F12" s="1">
        <v>1213</v>
      </c>
      <c r="G12" s="1">
        <v>1099</v>
      </c>
      <c r="H12" s="1">
        <v>762</v>
      </c>
      <c r="I12" s="1">
        <v>466</v>
      </c>
      <c r="J12" s="1">
        <v>482</v>
      </c>
      <c r="K12" s="1">
        <v>564</v>
      </c>
      <c r="L12" s="1">
        <v>968</v>
      </c>
      <c r="M12" s="1">
        <v>141</v>
      </c>
      <c r="N12" s="1" t="s">
        <v>339</v>
      </c>
      <c r="O12" s="1">
        <v>921</v>
      </c>
      <c r="P12" s="1">
        <v>495</v>
      </c>
      <c r="Q12" s="1">
        <v>506</v>
      </c>
      <c r="R12" s="1">
        <v>1262</v>
      </c>
      <c r="S12" s="1">
        <v>1373</v>
      </c>
      <c r="T12" s="1">
        <v>1154</v>
      </c>
      <c r="U12" s="1">
        <v>2762</v>
      </c>
      <c r="V12" s="1">
        <v>1014</v>
      </c>
      <c r="W12" s="1">
        <v>3940</v>
      </c>
      <c r="X12" s="1">
        <v>2011</v>
      </c>
      <c r="Y12" s="1">
        <v>1700</v>
      </c>
    </row>
    <row r="13" spans="1:25" x14ac:dyDescent="0.2">
      <c r="A13" s="1" t="s">
        <v>171</v>
      </c>
      <c r="B13" s="1">
        <v>28683</v>
      </c>
      <c r="C13" s="1">
        <v>5341</v>
      </c>
      <c r="D13" s="1">
        <v>2363</v>
      </c>
      <c r="E13" s="1">
        <v>1122</v>
      </c>
      <c r="F13" s="1">
        <v>1034</v>
      </c>
      <c r="G13" s="1">
        <v>811</v>
      </c>
      <c r="H13" s="1">
        <v>615</v>
      </c>
      <c r="I13" s="1">
        <v>392</v>
      </c>
      <c r="J13" s="1">
        <v>461</v>
      </c>
      <c r="K13" s="1">
        <v>519</v>
      </c>
      <c r="L13" s="1">
        <v>803</v>
      </c>
      <c r="M13" s="1">
        <v>129</v>
      </c>
      <c r="N13" s="1" t="s">
        <v>171</v>
      </c>
      <c r="O13" s="1">
        <v>808</v>
      </c>
      <c r="P13" s="1">
        <v>395</v>
      </c>
      <c r="Q13" s="1">
        <v>471</v>
      </c>
      <c r="R13" s="1">
        <v>1136</v>
      </c>
      <c r="S13" s="1">
        <v>1298</v>
      </c>
      <c r="T13" s="1">
        <v>954</v>
      </c>
      <c r="U13" s="1">
        <v>2320</v>
      </c>
      <c r="V13" s="1">
        <v>921</v>
      </c>
      <c r="W13" s="1">
        <v>3581</v>
      </c>
      <c r="X13" s="1">
        <v>1710</v>
      </c>
      <c r="Y13" s="1">
        <v>1499</v>
      </c>
    </row>
    <row r="14" spans="1:25" x14ac:dyDescent="0.2">
      <c r="A14" s="1" t="s">
        <v>172</v>
      </c>
      <c r="B14" s="1">
        <v>28194</v>
      </c>
      <c r="C14" s="1">
        <v>4797</v>
      </c>
      <c r="D14" s="1">
        <v>2020</v>
      </c>
      <c r="E14" s="1">
        <v>1115</v>
      </c>
      <c r="F14" s="1">
        <v>1023</v>
      </c>
      <c r="G14" s="1">
        <v>973</v>
      </c>
      <c r="H14" s="1">
        <v>654</v>
      </c>
      <c r="I14" s="1">
        <v>369</v>
      </c>
      <c r="J14" s="1">
        <v>420</v>
      </c>
      <c r="K14" s="1">
        <v>507</v>
      </c>
      <c r="L14" s="1">
        <v>841</v>
      </c>
      <c r="M14" s="1">
        <v>128</v>
      </c>
      <c r="N14" s="1" t="s">
        <v>172</v>
      </c>
      <c r="O14" s="1">
        <v>790</v>
      </c>
      <c r="P14" s="1">
        <v>405</v>
      </c>
      <c r="Q14" s="1">
        <v>439</v>
      </c>
      <c r="R14" s="1">
        <v>1052</v>
      </c>
      <c r="S14" s="1">
        <v>1259</v>
      </c>
      <c r="T14" s="1">
        <v>1003</v>
      </c>
      <c r="U14" s="1">
        <v>2464</v>
      </c>
      <c r="V14" s="1">
        <v>872</v>
      </c>
      <c r="W14" s="1">
        <v>3656</v>
      </c>
      <c r="X14" s="1">
        <v>1897</v>
      </c>
      <c r="Y14" s="1">
        <v>1510</v>
      </c>
    </row>
    <row r="15" spans="1:25" x14ac:dyDescent="0.2">
      <c r="A15" s="1" t="s">
        <v>173</v>
      </c>
      <c r="B15" s="1">
        <v>28043</v>
      </c>
      <c r="C15" s="1">
        <v>4633</v>
      </c>
      <c r="D15" s="1">
        <v>2009</v>
      </c>
      <c r="E15" s="1">
        <v>1137</v>
      </c>
      <c r="F15" s="1">
        <v>1125</v>
      </c>
      <c r="G15" s="1">
        <v>1066</v>
      </c>
      <c r="H15" s="1">
        <v>662</v>
      </c>
      <c r="I15" s="1">
        <v>386</v>
      </c>
      <c r="J15" s="1">
        <v>413</v>
      </c>
      <c r="K15" s="1">
        <v>517</v>
      </c>
      <c r="L15" s="1">
        <v>856</v>
      </c>
      <c r="M15" s="1">
        <v>127</v>
      </c>
      <c r="N15" s="1" t="s">
        <v>173</v>
      </c>
      <c r="O15" s="1">
        <v>790</v>
      </c>
      <c r="P15" s="1">
        <v>425</v>
      </c>
      <c r="Q15" s="1">
        <v>443</v>
      </c>
      <c r="R15" s="1">
        <v>1005</v>
      </c>
      <c r="S15" s="1">
        <v>1281</v>
      </c>
      <c r="T15" s="1">
        <v>959</v>
      </c>
      <c r="U15" s="1">
        <v>2468</v>
      </c>
      <c r="V15" s="1">
        <v>788</v>
      </c>
      <c r="W15" s="1">
        <v>3551</v>
      </c>
      <c r="X15" s="1">
        <v>1859</v>
      </c>
      <c r="Y15" s="1">
        <v>1543</v>
      </c>
    </row>
    <row r="16" spans="1:25" x14ac:dyDescent="0.2">
      <c r="A16" s="1" t="s">
        <v>62</v>
      </c>
      <c r="B16" s="1">
        <v>14241</v>
      </c>
      <c r="C16" s="1">
        <v>3551</v>
      </c>
      <c r="D16" s="1">
        <v>675</v>
      </c>
      <c r="E16" s="1">
        <v>1232</v>
      </c>
      <c r="F16" s="1">
        <v>137</v>
      </c>
      <c r="G16" s="1">
        <v>94</v>
      </c>
      <c r="H16" s="1">
        <v>200</v>
      </c>
      <c r="I16" s="1">
        <v>293</v>
      </c>
      <c r="J16" s="1">
        <v>150</v>
      </c>
      <c r="K16" s="1">
        <v>241</v>
      </c>
      <c r="L16" s="1">
        <v>684</v>
      </c>
      <c r="M16" s="1">
        <v>27</v>
      </c>
      <c r="N16" s="1" t="s">
        <v>62</v>
      </c>
      <c r="O16" s="1">
        <v>445</v>
      </c>
      <c r="P16" s="1">
        <v>452</v>
      </c>
      <c r="Q16" s="1">
        <v>441</v>
      </c>
      <c r="R16" s="1">
        <v>948</v>
      </c>
      <c r="S16" s="1">
        <v>520</v>
      </c>
      <c r="T16" s="1">
        <v>157</v>
      </c>
      <c r="U16" s="1">
        <v>1439</v>
      </c>
      <c r="V16" s="1">
        <v>152</v>
      </c>
      <c r="W16" s="1">
        <v>762</v>
      </c>
      <c r="X16" s="1">
        <v>573</v>
      </c>
      <c r="Y16" s="1">
        <v>1068</v>
      </c>
    </row>
    <row r="18" spans="1:25" x14ac:dyDescent="0.2">
      <c r="A18" s="1" t="s">
        <v>349</v>
      </c>
      <c r="B18" s="1">
        <v>28268</v>
      </c>
      <c r="C18" s="1">
        <v>5037</v>
      </c>
      <c r="D18" s="1">
        <v>2206</v>
      </c>
      <c r="E18" s="1">
        <v>1127</v>
      </c>
      <c r="F18" s="1">
        <v>1084</v>
      </c>
      <c r="G18" s="1">
        <v>1003</v>
      </c>
      <c r="H18" s="1">
        <v>610</v>
      </c>
      <c r="I18" s="1">
        <v>443</v>
      </c>
      <c r="J18" s="1">
        <v>431</v>
      </c>
      <c r="K18" s="1">
        <v>453</v>
      </c>
      <c r="L18" s="1">
        <v>885</v>
      </c>
      <c r="M18" s="1">
        <v>118</v>
      </c>
      <c r="N18" s="1" t="s">
        <v>349</v>
      </c>
      <c r="O18" s="1">
        <v>807</v>
      </c>
      <c r="P18" s="1">
        <v>441</v>
      </c>
      <c r="Q18" s="1">
        <v>454</v>
      </c>
      <c r="R18" s="1">
        <v>1164</v>
      </c>
      <c r="S18" s="1">
        <v>1300</v>
      </c>
      <c r="T18" s="1">
        <v>1080</v>
      </c>
      <c r="U18" s="1">
        <v>2372</v>
      </c>
      <c r="V18" s="1">
        <v>700</v>
      </c>
      <c r="W18" s="1">
        <v>3245</v>
      </c>
      <c r="X18" s="1">
        <v>1847</v>
      </c>
      <c r="Y18" s="1">
        <v>1461</v>
      </c>
    </row>
    <row r="19" spans="1:25" x14ac:dyDescent="0.2">
      <c r="A19" s="1" t="s">
        <v>171</v>
      </c>
      <c r="B19" s="1">
        <v>23956</v>
      </c>
      <c r="C19" s="1">
        <v>4504</v>
      </c>
      <c r="D19" s="1">
        <v>2046</v>
      </c>
      <c r="E19" s="1">
        <v>1002</v>
      </c>
      <c r="F19" s="1">
        <v>879</v>
      </c>
      <c r="G19" s="1">
        <v>646</v>
      </c>
      <c r="H19" s="1">
        <v>433</v>
      </c>
      <c r="I19" s="1">
        <v>334</v>
      </c>
      <c r="J19" s="1">
        <v>409</v>
      </c>
      <c r="K19" s="1">
        <v>375</v>
      </c>
      <c r="L19" s="1">
        <v>643</v>
      </c>
      <c r="M19" s="1">
        <v>112</v>
      </c>
      <c r="N19" s="1" t="s">
        <v>171</v>
      </c>
      <c r="O19" s="1">
        <v>671</v>
      </c>
      <c r="P19" s="1">
        <v>323</v>
      </c>
      <c r="Q19" s="1">
        <v>405</v>
      </c>
      <c r="R19" s="1">
        <v>1041</v>
      </c>
      <c r="S19" s="1">
        <v>1184</v>
      </c>
      <c r="T19" s="1">
        <v>867</v>
      </c>
      <c r="U19" s="1">
        <v>1927</v>
      </c>
      <c r="V19" s="1">
        <v>613</v>
      </c>
      <c r="W19" s="1">
        <v>2811</v>
      </c>
      <c r="X19" s="1">
        <v>1498</v>
      </c>
      <c r="Y19" s="1">
        <v>1233</v>
      </c>
    </row>
    <row r="20" spans="1:25" x14ac:dyDescent="0.2">
      <c r="A20" s="1" t="s">
        <v>172</v>
      </c>
      <c r="B20" s="1">
        <v>23846</v>
      </c>
      <c r="C20" s="1">
        <v>4015</v>
      </c>
      <c r="D20" s="1">
        <v>1748</v>
      </c>
      <c r="E20" s="1">
        <v>1011</v>
      </c>
      <c r="F20" s="1">
        <v>855</v>
      </c>
      <c r="G20" s="1">
        <v>822</v>
      </c>
      <c r="H20" s="1">
        <v>505</v>
      </c>
      <c r="I20" s="1">
        <v>311</v>
      </c>
      <c r="J20" s="1">
        <v>368</v>
      </c>
      <c r="K20" s="1">
        <v>387</v>
      </c>
      <c r="L20" s="1">
        <v>685</v>
      </c>
      <c r="M20" s="1">
        <v>112</v>
      </c>
      <c r="N20" s="1" t="s">
        <v>172</v>
      </c>
      <c r="O20" s="1">
        <v>671</v>
      </c>
      <c r="P20" s="1">
        <v>347</v>
      </c>
      <c r="Q20" s="1">
        <v>368</v>
      </c>
      <c r="R20" s="1">
        <v>958</v>
      </c>
      <c r="S20" s="1">
        <v>1178</v>
      </c>
      <c r="T20" s="1">
        <v>896</v>
      </c>
      <c r="U20" s="1">
        <v>2084</v>
      </c>
      <c r="V20" s="1">
        <v>568</v>
      </c>
      <c r="W20" s="1">
        <v>2953</v>
      </c>
      <c r="X20" s="1">
        <v>1757</v>
      </c>
      <c r="Y20" s="1">
        <v>1247</v>
      </c>
    </row>
    <row r="21" spans="1:25" x14ac:dyDescent="0.2">
      <c r="A21" s="1" t="s">
        <v>173</v>
      </c>
      <c r="B21" s="1">
        <v>24209</v>
      </c>
      <c r="C21" s="1">
        <v>3970</v>
      </c>
      <c r="D21" s="1">
        <v>1797</v>
      </c>
      <c r="E21" s="1">
        <v>1046</v>
      </c>
      <c r="F21" s="1">
        <v>987</v>
      </c>
      <c r="G21" s="1">
        <v>971</v>
      </c>
      <c r="H21" s="1">
        <v>515</v>
      </c>
      <c r="I21" s="1">
        <v>358</v>
      </c>
      <c r="J21" s="1">
        <v>376</v>
      </c>
      <c r="K21" s="1">
        <v>427</v>
      </c>
      <c r="L21" s="1">
        <v>704</v>
      </c>
      <c r="M21" s="1">
        <v>114</v>
      </c>
      <c r="N21" s="1" t="s">
        <v>173</v>
      </c>
      <c r="O21" s="1">
        <v>685</v>
      </c>
      <c r="P21" s="1">
        <v>375</v>
      </c>
      <c r="Q21" s="1">
        <v>400</v>
      </c>
      <c r="R21" s="1">
        <v>901</v>
      </c>
      <c r="S21" s="1">
        <v>1195</v>
      </c>
      <c r="T21" s="1">
        <v>872</v>
      </c>
      <c r="U21" s="1">
        <v>2108</v>
      </c>
      <c r="V21" s="1">
        <v>506</v>
      </c>
      <c r="W21" s="1">
        <v>2874</v>
      </c>
      <c r="X21" s="1">
        <v>1724</v>
      </c>
      <c r="Y21" s="1">
        <v>1304</v>
      </c>
    </row>
    <row r="22" spans="1:25" x14ac:dyDescent="0.2">
      <c r="A22" s="1" t="s">
        <v>62</v>
      </c>
      <c r="B22" s="1">
        <v>12349</v>
      </c>
      <c r="C22" s="1">
        <v>3074</v>
      </c>
      <c r="D22" s="1">
        <v>568</v>
      </c>
      <c r="E22" s="1">
        <v>1116</v>
      </c>
      <c r="F22" s="1">
        <v>137</v>
      </c>
      <c r="G22" s="1">
        <v>71</v>
      </c>
      <c r="H22" s="1">
        <v>172</v>
      </c>
      <c r="I22" s="1">
        <v>288</v>
      </c>
      <c r="J22" s="1">
        <v>115</v>
      </c>
      <c r="K22" s="1">
        <v>184</v>
      </c>
      <c r="L22" s="1">
        <v>628</v>
      </c>
      <c r="M22" s="1">
        <v>19</v>
      </c>
      <c r="N22" s="1" t="s">
        <v>62</v>
      </c>
      <c r="O22" s="1">
        <v>376</v>
      </c>
      <c r="P22" s="1">
        <v>392</v>
      </c>
      <c r="Q22" s="1">
        <v>378</v>
      </c>
      <c r="R22" s="1">
        <v>859</v>
      </c>
      <c r="S22" s="1">
        <v>469</v>
      </c>
      <c r="T22" s="1">
        <v>127</v>
      </c>
      <c r="U22" s="1">
        <v>1203</v>
      </c>
      <c r="V22" s="1">
        <v>121</v>
      </c>
      <c r="W22" s="1">
        <v>627</v>
      </c>
      <c r="X22" s="1">
        <v>498</v>
      </c>
      <c r="Y22" s="1">
        <v>927</v>
      </c>
    </row>
    <row r="24" spans="1:25" x14ac:dyDescent="0.2">
      <c r="A24" s="1" t="s">
        <v>174</v>
      </c>
      <c r="N24" s="1" t="s">
        <v>174</v>
      </c>
    </row>
    <row r="26" spans="1:25" x14ac:dyDescent="0.2">
      <c r="A26" s="1" t="s">
        <v>337</v>
      </c>
      <c r="B26" s="1">
        <v>78901</v>
      </c>
      <c r="C26" s="1">
        <v>12667</v>
      </c>
      <c r="D26" s="1">
        <v>5556</v>
      </c>
      <c r="E26" s="1">
        <v>2477</v>
      </c>
      <c r="F26" s="1">
        <v>2643</v>
      </c>
      <c r="G26" s="1">
        <v>2878</v>
      </c>
      <c r="H26" s="1">
        <v>2742</v>
      </c>
      <c r="I26" s="1">
        <v>1485</v>
      </c>
      <c r="J26" s="1">
        <v>1453</v>
      </c>
      <c r="K26" s="1">
        <v>1882</v>
      </c>
      <c r="L26" s="1">
        <v>3047</v>
      </c>
      <c r="M26" s="1">
        <v>907</v>
      </c>
      <c r="N26" s="1" t="s">
        <v>337</v>
      </c>
      <c r="O26" s="1">
        <v>2585</v>
      </c>
      <c r="P26" s="1">
        <v>1232</v>
      </c>
      <c r="Q26" s="1">
        <v>1238</v>
      </c>
      <c r="R26" s="1">
        <v>3136</v>
      </c>
      <c r="S26" s="1">
        <v>3413</v>
      </c>
      <c r="T26" s="1">
        <v>2653</v>
      </c>
      <c r="U26" s="1">
        <v>6208</v>
      </c>
      <c r="V26" s="1">
        <v>3708</v>
      </c>
      <c r="W26" s="1">
        <v>9018</v>
      </c>
      <c r="X26" s="1">
        <v>4193</v>
      </c>
      <c r="Y26" s="1">
        <v>3780</v>
      </c>
    </row>
    <row r="27" spans="1:25" x14ac:dyDescent="0.2">
      <c r="A27" s="1" t="s">
        <v>175</v>
      </c>
      <c r="B27" s="1">
        <v>18228</v>
      </c>
      <c r="C27" s="1">
        <v>1837</v>
      </c>
      <c r="D27" s="1">
        <v>821</v>
      </c>
      <c r="E27" s="1">
        <v>100</v>
      </c>
      <c r="F27" s="1">
        <v>346</v>
      </c>
      <c r="G27" s="1">
        <v>776</v>
      </c>
      <c r="H27" s="1">
        <v>1370</v>
      </c>
      <c r="I27" s="1">
        <v>576</v>
      </c>
      <c r="J27" s="1">
        <v>540</v>
      </c>
      <c r="K27" s="1">
        <v>865</v>
      </c>
      <c r="L27" s="1">
        <v>1194</v>
      </c>
      <c r="M27" s="1">
        <v>648</v>
      </c>
      <c r="N27" s="1" t="s">
        <v>175</v>
      </c>
      <c r="O27" s="1">
        <v>857</v>
      </c>
      <c r="P27" s="1">
        <v>296</v>
      </c>
      <c r="Q27" s="1">
        <v>278</v>
      </c>
      <c r="R27" s="1">
        <v>710</v>
      </c>
      <c r="S27" s="1">
        <v>740</v>
      </c>
      <c r="T27" s="1">
        <v>419</v>
      </c>
      <c r="U27" s="1">
        <v>1074</v>
      </c>
      <c r="V27" s="1">
        <v>1994</v>
      </c>
      <c r="W27" s="1">
        <v>1833</v>
      </c>
      <c r="X27" s="1">
        <v>335</v>
      </c>
      <c r="Y27" s="1">
        <v>619</v>
      </c>
    </row>
    <row r="28" spans="1:25" x14ac:dyDescent="0.2">
      <c r="A28" s="1" t="s">
        <v>176</v>
      </c>
      <c r="B28" s="1">
        <v>3224</v>
      </c>
      <c r="C28" s="1">
        <v>643</v>
      </c>
      <c r="D28" s="1">
        <v>642</v>
      </c>
      <c r="E28" s="1">
        <v>2</v>
      </c>
      <c r="F28" s="1">
        <v>101</v>
      </c>
      <c r="G28" s="1">
        <v>26</v>
      </c>
      <c r="H28" s="1">
        <v>53</v>
      </c>
      <c r="I28" s="1">
        <v>76</v>
      </c>
      <c r="J28" s="1">
        <v>90</v>
      </c>
      <c r="K28" s="1">
        <v>63</v>
      </c>
      <c r="L28" s="1">
        <v>33</v>
      </c>
      <c r="M28" s="1">
        <v>9</v>
      </c>
      <c r="N28" s="1" t="s">
        <v>176</v>
      </c>
      <c r="O28" s="1">
        <v>108</v>
      </c>
      <c r="P28" s="1">
        <v>16</v>
      </c>
      <c r="Q28" s="1">
        <v>27</v>
      </c>
      <c r="R28" s="1">
        <v>117</v>
      </c>
      <c r="S28" s="1">
        <v>101</v>
      </c>
      <c r="T28" s="1">
        <v>192</v>
      </c>
      <c r="U28" s="1">
        <v>178</v>
      </c>
      <c r="V28" s="1">
        <v>219</v>
      </c>
      <c r="W28" s="1">
        <v>331</v>
      </c>
      <c r="X28" s="1">
        <v>118</v>
      </c>
      <c r="Y28" s="1">
        <v>79</v>
      </c>
    </row>
    <row r="29" spans="1:25" x14ac:dyDescent="0.2">
      <c r="A29" s="1" t="s">
        <v>177</v>
      </c>
      <c r="B29" s="1">
        <v>126</v>
      </c>
      <c r="C29" s="1">
        <v>9</v>
      </c>
      <c r="D29" s="1">
        <v>12</v>
      </c>
      <c r="E29" s="1">
        <v>0</v>
      </c>
      <c r="F29" s="1">
        <v>7</v>
      </c>
      <c r="G29" s="1">
        <v>15</v>
      </c>
      <c r="H29" s="1">
        <v>13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 t="s">
        <v>177</v>
      </c>
      <c r="O29" s="1">
        <v>5</v>
      </c>
      <c r="P29" s="1">
        <v>0</v>
      </c>
      <c r="Q29" s="1">
        <v>0</v>
      </c>
      <c r="R29" s="1">
        <v>0</v>
      </c>
      <c r="S29" s="1">
        <v>2</v>
      </c>
      <c r="T29" s="1">
        <v>7</v>
      </c>
      <c r="U29" s="1">
        <v>10</v>
      </c>
      <c r="V29" s="1">
        <v>1</v>
      </c>
      <c r="W29" s="1">
        <v>31</v>
      </c>
      <c r="X29" s="1">
        <v>8</v>
      </c>
      <c r="Y29" s="1">
        <v>5</v>
      </c>
    </row>
    <row r="30" spans="1:25" x14ac:dyDescent="0.2">
      <c r="A30" s="1" t="s">
        <v>178</v>
      </c>
      <c r="B30" s="1">
        <v>1397</v>
      </c>
      <c r="C30" s="1">
        <v>106</v>
      </c>
      <c r="D30" s="1">
        <v>94</v>
      </c>
      <c r="E30" s="1">
        <v>17</v>
      </c>
      <c r="F30" s="1">
        <v>162</v>
      </c>
      <c r="G30" s="1">
        <v>254</v>
      </c>
      <c r="H30" s="1">
        <v>49</v>
      </c>
      <c r="I30" s="1">
        <v>25</v>
      </c>
      <c r="J30" s="1">
        <v>17</v>
      </c>
      <c r="K30" s="1">
        <v>46</v>
      </c>
      <c r="L30" s="1">
        <v>12</v>
      </c>
      <c r="M30" s="1">
        <v>3</v>
      </c>
      <c r="N30" s="1" t="s">
        <v>178</v>
      </c>
      <c r="O30" s="1">
        <v>28</v>
      </c>
      <c r="P30" s="1">
        <v>20</v>
      </c>
      <c r="Q30" s="1">
        <v>14</v>
      </c>
      <c r="R30" s="1">
        <v>17</v>
      </c>
      <c r="S30" s="1">
        <v>37</v>
      </c>
      <c r="T30" s="1">
        <v>87</v>
      </c>
      <c r="U30" s="1">
        <v>134</v>
      </c>
      <c r="V30" s="1">
        <v>30</v>
      </c>
      <c r="W30" s="1">
        <v>105</v>
      </c>
      <c r="X30" s="1">
        <v>51</v>
      </c>
      <c r="Y30" s="1">
        <v>89</v>
      </c>
    </row>
    <row r="31" spans="1:25" x14ac:dyDescent="0.2">
      <c r="A31" s="1" t="s">
        <v>179</v>
      </c>
      <c r="B31" s="1">
        <v>1809</v>
      </c>
      <c r="C31" s="1">
        <v>551</v>
      </c>
      <c r="D31" s="1">
        <v>38</v>
      </c>
      <c r="E31" s="1">
        <v>67</v>
      </c>
      <c r="F31" s="1">
        <v>24</v>
      </c>
      <c r="G31" s="1">
        <v>2</v>
      </c>
      <c r="H31" s="1">
        <v>72</v>
      </c>
      <c r="I31" s="1">
        <v>71</v>
      </c>
      <c r="J31" s="1">
        <v>5</v>
      </c>
      <c r="K31" s="1">
        <v>4</v>
      </c>
      <c r="L31" s="1">
        <v>215</v>
      </c>
      <c r="M31" s="1">
        <v>6</v>
      </c>
      <c r="N31" s="1" t="s">
        <v>179</v>
      </c>
      <c r="O31" s="1">
        <v>26</v>
      </c>
      <c r="P31" s="1">
        <v>112</v>
      </c>
      <c r="Q31" s="1">
        <v>32</v>
      </c>
      <c r="R31" s="1">
        <v>203</v>
      </c>
      <c r="S31" s="1">
        <v>36</v>
      </c>
      <c r="T31" s="1">
        <v>8</v>
      </c>
      <c r="U31" s="1">
        <v>193</v>
      </c>
      <c r="V31" s="1">
        <v>2</v>
      </c>
      <c r="W31" s="1">
        <v>64</v>
      </c>
      <c r="X31" s="1">
        <v>6</v>
      </c>
      <c r="Y31" s="1">
        <v>72</v>
      </c>
    </row>
    <row r="32" spans="1:25" x14ac:dyDescent="0.2">
      <c r="A32" s="1" t="s">
        <v>180</v>
      </c>
      <c r="B32" s="1">
        <v>1877</v>
      </c>
      <c r="C32" s="1">
        <v>264</v>
      </c>
      <c r="D32" s="1">
        <v>174</v>
      </c>
      <c r="E32" s="1">
        <v>0</v>
      </c>
      <c r="F32" s="1">
        <v>45</v>
      </c>
      <c r="G32" s="1">
        <v>18</v>
      </c>
      <c r="H32" s="1">
        <v>48</v>
      </c>
      <c r="I32" s="1">
        <v>15</v>
      </c>
      <c r="J32" s="1">
        <v>28</v>
      </c>
      <c r="K32" s="1">
        <v>5</v>
      </c>
      <c r="L32" s="1">
        <v>19</v>
      </c>
      <c r="M32" s="1">
        <v>3</v>
      </c>
      <c r="N32" s="1" t="s">
        <v>180</v>
      </c>
      <c r="O32" s="1">
        <v>107</v>
      </c>
      <c r="P32" s="1">
        <v>3</v>
      </c>
      <c r="Q32" s="1">
        <v>3</v>
      </c>
      <c r="R32" s="1">
        <v>119</v>
      </c>
      <c r="S32" s="1">
        <v>37</v>
      </c>
      <c r="T32" s="1">
        <v>166</v>
      </c>
      <c r="U32" s="1">
        <v>115</v>
      </c>
      <c r="V32" s="1">
        <v>192</v>
      </c>
      <c r="W32" s="1">
        <v>306</v>
      </c>
      <c r="X32" s="1">
        <v>132</v>
      </c>
      <c r="Y32" s="1">
        <v>78</v>
      </c>
    </row>
    <row r="33" spans="1:25" x14ac:dyDescent="0.2">
      <c r="A33" s="1" t="s">
        <v>181</v>
      </c>
      <c r="B33" s="1">
        <v>608</v>
      </c>
      <c r="C33" s="1">
        <v>88</v>
      </c>
      <c r="D33" s="1">
        <v>100</v>
      </c>
      <c r="E33" s="1">
        <v>0</v>
      </c>
      <c r="F33" s="1">
        <v>112</v>
      </c>
      <c r="G33" s="1">
        <v>20</v>
      </c>
      <c r="H33" s="1">
        <v>17</v>
      </c>
      <c r="I33" s="1">
        <v>19</v>
      </c>
      <c r="J33" s="1">
        <v>7</v>
      </c>
      <c r="K33" s="1">
        <v>8</v>
      </c>
      <c r="L33" s="1">
        <v>13</v>
      </c>
      <c r="M33" s="1">
        <v>1</v>
      </c>
      <c r="N33" s="1" t="s">
        <v>181</v>
      </c>
      <c r="O33" s="1">
        <v>51</v>
      </c>
      <c r="P33" s="1">
        <v>13</v>
      </c>
      <c r="Q33" s="1">
        <v>2</v>
      </c>
      <c r="R33" s="1">
        <v>3</v>
      </c>
      <c r="S33" s="1">
        <v>29</v>
      </c>
      <c r="T33" s="1">
        <v>43</v>
      </c>
      <c r="U33" s="1">
        <v>7</v>
      </c>
      <c r="V33" s="1">
        <v>16</v>
      </c>
      <c r="W33" s="1">
        <v>44</v>
      </c>
      <c r="X33" s="1">
        <v>13</v>
      </c>
      <c r="Y33" s="1">
        <v>2</v>
      </c>
    </row>
    <row r="34" spans="1:25" x14ac:dyDescent="0.2">
      <c r="A34" s="1" t="s">
        <v>182</v>
      </c>
      <c r="B34" s="1">
        <v>898</v>
      </c>
      <c r="C34" s="1">
        <v>500</v>
      </c>
      <c r="D34" s="1">
        <v>47</v>
      </c>
      <c r="E34" s="1">
        <v>83</v>
      </c>
      <c r="F34" s="1">
        <v>6</v>
      </c>
      <c r="G34" s="1">
        <v>1</v>
      </c>
      <c r="H34" s="1">
        <v>2</v>
      </c>
      <c r="I34" s="1">
        <v>1</v>
      </c>
      <c r="J34" s="1">
        <v>0</v>
      </c>
      <c r="K34" s="1">
        <v>0</v>
      </c>
      <c r="L34" s="1">
        <v>23</v>
      </c>
      <c r="M34" s="1">
        <v>0</v>
      </c>
      <c r="N34" s="1" t="s">
        <v>182</v>
      </c>
      <c r="O34" s="1">
        <v>6</v>
      </c>
      <c r="P34" s="1">
        <v>3</v>
      </c>
      <c r="Q34" s="1">
        <v>36</v>
      </c>
      <c r="R34" s="1">
        <v>61</v>
      </c>
      <c r="S34" s="1">
        <v>17</v>
      </c>
      <c r="T34" s="1">
        <v>2</v>
      </c>
      <c r="U34" s="1">
        <v>30</v>
      </c>
      <c r="V34" s="1">
        <v>0</v>
      </c>
      <c r="W34" s="1">
        <v>14</v>
      </c>
      <c r="X34" s="1">
        <v>9</v>
      </c>
      <c r="Y34" s="1">
        <v>57</v>
      </c>
    </row>
    <row r="35" spans="1:25" x14ac:dyDescent="0.2">
      <c r="A35" s="1" t="s">
        <v>183</v>
      </c>
      <c r="B35" s="1">
        <v>3248</v>
      </c>
      <c r="C35" s="1">
        <v>129</v>
      </c>
      <c r="D35" s="1">
        <v>127</v>
      </c>
      <c r="E35" s="1">
        <v>3</v>
      </c>
      <c r="F35" s="1">
        <v>178</v>
      </c>
      <c r="G35" s="1">
        <v>362</v>
      </c>
      <c r="H35" s="1">
        <v>150</v>
      </c>
      <c r="I35" s="1">
        <v>38</v>
      </c>
      <c r="J35" s="1">
        <v>10</v>
      </c>
      <c r="K35" s="1">
        <v>65</v>
      </c>
      <c r="L35" s="1">
        <v>45</v>
      </c>
      <c r="M35" s="1">
        <v>8</v>
      </c>
      <c r="N35" s="1" t="s">
        <v>183</v>
      </c>
      <c r="O35" s="1">
        <v>45</v>
      </c>
      <c r="P35" s="1">
        <v>9</v>
      </c>
      <c r="Q35" s="1">
        <v>5</v>
      </c>
      <c r="R35" s="1">
        <v>18</v>
      </c>
      <c r="S35" s="1">
        <v>44</v>
      </c>
      <c r="T35" s="1">
        <v>288</v>
      </c>
      <c r="U35" s="1">
        <v>437</v>
      </c>
      <c r="V35" s="1">
        <v>134</v>
      </c>
      <c r="W35" s="1">
        <v>504</v>
      </c>
      <c r="X35" s="1">
        <v>535</v>
      </c>
      <c r="Y35" s="1">
        <v>114</v>
      </c>
    </row>
    <row r="36" spans="1:25" x14ac:dyDescent="0.2">
      <c r="A36" s="1" t="s">
        <v>184</v>
      </c>
      <c r="B36" s="1">
        <v>20</v>
      </c>
      <c r="C36" s="1">
        <v>7</v>
      </c>
      <c r="D36" s="1">
        <v>1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1</v>
      </c>
      <c r="L36" s="1">
        <v>0</v>
      </c>
      <c r="M36" s="1">
        <v>0</v>
      </c>
      <c r="N36" s="1" t="s">
        <v>184</v>
      </c>
      <c r="O36" s="1">
        <v>0</v>
      </c>
      <c r="P36" s="1">
        <v>0</v>
      </c>
      <c r="Q36" s="1">
        <v>1</v>
      </c>
      <c r="R36" s="1">
        <v>0</v>
      </c>
      <c r="S36" s="1">
        <v>0</v>
      </c>
      <c r="T36" s="1">
        <v>1</v>
      </c>
      <c r="U36" s="1">
        <v>5</v>
      </c>
      <c r="V36" s="1">
        <v>0</v>
      </c>
      <c r="W36" s="1">
        <v>1</v>
      </c>
      <c r="X36" s="1">
        <v>0</v>
      </c>
      <c r="Y36" s="1">
        <v>1</v>
      </c>
    </row>
    <row r="37" spans="1:25" x14ac:dyDescent="0.2">
      <c r="A37" s="1" t="s">
        <v>185</v>
      </c>
      <c r="B37" s="1">
        <v>466</v>
      </c>
      <c r="C37" s="1">
        <v>59</v>
      </c>
      <c r="D37" s="1">
        <v>33</v>
      </c>
      <c r="E37" s="1">
        <v>69</v>
      </c>
      <c r="F37" s="1">
        <v>7</v>
      </c>
      <c r="G37" s="1">
        <v>3</v>
      </c>
      <c r="H37" s="1">
        <v>15</v>
      </c>
      <c r="I37" s="1">
        <v>27</v>
      </c>
      <c r="J37" s="1">
        <v>5</v>
      </c>
      <c r="K37" s="1">
        <v>1</v>
      </c>
      <c r="L37" s="1">
        <v>27</v>
      </c>
      <c r="M37" s="1">
        <v>0</v>
      </c>
      <c r="N37" s="1" t="s">
        <v>185</v>
      </c>
      <c r="O37" s="1">
        <v>44</v>
      </c>
      <c r="P37" s="1">
        <v>16</v>
      </c>
      <c r="Q37" s="1">
        <v>22</v>
      </c>
      <c r="R37" s="1">
        <v>5</v>
      </c>
      <c r="S37" s="1">
        <v>7</v>
      </c>
      <c r="T37" s="1">
        <v>2</v>
      </c>
      <c r="U37" s="1">
        <v>37</v>
      </c>
      <c r="V37" s="1">
        <v>5</v>
      </c>
      <c r="W37" s="1">
        <v>11</v>
      </c>
      <c r="X37" s="1">
        <v>3</v>
      </c>
      <c r="Y37" s="1">
        <v>68</v>
      </c>
    </row>
    <row r="38" spans="1:25" x14ac:dyDescent="0.2">
      <c r="A38" s="1" t="s">
        <v>186</v>
      </c>
      <c r="B38" s="1">
        <v>23603</v>
      </c>
      <c r="C38" s="1">
        <v>2966</v>
      </c>
      <c r="D38" s="1">
        <v>2343</v>
      </c>
      <c r="E38" s="1">
        <v>7</v>
      </c>
      <c r="F38" s="1">
        <v>1418</v>
      </c>
      <c r="G38" s="1">
        <v>1242</v>
      </c>
      <c r="H38" s="1">
        <v>670</v>
      </c>
      <c r="I38" s="1">
        <v>155</v>
      </c>
      <c r="J38" s="1">
        <v>496</v>
      </c>
      <c r="K38" s="1">
        <v>405</v>
      </c>
      <c r="L38" s="1">
        <v>418</v>
      </c>
      <c r="M38" s="1">
        <v>189</v>
      </c>
      <c r="N38" s="1" t="s">
        <v>186</v>
      </c>
      <c r="O38" s="1">
        <v>563</v>
      </c>
      <c r="P38" s="1">
        <v>31</v>
      </c>
      <c r="Q38" s="1">
        <v>90</v>
      </c>
      <c r="R38" s="1">
        <v>345</v>
      </c>
      <c r="S38" s="1">
        <v>1434</v>
      </c>
      <c r="T38" s="1">
        <v>1167</v>
      </c>
      <c r="U38" s="1">
        <v>1611</v>
      </c>
      <c r="V38" s="1">
        <v>849</v>
      </c>
      <c r="W38" s="1">
        <v>4475</v>
      </c>
      <c r="X38" s="1">
        <v>1930</v>
      </c>
      <c r="Y38" s="1">
        <v>799</v>
      </c>
    </row>
    <row r="39" spans="1:25" x14ac:dyDescent="0.2">
      <c r="A39" s="1" t="s">
        <v>187</v>
      </c>
      <c r="B39" s="1">
        <v>467</v>
      </c>
      <c r="C39" s="1">
        <v>253</v>
      </c>
      <c r="D39" s="1">
        <v>15</v>
      </c>
      <c r="E39" s="1">
        <v>42</v>
      </c>
      <c r="F39" s="1">
        <v>2</v>
      </c>
      <c r="G39" s="1">
        <v>3</v>
      </c>
      <c r="H39" s="1">
        <v>6</v>
      </c>
      <c r="I39" s="1">
        <v>1</v>
      </c>
      <c r="J39" s="1">
        <v>1</v>
      </c>
      <c r="K39" s="1">
        <v>0</v>
      </c>
      <c r="L39" s="1">
        <v>2</v>
      </c>
      <c r="M39" s="1">
        <v>0</v>
      </c>
      <c r="N39" s="1" t="s">
        <v>187</v>
      </c>
      <c r="O39" s="1">
        <v>1</v>
      </c>
      <c r="P39" s="1">
        <v>2</v>
      </c>
      <c r="Q39" s="1">
        <v>18</v>
      </c>
      <c r="R39" s="1">
        <v>20</v>
      </c>
      <c r="S39" s="1">
        <v>4</v>
      </c>
      <c r="T39" s="1">
        <v>27</v>
      </c>
      <c r="U39" s="1">
        <v>27</v>
      </c>
      <c r="V39" s="1">
        <v>6</v>
      </c>
      <c r="W39" s="1">
        <v>13</v>
      </c>
      <c r="X39" s="1">
        <v>2</v>
      </c>
      <c r="Y39" s="1">
        <v>22</v>
      </c>
    </row>
    <row r="40" spans="1:25" x14ac:dyDescent="0.2">
      <c r="A40" s="1" t="s">
        <v>188</v>
      </c>
      <c r="B40" s="1">
        <v>231</v>
      </c>
      <c r="C40" s="1">
        <v>71</v>
      </c>
      <c r="D40" s="1">
        <v>13</v>
      </c>
      <c r="E40" s="1">
        <v>13</v>
      </c>
      <c r="F40" s="1">
        <v>7</v>
      </c>
      <c r="G40" s="1">
        <v>1</v>
      </c>
      <c r="H40" s="1">
        <v>5</v>
      </c>
      <c r="I40" s="1">
        <v>10</v>
      </c>
      <c r="J40" s="1">
        <v>1</v>
      </c>
      <c r="K40" s="1">
        <v>1</v>
      </c>
      <c r="L40" s="1">
        <v>4</v>
      </c>
      <c r="M40" s="1">
        <v>0</v>
      </c>
      <c r="N40" s="1" t="s">
        <v>188</v>
      </c>
      <c r="O40" s="1">
        <v>4</v>
      </c>
      <c r="P40" s="1">
        <v>4</v>
      </c>
      <c r="Q40" s="1">
        <v>20</v>
      </c>
      <c r="R40" s="1">
        <v>10</v>
      </c>
      <c r="S40" s="1">
        <v>9</v>
      </c>
      <c r="T40" s="1">
        <v>1</v>
      </c>
      <c r="U40" s="1">
        <v>7</v>
      </c>
      <c r="V40" s="1">
        <v>2</v>
      </c>
      <c r="W40" s="1">
        <v>7</v>
      </c>
      <c r="X40" s="1">
        <v>4</v>
      </c>
      <c r="Y40" s="1">
        <v>37</v>
      </c>
    </row>
    <row r="41" spans="1:25" x14ac:dyDescent="0.2">
      <c r="A41" s="1" t="s">
        <v>189</v>
      </c>
      <c r="B41" s="1">
        <v>968</v>
      </c>
      <c r="C41" s="1">
        <v>124</v>
      </c>
      <c r="D41" s="1">
        <v>21</v>
      </c>
      <c r="E41" s="1">
        <v>97</v>
      </c>
      <c r="F41" s="1">
        <v>6</v>
      </c>
      <c r="G41" s="1">
        <v>9</v>
      </c>
      <c r="H41" s="1">
        <v>24</v>
      </c>
      <c r="I41" s="1">
        <v>21</v>
      </c>
      <c r="J41" s="1">
        <v>6</v>
      </c>
      <c r="K41" s="1">
        <v>6</v>
      </c>
      <c r="L41" s="1">
        <v>107</v>
      </c>
      <c r="M41" s="1">
        <v>1</v>
      </c>
      <c r="N41" s="1" t="s">
        <v>189</v>
      </c>
      <c r="O41" s="1">
        <v>101</v>
      </c>
      <c r="P41" s="1">
        <v>61</v>
      </c>
      <c r="Q41" s="1">
        <v>10</v>
      </c>
      <c r="R41" s="1">
        <v>6</v>
      </c>
      <c r="S41" s="1">
        <v>65</v>
      </c>
      <c r="T41" s="1">
        <v>20</v>
      </c>
      <c r="U41" s="1">
        <v>71</v>
      </c>
      <c r="V41" s="1">
        <v>8</v>
      </c>
      <c r="W41" s="1">
        <v>77</v>
      </c>
      <c r="X41" s="1">
        <v>47</v>
      </c>
      <c r="Y41" s="1">
        <v>80</v>
      </c>
    </row>
    <row r="42" spans="1:25" x14ac:dyDescent="0.2">
      <c r="A42" s="1" t="s">
        <v>190</v>
      </c>
      <c r="B42" s="1">
        <v>21731</v>
      </c>
      <c r="C42" s="1">
        <v>5060</v>
      </c>
      <c r="D42" s="1">
        <v>1075</v>
      </c>
      <c r="E42" s="1">
        <v>1977</v>
      </c>
      <c r="F42" s="1">
        <v>222</v>
      </c>
      <c r="G42" s="1">
        <v>146</v>
      </c>
      <c r="H42" s="1">
        <v>247</v>
      </c>
      <c r="I42" s="1">
        <v>449</v>
      </c>
      <c r="J42" s="1">
        <v>247</v>
      </c>
      <c r="K42" s="1">
        <v>412</v>
      </c>
      <c r="L42" s="1">
        <v>934</v>
      </c>
      <c r="M42" s="1">
        <v>39</v>
      </c>
      <c r="N42" s="1" t="s">
        <v>190</v>
      </c>
      <c r="O42" s="1">
        <v>639</v>
      </c>
      <c r="P42" s="1">
        <v>646</v>
      </c>
      <c r="Q42" s="1">
        <v>680</v>
      </c>
      <c r="R42" s="1">
        <v>1502</v>
      </c>
      <c r="S42" s="1">
        <v>851</v>
      </c>
      <c r="T42" s="1">
        <v>223</v>
      </c>
      <c r="U42" s="1">
        <v>2272</v>
      </c>
      <c r="V42" s="1">
        <v>250</v>
      </c>
      <c r="W42" s="1">
        <v>1202</v>
      </c>
      <c r="X42" s="1">
        <v>1000</v>
      </c>
      <c r="Y42" s="1">
        <v>1658</v>
      </c>
    </row>
    <row r="43" spans="1:25" x14ac:dyDescent="0.2">
      <c r="A43" s="20" t="s">
        <v>379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 t="s">
        <v>379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8CE0-8EBF-4B3A-B5F3-F75273E144F1}">
  <sheetPr codeName="Sheet16"/>
  <dimension ref="A1:Y71"/>
  <sheetViews>
    <sheetView view="pageBreakPreview" zoomScale="125" zoomScaleNormal="100" zoomScaleSheetLayoutView="125" workbookViewId="0">
      <selection activeCell="N1" sqref="N1"/>
    </sheetView>
  </sheetViews>
  <sheetFormatPr defaultRowHeight="9.6" customHeight="1" x14ac:dyDescent="0.2"/>
  <cols>
    <col min="1" max="1" width="16.21875" style="1" customWidth="1"/>
    <col min="2" max="13" width="6" style="1" customWidth="1"/>
    <col min="14" max="14" width="16.21875" style="1" customWidth="1"/>
    <col min="15" max="25" width="5.77734375" style="1" customWidth="1"/>
    <col min="26" max="16384" width="8.88671875" style="1"/>
  </cols>
  <sheetData>
    <row r="1" spans="1:25" ht="9.6" customHeight="1" x14ac:dyDescent="0.2">
      <c r="A1" s="1" t="s">
        <v>393</v>
      </c>
      <c r="N1" s="1" t="s">
        <v>393</v>
      </c>
    </row>
    <row r="2" spans="1:25" ht="9.6" customHeight="1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ht="9.6" customHeigh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ht="9.6" customHeight="1" x14ac:dyDescent="0.2">
      <c r="A4" s="1" t="s">
        <v>356</v>
      </c>
      <c r="N4" s="1" t="s">
        <v>356</v>
      </c>
    </row>
    <row r="6" spans="1:25" ht="9.6" customHeight="1" x14ac:dyDescent="0.2">
      <c r="A6" s="1" t="s">
        <v>43</v>
      </c>
      <c r="B6" s="1">
        <f>SUM(B7:B9)</f>
        <v>93613</v>
      </c>
      <c r="C6" s="1">
        <f t="shared" ref="C6:Y6" si="0">SUM(C7:C9)</f>
        <v>14914</v>
      </c>
      <c r="D6" s="1">
        <f t="shared" si="0"/>
        <v>6510</v>
      </c>
      <c r="E6" s="1">
        <f t="shared" si="0"/>
        <v>3003</v>
      </c>
      <c r="F6" s="1">
        <f t="shared" si="0"/>
        <v>3118</v>
      </c>
      <c r="G6" s="1">
        <f t="shared" si="0"/>
        <v>3448</v>
      </c>
      <c r="H6" s="1">
        <f t="shared" si="0"/>
        <v>3201</v>
      </c>
      <c r="I6" s="1">
        <f t="shared" si="0"/>
        <v>1822</v>
      </c>
      <c r="J6" s="1">
        <f t="shared" si="0"/>
        <v>1716</v>
      </c>
      <c r="K6" s="1">
        <f t="shared" si="0"/>
        <v>2262</v>
      </c>
      <c r="L6" s="1">
        <f t="shared" si="0"/>
        <v>3696</v>
      </c>
      <c r="M6" s="1">
        <f t="shared" si="0"/>
        <v>1114</v>
      </c>
      <c r="N6" s="1" t="s">
        <v>43</v>
      </c>
      <c r="O6" s="1">
        <f t="shared" si="0"/>
        <v>3159</v>
      </c>
      <c r="P6" s="1">
        <f t="shared" si="0"/>
        <v>1477</v>
      </c>
      <c r="Q6" s="1">
        <f t="shared" si="0"/>
        <v>1418</v>
      </c>
      <c r="R6" s="1">
        <f t="shared" si="0"/>
        <v>3767</v>
      </c>
      <c r="S6" s="1">
        <f t="shared" si="0"/>
        <v>4044</v>
      </c>
      <c r="T6" s="1">
        <f t="shared" si="0"/>
        <v>3068</v>
      </c>
      <c r="U6" s="1">
        <f t="shared" si="0"/>
        <v>7438</v>
      </c>
      <c r="V6" s="1">
        <f t="shared" si="0"/>
        <v>4429</v>
      </c>
      <c r="W6" s="1">
        <f t="shared" si="0"/>
        <v>10532</v>
      </c>
      <c r="X6" s="1">
        <f t="shared" si="0"/>
        <v>4962</v>
      </c>
      <c r="Y6" s="1">
        <f t="shared" si="0"/>
        <v>4515</v>
      </c>
    </row>
    <row r="7" spans="1:25" ht="9.6" customHeight="1" x14ac:dyDescent="0.2">
      <c r="A7" s="1" t="s">
        <v>191</v>
      </c>
      <c r="B7" s="1">
        <v>86142</v>
      </c>
      <c r="C7" s="1">
        <v>14079</v>
      </c>
      <c r="D7" s="1">
        <v>6093</v>
      </c>
      <c r="E7" s="1">
        <v>2789</v>
      </c>
      <c r="F7" s="1">
        <v>2852</v>
      </c>
      <c r="G7" s="1">
        <v>3146</v>
      </c>
      <c r="H7" s="1">
        <v>2826</v>
      </c>
      <c r="I7" s="1">
        <v>1574</v>
      </c>
      <c r="J7" s="1">
        <v>1484</v>
      </c>
      <c r="K7" s="1">
        <v>2167</v>
      </c>
      <c r="L7" s="1">
        <v>3305</v>
      </c>
      <c r="M7" s="1">
        <v>1025</v>
      </c>
      <c r="N7" s="1" t="s">
        <v>191</v>
      </c>
      <c r="O7" s="1">
        <v>2759</v>
      </c>
      <c r="P7" s="1">
        <v>1242</v>
      </c>
      <c r="Q7" s="1">
        <v>1316</v>
      </c>
      <c r="R7" s="1">
        <v>3385</v>
      </c>
      <c r="S7" s="1">
        <v>3678</v>
      </c>
      <c r="T7" s="1">
        <v>2911</v>
      </c>
      <c r="U7" s="1">
        <v>6748</v>
      </c>
      <c r="V7" s="1">
        <v>4135</v>
      </c>
      <c r="W7" s="1">
        <v>9488</v>
      </c>
      <c r="X7" s="1">
        <v>4818</v>
      </c>
      <c r="Y7" s="1">
        <v>4322</v>
      </c>
    </row>
    <row r="8" spans="1:25" ht="9.6" customHeight="1" x14ac:dyDescent="0.2">
      <c r="A8" s="1" t="s">
        <v>192</v>
      </c>
      <c r="B8" s="1">
        <v>7332</v>
      </c>
      <c r="C8" s="1">
        <v>832</v>
      </c>
      <c r="D8" s="1">
        <v>408</v>
      </c>
      <c r="E8" s="1">
        <v>213</v>
      </c>
      <c r="F8" s="1">
        <v>261</v>
      </c>
      <c r="G8" s="1">
        <v>300</v>
      </c>
      <c r="H8" s="1">
        <v>364</v>
      </c>
      <c r="I8" s="1">
        <v>238</v>
      </c>
      <c r="J8" s="1">
        <v>226</v>
      </c>
      <c r="K8" s="1">
        <v>91</v>
      </c>
      <c r="L8" s="1">
        <v>379</v>
      </c>
      <c r="M8" s="1">
        <v>86</v>
      </c>
      <c r="N8" s="1" t="s">
        <v>192</v>
      </c>
      <c r="O8" s="1">
        <v>395</v>
      </c>
      <c r="P8" s="1">
        <v>227</v>
      </c>
      <c r="Q8" s="1">
        <v>98</v>
      </c>
      <c r="R8" s="1">
        <v>370</v>
      </c>
      <c r="S8" s="1">
        <v>362</v>
      </c>
      <c r="T8" s="1">
        <v>156</v>
      </c>
      <c r="U8" s="1">
        <v>682</v>
      </c>
      <c r="V8" s="1">
        <v>286</v>
      </c>
      <c r="W8" s="1">
        <v>1030</v>
      </c>
      <c r="X8" s="1">
        <v>140</v>
      </c>
      <c r="Y8" s="1">
        <v>188</v>
      </c>
    </row>
    <row r="9" spans="1:25" ht="9.6" customHeight="1" x14ac:dyDescent="0.2">
      <c r="A9" s="1" t="s">
        <v>193</v>
      </c>
      <c r="B9" s="1">
        <v>139</v>
      </c>
      <c r="C9" s="1">
        <v>3</v>
      </c>
      <c r="D9" s="1">
        <v>9</v>
      </c>
      <c r="E9" s="1">
        <v>1</v>
      </c>
      <c r="F9" s="1">
        <v>5</v>
      </c>
      <c r="G9" s="1">
        <v>2</v>
      </c>
      <c r="H9" s="1">
        <v>11</v>
      </c>
      <c r="I9" s="1">
        <v>10</v>
      </c>
      <c r="J9" s="1">
        <v>6</v>
      </c>
      <c r="K9" s="1">
        <v>4</v>
      </c>
      <c r="L9" s="1">
        <v>12</v>
      </c>
      <c r="M9" s="1">
        <v>3</v>
      </c>
      <c r="N9" s="1" t="s">
        <v>193</v>
      </c>
      <c r="O9" s="1">
        <v>5</v>
      </c>
      <c r="P9" s="1">
        <v>8</v>
      </c>
      <c r="Q9" s="1">
        <v>4</v>
      </c>
      <c r="R9" s="1">
        <v>12</v>
      </c>
      <c r="S9" s="1">
        <v>4</v>
      </c>
      <c r="T9" s="1">
        <v>1</v>
      </c>
      <c r="U9" s="1">
        <v>8</v>
      </c>
      <c r="V9" s="1">
        <v>8</v>
      </c>
      <c r="W9" s="1">
        <v>14</v>
      </c>
      <c r="X9" s="1">
        <v>4</v>
      </c>
      <c r="Y9" s="1">
        <v>5</v>
      </c>
    </row>
    <row r="11" spans="1:25" ht="9.6" customHeight="1" x14ac:dyDescent="0.2">
      <c r="A11" s="1" t="s">
        <v>339</v>
      </c>
      <c r="B11" s="1">
        <v>48283</v>
      </c>
      <c r="C11" s="1">
        <v>7785</v>
      </c>
      <c r="D11" s="1">
        <v>3446</v>
      </c>
      <c r="E11" s="1">
        <v>1582</v>
      </c>
      <c r="F11" s="1">
        <v>1633</v>
      </c>
      <c r="G11" s="1">
        <v>1792</v>
      </c>
      <c r="H11" s="1">
        <v>1631</v>
      </c>
      <c r="I11" s="1">
        <v>864</v>
      </c>
      <c r="J11" s="1">
        <v>829</v>
      </c>
      <c r="K11" s="1">
        <v>1096</v>
      </c>
      <c r="L11" s="1">
        <v>1786</v>
      </c>
      <c r="M11" s="1">
        <v>531</v>
      </c>
      <c r="N11" s="1" t="s">
        <v>339</v>
      </c>
      <c r="O11" s="1">
        <v>1589</v>
      </c>
      <c r="P11" s="1">
        <v>746</v>
      </c>
      <c r="Q11" s="1">
        <v>715</v>
      </c>
      <c r="R11" s="1">
        <v>1946</v>
      </c>
      <c r="S11" s="1">
        <v>2065</v>
      </c>
      <c r="T11" s="1">
        <v>1555</v>
      </c>
      <c r="U11" s="1">
        <v>3917</v>
      </c>
      <c r="V11" s="1">
        <v>2294</v>
      </c>
      <c r="W11" s="1">
        <v>5540</v>
      </c>
      <c r="X11" s="1">
        <v>2573</v>
      </c>
      <c r="Y11" s="1">
        <v>2368</v>
      </c>
    </row>
    <row r="12" spans="1:25" ht="9.6" customHeight="1" x14ac:dyDescent="0.2">
      <c r="A12" s="1" t="s">
        <v>191</v>
      </c>
      <c r="B12" s="1">
        <v>44501</v>
      </c>
      <c r="C12" s="1">
        <v>7360</v>
      </c>
      <c r="D12" s="1">
        <v>3239</v>
      </c>
      <c r="E12" s="1">
        <v>1481</v>
      </c>
      <c r="F12" s="1">
        <v>1487</v>
      </c>
      <c r="G12" s="1">
        <v>1644</v>
      </c>
      <c r="H12" s="1">
        <v>1458</v>
      </c>
      <c r="I12" s="1">
        <v>755</v>
      </c>
      <c r="J12" s="1">
        <v>717</v>
      </c>
      <c r="K12" s="1">
        <v>1041</v>
      </c>
      <c r="L12" s="1">
        <v>1588</v>
      </c>
      <c r="M12" s="1">
        <v>483</v>
      </c>
      <c r="N12" s="1" t="s">
        <v>191</v>
      </c>
      <c r="O12" s="1">
        <v>1382</v>
      </c>
      <c r="P12" s="1">
        <v>631</v>
      </c>
      <c r="Q12" s="1">
        <v>667</v>
      </c>
      <c r="R12" s="1">
        <v>1755</v>
      </c>
      <c r="S12" s="1">
        <v>1883</v>
      </c>
      <c r="T12" s="1">
        <v>1470</v>
      </c>
      <c r="U12" s="1">
        <v>3565</v>
      </c>
      <c r="V12" s="1">
        <v>2138</v>
      </c>
      <c r="W12" s="1">
        <v>5006</v>
      </c>
      <c r="X12" s="1">
        <v>2485</v>
      </c>
      <c r="Y12" s="1">
        <v>2266</v>
      </c>
    </row>
    <row r="13" spans="1:25" ht="9.6" customHeight="1" x14ac:dyDescent="0.2">
      <c r="A13" s="1" t="s">
        <v>192</v>
      </c>
      <c r="B13" s="1">
        <v>3730</v>
      </c>
      <c r="C13" s="1">
        <v>424</v>
      </c>
      <c r="D13" s="1">
        <v>203</v>
      </c>
      <c r="E13" s="1">
        <v>101</v>
      </c>
      <c r="F13" s="1">
        <v>145</v>
      </c>
      <c r="G13" s="1">
        <v>146</v>
      </c>
      <c r="H13" s="1">
        <v>170</v>
      </c>
      <c r="I13" s="1">
        <v>108</v>
      </c>
      <c r="J13" s="1">
        <v>110</v>
      </c>
      <c r="K13" s="1">
        <v>54</v>
      </c>
      <c r="L13" s="1">
        <v>193</v>
      </c>
      <c r="M13" s="1">
        <v>48</v>
      </c>
      <c r="N13" s="1" t="s">
        <v>192</v>
      </c>
      <c r="O13" s="1">
        <v>204</v>
      </c>
      <c r="P13" s="1">
        <v>113</v>
      </c>
      <c r="Q13" s="1">
        <v>46</v>
      </c>
      <c r="R13" s="1">
        <v>187</v>
      </c>
      <c r="S13" s="1">
        <v>179</v>
      </c>
      <c r="T13" s="1">
        <v>84</v>
      </c>
      <c r="U13" s="1">
        <v>351</v>
      </c>
      <c r="V13" s="1">
        <v>151</v>
      </c>
      <c r="W13" s="1">
        <v>526</v>
      </c>
      <c r="X13" s="1">
        <v>86</v>
      </c>
      <c r="Y13" s="1">
        <v>101</v>
      </c>
    </row>
    <row r="14" spans="1:25" ht="9.6" customHeight="1" x14ac:dyDescent="0.2">
      <c r="A14" s="1" t="s">
        <v>193</v>
      </c>
      <c r="B14" s="1">
        <v>52</v>
      </c>
      <c r="C14" s="1">
        <v>1</v>
      </c>
      <c r="D14" s="1">
        <v>4</v>
      </c>
      <c r="E14" s="1">
        <v>0</v>
      </c>
      <c r="F14" s="1">
        <v>1</v>
      </c>
      <c r="G14" s="1">
        <v>2</v>
      </c>
      <c r="H14" s="1">
        <v>3</v>
      </c>
      <c r="I14" s="1">
        <v>1</v>
      </c>
      <c r="J14" s="1">
        <v>2</v>
      </c>
      <c r="K14" s="1">
        <v>1</v>
      </c>
      <c r="L14" s="1">
        <v>5</v>
      </c>
      <c r="M14" s="1">
        <v>0</v>
      </c>
      <c r="N14" s="1" t="s">
        <v>193</v>
      </c>
      <c r="O14" s="1">
        <v>3</v>
      </c>
      <c r="P14" s="1">
        <v>2</v>
      </c>
      <c r="Q14" s="1">
        <v>2</v>
      </c>
      <c r="R14" s="1">
        <v>4</v>
      </c>
      <c r="S14" s="1">
        <v>3</v>
      </c>
      <c r="T14" s="1">
        <v>1</v>
      </c>
      <c r="U14" s="1">
        <v>1</v>
      </c>
      <c r="V14" s="1">
        <v>5</v>
      </c>
      <c r="W14" s="1">
        <v>8</v>
      </c>
      <c r="X14" s="1">
        <v>2</v>
      </c>
      <c r="Y14" s="1">
        <v>1</v>
      </c>
    </row>
    <row r="16" spans="1:25" ht="9.6" customHeight="1" x14ac:dyDescent="0.2">
      <c r="A16" s="1" t="s">
        <v>341</v>
      </c>
      <c r="B16" s="1">
        <v>45330</v>
      </c>
      <c r="C16" s="1">
        <v>7129</v>
      </c>
      <c r="D16" s="1">
        <v>3064</v>
      </c>
      <c r="E16" s="1">
        <v>1421</v>
      </c>
      <c r="F16" s="1">
        <v>1485</v>
      </c>
      <c r="G16" s="1">
        <v>1656</v>
      </c>
      <c r="H16" s="1">
        <v>1570</v>
      </c>
      <c r="I16" s="1">
        <v>958</v>
      </c>
      <c r="J16" s="1">
        <v>887</v>
      </c>
      <c r="K16" s="1">
        <v>1166</v>
      </c>
      <c r="L16" s="1">
        <v>1910</v>
      </c>
      <c r="M16" s="1">
        <v>583</v>
      </c>
      <c r="N16" s="1" t="s">
        <v>341</v>
      </c>
      <c r="O16" s="1">
        <v>1570</v>
      </c>
      <c r="P16" s="1">
        <v>731</v>
      </c>
      <c r="Q16" s="1">
        <v>703</v>
      </c>
      <c r="R16" s="1">
        <v>1821</v>
      </c>
      <c r="S16" s="1">
        <v>1979</v>
      </c>
      <c r="T16" s="1">
        <v>1513</v>
      </c>
      <c r="U16" s="1">
        <v>3521</v>
      </c>
      <c r="V16" s="1">
        <v>2135</v>
      </c>
      <c r="W16" s="1">
        <v>4992</v>
      </c>
      <c r="X16" s="1">
        <v>2389</v>
      </c>
      <c r="Y16" s="1">
        <v>2147</v>
      </c>
    </row>
    <row r="17" spans="1:25" ht="9.6" customHeight="1" x14ac:dyDescent="0.2">
      <c r="A17" s="1" t="s">
        <v>191</v>
      </c>
      <c r="B17" s="1">
        <v>41641</v>
      </c>
      <c r="C17" s="1">
        <v>6719</v>
      </c>
      <c r="D17" s="1">
        <v>2854</v>
      </c>
      <c r="E17" s="1">
        <v>1308</v>
      </c>
      <c r="F17" s="1">
        <v>1365</v>
      </c>
      <c r="G17" s="1">
        <v>1502</v>
      </c>
      <c r="H17" s="1">
        <v>1368</v>
      </c>
      <c r="I17" s="1">
        <v>819</v>
      </c>
      <c r="J17" s="1">
        <v>767</v>
      </c>
      <c r="K17" s="1">
        <v>1126</v>
      </c>
      <c r="L17" s="1">
        <v>1717</v>
      </c>
      <c r="M17" s="1">
        <v>542</v>
      </c>
      <c r="N17" s="1" t="s">
        <v>191</v>
      </c>
      <c r="O17" s="1">
        <v>1377</v>
      </c>
      <c r="P17" s="1">
        <v>611</v>
      </c>
      <c r="Q17" s="1">
        <v>649</v>
      </c>
      <c r="R17" s="1">
        <v>1630</v>
      </c>
      <c r="S17" s="1">
        <v>1795</v>
      </c>
      <c r="T17" s="1">
        <v>1441</v>
      </c>
      <c r="U17" s="1">
        <v>3183</v>
      </c>
      <c r="V17" s="1">
        <v>1997</v>
      </c>
      <c r="W17" s="1">
        <v>4482</v>
      </c>
      <c r="X17" s="1">
        <v>2333</v>
      </c>
      <c r="Y17" s="1">
        <v>2056</v>
      </c>
    </row>
    <row r="18" spans="1:25" ht="9.6" customHeight="1" x14ac:dyDescent="0.2">
      <c r="A18" s="1" t="s">
        <v>192</v>
      </c>
      <c r="B18" s="1">
        <v>3602</v>
      </c>
      <c r="C18" s="1">
        <v>408</v>
      </c>
      <c r="D18" s="1">
        <v>205</v>
      </c>
      <c r="E18" s="1">
        <v>112</v>
      </c>
      <c r="F18" s="1">
        <v>116</v>
      </c>
      <c r="G18" s="1">
        <v>154</v>
      </c>
      <c r="H18" s="1">
        <v>194</v>
      </c>
      <c r="I18" s="1">
        <v>130</v>
      </c>
      <c r="J18" s="1">
        <v>116</v>
      </c>
      <c r="K18" s="1">
        <v>37</v>
      </c>
      <c r="L18" s="1">
        <v>186</v>
      </c>
      <c r="M18" s="1">
        <v>38</v>
      </c>
      <c r="N18" s="1" t="s">
        <v>192</v>
      </c>
      <c r="O18" s="1">
        <v>191</v>
      </c>
      <c r="P18" s="1">
        <v>114</v>
      </c>
      <c r="Q18" s="1">
        <v>52</v>
      </c>
      <c r="R18" s="1">
        <v>183</v>
      </c>
      <c r="S18" s="1">
        <v>183</v>
      </c>
      <c r="T18" s="1">
        <v>72</v>
      </c>
      <c r="U18" s="1">
        <v>331</v>
      </c>
      <c r="V18" s="1">
        <v>135</v>
      </c>
      <c r="W18" s="1">
        <v>504</v>
      </c>
      <c r="X18" s="1">
        <v>54</v>
      </c>
      <c r="Y18" s="1">
        <v>87</v>
      </c>
    </row>
    <row r="19" spans="1:25" ht="9.6" customHeight="1" x14ac:dyDescent="0.2">
      <c r="A19" s="1" t="s">
        <v>193</v>
      </c>
      <c r="B19" s="1">
        <v>87</v>
      </c>
      <c r="C19" s="1">
        <v>2</v>
      </c>
      <c r="D19" s="1">
        <v>5</v>
      </c>
      <c r="E19" s="1">
        <v>1</v>
      </c>
      <c r="F19" s="1">
        <v>4</v>
      </c>
      <c r="G19" s="1">
        <v>0</v>
      </c>
      <c r="H19" s="1">
        <v>8</v>
      </c>
      <c r="I19" s="1">
        <v>9</v>
      </c>
      <c r="J19" s="1">
        <v>4</v>
      </c>
      <c r="K19" s="1">
        <v>3</v>
      </c>
      <c r="L19" s="1">
        <v>7</v>
      </c>
      <c r="M19" s="1">
        <v>3</v>
      </c>
      <c r="N19" s="1" t="s">
        <v>193</v>
      </c>
      <c r="O19" s="1">
        <v>2</v>
      </c>
      <c r="P19" s="1">
        <v>6</v>
      </c>
      <c r="Q19" s="1">
        <v>2</v>
      </c>
      <c r="R19" s="1">
        <v>8</v>
      </c>
      <c r="S19" s="1">
        <v>1</v>
      </c>
      <c r="T19" s="1">
        <v>0</v>
      </c>
      <c r="U19" s="1">
        <v>7</v>
      </c>
      <c r="V19" s="1">
        <v>3</v>
      </c>
      <c r="W19" s="1">
        <v>6</v>
      </c>
      <c r="X19" s="1">
        <v>2</v>
      </c>
      <c r="Y19" s="1">
        <v>4</v>
      </c>
    </row>
    <row r="21" spans="1:25" ht="9.6" customHeight="1" x14ac:dyDescent="0.2">
      <c r="A21" s="1" t="s">
        <v>357</v>
      </c>
      <c r="N21" s="1" t="s">
        <v>357</v>
      </c>
    </row>
    <row r="23" spans="1:25" ht="9.6" customHeight="1" x14ac:dyDescent="0.2">
      <c r="A23" s="1" t="s">
        <v>340</v>
      </c>
      <c r="B23" s="1">
        <v>93613</v>
      </c>
      <c r="C23" s="1">
        <v>14914</v>
      </c>
      <c r="D23" s="1">
        <v>6510</v>
      </c>
      <c r="E23" s="1">
        <v>3003</v>
      </c>
      <c r="F23" s="1">
        <v>3118</v>
      </c>
      <c r="G23" s="1">
        <v>3448</v>
      </c>
      <c r="H23" s="1">
        <v>3201</v>
      </c>
      <c r="I23" s="1">
        <v>1822</v>
      </c>
      <c r="J23" s="1">
        <v>1716</v>
      </c>
      <c r="K23" s="1">
        <v>2262</v>
      </c>
      <c r="L23" s="1">
        <v>3696</v>
      </c>
      <c r="M23" s="1">
        <v>1114</v>
      </c>
      <c r="N23" s="1" t="s">
        <v>340</v>
      </c>
      <c r="O23" s="1">
        <v>3159</v>
      </c>
      <c r="P23" s="1">
        <v>1477</v>
      </c>
      <c r="Q23" s="1">
        <v>1418</v>
      </c>
      <c r="R23" s="1">
        <v>3767</v>
      </c>
      <c r="S23" s="1">
        <v>4044</v>
      </c>
      <c r="T23" s="1">
        <v>3068</v>
      </c>
      <c r="U23" s="1">
        <v>7438</v>
      </c>
      <c r="V23" s="1">
        <v>4429</v>
      </c>
      <c r="W23" s="1">
        <v>10532</v>
      </c>
      <c r="X23" s="1">
        <v>4962</v>
      </c>
      <c r="Y23" s="1">
        <v>4515</v>
      </c>
    </row>
    <row r="24" spans="1:25" ht="9.6" customHeight="1" x14ac:dyDescent="0.2">
      <c r="A24" s="1" t="s">
        <v>191</v>
      </c>
      <c r="B24" s="1">
        <v>88884</v>
      </c>
      <c r="C24" s="1">
        <v>14461</v>
      </c>
      <c r="D24" s="1">
        <v>6223</v>
      </c>
      <c r="E24" s="1">
        <v>2895</v>
      </c>
      <c r="F24" s="1">
        <v>2950</v>
      </c>
      <c r="G24" s="1">
        <v>3267</v>
      </c>
      <c r="H24" s="1">
        <v>2943</v>
      </c>
      <c r="I24" s="1">
        <v>1684</v>
      </c>
      <c r="J24" s="1">
        <v>1567</v>
      </c>
      <c r="K24" s="1">
        <v>2190</v>
      </c>
      <c r="L24" s="1">
        <v>3458</v>
      </c>
      <c r="M24" s="1">
        <v>1041</v>
      </c>
      <c r="N24" s="1" t="s">
        <v>191</v>
      </c>
      <c r="O24" s="1">
        <v>2936</v>
      </c>
      <c r="P24" s="1">
        <v>1282</v>
      </c>
      <c r="Q24" s="1">
        <v>1332</v>
      </c>
      <c r="R24" s="1">
        <v>3525</v>
      </c>
      <c r="S24" s="1">
        <v>3844</v>
      </c>
      <c r="T24" s="1">
        <v>2943</v>
      </c>
      <c r="U24" s="1">
        <v>6900</v>
      </c>
      <c r="V24" s="1">
        <v>4207</v>
      </c>
      <c r="W24" s="1">
        <v>10074</v>
      </c>
      <c r="X24" s="1">
        <v>4831</v>
      </c>
      <c r="Y24" s="1">
        <v>4331</v>
      </c>
    </row>
    <row r="25" spans="1:25" ht="9.6" customHeight="1" x14ac:dyDescent="0.2">
      <c r="A25" s="1" t="s">
        <v>192</v>
      </c>
      <c r="B25" s="1">
        <v>4503</v>
      </c>
      <c r="C25" s="1">
        <v>444</v>
      </c>
      <c r="D25" s="1">
        <v>277</v>
      </c>
      <c r="E25" s="1">
        <v>107</v>
      </c>
      <c r="F25" s="1">
        <v>161</v>
      </c>
      <c r="G25" s="1">
        <v>169</v>
      </c>
      <c r="H25" s="1">
        <v>233</v>
      </c>
      <c r="I25" s="1">
        <v>132</v>
      </c>
      <c r="J25" s="1">
        <v>140</v>
      </c>
      <c r="K25" s="1">
        <v>64</v>
      </c>
      <c r="L25" s="1">
        <v>227</v>
      </c>
      <c r="M25" s="1">
        <v>66</v>
      </c>
      <c r="N25" s="1" t="s">
        <v>192</v>
      </c>
      <c r="O25" s="1">
        <v>206</v>
      </c>
      <c r="P25" s="1">
        <v>189</v>
      </c>
      <c r="Q25" s="1">
        <v>83</v>
      </c>
      <c r="R25" s="1">
        <v>220</v>
      </c>
      <c r="S25" s="1">
        <v>191</v>
      </c>
      <c r="T25" s="1">
        <v>118</v>
      </c>
      <c r="U25" s="1">
        <v>530</v>
      </c>
      <c r="V25" s="1">
        <v>215</v>
      </c>
      <c r="W25" s="1">
        <v>440</v>
      </c>
      <c r="X25" s="1">
        <v>115</v>
      </c>
      <c r="Y25" s="1">
        <v>176</v>
      </c>
    </row>
    <row r="26" spans="1:25" ht="9.6" customHeight="1" x14ac:dyDescent="0.2">
      <c r="A26" s="1" t="s">
        <v>193</v>
      </c>
      <c r="B26" s="1">
        <v>226</v>
      </c>
      <c r="C26" s="1">
        <v>9</v>
      </c>
      <c r="D26" s="1">
        <v>10</v>
      </c>
      <c r="E26" s="1">
        <v>1</v>
      </c>
      <c r="F26" s="1">
        <v>7</v>
      </c>
      <c r="G26" s="1">
        <v>12</v>
      </c>
      <c r="H26" s="1">
        <v>25</v>
      </c>
      <c r="I26" s="1">
        <v>6</v>
      </c>
      <c r="J26" s="1">
        <v>9</v>
      </c>
      <c r="K26" s="1">
        <v>8</v>
      </c>
      <c r="L26" s="1">
        <v>11</v>
      </c>
      <c r="M26" s="1">
        <v>7</v>
      </c>
      <c r="N26" s="1" t="s">
        <v>193</v>
      </c>
      <c r="O26" s="1">
        <v>17</v>
      </c>
      <c r="P26" s="1">
        <v>6</v>
      </c>
      <c r="Q26" s="1">
        <v>3</v>
      </c>
      <c r="R26" s="1">
        <v>22</v>
      </c>
      <c r="S26" s="1">
        <v>9</v>
      </c>
      <c r="T26" s="1">
        <v>7</v>
      </c>
      <c r="U26" s="1">
        <v>8</v>
      </c>
      <c r="V26" s="1">
        <v>7</v>
      </c>
      <c r="W26" s="1">
        <v>18</v>
      </c>
      <c r="X26" s="1">
        <v>16</v>
      </c>
      <c r="Y26" s="1">
        <v>8</v>
      </c>
    </row>
    <row r="28" spans="1:25" ht="9.6" customHeight="1" x14ac:dyDescent="0.2">
      <c r="A28" s="1" t="s">
        <v>345</v>
      </c>
      <c r="B28" s="1">
        <v>48283</v>
      </c>
      <c r="C28" s="1">
        <v>7785</v>
      </c>
      <c r="D28" s="1">
        <v>3446</v>
      </c>
      <c r="E28" s="1">
        <v>1582</v>
      </c>
      <c r="F28" s="1">
        <v>1633</v>
      </c>
      <c r="G28" s="1">
        <v>1792</v>
      </c>
      <c r="H28" s="1">
        <v>1631</v>
      </c>
      <c r="I28" s="1">
        <v>864</v>
      </c>
      <c r="J28" s="1">
        <v>829</v>
      </c>
      <c r="K28" s="1">
        <v>1096</v>
      </c>
      <c r="L28" s="1">
        <v>1786</v>
      </c>
      <c r="M28" s="1">
        <v>531</v>
      </c>
      <c r="N28" s="1" t="s">
        <v>345</v>
      </c>
      <c r="O28" s="1">
        <v>1589</v>
      </c>
      <c r="P28" s="1">
        <v>746</v>
      </c>
      <c r="Q28" s="1">
        <v>715</v>
      </c>
      <c r="R28" s="1">
        <v>1946</v>
      </c>
      <c r="S28" s="1">
        <v>2065</v>
      </c>
      <c r="T28" s="1">
        <v>1555</v>
      </c>
      <c r="U28" s="1">
        <v>3917</v>
      </c>
      <c r="V28" s="1">
        <v>2294</v>
      </c>
      <c r="W28" s="1">
        <v>5540</v>
      </c>
      <c r="X28" s="1">
        <v>2573</v>
      </c>
      <c r="Y28" s="1">
        <v>2368</v>
      </c>
    </row>
    <row r="29" spans="1:25" ht="9.6" customHeight="1" x14ac:dyDescent="0.2">
      <c r="A29" s="1" t="s">
        <v>191</v>
      </c>
      <c r="B29" s="1">
        <v>45919</v>
      </c>
      <c r="C29" s="1">
        <v>7544</v>
      </c>
      <c r="D29" s="1">
        <v>3298</v>
      </c>
      <c r="E29" s="1">
        <v>1525</v>
      </c>
      <c r="F29" s="1">
        <v>1545</v>
      </c>
      <c r="G29" s="1">
        <v>1704</v>
      </c>
      <c r="H29" s="1">
        <v>1517</v>
      </c>
      <c r="I29" s="1">
        <v>808</v>
      </c>
      <c r="J29" s="1">
        <v>756</v>
      </c>
      <c r="K29" s="1">
        <v>1064</v>
      </c>
      <c r="L29" s="1">
        <v>1668</v>
      </c>
      <c r="M29" s="1">
        <v>492</v>
      </c>
      <c r="N29" s="1" t="s">
        <v>191</v>
      </c>
      <c r="O29" s="1">
        <v>1475</v>
      </c>
      <c r="P29" s="1">
        <v>649</v>
      </c>
      <c r="Q29" s="1">
        <v>669</v>
      </c>
      <c r="R29" s="1">
        <v>1829</v>
      </c>
      <c r="S29" s="1">
        <v>1960</v>
      </c>
      <c r="T29" s="1">
        <v>1481</v>
      </c>
      <c r="U29" s="1">
        <v>3668</v>
      </c>
      <c r="V29" s="1">
        <v>2186</v>
      </c>
      <c r="W29" s="1">
        <v>5304</v>
      </c>
      <c r="X29" s="1">
        <v>2504</v>
      </c>
      <c r="Y29" s="1">
        <v>2273</v>
      </c>
    </row>
    <row r="30" spans="1:25" ht="9.6" customHeight="1" x14ac:dyDescent="0.2">
      <c r="A30" s="1" t="s">
        <v>192</v>
      </c>
      <c r="B30" s="1">
        <v>2262</v>
      </c>
      <c r="C30" s="1">
        <v>238</v>
      </c>
      <c r="D30" s="1">
        <v>143</v>
      </c>
      <c r="E30" s="1">
        <v>57</v>
      </c>
      <c r="F30" s="1">
        <v>86</v>
      </c>
      <c r="G30" s="1">
        <v>83</v>
      </c>
      <c r="H30" s="1">
        <v>103</v>
      </c>
      <c r="I30" s="1">
        <v>54</v>
      </c>
      <c r="J30" s="1">
        <v>71</v>
      </c>
      <c r="K30" s="1">
        <v>30</v>
      </c>
      <c r="L30" s="1">
        <v>113</v>
      </c>
      <c r="M30" s="1">
        <v>35</v>
      </c>
      <c r="N30" s="1" t="s">
        <v>192</v>
      </c>
      <c r="O30" s="1">
        <v>103</v>
      </c>
      <c r="P30" s="1">
        <v>96</v>
      </c>
      <c r="Q30" s="1">
        <v>45</v>
      </c>
      <c r="R30" s="1">
        <v>105</v>
      </c>
      <c r="S30" s="1">
        <v>100</v>
      </c>
      <c r="T30" s="1">
        <v>71</v>
      </c>
      <c r="U30" s="1">
        <v>245</v>
      </c>
      <c r="V30" s="1">
        <v>106</v>
      </c>
      <c r="W30" s="1">
        <v>225</v>
      </c>
      <c r="X30" s="1">
        <v>61</v>
      </c>
      <c r="Y30" s="1">
        <v>92</v>
      </c>
    </row>
    <row r="31" spans="1:25" ht="9.6" customHeight="1" x14ac:dyDescent="0.2">
      <c r="A31" s="1" t="s">
        <v>193</v>
      </c>
      <c r="B31" s="1">
        <v>102</v>
      </c>
      <c r="C31" s="1">
        <v>3</v>
      </c>
      <c r="D31" s="1">
        <v>5</v>
      </c>
      <c r="E31" s="1">
        <v>0</v>
      </c>
      <c r="F31" s="1">
        <v>2</v>
      </c>
      <c r="G31" s="1">
        <v>5</v>
      </c>
      <c r="H31" s="1">
        <v>11</v>
      </c>
      <c r="I31" s="1">
        <v>2</v>
      </c>
      <c r="J31" s="1">
        <v>2</v>
      </c>
      <c r="K31" s="1">
        <v>2</v>
      </c>
      <c r="L31" s="1">
        <v>5</v>
      </c>
      <c r="M31" s="1">
        <v>4</v>
      </c>
      <c r="N31" s="1" t="s">
        <v>193</v>
      </c>
      <c r="O31" s="1">
        <v>11</v>
      </c>
      <c r="P31" s="1">
        <v>1</v>
      </c>
      <c r="Q31" s="1">
        <v>1</v>
      </c>
      <c r="R31" s="1">
        <v>12</v>
      </c>
      <c r="S31" s="1">
        <v>5</v>
      </c>
      <c r="T31" s="1">
        <v>3</v>
      </c>
      <c r="U31" s="1">
        <v>4</v>
      </c>
      <c r="V31" s="1">
        <v>2</v>
      </c>
      <c r="W31" s="1">
        <v>11</v>
      </c>
      <c r="X31" s="1">
        <v>8</v>
      </c>
      <c r="Y31" s="1">
        <v>3</v>
      </c>
    </row>
    <row r="33" spans="1:25" ht="9.6" customHeight="1" x14ac:dyDescent="0.2">
      <c r="A33" s="1" t="s">
        <v>349</v>
      </c>
      <c r="B33" s="1">
        <v>45330</v>
      </c>
      <c r="C33" s="1">
        <v>7129</v>
      </c>
      <c r="D33" s="1">
        <v>3064</v>
      </c>
      <c r="E33" s="1">
        <v>1421</v>
      </c>
      <c r="F33" s="1">
        <v>1485</v>
      </c>
      <c r="G33" s="1">
        <v>1656</v>
      </c>
      <c r="H33" s="1">
        <v>1570</v>
      </c>
      <c r="I33" s="1">
        <v>958</v>
      </c>
      <c r="J33" s="1">
        <v>887</v>
      </c>
      <c r="K33" s="1">
        <v>1166</v>
      </c>
      <c r="L33" s="1">
        <v>1910</v>
      </c>
      <c r="M33" s="1">
        <v>583</v>
      </c>
      <c r="N33" s="1" t="s">
        <v>349</v>
      </c>
      <c r="O33" s="1">
        <v>1570</v>
      </c>
      <c r="P33" s="1">
        <v>731</v>
      </c>
      <c r="Q33" s="1">
        <v>703</v>
      </c>
      <c r="R33" s="1">
        <v>1821</v>
      </c>
      <c r="S33" s="1">
        <v>1979</v>
      </c>
      <c r="T33" s="1">
        <v>1513</v>
      </c>
      <c r="U33" s="1">
        <v>3521</v>
      </c>
      <c r="V33" s="1">
        <v>2135</v>
      </c>
      <c r="W33" s="1">
        <v>4992</v>
      </c>
      <c r="X33" s="1">
        <v>2389</v>
      </c>
      <c r="Y33" s="1">
        <v>2147</v>
      </c>
    </row>
    <row r="34" spans="1:25" ht="9.6" customHeight="1" x14ac:dyDescent="0.2">
      <c r="A34" s="1" t="s">
        <v>191</v>
      </c>
      <c r="B34" s="1">
        <v>42965</v>
      </c>
      <c r="C34" s="1">
        <v>6917</v>
      </c>
      <c r="D34" s="1">
        <v>2925</v>
      </c>
      <c r="E34" s="1">
        <v>1370</v>
      </c>
      <c r="F34" s="1">
        <v>1405</v>
      </c>
      <c r="G34" s="1">
        <v>1563</v>
      </c>
      <c r="H34" s="1">
        <v>1426</v>
      </c>
      <c r="I34" s="1">
        <v>876</v>
      </c>
      <c r="J34" s="1">
        <v>811</v>
      </c>
      <c r="K34" s="1">
        <v>1126</v>
      </c>
      <c r="L34" s="1">
        <v>1790</v>
      </c>
      <c r="M34" s="1">
        <v>549</v>
      </c>
      <c r="N34" s="1" t="s">
        <v>191</v>
      </c>
      <c r="O34" s="1">
        <v>1461</v>
      </c>
      <c r="P34" s="1">
        <v>633</v>
      </c>
      <c r="Q34" s="1">
        <v>663</v>
      </c>
      <c r="R34" s="1">
        <v>1696</v>
      </c>
      <c r="S34" s="1">
        <v>1884</v>
      </c>
      <c r="T34" s="1">
        <v>1462</v>
      </c>
      <c r="U34" s="1">
        <v>3232</v>
      </c>
      <c r="V34" s="1">
        <v>2021</v>
      </c>
      <c r="W34" s="1">
        <v>4770</v>
      </c>
      <c r="X34" s="1">
        <v>2327</v>
      </c>
      <c r="Y34" s="1">
        <v>2058</v>
      </c>
    </row>
    <row r="35" spans="1:25" ht="9.6" customHeight="1" x14ac:dyDescent="0.2">
      <c r="A35" s="1" t="s">
        <v>192</v>
      </c>
      <c r="B35" s="1">
        <v>2241</v>
      </c>
      <c r="C35" s="1">
        <v>206</v>
      </c>
      <c r="D35" s="1">
        <v>134</v>
      </c>
      <c r="E35" s="1">
        <v>50</v>
      </c>
      <c r="F35" s="1">
        <v>75</v>
      </c>
      <c r="G35" s="1">
        <v>86</v>
      </c>
      <c r="H35" s="1">
        <v>130</v>
      </c>
      <c r="I35" s="1">
        <v>78</v>
      </c>
      <c r="J35" s="1">
        <v>69</v>
      </c>
      <c r="K35" s="1">
        <v>34</v>
      </c>
      <c r="L35" s="1">
        <v>114</v>
      </c>
      <c r="M35" s="1">
        <v>31</v>
      </c>
      <c r="N35" s="1" t="s">
        <v>192</v>
      </c>
      <c r="O35" s="1">
        <v>103</v>
      </c>
      <c r="P35" s="1">
        <v>93</v>
      </c>
      <c r="Q35" s="1">
        <v>38</v>
      </c>
      <c r="R35" s="1">
        <v>115</v>
      </c>
      <c r="S35" s="1">
        <v>91</v>
      </c>
      <c r="T35" s="1">
        <v>47</v>
      </c>
      <c r="U35" s="1">
        <v>285</v>
      </c>
      <c r="V35" s="1">
        <v>109</v>
      </c>
      <c r="W35" s="1">
        <v>215</v>
      </c>
      <c r="X35" s="1">
        <v>54</v>
      </c>
      <c r="Y35" s="1">
        <v>84</v>
      </c>
    </row>
    <row r="36" spans="1:25" ht="9.6" customHeight="1" x14ac:dyDescent="0.2">
      <c r="A36" s="1" t="s">
        <v>193</v>
      </c>
      <c r="B36" s="1">
        <v>124</v>
      </c>
      <c r="C36" s="1">
        <v>6</v>
      </c>
      <c r="D36" s="1">
        <v>5</v>
      </c>
      <c r="E36" s="1">
        <v>1</v>
      </c>
      <c r="F36" s="1">
        <v>5</v>
      </c>
      <c r="G36" s="1">
        <v>7</v>
      </c>
      <c r="H36" s="1">
        <v>14</v>
      </c>
      <c r="I36" s="1">
        <v>4</v>
      </c>
      <c r="J36" s="1">
        <v>7</v>
      </c>
      <c r="K36" s="1">
        <v>6</v>
      </c>
      <c r="L36" s="1">
        <v>6</v>
      </c>
      <c r="M36" s="1">
        <v>3</v>
      </c>
      <c r="N36" s="1" t="s">
        <v>193</v>
      </c>
      <c r="O36" s="1">
        <v>6</v>
      </c>
      <c r="P36" s="1">
        <v>5</v>
      </c>
      <c r="Q36" s="1">
        <v>2</v>
      </c>
      <c r="R36" s="1">
        <v>10</v>
      </c>
      <c r="S36" s="1">
        <v>4</v>
      </c>
      <c r="T36" s="1">
        <v>4</v>
      </c>
      <c r="U36" s="1">
        <v>4</v>
      </c>
      <c r="V36" s="1">
        <v>5</v>
      </c>
      <c r="W36" s="1">
        <v>7</v>
      </c>
      <c r="X36" s="1">
        <v>8</v>
      </c>
      <c r="Y36" s="1">
        <v>5</v>
      </c>
    </row>
    <row r="38" spans="1:25" ht="9.6" customHeight="1" x14ac:dyDescent="0.2">
      <c r="A38" s="1" t="s">
        <v>358</v>
      </c>
      <c r="N38" s="1" t="s">
        <v>358</v>
      </c>
    </row>
    <row r="40" spans="1:25" ht="9.6" customHeight="1" x14ac:dyDescent="0.2">
      <c r="A40" s="1" t="s">
        <v>340</v>
      </c>
      <c r="B40" s="1">
        <v>93613</v>
      </c>
      <c r="C40" s="1">
        <v>14914</v>
      </c>
      <c r="D40" s="1">
        <v>6510</v>
      </c>
      <c r="E40" s="1">
        <v>3003</v>
      </c>
      <c r="F40" s="1">
        <v>3118</v>
      </c>
      <c r="G40" s="1">
        <v>3448</v>
      </c>
      <c r="H40" s="1">
        <v>3201</v>
      </c>
      <c r="I40" s="1">
        <v>1822</v>
      </c>
      <c r="J40" s="1">
        <v>1716</v>
      </c>
      <c r="K40" s="1">
        <v>2262</v>
      </c>
      <c r="L40" s="1">
        <v>3696</v>
      </c>
      <c r="M40" s="1">
        <v>1114</v>
      </c>
      <c r="N40" s="1" t="s">
        <v>340</v>
      </c>
      <c r="O40" s="1">
        <v>3159</v>
      </c>
      <c r="P40" s="1">
        <v>1477</v>
      </c>
      <c r="Q40" s="1">
        <v>1418</v>
      </c>
      <c r="R40" s="1">
        <v>3767</v>
      </c>
      <c r="S40" s="1">
        <v>4044</v>
      </c>
      <c r="T40" s="1">
        <v>3068</v>
      </c>
      <c r="U40" s="1">
        <v>7438</v>
      </c>
      <c r="V40" s="1">
        <v>4429</v>
      </c>
      <c r="W40" s="1">
        <v>10532</v>
      </c>
      <c r="X40" s="1">
        <v>4962</v>
      </c>
      <c r="Y40" s="1">
        <v>4515</v>
      </c>
    </row>
    <row r="41" spans="1:25" ht="9.6" customHeight="1" x14ac:dyDescent="0.2">
      <c r="A41" s="1" t="s">
        <v>191</v>
      </c>
      <c r="B41" s="1">
        <v>86233</v>
      </c>
      <c r="C41" s="1">
        <v>14268</v>
      </c>
      <c r="D41" s="1">
        <v>6109</v>
      </c>
      <c r="E41" s="1">
        <v>2863</v>
      </c>
      <c r="F41" s="1">
        <v>2891</v>
      </c>
      <c r="G41" s="1">
        <v>3084</v>
      </c>
      <c r="H41" s="1">
        <v>2686</v>
      </c>
      <c r="I41" s="1">
        <v>1512</v>
      </c>
      <c r="J41" s="1">
        <v>1438</v>
      </c>
      <c r="K41" s="1">
        <v>2111</v>
      </c>
      <c r="L41" s="1">
        <v>3285</v>
      </c>
      <c r="M41" s="1">
        <v>1011</v>
      </c>
      <c r="N41" s="1" t="s">
        <v>191</v>
      </c>
      <c r="O41" s="1">
        <v>2751</v>
      </c>
      <c r="P41" s="1">
        <v>1200</v>
      </c>
      <c r="Q41" s="1">
        <v>1310</v>
      </c>
      <c r="R41" s="1">
        <v>3384</v>
      </c>
      <c r="S41" s="1">
        <v>3742</v>
      </c>
      <c r="T41" s="1">
        <v>2883</v>
      </c>
      <c r="U41" s="1">
        <v>6554</v>
      </c>
      <c r="V41" s="1">
        <v>4181</v>
      </c>
      <c r="W41" s="1">
        <v>9815</v>
      </c>
      <c r="X41" s="1">
        <v>4817</v>
      </c>
      <c r="Y41" s="1">
        <v>4338</v>
      </c>
    </row>
    <row r="42" spans="1:25" ht="9.6" customHeight="1" x14ac:dyDescent="0.2">
      <c r="A42" s="1" t="s">
        <v>192</v>
      </c>
      <c r="B42" s="1">
        <v>6920</v>
      </c>
      <c r="C42" s="1">
        <v>624</v>
      </c>
      <c r="D42" s="1">
        <v>381</v>
      </c>
      <c r="E42" s="1">
        <v>132</v>
      </c>
      <c r="F42" s="1">
        <v>211</v>
      </c>
      <c r="G42" s="1">
        <v>331</v>
      </c>
      <c r="H42" s="1">
        <v>455</v>
      </c>
      <c r="I42" s="1">
        <v>295</v>
      </c>
      <c r="J42" s="1">
        <v>270</v>
      </c>
      <c r="K42" s="1">
        <v>144</v>
      </c>
      <c r="L42" s="1">
        <v>397</v>
      </c>
      <c r="M42" s="1">
        <v>97</v>
      </c>
      <c r="N42" s="1" t="s">
        <v>192</v>
      </c>
      <c r="O42" s="1">
        <v>380</v>
      </c>
      <c r="P42" s="1">
        <v>271</v>
      </c>
      <c r="Q42" s="1">
        <v>92</v>
      </c>
      <c r="R42" s="1">
        <v>343</v>
      </c>
      <c r="S42" s="1">
        <v>276</v>
      </c>
      <c r="T42" s="1">
        <v>182</v>
      </c>
      <c r="U42" s="1">
        <v>829</v>
      </c>
      <c r="V42" s="1">
        <v>236</v>
      </c>
      <c r="W42" s="1">
        <v>686</v>
      </c>
      <c r="X42" s="1">
        <v>124</v>
      </c>
      <c r="Y42" s="1">
        <v>164</v>
      </c>
    </row>
    <row r="43" spans="1:25" ht="9.6" customHeight="1" x14ac:dyDescent="0.2">
      <c r="A43" s="1" t="s">
        <v>193</v>
      </c>
      <c r="B43" s="1">
        <v>460</v>
      </c>
      <c r="C43" s="1">
        <v>22</v>
      </c>
      <c r="D43" s="1">
        <v>20</v>
      </c>
      <c r="E43" s="1">
        <v>8</v>
      </c>
      <c r="F43" s="1">
        <v>16</v>
      </c>
      <c r="G43" s="1">
        <v>33</v>
      </c>
      <c r="H43" s="1">
        <v>60</v>
      </c>
      <c r="I43" s="1">
        <v>15</v>
      </c>
      <c r="J43" s="1">
        <v>8</v>
      </c>
      <c r="K43" s="1">
        <v>7</v>
      </c>
      <c r="L43" s="1">
        <v>14</v>
      </c>
      <c r="M43" s="1">
        <v>6</v>
      </c>
      <c r="N43" s="1" t="s">
        <v>193</v>
      </c>
      <c r="O43" s="1">
        <v>28</v>
      </c>
      <c r="P43" s="1">
        <v>6</v>
      </c>
      <c r="Q43" s="1">
        <v>16</v>
      </c>
      <c r="R43" s="1">
        <v>40</v>
      </c>
      <c r="S43" s="1">
        <v>26</v>
      </c>
      <c r="T43" s="1">
        <v>3</v>
      </c>
      <c r="U43" s="1">
        <v>55</v>
      </c>
      <c r="V43" s="1">
        <v>12</v>
      </c>
      <c r="W43" s="1">
        <v>31</v>
      </c>
      <c r="X43" s="1">
        <v>21</v>
      </c>
      <c r="Y43" s="1">
        <v>13</v>
      </c>
    </row>
    <row r="45" spans="1:25" ht="9.6" customHeight="1" x14ac:dyDescent="0.2">
      <c r="A45" s="1" t="s">
        <v>339</v>
      </c>
      <c r="B45" s="1">
        <v>48283</v>
      </c>
      <c r="C45" s="1">
        <v>7785</v>
      </c>
      <c r="D45" s="1">
        <v>3446</v>
      </c>
      <c r="E45" s="1">
        <v>1582</v>
      </c>
      <c r="F45" s="1">
        <v>1633</v>
      </c>
      <c r="G45" s="1">
        <v>1792</v>
      </c>
      <c r="H45" s="1">
        <v>1631</v>
      </c>
      <c r="I45" s="1">
        <v>864</v>
      </c>
      <c r="J45" s="1">
        <v>829</v>
      </c>
      <c r="K45" s="1">
        <v>1096</v>
      </c>
      <c r="L45" s="1">
        <v>1786</v>
      </c>
      <c r="M45" s="1">
        <v>531</v>
      </c>
      <c r="N45" s="1" t="s">
        <v>339</v>
      </c>
      <c r="O45" s="1">
        <v>1589</v>
      </c>
      <c r="P45" s="1">
        <v>746</v>
      </c>
      <c r="Q45" s="1">
        <v>715</v>
      </c>
      <c r="R45" s="1">
        <v>1946</v>
      </c>
      <c r="S45" s="1">
        <v>2065</v>
      </c>
      <c r="T45" s="1">
        <v>1555</v>
      </c>
      <c r="U45" s="1">
        <v>3917</v>
      </c>
      <c r="V45" s="1">
        <v>2294</v>
      </c>
      <c r="W45" s="1">
        <v>5540</v>
      </c>
      <c r="X45" s="1">
        <v>2573</v>
      </c>
      <c r="Y45" s="1">
        <v>2368</v>
      </c>
    </row>
    <row r="46" spans="1:25" ht="9.6" customHeight="1" x14ac:dyDescent="0.2">
      <c r="A46" s="1" t="s">
        <v>191</v>
      </c>
      <c r="B46" s="1">
        <v>44717</v>
      </c>
      <c r="C46" s="1">
        <v>7455</v>
      </c>
      <c r="D46" s="1">
        <v>3247</v>
      </c>
      <c r="E46" s="1">
        <v>1517</v>
      </c>
      <c r="F46" s="1">
        <v>1525</v>
      </c>
      <c r="G46" s="1">
        <v>1612</v>
      </c>
      <c r="H46" s="1">
        <v>1401</v>
      </c>
      <c r="I46" s="1">
        <v>734</v>
      </c>
      <c r="J46" s="1">
        <v>710</v>
      </c>
      <c r="K46" s="1">
        <v>1028</v>
      </c>
      <c r="L46" s="1">
        <v>1585</v>
      </c>
      <c r="M46" s="1">
        <v>476</v>
      </c>
      <c r="N46" s="1" t="s">
        <v>191</v>
      </c>
      <c r="O46" s="1">
        <v>1408</v>
      </c>
      <c r="P46" s="1">
        <v>615</v>
      </c>
      <c r="Q46" s="1">
        <v>658</v>
      </c>
      <c r="R46" s="1">
        <v>1751</v>
      </c>
      <c r="S46" s="1">
        <v>1915</v>
      </c>
      <c r="T46" s="1">
        <v>1459</v>
      </c>
      <c r="U46" s="1">
        <v>3486</v>
      </c>
      <c r="V46" s="1">
        <v>2178</v>
      </c>
      <c r="W46" s="1">
        <v>5184</v>
      </c>
      <c r="X46" s="1">
        <v>2492</v>
      </c>
      <c r="Y46" s="1">
        <v>2281</v>
      </c>
    </row>
    <row r="47" spans="1:25" ht="9.6" customHeight="1" x14ac:dyDescent="0.2">
      <c r="A47" s="1" t="s">
        <v>192</v>
      </c>
      <c r="B47" s="1">
        <v>3343</v>
      </c>
      <c r="C47" s="1">
        <v>316</v>
      </c>
      <c r="D47" s="1">
        <v>187</v>
      </c>
      <c r="E47" s="1">
        <v>63</v>
      </c>
      <c r="F47" s="1">
        <v>103</v>
      </c>
      <c r="G47" s="1">
        <v>165</v>
      </c>
      <c r="H47" s="1">
        <v>202</v>
      </c>
      <c r="I47" s="1">
        <v>126</v>
      </c>
      <c r="J47" s="1">
        <v>116</v>
      </c>
      <c r="K47" s="1">
        <v>66</v>
      </c>
      <c r="L47" s="1">
        <v>193</v>
      </c>
      <c r="M47" s="1">
        <v>52</v>
      </c>
      <c r="N47" s="1" t="s">
        <v>192</v>
      </c>
      <c r="O47" s="1">
        <v>165</v>
      </c>
      <c r="P47" s="1">
        <v>129</v>
      </c>
      <c r="Q47" s="1">
        <v>46</v>
      </c>
      <c r="R47" s="1">
        <v>178</v>
      </c>
      <c r="S47" s="1">
        <v>132</v>
      </c>
      <c r="T47" s="1">
        <v>94</v>
      </c>
      <c r="U47" s="1">
        <v>410</v>
      </c>
      <c r="V47" s="1">
        <v>110</v>
      </c>
      <c r="W47" s="1">
        <v>335</v>
      </c>
      <c r="X47" s="1">
        <v>71</v>
      </c>
      <c r="Y47" s="1">
        <v>84</v>
      </c>
    </row>
    <row r="48" spans="1:25" ht="9.6" customHeight="1" x14ac:dyDescent="0.2">
      <c r="A48" s="1" t="s">
        <v>193</v>
      </c>
      <c r="B48" s="1">
        <v>223</v>
      </c>
      <c r="C48" s="1">
        <v>14</v>
      </c>
      <c r="D48" s="1">
        <v>12</v>
      </c>
      <c r="E48" s="1">
        <v>2</v>
      </c>
      <c r="F48" s="1">
        <v>5</v>
      </c>
      <c r="G48" s="1">
        <v>15</v>
      </c>
      <c r="H48" s="1">
        <v>28</v>
      </c>
      <c r="I48" s="1">
        <v>4</v>
      </c>
      <c r="J48" s="1">
        <v>3</v>
      </c>
      <c r="K48" s="1">
        <v>2</v>
      </c>
      <c r="L48" s="1">
        <v>8</v>
      </c>
      <c r="M48" s="1">
        <v>3</v>
      </c>
      <c r="N48" s="1" t="s">
        <v>193</v>
      </c>
      <c r="O48" s="1">
        <v>16</v>
      </c>
      <c r="P48" s="1">
        <v>2</v>
      </c>
      <c r="Q48" s="1">
        <v>11</v>
      </c>
      <c r="R48" s="1">
        <v>17</v>
      </c>
      <c r="S48" s="1">
        <v>18</v>
      </c>
      <c r="T48" s="1">
        <v>2</v>
      </c>
      <c r="U48" s="1">
        <v>21</v>
      </c>
      <c r="V48" s="1">
        <v>6</v>
      </c>
      <c r="W48" s="1">
        <v>21</v>
      </c>
      <c r="X48" s="1">
        <v>10</v>
      </c>
      <c r="Y48" s="1">
        <v>3</v>
      </c>
    </row>
    <row r="50" spans="1:25" ht="9.6" customHeight="1" x14ac:dyDescent="0.2">
      <c r="A50" s="1" t="s">
        <v>349</v>
      </c>
      <c r="B50" s="1">
        <v>45330</v>
      </c>
      <c r="C50" s="1">
        <v>7129</v>
      </c>
      <c r="D50" s="1">
        <v>3064</v>
      </c>
      <c r="E50" s="1">
        <v>1421</v>
      </c>
      <c r="F50" s="1">
        <v>1485</v>
      </c>
      <c r="G50" s="1">
        <v>1656</v>
      </c>
      <c r="H50" s="1">
        <v>1570</v>
      </c>
      <c r="I50" s="1">
        <v>958</v>
      </c>
      <c r="J50" s="1">
        <v>887</v>
      </c>
      <c r="K50" s="1">
        <v>1166</v>
      </c>
      <c r="L50" s="1">
        <v>1910</v>
      </c>
      <c r="M50" s="1">
        <v>583</v>
      </c>
      <c r="N50" s="1" t="s">
        <v>349</v>
      </c>
      <c r="O50" s="1">
        <v>1570</v>
      </c>
      <c r="P50" s="1">
        <v>731</v>
      </c>
      <c r="Q50" s="1">
        <v>703</v>
      </c>
      <c r="R50" s="1">
        <v>1821</v>
      </c>
      <c r="S50" s="1">
        <v>1979</v>
      </c>
      <c r="T50" s="1">
        <v>1513</v>
      </c>
      <c r="U50" s="1">
        <v>3521</v>
      </c>
      <c r="V50" s="1">
        <v>2135</v>
      </c>
      <c r="W50" s="1">
        <v>4992</v>
      </c>
      <c r="X50" s="1">
        <v>2389</v>
      </c>
      <c r="Y50" s="1">
        <v>2147</v>
      </c>
    </row>
    <row r="51" spans="1:25" ht="9.6" customHeight="1" x14ac:dyDescent="0.2">
      <c r="A51" s="1" t="s">
        <v>191</v>
      </c>
      <c r="B51" s="1">
        <v>41516</v>
      </c>
      <c r="C51" s="1">
        <v>6813</v>
      </c>
      <c r="D51" s="1">
        <v>2862</v>
      </c>
      <c r="E51" s="1">
        <v>1346</v>
      </c>
      <c r="F51" s="1">
        <v>1366</v>
      </c>
      <c r="G51" s="1">
        <v>1472</v>
      </c>
      <c r="H51" s="1">
        <v>1285</v>
      </c>
      <c r="I51" s="1">
        <v>778</v>
      </c>
      <c r="J51" s="1">
        <v>728</v>
      </c>
      <c r="K51" s="1">
        <v>1083</v>
      </c>
      <c r="L51" s="1">
        <v>1700</v>
      </c>
      <c r="M51" s="1">
        <v>535</v>
      </c>
      <c r="N51" s="1" t="s">
        <v>191</v>
      </c>
      <c r="O51" s="1">
        <v>1343</v>
      </c>
      <c r="P51" s="1">
        <v>585</v>
      </c>
      <c r="Q51" s="1">
        <v>652</v>
      </c>
      <c r="R51" s="1">
        <v>1633</v>
      </c>
      <c r="S51" s="1">
        <v>1827</v>
      </c>
      <c r="T51" s="1">
        <v>1424</v>
      </c>
      <c r="U51" s="1">
        <v>3068</v>
      </c>
      <c r="V51" s="1">
        <v>2003</v>
      </c>
      <c r="W51" s="1">
        <v>4631</v>
      </c>
      <c r="X51" s="1">
        <v>2325</v>
      </c>
      <c r="Y51" s="1">
        <v>2057</v>
      </c>
    </row>
    <row r="52" spans="1:25" ht="9.6" customHeight="1" x14ac:dyDescent="0.2">
      <c r="A52" s="1" t="s">
        <v>192</v>
      </c>
      <c r="B52" s="1">
        <v>3577</v>
      </c>
      <c r="C52" s="1">
        <v>308</v>
      </c>
      <c r="D52" s="1">
        <v>194</v>
      </c>
      <c r="E52" s="1">
        <v>69</v>
      </c>
      <c r="F52" s="1">
        <v>108</v>
      </c>
      <c r="G52" s="1">
        <v>166</v>
      </c>
      <c r="H52" s="1">
        <v>253</v>
      </c>
      <c r="I52" s="1">
        <v>169</v>
      </c>
      <c r="J52" s="1">
        <v>154</v>
      </c>
      <c r="K52" s="1">
        <v>78</v>
      </c>
      <c r="L52" s="1">
        <v>204</v>
      </c>
      <c r="M52" s="1">
        <v>45</v>
      </c>
      <c r="N52" s="1" t="s">
        <v>192</v>
      </c>
      <c r="O52" s="1">
        <v>215</v>
      </c>
      <c r="P52" s="1">
        <v>142</v>
      </c>
      <c r="Q52" s="1">
        <v>46</v>
      </c>
      <c r="R52" s="1">
        <v>165</v>
      </c>
      <c r="S52" s="1">
        <v>144</v>
      </c>
      <c r="T52" s="1">
        <v>88</v>
      </c>
      <c r="U52" s="1">
        <v>419</v>
      </c>
      <c r="V52" s="1">
        <v>126</v>
      </c>
      <c r="W52" s="1">
        <v>351</v>
      </c>
      <c r="X52" s="1">
        <v>53</v>
      </c>
      <c r="Y52" s="1">
        <v>80</v>
      </c>
    </row>
    <row r="53" spans="1:25" ht="9.6" customHeight="1" x14ac:dyDescent="0.2">
      <c r="A53" s="1" t="s">
        <v>193</v>
      </c>
      <c r="B53" s="1">
        <v>237</v>
      </c>
      <c r="C53" s="1">
        <v>8</v>
      </c>
      <c r="D53" s="1">
        <v>8</v>
      </c>
      <c r="E53" s="1">
        <v>6</v>
      </c>
      <c r="F53" s="1">
        <v>11</v>
      </c>
      <c r="G53" s="1">
        <v>18</v>
      </c>
      <c r="H53" s="1">
        <v>32</v>
      </c>
      <c r="I53" s="1">
        <v>11</v>
      </c>
      <c r="J53" s="1">
        <v>5</v>
      </c>
      <c r="K53" s="1">
        <v>5</v>
      </c>
      <c r="L53" s="1">
        <v>6</v>
      </c>
      <c r="M53" s="1">
        <v>3</v>
      </c>
      <c r="N53" s="1" t="s">
        <v>193</v>
      </c>
      <c r="O53" s="1">
        <v>12</v>
      </c>
      <c r="P53" s="1">
        <v>4</v>
      </c>
      <c r="Q53" s="1">
        <v>5</v>
      </c>
      <c r="R53" s="1">
        <v>23</v>
      </c>
      <c r="S53" s="1">
        <v>8</v>
      </c>
      <c r="T53" s="1">
        <v>1</v>
      </c>
      <c r="U53" s="1">
        <v>34</v>
      </c>
      <c r="V53" s="1">
        <v>6</v>
      </c>
      <c r="W53" s="1">
        <v>10</v>
      </c>
      <c r="X53" s="1">
        <v>11</v>
      </c>
      <c r="Y53" s="1">
        <v>10</v>
      </c>
    </row>
    <row r="55" spans="1:25" ht="9.6" customHeight="1" x14ac:dyDescent="0.2">
      <c r="A55" s="1" t="s">
        <v>359</v>
      </c>
      <c r="N55" s="1" t="s">
        <v>359</v>
      </c>
    </row>
    <row r="57" spans="1:25" ht="9.6" customHeight="1" x14ac:dyDescent="0.2">
      <c r="A57" s="1" t="s">
        <v>340</v>
      </c>
      <c r="B57" s="1">
        <v>93613</v>
      </c>
      <c r="C57" s="1">
        <v>14914</v>
      </c>
      <c r="D57" s="1">
        <v>6510</v>
      </c>
      <c r="E57" s="1">
        <v>3003</v>
      </c>
      <c r="F57" s="1">
        <v>3118</v>
      </c>
      <c r="G57" s="1">
        <v>3448</v>
      </c>
      <c r="H57" s="1">
        <v>3201</v>
      </c>
      <c r="I57" s="1">
        <v>1822</v>
      </c>
      <c r="J57" s="1">
        <v>1716</v>
      </c>
      <c r="K57" s="1">
        <v>2262</v>
      </c>
      <c r="L57" s="1">
        <v>3696</v>
      </c>
      <c r="M57" s="1">
        <v>1114</v>
      </c>
      <c r="N57" s="1" t="s">
        <v>340</v>
      </c>
      <c r="O57" s="1">
        <v>3159</v>
      </c>
      <c r="P57" s="1">
        <v>1477</v>
      </c>
      <c r="Q57" s="1">
        <v>1418</v>
      </c>
      <c r="R57" s="1">
        <v>3767</v>
      </c>
      <c r="S57" s="1">
        <v>4044</v>
      </c>
      <c r="T57" s="1">
        <v>3068</v>
      </c>
      <c r="U57" s="1">
        <v>7438</v>
      </c>
      <c r="V57" s="1">
        <v>4429</v>
      </c>
      <c r="W57" s="1">
        <v>10532</v>
      </c>
      <c r="X57" s="1">
        <v>4962</v>
      </c>
      <c r="Y57" s="1">
        <v>4515</v>
      </c>
    </row>
    <row r="58" spans="1:25" ht="9.6" customHeight="1" x14ac:dyDescent="0.2">
      <c r="A58" s="1" t="s">
        <v>191</v>
      </c>
      <c r="B58" s="1">
        <v>84461</v>
      </c>
      <c r="C58" s="1">
        <v>14168</v>
      </c>
      <c r="D58" s="1">
        <v>5973</v>
      </c>
      <c r="E58" s="1">
        <v>2768</v>
      </c>
      <c r="F58" s="1">
        <v>2863</v>
      </c>
      <c r="G58" s="1">
        <v>3116</v>
      </c>
      <c r="H58" s="1">
        <v>2669</v>
      </c>
      <c r="I58" s="1">
        <v>1498</v>
      </c>
      <c r="J58" s="1">
        <v>1438</v>
      </c>
      <c r="K58" s="1">
        <v>2157</v>
      </c>
      <c r="L58" s="1">
        <v>3295</v>
      </c>
      <c r="M58" s="1">
        <v>1061</v>
      </c>
      <c r="N58" s="1" t="s">
        <v>191</v>
      </c>
      <c r="O58" s="1">
        <v>2787</v>
      </c>
      <c r="P58" s="1">
        <v>1223</v>
      </c>
      <c r="Q58" s="1">
        <v>1291</v>
      </c>
      <c r="R58" s="1">
        <v>3390</v>
      </c>
      <c r="S58" s="1">
        <v>3665</v>
      </c>
      <c r="T58" s="1">
        <v>2934</v>
      </c>
      <c r="U58" s="1">
        <v>5306</v>
      </c>
      <c r="V58" s="1">
        <v>4153</v>
      </c>
      <c r="W58" s="1">
        <v>9639</v>
      </c>
      <c r="X58" s="1">
        <v>4811</v>
      </c>
      <c r="Y58" s="1">
        <v>4256</v>
      </c>
    </row>
    <row r="59" spans="1:25" ht="9.6" customHeight="1" x14ac:dyDescent="0.2">
      <c r="A59" s="1" t="s">
        <v>192</v>
      </c>
      <c r="B59" s="1">
        <v>8581</v>
      </c>
      <c r="C59" s="1">
        <v>726</v>
      </c>
      <c r="D59" s="1">
        <v>505</v>
      </c>
      <c r="E59" s="1">
        <v>229</v>
      </c>
      <c r="F59" s="1">
        <v>241</v>
      </c>
      <c r="G59" s="1">
        <v>279</v>
      </c>
      <c r="H59" s="1">
        <v>432</v>
      </c>
      <c r="I59" s="1">
        <v>304</v>
      </c>
      <c r="J59" s="1">
        <v>268</v>
      </c>
      <c r="K59" s="1">
        <v>98</v>
      </c>
      <c r="L59" s="1">
        <v>383</v>
      </c>
      <c r="M59" s="1">
        <v>50</v>
      </c>
      <c r="N59" s="1" t="s">
        <v>192</v>
      </c>
      <c r="O59" s="1">
        <v>343</v>
      </c>
      <c r="P59" s="1">
        <v>248</v>
      </c>
      <c r="Q59" s="1">
        <v>110</v>
      </c>
      <c r="R59" s="1">
        <v>342</v>
      </c>
      <c r="S59" s="1">
        <v>346</v>
      </c>
      <c r="T59" s="1">
        <v>129</v>
      </c>
      <c r="U59" s="1">
        <v>2069</v>
      </c>
      <c r="V59" s="1">
        <v>272</v>
      </c>
      <c r="W59" s="1">
        <v>852</v>
      </c>
      <c r="X59" s="1">
        <v>115</v>
      </c>
      <c r="Y59" s="1">
        <v>240</v>
      </c>
    </row>
    <row r="60" spans="1:25" ht="9.6" customHeight="1" x14ac:dyDescent="0.2">
      <c r="A60" s="1" t="s">
        <v>193</v>
      </c>
      <c r="B60" s="1">
        <v>571</v>
      </c>
      <c r="C60" s="1">
        <v>20</v>
      </c>
      <c r="D60" s="1">
        <v>32</v>
      </c>
      <c r="E60" s="1">
        <v>6</v>
      </c>
      <c r="F60" s="1">
        <v>14</v>
      </c>
      <c r="G60" s="1">
        <v>53</v>
      </c>
      <c r="H60" s="1">
        <v>100</v>
      </c>
      <c r="I60" s="1">
        <v>20</v>
      </c>
      <c r="J60" s="1">
        <v>10</v>
      </c>
      <c r="K60" s="1">
        <v>7</v>
      </c>
      <c r="L60" s="1">
        <v>18</v>
      </c>
      <c r="M60" s="1">
        <v>3</v>
      </c>
      <c r="N60" s="1" t="s">
        <v>193</v>
      </c>
      <c r="O60" s="1">
        <v>29</v>
      </c>
      <c r="P60" s="1">
        <v>6</v>
      </c>
      <c r="Q60" s="1">
        <v>17</v>
      </c>
      <c r="R60" s="1">
        <v>35</v>
      </c>
      <c r="S60" s="1">
        <v>33</v>
      </c>
      <c r="T60" s="1">
        <v>5</v>
      </c>
      <c r="U60" s="1">
        <v>63</v>
      </c>
      <c r="V60" s="1">
        <v>4</v>
      </c>
      <c r="W60" s="1">
        <v>41</v>
      </c>
      <c r="X60" s="1">
        <v>36</v>
      </c>
      <c r="Y60" s="1">
        <v>19</v>
      </c>
    </row>
    <row r="62" spans="1:25" ht="9.6" customHeight="1" x14ac:dyDescent="0.2">
      <c r="A62" s="1" t="s">
        <v>339</v>
      </c>
      <c r="B62" s="1">
        <v>48283</v>
      </c>
      <c r="C62" s="1">
        <v>7785</v>
      </c>
      <c r="D62" s="1">
        <v>3446</v>
      </c>
      <c r="E62" s="1">
        <v>1582</v>
      </c>
      <c r="F62" s="1">
        <v>1633</v>
      </c>
      <c r="G62" s="1">
        <v>1792</v>
      </c>
      <c r="H62" s="1">
        <v>1631</v>
      </c>
      <c r="I62" s="1">
        <v>864</v>
      </c>
      <c r="J62" s="1">
        <v>829</v>
      </c>
      <c r="K62" s="1">
        <v>1096</v>
      </c>
      <c r="L62" s="1">
        <v>1786</v>
      </c>
      <c r="M62" s="1">
        <v>531</v>
      </c>
      <c r="N62" s="1" t="s">
        <v>339</v>
      </c>
      <c r="O62" s="1">
        <v>1589</v>
      </c>
      <c r="P62" s="1">
        <v>746</v>
      </c>
      <c r="Q62" s="1">
        <v>715</v>
      </c>
      <c r="R62" s="1">
        <v>1946</v>
      </c>
      <c r="S62" s="1">
        <v>2065</v>
      </c>
      <c r="T62" s="1">
        <v>1555</v>
      </c>
      <c r="U62" s="1">
        <v>3917</v>
      </c>
      <c r="V62" s="1">
        <v>2294</v>
      </c>
      <c r="W62" s="1">
        <v>5540</v>
      </c>
      <c r="X62" s="1">
        <v>2573</v>
      </c>
      <c r="Y62" s="1">
        <v>2368</v>
      </c>
    </row>
    <row r="63" spans="1:25" ht="9.6" customHeight="1" x14ac:dyDescent="0.2">
      <c r="A63" s="1" t="s">
        <v>191</v>
      </c>
      <c r="B63" s="1">
        <v>43813</v>
      </c>
      <c r="C63" s="1">
        <v>7405</v>
      </c>
      <c r="D63" s="1">
        <v>3184</v>
      </c>
      <c r="E63" s="1">
        <v>1467</v>
      </c>
      <c r="F63" s="1">
        <v>1511</v>
      </c>
      <c r="G63" s="1">
        <v>1632</v>
      </c>
      <c r="H63" s="1">
        <v>1374</v>
      </c>
      <c r="I63" s="1">
        <v>724</v>
      </c>
      <c r="J63" s="1">
        <v>712</v>
      </c>
      <c r="K63" s="1">
        <v>1042</v>
      </c>
      <c r="L63" s="1">
        <v>1599</v>
      </c>
      <c r="M63" s="1">
        <v>505</v>
      </c>
      <c r="N63" s="1" t="s">
        <v>191</v>
      </c>
      <c r="O63" s="1">
        <v>1414</v>
      </c>
      <c r="P63" s="1">
        <v>623</v>
      </c>
      <c r="Q63" s="1">
        <v>653</v>
      </c>
      <c r="R63" s="1">
        <v>1770</v>
      </c>
      <c r="S63" s="1">
        <v>1868</v>
      </c>
      <c r="T63" s="1">
        <v>1493</v>
      </c>
      <c r="U63" s="1">
        <v>2837</v>
      </c>
      <c r="V63" s="1">
        <v>2168</v>
      </c>
      <c r="W63" s="1">
        <v>5095</v>
      </c>
      <c r="X63" s="1">
        <v>2493</v>
      </c>
      <c r="Y63" s="1">
        <v>2244</v>
      </c>
    </row>
    <row r="64" spans="1:25" ht="9.6" customHeight="1" x14ac:dyDescent="0.2">
      <c r="A64" s="1" t="s">
        <v>192</v>
      </c>
      <c r="B64" s="1">
        <v>4184</v>
      </c>
      <c r="C64" s="1">
        <v>371</v>
      </c>
      <c r="D64" s="1">
        <v>245</v>
      </c>
      <c r="E64" s="1">
        <v>112</v>
      </c>
      <c r="F64" s="1">
        <v>116</v>
      </c>
      <c r="G64" s="1">
        <v>130</v>
      </c>
      <c r="H64" s="1">
        <v>208</v>
      </c>
      <c r="I64" s="1">
        <v>133</v>
      </c>
      <c r="J64" s="1">
        <v>115</v>
      </c>
      <c r="K64" s="1">
        <v>50</v>
      </c>
      <c r="L64" s="1">
        <v>175</v>
      </c>
      <c r="M64" s="1">
        <v>26</v>
      </c>
      <c r="N64" s="1" t="s">
        <v>192</v>
      </c>
      <c r="O64" s="1">
        <v>159</v>
      </c>
      <c r="P64" s="1">
        <v>120</v>
      </c>
      <c r="Q64" s="1">
        <v>54</v>
      </c>
      <c r="R64" s="1">
        <v>162</v>
      </c>
      <c r="S64" s="1">
        <v>175</v>
      </c>
      <c r="T64" s="1">
        <v>61</v>
      </c>
      <c r="U64" s="1">
        <v>1047</v>
      </c>
      <c r="V64" s="1">
        <v>126</v>
      </c>
      <c r="W64" s="1">
        <v>418</v>
      </c>
      <c r="X64" s="1">
        <v>63</v>
      </c>
      <c r="Y64" s="1">
        <v>118</v>
      </c>
    </row>
    <row r="65" spans="1:25" ht="9.6" customHeight="1" x14ac:dyDescent="0.2">
      <c r="A65" s="1" t="s">
        <v>193</v>
      </c>
      <c r="B65" s="1">
        <v>286</v>
      </c>
      <c r="C65" s="1">
        <v>9</v>
      </c>
      <c r="D65" s="1">
        <v>17</v>
      </c>
      <c r="E65" s="1">
        <v>3</v>
      </c>
      <c r="F65" s="1">
        <v>6</v>
      </c>
      <c r="G65" s="1">
        <v>30</v>
      </c>
      <c r="H65" s="1">
        <v>49</v>
      </c>
      <c r="I65" s="1">
        <v>7</v>
      </c>
      <c r="J65" s="1">
        <v>2</v>
      </c>
      <c r="K65" s="1">
        <v>4</v>
      </c>
      <c r="L65" s="1">
        <v>12</v>
      </c>
      <c r="M65" s="1">
        <v>0</v>
      </c>
      <c r="N65" s="1" t="s">
        <v>193</v>
      </c>
      <c r="O65" s="1">
        <v>16</v>
      </c>
      <c r="P65" s="1">
        <v>3</v>
      </c>
      <c r="Q65" s="1">
        <v>8</v>
      </c>
      <c r="R65" s="1">
        <v>14</v>
      </c>
      <c r="S65" s="1">
        <v>22</v>
      </c>
      <c r="T65" s="1">
        <v>1</v>
      </c>
      <c r="U65" s="1">
        <v>33</v>
      </c>
      <c r="V65" s="1">
        <v>0</v>
      </c>
      <c r="W65" s="1">
        <v>27</v>
      </c>
      <c r="X65" s="1">
        <v>17</v>
      </c>
      <c r="Y65" s="1">
        <v>6</v>
      </c>
    </row>
    <row r="67" spans="1:25" ht="9.6" customHeight="1" x14ac:dyDescent="0.2">
      <c r="A67" s="1" t="s">
        <v>349</v>
      </c>
      <c r="B67" s="1">
        <v>45330</v>
      </c>
      <c r="C67" s="1">
        <v>7129</v>
      </c>
      <c r="D67" s="1">
        <v>3064</v>
      </c>
      <c r="E67" s="1">
        <v>1421</v>
      </c>
      <c r="F67" s="1">
        <v>1485</v>
      </c>
      <c r="G67" s="1">
        <v>1656</v>
      </c>
      <c r="H67" s="1">
        <v>1570</v>
      </c>
      <c r="I67" s="1">
        <v>958</v>
      </c>
      <c r="J67" s="1">
        <v>887</v>
      </c>
      <c r="K67" s="1">
        <v>1166</v>
      </c>
      <c r="L67" s="1">
        <v>1910</v>
      </c>
      <c r="M67" s="1">
        <v>583</v>
      </c>
      <c r="N67" s="1" t="s">
        <v>349</v>
      </c>
      <c r="O67" s="1">
        <v>1570</v>
      </c>
      <c r="P67" s="1">
        <v>731</v>
      </c>
      <c r="Q67" s="1">
        <v>703</v>
      </c>
      <c r="R67" s="1">
        <v>1821</v>
      </c>
      <c r="S67" s="1">
        <v>1979</v>
      </c>
      <c r="T67" s="1">
        <v>1513</v>
      </c>
      <c r="U67" s="1">
        <v>3521</v>
      </c>
      <c r="V67" s="1">
        <v>2135</v>
      </c>
      <c r="W67" s="1">
        <v>4992</v>
      </c>
      <c r="X67" s="1">
        <v>2389</v>
      </c>
      <c r="Y67" s="1">
        <v>2147</v>
      </c>
    </row>
    <row r="68" spans="1:25" ht="9.6" customHeight="1" x14ac:dyDescent="0.2">
      <c r="A68" s="1" t="s">
        <v>191</v>
      </c>
      <c r="B68" s="1">
        <v>40648</v>
      </c>
      <c r="C68" s="1">
        <v>6763</v>
      </c>
      <c r="D68" s="1">
        <v>2789</v>
      </c>
      <c r="E68" s="1">
        <v>1301</v>
      </c>
      <c r="F68" s="1">
        <v>1352</v>
      </c>
      <c r="G68" s="1">
        <v>1484</v>
      </c>
      <c r="H68" s="1">
        <v>1295</v>
      </c>
      <c r="I68" s="1">
        <v>774</v>
      </c>
      <c r="J68" s="1">
        <v>726</v>
      </c>
      <c r="K68" s="1">
        <v>1115</v>
      </c>
      <c r="L68" s="1">
        <v>1696</v>
      </c>
      <c r="M68" s="1">
        <v>556</v>
      </c>
      <c r="N68" s="1" t="s">
        <v>191</v>
      </c>
      <c r="O68" s="1">
        <v>1373</v>
      </c>
      <c r="P68" s="1">
        <v>600</v>
      </c>
      <c r="Q68" s="1">
        <v>638</v>
      </c>
      <c r="R68" s="1">
        <v>1620</v>
      </c>
      <c r="S68" s="1">
        <v>1797</v>
      </c>
      <c r="T68" s="1">
        <v>1441</v>
      </c>
      <c r="U68" s="1">
        <v>2469</v>
      </c>
      <c r="V68" s="1">
        <v>1985</v>
      </c>
      <c r="W68" s="1">
        <v>4544</v>
      </c>
      <c r="X68" s="1">
        <v>2318</v>
      </c>
      <c r="Y68" s="1">
        <v>2012</v>
      </c>
    </row>
    <row r="69" spans="1:25" ht="9.6" customHeight="1" x14ac:dyDescent="0.2">
      <c r="A69" s="1" t="s">
        <v>192</v>
      </c>
      <c r="B69" s="1">
        <v>4397</v>
      </c>
      <c r="C69" s="1">
        <v>355</v>
      </c>
      <c r="D69" s="1">
        <v>260</v>
      </c>
      <c r="E69" s="1">
        <v>117</v>
      </c>
      <c r="F69" s="1">
        <v>125</v>
      </c>
      <c r="G69" s="1">
        <v>149</v>
      </c>
      <c r="H69" s="1">
        <v>224</v>
      </c>
      <c r="I69" s="1">
        <v>171</v>
      </c>
      <c r="J69" s="1">
        <v>153</v>
      </c>
      <c r="K69" s="1">
        <v>48</v>
      </c>
      <c r="L69" s="1">
        <v>208</v>
      </c>
      <c r="M69" s="1">
        <v>24</v>
      </c>
      <c r="N69" s="1" t="s">
        <v>192</v>
      </c>
      <c r="O69" s="1">
        <v>184</v>
      </c>
      <c r="P69" s="1">
        <v>128</v>
      </c>
      <c r="Q69" s="1">
        <v>56</v>
      </c>
      <c r="R69" s="1">
        <v>180</v>
      </c>
      <c r="S69" s="1">
        <v>171</v>
      </c>
      <c r="T69" s="1">
        <v>68</v>
      </c>
      <c r="U69" s="1">
        <v>1022</v>
      </c>
      <c r="V69" s="1">
        <v>146</v>
      </c>
      <c r="W69" s="1">
        <v>434</v>
      </c>
      <c r="X69" s="1">
        <v>52</v>
      </c>
      <c r="Y69" s="1">
        <v>122</v>
      </c>
    </row>
    <row r="70" spans="1:25" ht="9.6" customHeight="1" x14ac:dyDescent="0.2">
      <c r="A70" s="1" t="s">
        <v>193</v>
      </c>
      <c r="B70" s="1">
        <v>285</v>
      </c>
      <c r="C70" s="1">
        <v>11</v>
      </c>
      <c r="D70" s="1">
        <v>15</v>
      </c>
      <c r="E70" s="1">
        <v>3</v>
      </c>
      <c r="F70" s="1">
        <v>8</v>
      </c>
      <c r="G70" s="1">
        <v>23</v>
      </c>
      <c r="H70" s="1">
        <v>51</v>
      </c>
      <c r="I70" s="1">
        <v>13</v>
      </c>
      <c r="J70" s="1">
        <v>8</v>
      </c>
      <c r="K70" s="1">
        <v>3</v>
      </c>
      <c r="L70" s="1">
        <v>6</v>
      </c>
      <c r="M70" s="1">
        <v>3</v>
      </c>
      <c r="N70" s="1" t="s">
        <v>193</v>
      </c>
      <c r="O70" s="1">
        <v>13</v>
      </c>
      <c r="P70" s="1">
        <v>3</v>
      </c>
      <c r="Q70" s="1">
        <v>9</v>
      </c>
      <c r="R70" s="1">
        <v>21</v>
      </c>
      <c r="S70" s="1">
        <v>11</v>
      </c>
      <c r="T70" s="1">
        <v>4</v>
      </c>
      <c r="U70" s="1">
        <v>30</v>
      </c>
      <c r="V70" s="1">
        <v>4</v>
      </c>
      <c r="W70" s="1">
        <v>14</v>
      </c>
      <c r="X70" s="1">
        <v>19</v>
      </c>
      <c r="Y70" s="1">
        <v>13</v>
      </c>
    </row>
    <row r="71" spans="1:25" ht="9.6" customHeight="1" x14ac:dyDescent="0.2">
      <c r="A71" s="20" t="s">
        <v>379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 t="s">
        <v>379</v>
      </c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4F83-8168-4F90-9FEF-12FCCBB95BD0}">
  <sheetPr codeName="Sheet17"/>
  <dimension ref="A1:Y59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9" style="1" customWidth="1"/>
    <col min="2" max="13" width="5.88671875" style="1" customWidth="1"/>
    <col min="14" max="14" width="19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392</v>
      </c>
      <c r="N1" s="1" t="s">
        <v>392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360</v>
      </c>
      <c r="N4" s="1" t="s">
        <v>360</v>
      </c>
    </row>
    <row r="6" spans="1:25" x14ac:dyDescent="0.2">
      <c r="A6" s="1" t="s">
        <v>332</v>
      </c>
      <c r="B6" s="1">
        <v>93613</v>
      </c>
      <c r="C6" s="1">
        <v>14914</v>
      </c>
      <c r="D6" s="1">
        <v>6510</v>
      </c>
      <c r="E6" s="1">
        <v>3003</v>
      </c>
      <c r="F6" s="1">
        <v>3118</v>
      </c>
      <c r="G6" s="1">
        <v>3448</v>
      </c>
      <c r="H6" s="1">
        <v>3201</v>
      </c>
      <c r="I6" s="1">
        <v>1822</v>
      </c>
      <c r="J6" s="1">
        <v>1716</v>
      </c>
      <c r="K6" s="1">
        <v>2262</v>
      </c>
      <c r="L6" s="1">
        <v>3696</v>
      </c>
      <c r="M6" s="1">
        <v>1114</v>
      </c>
      <c r="N6" s="1" t="s">
        <v>332</v>
      </c>
      <c r="O6" s="1">
        <v>3159</v>
      </c>
      <c r="P6" s="1">
        <v>1477</v>
      </c>
      <c r="Q6" s="1">
        <v>1418</v>
      </c>
      <c r="R6" s="1">
        <v>3767</v>
      </c>
      <c r="S6" s="1">
        <v>4044</v>
      </c>
      <c r="T6" s="1">
        <v>3068</v>
      </c>
      <c r="U6" s="1">
        <v>7438</v>
      </c>
      <c r="V6" s="1">
        <v>4429</v>
      </c>
      <c r="W6" s="1">
        <v>10532</v>
      </c>
      <c r="X6" s="1">
        <v>4962</v>
      </c>
      <c r="Y6" s="1">
        <v>4515</v>
      </c>
    </row>
    <row r="7" spans="1:25" x14ac:dyDescent="0.2">
      <c r="A7" s="1" t="s">
        <v>194</v>
      </c>
      <c r="B7" s="1">
        <v>78366</v>
      </c>
      <c r="C7" s="1">
        <v>13446</v>
      </c>
      <c r="D7" s="1">
        <v>5552</v>
      </c>
      <c r="E7" s="1">
        <v>2637</v>
      </c>
      <c r="F7" s="1">
        <v>2627</v>
      </c>
      <c r="G7" s="1">
        <v>2813</v>
      </c>
      <c r="H7" s="1">
        <v>2321</v>
      </c>
      <c r="I7" s="1">
        <v>1285</v>
      </c>
      <c r="J7" s="1">
        <v>1277</v>
      </c>
      <c r="K7" s="1">
        <v>2040</v>
      </c>
      <c r="L7" s="1">
        <v>2976</v>
      </c>
      <c r="M7" s="1">
        <v>946</v>
      </c>
      <c r="N7" s="1" t="s">
        <v>194</v>
      </c>
      <c r="O7" s="1">
        <v>2467</v>
      </c>
      <c r="P7" s="1">
        <v>1112</v>
      </c>
      <c r="Q7" s="1">
        <v>1250</v>
      </c>
      <c r="R7" s="1">
        <v>3138</v>
      </c>
      <c r="S7" s="1">
        <v>3393</v>
      </c>
      <c r="T7" s="1">
        <v>2729</v>
      </c>
      <c r="U7" s="1">
        <v>4941</v>
      </c>
      <c r="V7" s="1">
        <v>3855</v>
      </c>
      <c r="W7" s="1">
        <v>8774</v>
      </c>
      <c r="X7" s="1">
        <v>4674</v>
      </c>
      <c r="Y7" s="1">
        <v>4113</v>
      </c>
    </row>
    <row r="8" spans="1:25" x14ac:dyDescent="0.2">
      <c r="A8" s="1" t="s">
        <v>195</v>
      </c>
      <c r="B8" s="1">
        <v>2172</v>
      </c>
      <c r="C8" s="1">
        <v>333</v>
      </c>
      <c r="D8" s="1">
        <v>162</v>
      </c>
      <c r="E8" s="1">
        <v>68</v>
      </c>
      <c r="F8" s="1">
        <v>79</v>
      </c>
      <c r="G8" s="1">
        <v>104</v>
      </c>
      <c r="H8" s="1">
        <v>81</v>
      </c>
      <c r="I8" s="1">
        <v>50</v>
      </c>
      <c r="J8" s="1">
        <v>38</v>
      </c>
      <c r="K8" s="1">
        <v>9</v>
      </c>
      <c r="L8" s="1">
        <v>84</v>
      </c>
      <c r="M8" s="1">
        <v>25</v>
      </c>
      <c r="N8" s="1" t="s">
        <v>195</v>
      </c>
      <c r="O8" s="1">
        <v>99</v>
      </c>
      <c r="P8" s="1">
        <v>17</v>
      </c>
      <c r="Q8" s="1">
        <v>12</v>
      </c>
      <c r="R8" s="1">
        <v>95</v>
      </c>
      <c r="S8" s="1">
        <v>127</v>
      </c>
      <c r="T8" s="1">
        <v>53</v>
      </c>
      <c r="U8" s="1">
        <v>134</v>
      </c>
      <c r="V8" s="1">
        <v>91</v>
      </c>
      <c r="W8" s="1">
        <v>396</v>
      </c>
      <c r="X8" s="1">
        <v>56</v>
      </c>
      <c r="Y8" s="1">
        <v>59</v>
      </c>
    </row>
    <row r="9" spans="1:25" x14ac:dyDescent="0.2">
      <c r="A9" s="1" t="s">
        <v>196</v>
      </c>
      <c r="B9" s="1">
        <v>937</v>
      </c>
      <c r="C9" s="1">
        <v>89</v>
      </c>
      <c r="D9" s="1">
        <v>81</v>
      </c>
      <c r="E9" s="1">
        <v>12</v>
      </c>
      <c r="F9" s="1">
        <v>54</v>
      </c>
      <c r="G9" s="1">
        <v>39</v>
      </c>
      <c r="H9" s="1">
        <v>56</v>
      </c>
      <c r="I9" s="1">
        <v>31</v>
      </c>
      <c r="J9" s="1">
        <v>38</v>
      </c>
      <c r="K9" s="1">
        <v>24</v>
      </c>
      <c r="L9" s="1">
        <v>43</v>
      </c>
      <c r="M9" s="1">
        <v>22</v>
      </c>
      <c r="N9" s="1" t="s">
        <v>196</v>
      </c>
      <c r="O9" s="1">
        <v>40</v>
      </c>
      <c r="P9" s="1">
        <v>15</v>
      </c>
      <c r="Q9" s="1">
        <v>8</v>
      </c>
      <c r="R9" s="1">
        <v>28</v>
      </c>
      <c r="S9" s="1">
        <v>36</v>
      </c>
      <c r="T9" s="1">
        <v>37</v>
      </c>
      <c r="U9" s="1">
        <v>71</v>
      </c>
      <c r="V9" s="1">
        <v>68</v>
      </c>
      <c r="W9" s="1">
        <v>94</v>
      </c>
      <c r="X9" s="1">
        <v>27</v>
      </c>
      <c r="Y9" s="1">
        <v>24</v>
      </c>
    </row>
    <row r="10" spans="1:25" x14ac:dyDescent="0.2">
      <c r="A10" s="1" t="s">
        <v>197</v>
      </c>
      <c r="B10" s="1">
        <v>1407</v>
      </c>
      <c r="C10" s="1">
        <v>131</v>
      </c>
      <c r="D10" s="1">
        <v>96</v>
      </c>
      <c r="E10" s="1">
        <v>25</v>
      </c>
      <c r="F10" s="1">
        <v>45</v>
      </c>
      <c r="G10" s="1">
        <v>74</v>
      </c>
      <c r="H10" s="1">
        <v>95</v>
      </c>
      <c r="I10" s="1">
        <v>54</v>
      </c>
      <c r="J10" s="1">
        <v>42</v>
      </c>
      <c r="K10" s="1">
        <v>54</v>
      </c>
      <c r="L10" s="1">
        <v>78</v>
      </c>
      <c r="M10" s="1">
        <v>29</v>
      </c>
      <c r="N10" s="1" t="s">
        <v>197</v>
      </c>
      <c r="O10" s="1">
        <v>63</v>
      </c>
      <c r="P10" s="1">
        <v>32</v>
      </c>
      <c r="Q10" s="1">
        <v>10</v>
      </c>
      <c r="R10" s="1">
        <v>62</v>
      </c>
      <c r="S10" s="1">
        <v>53</v>
      </c>
      <c r="T10" s="1">
        <v>79</v>
      </c>
      <c r="U10" s="1">
        <v>94</v>
      </c>
      <c r="V10" s="1">
        <v>67</v>
      </c>
      <c r="W10" s="1">
        <v>160</v>
      </c>
      <c r="X10" s="1">
        <v>32</v>
      </c>
      <c r="Y10" s="1">
        <v>32</v>
      </c>
    </row>
    <row r="11" spans="1:25" x14ac:dyDescent="0.2">
      <c r="A11" s="1" t="s">
        <v>198</v>
      </c>
      <c r="B11" s="1">
        <v>3031</v>
      </c>
      <c r="C11" s="1">
        <v>205</v>
      </c>
      <c r="D11" s="1">
        <v>209</v>
      </c>
      <c r="E11" s="1">
        <v>84</v>
      </c>
      <c r="F11" s="1">
        <v>80</v>
      </c>
      <c r="G11" s="1">
        <v>78</v>
      </c>
      <c r="H11" s="1">
        <v>158</v>
      </c>
      <c r="I11" s="1">
        <v>99</v>
      </c>
      <c r="J11" s="1">
        <v>45</v>
      </c>
      <c r="K11" s="1">
        <v>27</v>
      </c>
      <c r="L11" s="1">
        <v>88</v>
      </c>
      <c r="M11" s="1">
        <v>5</v>
      </c>
      <c r="N11" s="1" t="s">
        <v>198</v>
      </c>
      <c r="O11" s="1">
        <v>74</v>
      </c>
      <c r="P11" s="1">
        <v>29</v>
      </c>
      <c r="Q11" s="1">
        <v>30</v>
      </c>
      <c r="R11" s="1">
        <v>55</v>
      </c>
      <c r="S11" s="1">
        <v>108</v>
      </c>
      <c r="T11" s="1">
        <v>22</v>
      </c>
      <c r="U11" s="1">
        <v>1174</v>
      </c>
      <c r="V11" s="1">
        <v>78</v>
      </c>
      <c r="W11" s="1">
        <v>274</v>
      </c>
      <c r="X11" s="1">
        <v>34</v>
      </c>
      <c r="Y11" s="1">
        <v>75</v>
      </c>
    </row>
    <row r="12" spans="1:25" x14ac:dyDescent="0.2">
      <c r="A12" s="1" t="s">
        <v>199</v>
      </c>
      <c r="B12" s="1">
        <v>280</v>
      </c>
      <c r="C12" s="1">
        <v>54</v>
      </c>
      <c r="D12" s="1">
        <v>14</v>
      </c>
      <c r="E12" s="1">
        <v>9</v>
      </c>
      <c r="F12" s="1">
        <v>9</v>
      </c>
      <c r="G12" s="1">
        <v>11</v>
      </c>
      <c r="H12" s="1">
        <v>9</v>
      </c>
      <c r="I12" s="1">
        <v>4</v>
      </c>
      <c r="J12" s="1">
        <v>2</v>
      </c>
      <c r="K12" s="1">
        <v>1</v>
      </c>
      <c r="L12" s="1">
        <v>18</v>
      </c>
      <c r="M12" s="1">
        <v>4</v>
      </c>
      <c r="N12" s="1" t="s">
        <v>199</v>
      </c>
      <c r="O12" s="1">
        <v>17</v>
      </c>
      <c r="P12" s="1">
        <v>5</v>
      </c>
      <c r="Q12" s="1">
        <v>2</v>
      </c>
      <c r="R12" s="1">
        <v>14</v>
      </c>
      <c r="S12" s="1">
        <v>10</v>
      </c>
      <c r="T12" s="1">
        <v>8</v>
      </c>
      <c r="U12" s="1">
        <v>10</v>
      </c>
      <c r="V12" s="1">
        <v>21</v>
      </c>
      <c r="W12" s="1">
        <v>36</v>
      </c>
      <c r="X12" s="1">
        <v>6</v>
      </c>
      <c r="Y12" s="1">
        <v>16</v>
      </c>
    </row>
    <row r="13" spans="1:25" x14ac:dyDescent="0.2">
      <c r="A13" s="1" t="s">
        <v>200</v>
      </c>
      <c r="B13" s="1">
        <v>867</v>
      </c>
      <c r="C13" s="1">
        <v>79</v>
      </c>
      <c r="D13" s="1">
        <v>46</v>
      </c>
      <c r="E13" s="1">
        <v>8</v>
      </c>
      <c r="F13" s="1">
        <v>34</v>
      </c>
      <c r="G13" s="1">
        <v>47</v>
      </c>
      <c r="H13" s="1">
        <v>78</v>
      </c>
      <c r="I13" s="1">
        <v>53</v>
      </c>
      <c r="J13" s="1">
        <v>31</v>
      </c>
      <c r="K13" s="1">
        <v>23</v>
      </c>
      <c r="L13" s="1">
        <v>61</v>
      </c>
      <c r="M13" s="1">
        <v>14</v>
      </c>
      <c r="N13" s="1" t="s">
        <v>200</v>
      </c>
      <c r="O13" s="1">
        <v>71</v>
      </c>
      <c r="P13" s="1">
        <v>29</v>
      </c>
      <c r="Q13" s="1">
        <v>6</v>
      </c>
      <c r="R13" s="1">
        <v>39</v>
      </c>
      <c r="S13" s="1">
        <v>30</v>
      </c>
      <c r="T13" s="1">
        <v>19</v>
      </c>
      <c r="U13" s="1">
        <v>36</v>
      </c>
      <c r="V13" s="1">
        <v>24</v>
      </c>
      <c r="W13" s="1">
        <v>126</v>
      </c>
      <c r="X13" s="1">
        <v>6</v>
      </c>
      <c r="Y13" s="1">
        <v>7</v>
      </c>
    </row>
    <row r="14" spans="1:25" x14ac:dyDescent="0.2">
      <c r="A14" s="1" t="s">
        <v>201</v>
      </c>
      <c r="B14" s="1">
        <v>759</v>
      </c>
      <c r="C14" s="1">
        <v>77</v>
      </c>
      <c r="D14" s="1">
        <v>42</v>
      </c>
      <c r="E14" s="1">
        <v>32</v>
      </c>
      <c r="F14" s="1">
        <v>23</v>
      </c>
      <c r="G14" s="1">
        <v>19</v>
      </c>
      <c r="H14" s="1">
        <v>22</v>
      </c>
      <c r="I14" s="1">
        <v>21</v>
      </c>
      <c r="J14" s="1">
        <v>22</v>
      </c>
      <c r="K14" s="1">
        <v>4</v>
      </c>
      <c r="L14" s="1">
        <v>40</v>
      </c>
      <c r="M14" s="1">
        <v>7</v>
      </c>
      <c r="N14" s="1" t="s">
        <v>201</v>
      </c>
      <c r="O14" s="1">
        <v>34</v>
      </c>
      <c r="P14" s="1">
        <v>17</v>
      </c>
      <c r="Q14" s="1">
        <v>6</v>
      </c>
      <c r="R14" s="1">
        <v>28</v>
      </c>
      <c r="S14" s="1">
        <v>31</v>
      </c>
      <c r="T14" s="1">
        <v>15</v>
      </c>
      <c r="U14" s="1">
        <v>117</v>
      </c>
      <c r="V14" s="1">
        <v>39</v>
      </c>
      <c r="W14" s="1">
        <v>145</v>
      </c>
      <c r="X14" s="1">
        <v>4</v>
      </c>
      <c r="Y14" s="1">
        <v>14</v>
      </c>
    </row>
    <row r="15" spans="1:25" x14ac:dyDescent="0.2">
      <c r="A15" s="1" t="s">
        <v>202</v>
      </c>
      <c r="B15" s="1">
        <v>171</v>
      </c>
      <c r="C15" s="1">
        <v>20</v>
      </c>
      <c r="D15" s="1">
        <v>10</v>
      </c>
      <c r="E15" s="1">
        <v>4</v>
      </c>
      <c r="F15" s="1">
        <v>4</v>
      </c>
      <c r="G15" s="1">
        <v>9</v>
      </c>
      <c r="H15" s="1">
        <v>7</v>
      </c>
      <c r="I15" s="1">
        <v>6</v>
      </c>
      <c r="J15" s="1">
        <v>6</v>
      </c>
      <c r="K15" s="1">
        <v>2</v>
      </c>
      <c r="L15" s="1">
        <v>12</v>
      </c>
      <c r="M15" s="1">
        <v>13</v>
      </c>
      <c r="N15" s="1" t="s">
        <v>202</v>
      </c>
      <c r="O15" s="1">
        <v>13</v>
      </c>
      <c r="P15" s="1">
        <v>5</v>
      </c>
      <c r="Q15" s="1">
        <v>2</v>
      </c>
      <c r="R15" s="1">
        <v>7</v>
      </c>
      <c r="S15" s="1">
        <v>6</v>
      </c>
      <c r="T15" s="1">
        <v>4</v>
      </c>
      <c r="U15" s="1">
        <v>5</v>
      </c>
      <c r="V15" s="1">
        <v>17</v>
      </c>
      <c r="W15" s="1">
        <v>12</v>
      </c>
      <c r="X15" s="1">
        <v>5</v>
      </c>
      <c r="Y15" s="1">
        <v>2</v>
      </c>
    </row>
    <row r="16" spans="1:25" x14ac:dyDescent="0.2">
      <c r="A16" s="1" t="s">
        <v>203</v>
      </c>
      <c r="B16" s="1">
        <v>426</v>
      </c>
      <c r="C16" s="1">
        <v>35</v>
      </c>
      <c r="D16" s="1">
        <v>31</v>
      </c>
      <c r="E16" s="1">
        <v>6</v>
      </c>
      <c r="F16" s="1">
        <v>10</v>
      </c>
      <c r="G16" s="1">
        <v>8</v>
      </c>
      <c r="H16" s="1">
        <v>20</v>
      </c>
      <c r="I16" s="1">
        <v>17</v>
      </c>
      <c r="J16" s="1">
        <v>11</v>
      </c>
      <c r="K16" s="1">
        <v>4</v>
      </c>
      <c r="L16" s="1">
        <v>20</v>
      </c>
      <c r="M16" s="1">
        <v>2</v>
      </c>
      <c r="N16" s="1" t="s">
        <v>203</v>
      </c>
      <c r="O16" s="1">
        <v>13</v>
      </c>
      <c r="P16" s="1">
        <v>2</v>
      </c>
      <c r="Q16" s="1">
        <v>1</v>
      </c>
      <c r="R16" s="1">
        <v>20</v>
      </c>
      <c r="S16" s="1">
        <v>20</v>
      </c>
      <c r="T16" s="1">
        <v>16</v>
      </c>
      <c r="U16" s="1">
        <v>78</v>
      </c>
      <c r="V16" s="1">
        <v>17</v>
      </c>
      <c r="W16" s="1">
        <v>59</v>
      </c>
      <c r="X16" s="1">
        <v>9</v>
      </c>
      <c r="Y16" s="1">
        <v>27</v>
      </c>
    </row>
    <row r="17" spans="1:25" x14ac:dyDescent="0.2">
      <c r="A17" s="1" t="s">
        <v>204</v>
      </c>
      <c r="B17" s="1">
        <v>1335</v>
      </c>
      <c r="C17" s="1">
        <v>119</v>
      </c>
      <c r="D17" s="1">
        <v>80</v>
      </c>
      <c r="E17" s="1">
        <v>17</v>
      </c>
      <c r="F17" s="1">
        <v>24</v>
      </c>
      <c r="G17" s="1">
        <v>102</v>
      </c>
      <c r="H17" s="1">
        <v>120</v>
      </c>
      <c r="I17" s="1">
        <v>71</v>
      </c>
      <c r="J17" s="1">
        <v>47</v>
      </c>
      <c r="K17" s="1">
        <v>13</v>
      </c>
      <c r="L17" s="1">
        <v>72</v>
      </c>
      <c r="M17" s="1">
        <v>5</v>
      </c>
      <c r="N17" s="1" t="s">
        <v>204</v>
      </c>
      <c r="O17" s="1">
        <v>64</v>
      </c>
      <c r="P17" s="1">
        <v>31</v>
      </c>
      <c r="Q17" s="1">
        <v>11</v>
      </c>
      <c r="R17" s="1">
        <v>48</v>
      </c>
      <c r="S17" s="1">
        <v>42</v>
      </c>
      <c r="T17" s="1">
        <v>17</v>
      </c>
      <c r="U17" s="1">
        <v>299</v>
      </c>
      <c r="V17" s="1">
        <v>19</v>
      </c>
      <c r="W17" s="1">
        <v>88</v>
      </c>
      <c r="X17" s="1">
        <v>19</v>
      </c>
      <c r="Y17" s="1">
        <v>27</v>
      </c>
    </row>
    <row r="18" spans="1:25" x14ac:dyDescent="0.2">
      <c r="A18" s="1" t="s">
        <v>205</v>
      </c>
      <c r="B18" s="1">
        <v>261</v>
      </c>
      <c r="C18" s="1">
        <v>16</v>
      </c>
      <c r="D18" s="1">
        <v>12</v>
      </c>
      <c r="E18" s="1">
        <v>5</v>
      </c>
      <c r="F18" s="1">
        <v>11</v>
      </c>
      <c r="G18" s="1">
        <v>19</v>
      </c>
      <c r="H18" s="1">
        <v>22</v>
      </c>
      <c r="I18" s="1">
        <v>15</v>
      </c>
      <c r="J18" s="1">
        <v>4</v>
      </c>
      <c r="K18" s="1">
        <v>4</v>
      </c>
      <c r="L18" s="1">
        <v>23</v>
      </c>
      <c r="M18" s="1">
        <v>8</v>
      </c>
      <c r="N18" s="1" t="s">
        <v>205</v>
      </c>
      <c r="O18" s="1">
        <v>17</v>
      </c>
      <c r="P18" s="1">
        <v>8</v>
      </c>
      <c r="Q18" s="1">
        <v>1</v>
      </c>
      <c r="R18" s="1">
        <v>7</v>
      </c>
      <c r="S18" s="1">
        <v>10</v>
      </c>
      <c r="T18" s="1">
        <v>5</v>
      </c>
      <c r="U18" s="1">
        <v>15</v>
      </c>
      <c r="V18" s="1">
        <v>10</v>
      </c>
      <c r="W18" s="1">
        <v>41</v>
      </c>
      <c r="X18" s="1">
        <v>5</v>
      </c>
      <c r="Y18" s="1">
        <v>3</v>
      </c>
    </row>
    <row r="19" spans="1:25" x14ac:dyDescent="0.2">
      <c r="A19" s="1" t="s">
        <v>206</v>
      </c>
      <c r="B19" s="1">
        <v>262</v>
      </c>
      <c r="C19" s="1">
        <v>29</v>
      </c>
      <c r="D19" s="1">
        <v>18</v>
      </c>
      <c r="E19" s="1">
        <v>15</v>
      </c>
      <c r="F19" s="1">
        <v>9</v>
      </c>
      <c r="G19" s="1">
        <v>12</v>
      </c>
      <c r="H19" s="1">
        <v>19</v>
      </c>
      <c r="I19" s="1">
        <v>5</v>
      </c>
      <c r="J19" s="1">
        <v>5</v>
      </c>
      <c r="K19" s="1">
        <v>2</v>
      </c>
      <c r="L19" s="1">
        <v>16</v>
      </c>
      <c r="M19" s="1">
        <v>0</v>
      </c>
      <c r="N19" s="1" t="s">
        <v>206</v>
      </c>
      <c r="O19" s="1">
        <v>7</v>
      </c>
      <c r="P19" s="1">
        <v>3</v>
      </c>
      <c r="Q19" s="1">
        <v>1</v>
      </c>
      <c r="R19" s="1">
        <v>6</v>
      </c>
      <c r="S19" s="1">
        <v>17</v>
      </c>
      <c r="T19" s="1">
        <v>3</v>
      </c>
      <c r="U19" s="1">
        <v>29</v>
      </c>
      <c r="V19" s="1">
        <v>12</v>
      </c>
      <c r="W19" s="1">
        <v>37</v>
      </c>
      <c r="X19" s="1">
        <v>7</v>
      </c>
      <c r="Y19" s="1">
        <v>10</v>
      </c>
    </row>
    <row r="20" spans="1:25" x14ac:dyDescent="0.2">
      <c r="A20" s="1" t="s">
        <v>207</v>
      </c>
      <c r="B20" s="1">
        <v>947</v>
      </c>
      <c r="C20" s="1">
        <v>71</v>
      </c>
      <c r="D20" s="1">
        <v>36</v>
      </c>
      <c r="E20" s="1">
        <v>24</v>
      </c>
      <c r="F20" s="1">
        <v>38</v>
      </c>
      <c r="G20" s="1">
        <v>30</v>
      </c>
      <c r="H20" s="1">
        <v>68</v>
      </c>
      <c r="I20" s="1">
        <v>51</v>
      </c>
      <c r="J20" s="1">
        <v>65</v>
      </c>
      <c r="K20" s="1">
        <v>20</v>
      </c>
      <c r="L20" s="1">
        <v>59</v>
      </c>
      <c r="M20" s="1">
        <v>10</v>
      </c>
      <c r="N20" s="1" t="s">
        <v>207</v>
      </c>
      <c r="O20" s="1">
        <v>64</v>
      </c>
      <c r="P20" s="1">
        <v>15</v>
      </c>
      <c r="Q20" s="1">
        <v>7</v>
      </c>
      <c r="R20" s="1">
        <v>60</v>
      </c>
      <c r="S20" s="1">
        <v>60</v>
      </c>
      <c r="T20" s="1">
        <v>9</v>
      </c>
      <c r="U20" s="1">
        <v>105</v>
      </c>
      <c r="V20" s="1">
        <v>34</v>
      </c>
      <c r="W20" s="1">
        <v>111</v>
      </c>
      <c r="X20" s="1">
        <v>6</v>
      </c>
      <c r="Y20" s="1">
        <v>4</v>
      </c>
    </row>
    <row r="21" spans="1:25" x14ac:dyDescent="0.2">
      <c r="A21" s="1" t="s">
        <v>208</v>
      </c>
      <c r="B21" s="1">
        <v>469</v>
      </c>
      <c r="C21" s="1">
        <v>34</v>
      </c>
      <c r="D21" s="1">
        <v>34</v>
      </c>
      <c r="E21" s="1">
        <v>4</v>
      </c>
      <c r="F21" s="1">
        <v>8</v>
      </c>
      <c r="G21" s="1">
        <v>23</v>
      </c>
      <c r="H21" s="1">
        <v>49</v>
      </c>
      <c r="I21" s="1">
        <v>11</v>
      </c>
      <c r="J21" s="1">
        <v>18</v>
      </c>
      <c r="K21" s="1">
        <v>3</v>
      </c>
      <c r="L21" s="1">
        <v>16</v>
      </c>
      <c r="M21" s="1">
        <v>3</v>
      </c>
      <c r="N21" s="1" t="s">
        <v>208</v>
      </c>
      <c r="O21" s="1">
        <v>25</v>
      </c>
      <c r="P21" s="1">
        <v>16</v>
      </c>
      <c r="Q21" s="1">
        <v>4</v>
      </c>
      <c r="R21" s="1">
        <v>27</v>
      </c>
      <c r="S21" s="1">
        <v>20</v>
      </c>
      <c r="T21" s="1">
        <v>7</v>
      </c>
      <c r="U21" s="1">
        <v>86</v>
      </c>
      <c r="V21" s="1">
        <v>14</v>
      </c>
      <c r="W21" s="1">
        <v>27</v>
      </c>
      <c r="X21" s="1">
        <v>18</v>
      </c>
      <c r="Y21" s="1">
        <v>22</v>
      </c>
    </row>
    <row r="22" spans="1:25" x14ac:dyDescent="0.2">
      <c r="A22" s="1" t="s">
        <v>209</v>
      </c>
      <c r="B22" s="1">
        <v>1923</v>
      </c>
      <c r="C22" s="1">
        <v>176</v>
      </c>
      <c r="D22" s="1">
        <v>87</v>
      </c>
      <c r="E22" s="1">
        <v>53</v>
      </c>
      <c r="F22" s="1">
        <v>63</v>
      </c>
      <c r="G22" s="1">
        <v>60</v>
      </c>
      <c r="H22" s="1">
        <v>76</v>
      </c>
      <c r="I22" s="1">
        <v>49</v>
      </c>
      <c r="J22" s="1">
        <v>65</v>
      </c>
      <c r="K22" s="1">
        <v>32</v>
      </c>
      <c r="L22" s="1">
        <v>90</v>
      </c>
      <c r="M22" s="1">
        <v>21</v>
      </c>
      <c r="N22" s="1" t="s">
        <v>209</v>
      </c>
      <c r="O22" s="1">
        <v>91</v>
      </c>
      <c r="P22" s="1">
        <v>141</v>
      </c>
      <c r="Q22" s="1">
        <v>67</v>
      </c>
      <c r="R22" s="1">
        <v>133</v>
      </c>
      <c r="S22" s="1">
        <v>81</v>
      </c>
      <c r="T22" s="1">
        <v>45</v>
      </c>
      <c r="U22" s="1">
        <v>244</v>
      </c>
      <c r="V22" s="1">
        <v>63</v>
      </c>
      <c r="W22" s="1">
        <v>152</v>
      </c>
      <c r="X22" s="1">
        <v>54</v>
      </c>
      <c r="Y22" s="1">
        <v>80</v>
      </c>
    </row>
    <row r="24" spans="1:25" x14ac:dyDescent="0.2">
      <c r="A24" s="1" t="s">
        <v>339</v>
      </c>
      <c r="B24" s="1">
        <v>48283</v>
      </c>
      <c r="C24" s="1">
        <v>7785</v>
      </c>
      <c r="D24" s="1">
        <v>3446</v>
      </c>
      <c r="E24" s="1">
        <v>1582</v>
      </c>
      <c r="F24" s="1">
        <v>1633</v>
      </c>
      <c r="G24" s="1">
        <v>1792</v>
      </c>
      <c r="H24" s="1">
        <v>1631</v>
      </c>
      <c r="I24" s="1">
        <v>864</v>
      </c>
      <c r="J24" s="1">
        <v>829</v>
      </c>
      <c r="K24" s="1">
        <v>1096</v>
      </c>
      <c r="L24" s="1">
        <v>1786</v>
      </c>
      <c r="M24" s="1">
        <v>531</v>
      </c>
      <c r="N24" s="1" t="s">
        <v>339</v>
      </c>
      <c r="O24" s="1">
        <v>1589</v>
      </c>
      <c r="P24" s="1">
        <v>746</v>
      </c>
      <c r="Q24" s="1">
        <v>715</v>
      </c>
      <c r="R24" s="1">
        <v>1946</v>
      </c>
      <c r="S24" s="1">
        <v>2065</v>
      </c>
      <c r="T24" s="1">
        <v>1555</v>
      </c>
      <c r="U24" s="1">
        <v>3917</v>
      </c>
      <c r="V24" s="1">
        <v>2294</v>
      </c>
      <c r="W24" s="1">
        <v>5540</v>
      </c>
      <c r="X24" s="1">
        <v>2573</v>
      </c>
      <c r="Y24" s="1">
        <v>2368</v>
      </c>
    </row>
    <row r="25" spans="1:25" x14ac:dyDescent="0.2">
      <c r="A25" s="1" t="s">
        <v>194</v>
      </c>
      <c r="B25" s="1">
        <v>40552</v>
      </c>
      <c r="C25" s="1">
        <v>7014</v>
      </c>
      <c r="D25" s="1">
        <v>2956</v>
      </c>
      <c r="E25" s="1">
        <v>1400</v>
      </c>
      <c r="F25" s="1">
        <v>1373</v>
      </c>
      <c r="G25" s="1">
        <v>1461</v>
      </c>
      <c r="H25" s="1">
        <v>1203</v>
      </c>
      <c r="I25" s="1">
        <v>623</v>
      </c>
      <c r="J25" s="1">
        <v>633</v>
      </c>
      <c r="K25" s="1">
        <v>992</v>
      </c>
      <c r="L25" s="1">
        <v>1436</v>
      </c>
      <c r="M25" s="1">
        <v>451</v>
      </c>
      <c r="N25" s="1" t="s">
        <v>194</v>
      </c>
      <c r="O25" s="1">
        <v>1245</v>
      </c>
      <c r="P25" s="1">
        <v>567</v>
      </c>
      <c r="Q25" s="1">
        <v>632</v>
      </c>
      <c r="R25" s="1">
        <v>1621</v>
      </c>
      <c r="S25" s="1">
        <v>1729</v>
      </c>
      <c r="T25" s="1">
        <v>1385</v>
      </c>
      <c r="U25" s="1">
        <v>2630</v>
      </c>
      <c r="V25" s="1">
        <v>2004</v>
      </c>
      <c r="W25" s="1">
        <v>4630</v>
      </c>
      <c r="X25" s="1">
        <v>2410</v>
      </c>
      <c r="Y25" s="1">
        <v>2157</v>
      </c>
    </row>
    <row r="26" spans="1:25" x14ac:dyDescent="0.2">
      <c r="A26" s="1" t="s">
        <v>195</v>
      </c>
      <c r="B26" s="1">
        <v>1209</v>
      </c>
      <c r="C26" s="1">
        <v>177</v>
      </c>
      <c r="D26" s="1">
        <v>83</v>
      </c>
      <c r="E26" s="1">
        <v>35</v>
      </c>
      <c r="F26" s="1">
        <v>49</v>
      </c>
      <c r="G26" s="1">
        <v>60</v>
      </c>
      <c r="H26" s="1">
        <v>44</v>
      </c>
      <c r="I26" s="1">
        <v>23</v>
      </c>
      <c r="J26" s="1">
        <v>20</v>
      </c>
      <c r="K26" s="1">
        <v>8</v>
      </c>
      <c r="L26" s="1">
        <v>44</v>
      </c>
      <c r="M26" s="1">
        <v>13</v>
      </c>
      <c r="N26" s="1" t="s">
        <v>195</v>
      </c>
      <c r="O26" s="1">
        <v>59</v>
      </c>
      <c r="P26" s="1">
        <v>10</v>
      </c>
      <c r="Q26" s="1">
        <v>4</v>
      </c>
      <c r="R26" s="1">
        <v>61</v>
      </c>
      <c r="S26" s="1">
        <v>62</v>
      </c>
      <c r="T26" s="1">
        <v>29</v>
      </c>
      <c r="U26" s="1">
        <v>83</v>
      </c>
      <c r="V26" s="1">
        <v>52</v>
      </c>
      <c r="W26" s="1">
        <v>213</v>
      </c>
      <c r="X26" s="1">
        <v>39</v>
      </c>
      <c r="Y26" s="1">
        <v>41</v>
      </c>
    </row>
    <row r="27" spans="1:25" x14ac:dyDescent="0.2">
      <c r="A27" s="1" t="s">
        <v>196</v>
      </c>
      <c r="B27" s="1">
        <v>487</v>
      </c>
      <c r="C27" s="1">
        <v>46</v>
      </c>
      <c r="D27" s="1">
        <v>50</v>
      </c>
      <c r="E27" s="1">
        <v>6</v>
      </c>
      <c r="F27" s="1">
        <v>32</v>
      </c>
      <c r="G27" s="1">
        <v>22</v>
      </c>
      <c r="H27" s="1">
        <v>32</v>
      </c>
      <c r="I27" s="1">
        <v>16</v>
      </c>
      <c r="J27" s="1">
        <v>18</v>
      </c>
      <c r="K27" s="1">
        <v>11</v>
      </c>
      <c r="L27" s="1">
        <v>20</v>
      </c>
      <c r="M27" s="1">
        <v>7</v>
      </c>
      <c r="N27" s="1" t="s">
        <v>196</v>
      </c>
      <c r="O27" s="1">
        <v>21</v>
      </c>
      <c r="P27" s="1">
        <v>7</v>
      </c>
      <c r="Q27" s="1">
        <v>4</v>
      </c>
      <c r="R27" s="1">
        <v>13</v>
      </c>
      <c r="S27" s="1">
        <v>18</v>
      </c>
      <c r="T27" s="1">
        <v>23</v>
      </c>
      <c r="U27" s="1">
        <v>34</v>
      </c>
      <c r="V27" s="1">
        <v>32</v>
      </c>
      <c r="W27" s="1">
        <v>51</v>
      </c>
      <c r="X27" s="1">
        <v>9</v>
      </c>
      <c r="Y27" s="1">
        <v>15</v>
      </c>
    </row>
    <row r="28" spans="1:25" x14ac:dyDescent="0.2">
      <c r="A28" s="1" t="s">
        <v>197</v>
      </c>
      <c r="B28" s="1">
        <v>725</v>
      </c>
      <c r="C28" s="1">
        <v>73</v>
      </c>
      <c r="D28" s="1">
        <v>57</v>
      </c>
      <c r="E28" s="1">
        <v>14</v>
      </c>
      <c r="F28" s="1">
        <v>23</v>
      </c>
      <c r="G28" s="1">
        <v>39</v>
      </c>
      <c r="H28" s="1">
        <v>40</v>
      </c>
      <c r="I28" s="1">
        <v>22</v>
      </c>
      <c r="J28" s="1">
        <v>20</v>
      </c>
      <c r="K28" s="1">
        <v>17</v>
      </c>
      <c r="L28" s="1">
        <v>41</v>
      </c>
      <c r="M28" s="1">
        <v>12</v>
      </c>
      <c r="N28" s="1" t="s">
        <v>197</v>
      </c>
      <c r="O28" s="1">
        <v>25</v>
      </c>
      <c r="P28" s="1">
        <v>17</v>
      </c>
      <c r="Q28" s="1">
        <v>7</v>
      </c>
      <c r="R28" s="1">
        <v>37</v>
      </c>
      <c r="S28" s="1">
        <v>30</v>
      </c>
      <c r="T28" s="1">
        <v>37</v>
      </c>
      <c r="U28" s="1">
        <v>52</v>
      </c>
      <c r="V28" s="1">
        <v>34</v>
      </c>
      <c r="W28" s="1">
        <v>88</v>
      </c>
      <c r="X28" s="1">
        <v>21</v>
      </c>
      <c r="Y28" s="1">
        <v>19</v>
      </c>
    </row>
    <row r="29" spans="1:25" x14ac:dyDescent="0.2">
      <c r="A29" s="1" t="s">
        <v>198</v>
      </c>
      <c r="B29" s="1">
        <v>1581</v>
      </c>
      <c r="C29" s="1">
        <v>118</v>
      </c>
      <c r="D29" s="1">
        <v>102</v>
      </c>
      <c r="E29" s="1">
        <v>44</v>
      </c>
      <c r="F29" s="1">
        <v>41</v>
      </c>
      <c r="G29" s="1">
        <v>46</v>
      </c>
      <c r="H29" s="1">
        <v>90</v>
      </c>
      <c r="I29" s="1">
        <v>50</v>
      </c>
      <c r="J29" s="1">
        <v>20</v>
      </c>
      <c r="K29" s="1">
        <v>12</v>
      </c>
      <c r="L29" s="1">
        <v>34</v>
      </c>
      <c r="M29" s="1">
        <v>0</v>
      </c>
      <c r="N29" s="1" t="s">
        <v>198</v>
      </c>
      <c r="O29" s="1">
        <v>42</v>
      </c>
      <c r="P29" s="1">
        <v>17</v>
      </c>
      <c r="Q29" s="1">
        <v>14</v>
      </c>
      <c r="R29" s="1">
        <v>26</v>
      </c>
      <c r="S29" s="1">
        <v>59</v>
      </c>
      <c r="T29" s="1">
        <v>7</v>
      </c>
      <c r="U29" s="1">
        <v>619</v>
      </c>
      <c r="V29" s="1">
        <v>41</v>
      </c>
      <c r="W29" s="1">
        <v>145</v>
      </c>
      <c r="X29" s="1">
        <v>17</v>
      </c>
      <c r="Y29" s="1">
        <v>37</v>
      </c>
    </row>
    <row r="30" spans="1:25" x14ac:dyDescent="0.2">
      <c r="A30" s="1" t="s">
        <v>199</v>
      </c>
      <c r="B30" s="1">
        <v>171</v>
      </c>
      <c r="C30" s="1">
        <v>33</v>
      </c>
      <c r="D30" s="1">
        <v>9</v>
      </c>
      <c r="E30" s="1">
        <v>6</v>
      </c>
      <c r="F30" s="1">
        <v>7</v>
      </c>
      <c r="G30" s="1">
        <v>7</v>
      </c>
      <c r="H30" s="1">
        <v>2</v>
      </c>
      <c r="I30" s="1">
        <v>3</v>
      </c>
      <c r="J30" s="1">
        <v>2</v>
      </c>
      <c r="K30" s="1">
        <v>1</v>
      </c>
      <c r="L30" s="1">
        <v>7</v>
      </c>
      <c r="M30" s="1">
        <v>2</v>
      </c>
      <c r="N30" s="1" t="s">
        <v>199</v>
      </c>
      <c r="O30" s="1">
        <v>12</v>
      </c>
      <c r="P30" s="1">
        <v>3</v>
      </c>
      <c r="Q30" s="1">
        <v>2</v>
      </c>
      <c r="R30" s="1">
        <v>6</v>
      </c>
      <c r="S30" s="1">
        <v>7</v>
      </c>
      <c r="T30" s="1">
        <v>5</v>
      </c>
      <c r="U30" s="1">
        <v>6</v>
      </c>
      <c r="V30" s="1">
        <v>16</v>
      </c>
      <c r="W30" s="1">
        <v>22</v>
      </c>
      <c r="X30" s="1">
        <v>5</v>
      </c>
      <c r="Y30" s="1">
        <v>8</v>
      </c>
    </row>
    <row r="31" spans="1:25" x14ac:dyDescent="0.2">
      <c r="A31" s="1" t="s">
        <v>200</v>
      </c>
      <c r="B31" s="1">
        <v>450</v>
      </c>
      <c r="C31" s="1">
        <v>40</v>
      </c>
      <c r="D31" s="1">
        <v>22</v>
      </c>
      <c r="E31" s="1">
        <v>4</v>
      </c>
      <c r="F31" s="1">
        <v>19</v>
      </c>
      <c r="G31" s="1">
        <v>27</v>
      </c>
      <c r="H31" s="1">
        <v>38</v>
      </c>
      <c r="I31" s="1">
        <v>30</v>
      </c>
      <c r="J31" s="1">
        <v>14</v>
      </c>
      <c r="K31" s="1">
        <v>11</v>
      </c>
      <c r="L31" s="1">
        <v>35</v>
      </c>
      <c r="M31" s="1">
        <v>6</v>
      </c>
      <c r="N31" s="1" t="s">
        <v>200</v>
      </c>
      <c r="O31" s="1">
        <v>36</v>
      </c>
      <c r="P31" s="1">
        <v>13</v>
      </c>
      <c r="Q31" s="1">
        <v>2</v>
      </c>
      <c r="R31" s="1">
        <v>24</v>
      </c>
      <c r="S31" s="1">
        <v>14</v>
      </c>
      <c r="T31" s="1">
        <v>8</v>
      </c>
      <c r="U31" s="1">
        <v>19</v>
      </c>
      <c r="V31" s="1">
        <v>18</v>
      </c>
      <c r="W31" s="1">
        <v>68</v>
      </c>
      <c r="X31" s="1">
        <v>1</v>
      </c>
      <c r="Y31" s="1">
        <v>1</v>
      </c>
    </row>
    <row r="32" spans="1:25" x14ac:dyDescent="0.2">
      <c r="A32" s="1" t="s">
        <v>201</v>
      </c>
      <c r="B32" s="1">
        <v>367</v>
      </c>
      <c r="C32" s="1">
        <v>31</v>
      </c>
      <c r="D32" s="1">
        <v>24</v>
      </c>
      <c r="E32" s="1">
        <v>13</v>
      </c>
      <c r="F32" s="1">
        <v>13</v>
      </c>
      <c r="G32" s="1">
        <v>7</v>
      </c>
      <c r="H32" s="1">
        <v>12</v>
      </c>
      <c r="I32" s="1">
        <v>9</v>
      </c>
      <c r="J32" s="1">
        <v>10</v>
      </c>
      <c r="K32" s="1">
        <v>2</v>
      </c>
      <c r="L32" s="1">
        <v>24</v>
      </c>
      <c r="M32" s="1">
        <v>2</v>
      </c>
      <c r="N32" s="1" t="s">
        <v>201</v>
      </c>
      <c r="O32" s="1">
        <v>21</v>
      </c>
      <c r="P32" s="1">
        <v>7</v>
      </c>
      <c r="Q32" s="1">
        <v>1</v>
      </c>
      <c r="R32" s="1">
        <v>9</v>
      </c>
      <c r="S32" s="1">
        <v>15</v>
      </c>
      <c r="T32" s="1">
        <v>3</v>
      </c>
      <c r="U32" s="1">
        <v>67</v>
      </c>
      <c r="V32" s="1">
        <v>16</v>
      </c>
      <c r="W32" s="1">
        <v>74</v>
      </c>
      <c r="X32" s="1">
        <v>3</v>
      </c>
      <c r="Y32" s="1">
        <v>4</v>
      </c>
    </row>
    <row r="33" spans="1:25" x14ac:dyDescent="0.2">
      <c r="A33" s="1" t="s">
        <v>202</v>
      </c>
      <c r="B33" s="1">
        <v>83</v>
      </c>
      <c r="C33" s="1">
        <v>13</v>
      </c>
      <c r="D33" s="1">
        <v>2</v>
      </c>
      <c r="E33" s="1">
        <v>2</v>
      </c>
      <c r="F33" s="1">
        <v>1</v>
      </c>
      <c r="G33" s="1">
        <v>6</v>
      </c>
      <c r="H33" s="1">
        <v>2</v>
      </c>
      <c r="I33" s="1">
        <v>2</v>
      </c>
      <c r="J33" s="1">
        <v>3</v>
      </c>
      <c r="K33" s="1">
        <v>1</v>
      </c>
      <c r="L33" s="1">
        <v>8</v>
      </c>
      <c r="M33" s="1">
        <v>8</v>
      </c>
      <c r="N33" s="1" t="s">
        <v>202</v>
      </c>
      <c r="O33" s="1">
        <v>7</v>
      </c>
      <c r="P33" s="1">
        <v>1</v>
      </c>
      <c r="Q33" s="1">
        <v>2</v>
      </c>
      <c r="R33" s="1">
        <v>3</v>
      </c>
      <c r="S33" s="1">
        <v>2</v>
      </c>
      <c r="T33" s="1">
        <v>3</v>
      </c>
      <c r="U33" s="1">
        <v>2</v>
      </c>
      <c r="V33" s="1">
        <v>6</v>
      </c>
      <c r="W33" s="1">
        <v>5</v>
      </c>
      <c r="X33" s="1">
        <v>3</v>
      </c>
      <c r="Y33" s="1">
        <v>1</v>
      </c>
    </row>
    <row r="34" spans="1:25" x14ac:dyDescent="0.2">
      <c r="A34" s="1" t="s">
        <v>203</v>
      </c>
      <c r="B34" s="1">
        <v>215</v>
      </c>
      <c r="C34" s="1">
        <v>22</v>
      </c>
      <c r="D34" s="1">
        <v>16</v>
      </c>
      <c r="E34" s="1">
        <v>3</v>
      </c>
      <c r="F34" s="1">
        <v>5</v>
      </c>
      <c r="G34" s="1">
        <v>4</v>
      </c>
      <c r="H34" s="1">
        <v>7</v>
      </c>
      <c r="I34" s="1">
        <v>7</v>
      </c>
      <c r="J34" s="1">
        <v>4</v>
      </c>
      <c r="K34" s="1">
        <v>1</v>
      </c>
      <c r="L34" s="1">
        <v>13</v>
      </c>
      <c r="M34" s="1">
        <v>1</v>
      </c>
      <c r="N34" s="1" t="s">
        <v>203</v>
      </c>
      <c r="O34" s="1">
        <v>4</v>
      </c>
      <c r="P34" s="1">
        <v>2</v>
      </c>
      <c r="Q34" s="1">
        <v>0</v>
      </c>
      <c r="R34" s="1">
        <v>12</v>
      </c>
      <c r="S34" s="1">
        <v>13</v>
      </c>
      <c r="T34" s="1">
        <v>6</v>
      </c>
      <c r="U34" s="1">
        <v>35</v>
      </c>
      <c r="V34" s="1">
        <v>10</v>
      </c>
      <c r="W34" s="1">
        <v>31</v>
      </c>
      <c r="X34" s="1">
        <v>5</v>
      </c>
      <c r="Y34" s="1">
        <v>14</v>
      </c>
    </row>
    <row r="35" spans="1:25" x14ac:dyDescent="0.2">
      <c r="A35" s="1" t="s">
        <v>204</v>
      </c>
      <c r="B35" s="1">
        <v>637</v>
      </c>
      <c r="C35" s="1">
        <v>56</v>
      </c>
      <c r="D35" s="1">
        <v>38</v>
      </c>
      <c r="E35" s="1">
        <v>8</v>
      </c>
      <c r="F35" s="1">
        <v>10</v>
      </c>
      <c r="G35" s="1">
        <v>54</v>
      </c>
      <c r="H35" s="1">
        <v>62</v>
      </c>
      <c r="I35" s="1">
        <v>31</v>
      </c>
      <c r="J35" s="1">
        <v>12</v>
      </c>
      <c r="K35" s="1">
        <v>7</v>
      </c>
      <c r="L35" s="1">
        <v>31</v>
      </c>
      <c r="M35" s="1">
        <v>2</v>
      </c>
      <c r="N35" s="1" t="s">
        <v>204</v>
      </c>
      <c r="O35" s="1">
        <v>25</v>
      </c>
      <c r="P35" s="1">
        <v>14</v>
      </c>
      <c r="Q35" s="1">
        <v>6</v>
      </c>
      <c r="R35" s="1">
        <v>31</v>
      </c>
      <c r="S35" s="1">
        <v>21</v>
      </c>
      <c r="T35" s="1">
        <v>6</v>
      </c>
      <c r="U35" s="1">
        <v>150</v>
      </c>
      <c r="V35" s="1">
        <v>7</v>
      </c>
      <c r="W35" s="1">
        <v>43</v>
      </c>
      <c r="X35" s="1">
        <v>10</v>
      </c>
      <c r="Y35" s="1">
        <v>13</v>
      </c>
    </row>
    <row r="36" spans="1:25" x14ac:dyDescent="0.2">
      <c r="A36" s="1" t="s">
        <v>205</v>
      </c>
      <c r="B36" s="1">
        <v>136</v>
      </c>
      <c r="C36" s="1">
        <v>9</v>
      </c>
      <c r="D36" s="1">
        <v>5</v>
      </c>
      <c r="E36" s="1">
        <v>0</v>
      </c>
      <c r="F36" s="1">
        <v>7</v>
      </c>
      <c r="G36" s="1">
        <v>10</v>
      </c>
      <c r="H36" s="1">
        <v>13</v>
      </c>
      <c r="I36" s="1">
        <v>5</v>
      </c>
      <c r="J36" s="1">
        <v>2</v>
      </c>
      <c r="K36" s="1">
        <v>1</v>
      </c>
      <c r="L36" s="1">
        <v>8</v>
      </c>
      <c r="M36" s="1">
        <v>6</v>
      </c>
      <c r="N36" s="1" t="s">
        <v>205</v>
      </c>
      <c r="O36" s="1">
        <v>9</v>
      </c>
      <c r="P36" s="1">
        <v>5</v>
      </c>
      <c r="Q36" s="1">
        <v>0</v>
      </c>
      <c r="R36" s="1">
        <v>5</v>
      </c>
      <c r="S36" s="1">
        <v>6</v>
      </c>
      <c r="T36" s="1">
        <v>3</v>
      </c>
      <c r="U36" s="1">
        <v>11</v>
      </c>
      <c r="V36" s="1">
        <v>6</v>
      </c>
      <c r="W36" s="1">
        <v>18</v>
      </c>
      <c r="X36" s="1">
        <v>5</v>
      </c>
      <c r="Y36" s="1">
        <v>2</v>
      </c>
    </row>
    <row r="37" spans="1:25" x14ac:dyDescent="0.2">
      <c r="A37" s="1" t="s">
        <v>206</v>
      </c>
      <c r="B37" s="1">
        <v>135</v>
      </c>
      <c r="C37" s="1">
        <v>14</v>
      </c>
      <c r="D37" s="1">
        <v>7</v>
      </c>
      <c r="E37" s="1">
        <v>10</v>
      </c>
      <c r="F37" s="1">
        <v>5</v>
      </c>
      <c r="G37" s="1">
        <v>5</v>
      </c>
      <c r="H37" s="1">
        <v>11</v>
      </c>
      <c r="I37" s="1">
        <v>3</v>
      </c>
      <c r="J37" s="1">
        <v>3</v>
      </c>
      <c r="K37" s="1">
        <v>1</v>
      </c>
      <c r="L37" s="1">
        <v>7</v>
      </c>
      <c r="M37" s="1">
        <v>0</v>
      </c>
      <c r="N37" s="1" t="s">
        <v>206</v>
      </c>
      <c r="O37" s="1">
        <v>4</v>
      </c>
      <c r="P37" s="1">
        <v>2</v>
      </c>
      <c r="Q37" s="1">
        <v>1</v>
      </c>
      <c r="R37" s="1">
        <v>3</v>
      </c>
      <c r="S37" s="1">
        <v>12</v>
      </c>
      <c r="T37" s="1">
        <v>1</v>
      </c>
      <c r="U37" s="1">
        <v>12</v>
      </c>
      <c r="V37" s="1">
        <v>7</v>
      </c>
      <c r="W37" s="1">
        <v>18</v>
      </c>
      <c r="X37" s="1">
        <v>4</v>
      </c>
      <c r="Y37" s="1">
        <v>5</v>
      </c>
    </row>
    <row r="38" spans="1:25" x14ac:dyDescent="0.2">
      <c r="A38" s="1" t="s">
        <v>207</v>
      </c>
      <c r="B38" s="1">
        <v>398</v>
      </c>
      <c r="C38" s="1">
        <v>35</v>
      </c>
      <c r="D38" s="1">
        <v>16</v>
      </c>
      <c r="E38" s="1">
        <v>7</v>
      </c>
      <c r="F38" s="1">
        <v>17</v>
      </c>
      <c r="G38" s="1">
        <v>10</v>
      </c>
      <c r="H38" s="1">
        <v>28</v>
      </c>
      <c r="I38" s="1">
        <v>20</v>
      </c>
      <c r="J38" s="1">
        <v>27</v>
      </c>
      <c r="K38" s="1">
        <v>15</v>
      </c>
      <c r="L38" s="1">
        <v>23</v>
      </c>
      <c r="M38" s="1">
        <v>6</v>
      </c>
      <c r="N38" s="1" t="s">
        <v>207</v>
      </c>
      <c r="O38" s="1">
        <v>22</v>
      </c>
      <c r="P38" s="1">
        <v>4</v>
      </c>
      <c r="Q38" s="1">
        <v>3</v>
      </c>
      <c r="R38" s="1">
        <v>20</v>
      </c>
      <c r="S38" s="1">
        <v>30</v>
      </c>
      <c r="T38" s="1">
        <v>6</v>
      </c>
      <c r="U38" s="1">
        <v>48</v>
      </c>
      <c r="V38" s="1">
        <v>14</v>
      </c>
      <c r="W38" s="1">
        <v>43</v>
      </c>
      <c r="X38" s="1">
        <v>3</v>
      </c>
      <c r="Y38" s="1">
        <v>1</v>
      </c>
    </row>
    <row r="39" spans="1:25" x14ac:dyDescent="0.2">
      <c r="A39" s="1" t="s">
        <v>208</v>
      </c>
      <c r="B39" s="1">
        <v>221</v>
      </c>
      <c r="C39" s="1">
        <v>18</v>
      </c>
      <c r="D39" s="1">
        <v>18</v>
      </c>
      <c r="E39" s="1">
        <v>4</v>
      </c>
      <c r="F39" s="1">
        <v>2</v>
      </c>
      <c r="G39" s="1">
        <v>12</v>
      </c>
      <c r="H39" s="1">
        <v>22</v>
      </c>
      <c r="I39" s="1">
        <v>4</v>
      </c>
      <c r="J39" s="1">
        <v>7</v>
      </c>
      <c r="K39" s="1">
        <v>0</v>
      </c>
      <c r="L39" s="1">
        <v>5</v>
      </c>
      <c r="M39" s="1">
        <v>2</v>
      </c>
      <c r="N39" s="1" t="s">
        <v>208</v>
      </c>
      <c r="O39" s="1">
        <v>13</v>
      </c>
      <c r="P39" s="1">
        <v>6</v>
      </c>
      <c r="Q39" s="1">
        <v>2</v>
      </c>
      <c r="R39" s="1">
        <v>12</v>
      </c>
      <c r="S39" s="1">
        <v>11</v>
      </c>
      <c r="T39" s="1">
        <v>3</v>
      </c>
      <c r="U39" s="1">
        <v>43</v>
      </c>
      <c r="V39" s="1">
        <v>4</v>
      </c>
      <c r="W39" s="1">
        <v>13</v>
      </c>
      <c r="X39" s="1">
        <v>10</v>
      </c>
      <c r="Y39" s="1">
        <v>10</v>
      </c>
    </row>
    <row r="40" spans="1:25" x14ac:dyDescent="0.2">
      <c r="A40" s="1" t="s">
        <v>209</v>
      </c>
      <c r="B40" s="1">
        <v>916</v>
      </c>
      <c r="C40" s="1">
        <v>86</v>
      </c>
      <c r="D40" s="1">
        <v>41</v>
      </c>
      <c r="E40" s="1">
        <v>26</v>
      </c>
      <c r="F40" s="1">
        <v>29</v>
      </c>
      <c r="G40" s="1">
        <v>22</v>
      </c>
      <c r="H40" s="1">
        <v>25</v>
      </c>
      <c r="I40" s="1">
        <v>16</v>
      </c>
      <c r="J40" s="1">
        <v>34</v>
      </c>
      <c r="K40" s="1">
        <v>16</v>
      </c>
      <c r="L40" s="1">
        <v>50</v>
      </c>
      <c r="M40" s="1">
        <v>13</v>
      </c>
      <c r="N40" s="1" t="s">
        <v>209</v>
      </c>
      <c r="O40" s="1">
        <v>44</v>
      </c>
      <c r="P40" s="1">
        <v>71</v>
      </c>
      <c r="Q40" s="1">
        <v>35</v>
      </c>
      <c r="R40" s="1">
        <v>63</v>
      </c>
      <c r="S40" s="1">
        <v>36</v>
      </c>
      <c r="T40" s="1">
        <v>30</v>
      </c>
      <c r="U40" s="1">
        <v>106</v>
      </c>
      <c r="V40" s="1">
        <v>27</v>
      </c>
      <c r="W40" s="1">
        <v>78</v>
      </c>
      <c r="X40" s="1">
        <v>28</v>
      </c>
      <c r="Y40" s="1">
        <v>40</v>
      </c>
    </row>
    <row r="42" spans="1:25" x14ac:dyDescent="0.2">
      <c r="A42" s="1" t="s">
        <v>349</v>
      </c>
      <c r="B42" s="1">
        <v>45330</v>
      </c>
      <c r="C42" s="1">
        <v>7129</v>
      </c>
      <c r="D42" s="1">
        <v>3064</v>
      </c>
      <c r="E42" s="1">
        <v>1421</v>
      </c>
      <c r="F42" s="1">
        <v>1485</v>
      </c>
      <c r="G42" s="1">
        <v>1656</v>
      </c>
      <c r="H42" s="1">
        <v>1570</v>
      </c>
      <c r="I42" s="1">
        <v>958</v>
      </c>
      <c r="J42" s="1">
        <v>887</v>
      </c>
      <c r="K42" s="1">
        <v>1166</v>
      </c>
      <c r="L42" s="1">
        <v>1910</v>
      </c>
      <c r="M42" s="1">
        <v>583</v>
      </c>
      <c r="N42" s="1" t="s">
        <v>349</v>
      </c>
      <c r="O42" s="1">
        <v>1570</v>
      </c>
      <c r="P42" s="1">
        <v>731</v>
      </c>
      <c r="Q42" s="1">
        <v>703</v>
      </c>
      <c r="R42" s="1">
        <v>1821</v>
      </c>
      <c r="S42" s="1">
        <v>1979</v>
      </c>
      <c r="T42" s="1">
        <v>1513</v>
      </c>
      <c r="U42" s="1">
        <v>3521</v>
      </c>
      <c r="V42" s="1">
        <v>2135</v>
      </c>
      <c r="W42" s="1">
        <v>4992</v>
      </c>
      <c r="X42" s="1">
        <v>2389</v>
      </c>
      <c r="Y42" s="1">
        <v>2147</v>
      </c>
    </row>
    <row r="43" spans="1:25" x14ac:dyDescent="0.2">
      <c r="A43" s="1" t="s">
        <v>194</v>
      </c>
      <c r="B43" s="1">
        <v>37814</v>
      </c>
      <c r="C43" s="1">
        <v>6432</v>
      </c>
      <c r="D43" s="1">
        <v>2596</v>
      </c>
      <c r="E43" s="1">
        <v>1237</v>
      </c>
      <c r="F43" s="1">
        <v>1254</v>
      </c>
      <c r="G43" s="1">
        <v>1352</v>
      </c>
      <c r="H43" s="1">
        <v>1118</v>
      </c>
      <c r="I43" s="1">
        <v>662</v>
      </c>
      <c r="J43" s="1">
        <v>644</v>
      </c>
      <c r="K43" s="1">
        <v>1048</v>
      </c>
      <c r="L43" s="1">
        <v>1540</v>
      </c>
      <c r="M43" s="1">
        <v>495</v>
      </c>
      <c r="N43" s="1" t="s">
        <v>194</v>
      </c>
      <c r="O43" s="1">
        <v>1222</v>
      </c>
      <c r="P43" s="1">
        <v>545</v>
      </c>
      <c r="Q43" s="1">
        <v>618</v>
      </c>
      <c r="R43" s="1">
        <v>1517</v>
      </c>
      <c r="S43" s="1">
        <v>1664</v>
      </c>
      <c r="T43" s="1">
        <v>1344</v>
      </c>
      <c r="U43" s="1">
        <v>2311</v>
      </c>
      <c r="V43" s="1">
        <v>1851</v>
      </c>
      <c r="W43" s="1">
        <v>4144</v>
      </c>
      <c r="X43" s="1">
        <v>2264</v>
      </c>
      <c r="Y43" s="1">
        <v>1956</v>
      </c>
    </row>
    <row r="44" spans="1:25" x14ac:dyDescent="0.2">
      <c r="A44" s="1" t="s">
        <v>195</v>
      </c>
      <c r="B44" s="1">
        <v>963</v>
      </c>
      <c r="C44" s="1">
        <v>156</v>
      </c>
      <c r="D44" s="1">
        <v>79</v>
      </c>
      <c r="E44" s="1">
        <v>33</v>
      </c>
      <c r="F44" s="1">
        <v>30</v>
      </c>
      <c r="G44" s="1">
        <v>44</v>
      </c>
      <c r="H44" s="1">
        <v>37</v>
      </c>
      <c r="I44" s="1">
        <v>27</v>
      </c>
      <c r="J44" s="1">
        <v>18</v>
      </c>
      <c r="K44" s="1">
        <v>1</v>
      </c>
      <c r="L44" s="1">
        <v>40</v>
      </c>
      <c r="M44" s="1">
        <v>12</v>
      </c>
      <c r="N44" s="1" t="s">
        <v>195</v>
      </c>
      <c r="O44" s="1">
        <v>40</v>
      </c>
      <c r="P44" s="1">
        <v>7</v>
      </c>
      <c r="Q44" s="1">
        <v>8</v>
      </c>
      <c r="R44" s="1">
        <v>34</v>
      </c>
      <c r="S44" s="1">
        <v>65</v>
      </c>
      <c r="T44" s="1">
        <v>24</v>
      </c>
      <c r="U44" s="1">
        <v>51</v>
      </c>
      <c r="V44" s="1">
        <v>39</v>
      </c>
      <c r="W44" s="1">
        <v>183</v>
      </c>
      <c r="X44" s="1">
        <v>17</v>
      </c>
      <c r="Y44" s="1">
        <v>18</v>
      </c>
    </row>
    <row r="45" spans="1:25" x14ac:dyDescent="0.2">
      <c r="A45" s="1" t="s">
        <v>196</v>
      </c>
      <c r="B45" s="1">
        <v>450</v>
      </c>
      <c r="C45" s="1">
        <v>43</v>
      </c>
      <c r="D45" s="1">
        <v>31</v>
      </c>
      <c r="E45" s="1">
        <v>6</v>
      </c>
      <c r="F45" s="1">
        <v>22</v>
      </c>
      <c r="G45" s="1">
        <v>17</v>
      </c>
      <c r="H45" s="1">
        <v>24</v>
      </c>
      <c r="I45" s="1">
        <v>15</v>
      </c>
      <c r="J45" s="1">
        <v>20</v>
      </c>
      <c r="K45" s="1">
        <v>13</v>
      </c>
      <c r="L45" s="1">
        <v>23</v>
      </c>
      <c r="M45" s="1">
        <v>15</v>
      </c>
      <c r="N45" s="1" t="s">
        <v>196</v>
      </c>
      <c r="O45" s="1">
        <v>19</v>
      </c>
      <c r="P45" s="1">
        <v>8</v>
      </c>
      <c r="Q45" s="1">
        <v>4</v>
      </c>
      <c r="R45" s="1">
        <v>15</v>
      </c>
      <c r="S45" s="1">
        <v>18</v>
      </c>
      <c r="T45" s="1">
        <v>14</v>
      </c>
      <c r="U45" s="1">
        <v>37</v>
      </c>
      <c r="V45" s="1">
        <v>36</v>
      </c>
      <c r="W45" s="1">
        <v>43</v>
      </c>
      <c r="X45" s="1">
        <v>18</v>
      </c>
      <c r="Y45" s="1">
        <v>9</v>
      </c>
    </row>
    <row r="46" spans="1:25" x14ac:dyDescent="0.2">
      <c r="A46" s="1" t="s">
        <v>197</v>
      </c>
      <c r="B46" s="1">
        <v>682</v>
      </c>
      <c r="C46" s="1">
        <v>58</v>
      </c>
      <c r="D46" s="1">
        <v>39</v>
      </c>
      <c r="E46" s="1">
        <v>11</v>
      </c>
      <c r="F46" s="1">
        <v>22</v>
      </c>
      <c r="G46" s="1">
        <v>35</v>
      </c>
      <c r="H46" s="1">
        <v>55</v>
      </c>
      <c r="I46" s="1">
        <v>32</v>
      </c>
      <c r="J46" s="1">
        <v>22</v>
      </c>
      <c r="K46" s="1">
        <v>37</v>
      </c>
      <c r="L46" s="1">
        <v>37</v>
      </c>
      <c r="M46" s="1">
        <v>17</v>
      </c>
      <c r="N46" s="1" t="s">
        <v>197</v>
      </c>
      <c r="O46" s="1">
        <v>38</v>
      </c>
      <c r="P46" s="1">
        <v>15</v>
      </c>
      <c r="Q46" s="1">
        <v>3</v>
      </c>
      <c r="R46" s="1">
        <v>25</v>
      </c>
      <c r="S46" s="1">
        <v>23</v>
      </c>
      <c r="T46" s="1">
        <v>42</v>
      </c>
      <c r="U46" s="1">
        <v>42</v>
      </c>
      <c r="V46" s="1">
        <v>33</v>
      </c>
      <c r="W46" s="1">
        <v>72</v>
      </c>
      <c r="X46" s="1">
        <v>11</v>
      </c>
      <c r="Y46" s="1">
        <v>13</v>
      </c>
    </row>
    <row r="47" spans="1:25" x14ac:dyDescent="0.2">
      <c r="A47" s="1" t="s">
        <v>198</v>
      </c>
      <c r="B47" s="1">
        <v>1450</v>
      </c>
      <c r="C47" s="1">
        <v>87</v>
      </c>
      <c r="D47" s="1">
        <v>107</v>
      </c>
      <c r="E47" s="1">
        <v>40</v>
      </c>
      <c r="F47" s="1">
        <v>39</v>
      </c>
      <c r="G47" s="1">
        <v>32</v>
      </c>
      <c r="H47" s="1">
        <v>68</v>
      </c>
      <c r="I47" s="1">
        <v>49</v>
      </c>
      <c r="J47" s="1">
        <v>25</v>
      </c>
      <c r="K47" s="1">
        <v>15</v>
      </c>
      <c r="L47" s="1">
        <v>54</v>
      </c>
      <c r="M47" s="1">
        <v>5</v>
      </c>
      <c r="N47" s="1" t="s">
        <v>198</v>
      </c>
      <c r="O47" s="1">
        <v>32</v>
      </c>
      <c r="P47" s="1">
        <v>12</v>
      </c>
      <c r="Q47" s="1">
        <v>16</v>
      </c>
      <c r="R47" s="1">
        <v>29</v>
      </c>
      <c r="S47" s="1">
        <v>49</v>
      </c>
      <c r="T47" s="1">
        <v>15</v>
      </c>
      <c r="U47" s="1">
        <v>555</v>
      </c>
      <c r="V47" s="1">
        <v>37</v>
      </c>
      <c r="W47" s="1">
        <v>129</v>
      </c>
      <c r="X47" s="1">
        <v>17</v>
      </c>
      <c r="Y47" s="1">
        <v>38</v>
      </c>
    </row>
    <row r="48" spans="1:25" x14ac:dyDescent="0.2">
      <c r="A48" s="1" t="s">
        <v>199</v>
      </c>
      <c r="B48" s="1">
        <v>109</v>
      </c>
      <c r="C48" s="1">
        <v>21</v>
      </c>
      <c r="D48" s="1">
        <v>5</v>
      </c>
      <c r="E48" s="1">
        <v>3</v>
      </c>
      <c r="F48" s="1">
        <v>2</v>
      </c>
      <c r="G48" s="1">
        <v>4</v>
      </c>
      <c r="H48" s="1">
        <v>7</v>
      </c>
      <c r="I48" s="1">
        <v>1</v>
      </c>
      <c r="J48" s="1">
        <v>0</v>
      </c>
      <c r="K48" s="1">
        <v>0</v>
      </c>
      <c r="L48" s="1">
        <v>11</v>
      </c>
      <c r="M48" s="1">
        <v>2</v>
      </c>
      <c r="N48" s="1" t="s">
        <v>199</v>
      </c>
      <c r="O48" s="1">
        <v>5</v>
      </c>
      <c r="P48" s="1">
        <v>2</v>
      </c>
      <c r="Q48" s="1">
        <v>0</v>
      </c>
      <c r="R48" s="1">
        <v>8</v>
      </c>
      <c r="S48" s="1">
        <v>3</v>
      </c>
      <c r="T48" s="1">
        <v>3</v>
      </c>
      <c r="U48" s="1">
        <v>4</v>
      </c>
      <c r="V48" s="1">
        <v>5</v>
      </c>
      <c r="W48" s="1">
        <v>14</v>
      </c>
      <c r="X48" s="1">
        <v>1</v>
      </c>
      <c r="Y48" s="1">
        <v>8</v>
      </c>
    </row>
    <row r="49" spans="1:25" x14ac:dyDescent="0.2">
      <c r="A49" s="1" t="s">
        <v>200</v>
      </c>
      <c r="B49" s="1">
        <v>417</v>
      </c>
      <c r="C49" s="1">
        <v>39</v>
      </c>
      <c r="D49" s="1">
        <v>24</v>
      </c>
      <c r="E49" s="1">
        <v>4</v>
      </c>
      <c r="F49" s="1">
        <v>15</v>
      </c>
      <c r="G49" s="1">
        <v>20</v>
      </c>
      <c r="H49" s="1">
        <v>40</v>
      </c>
      <c r="I49" s="1">
        <v>23</v>
      </c>
      <c r="J49" s="1">
        <v>17</v>
      </c>
      <c r="K49" s="1">
        <v>12</v>
      </c>
      <c r="L49" s="1">
        <v>26</v>
      </c>
      <c r="M49" s="1">
        <v>8</v>
      </c>
      <c r="N49" s="1" t="s">
        <v>200</v>
      </c>
      <c r="O49" s="1">
        <v>35</v>
      </c>
      <c r="P49" s="1">
        <v>16</v>
      </c>
      <c r="Q49" s="1">
        <v>4</v>
      </c>
      <c r="R49" s="1">
        <v>15</v>
      </c>
      <c r="S49" s="1">
        <v>16</v>
      </c>
      <c r="T49" s="1">
        <v>11</v>
      </c>
      <c r="U49" s="1">
        <v>17</v>
      </c>
      <c r="V49" s="1">
        <v>6</v>
      </c>
      <c r="W49" s="1">
        <v>58</v>
      </c>
      <c r="X49" s="1">
        <v>5</v>
      </c>
      <c r="Y49" s="1">
        <v>6</v>
      </c>
    </row>
    <row r="50" spans="1:25" x14ac:dyDescent="0.2">
      <c r="A50" s="1" t="s">
        <v>201</v>
      </c>
      <c r="B50" s="1">
        <v>392</v>
      </c>
      <c r="C50" s="1">
        <v>46</v>
      </c>
      <c r="D50" s="1">
        <v>18</v>
      </c>
      <c r="E50" s="1">
        <v>19</v>
      </c>
      <c r="F50" s="1">
        <v>10</v>
      </c>
      <c r="G50" s="1">
        <v>12</v>
      </c>
      <c r="H50" s="1">
        <v>10</v>
      </c>
      <c r="I50" s="1">
        <v>12</v>
      </c>
      <c r="J50" s="1">
        <v>12</v>
      </c>
      <c r="K50" s="1">
        <v>2</v>
      </c>
      <c r="L50" s="1">
        <v>16</v>
      </c>
      <c r="M50" s="1">
        <v>5</v>
      </c>
      <c r="N50" s="1" t="s">
        <v>201</v>
      </c>
      <c r="O50" s="1">
        <v>13</v>
      </c>
      <c r="P50" s="1">
        <v>10</v>
      </c>
      <c r="Q50" s="1">
        <v>5</v>
      </c>
      <c r="R50" s="1">
        <v>19</v>
      </c>
      <c r="S50" s="1">
        <v>16</v>
      </c>
      <c r="T50" s="1">
        <v>12</v>
      </c>
      <c r="U50" s="1">
        <v>50</v>
      </c>
      <c r="V50" s="1">
        <v>23</v>
      </c>
      <c r="W50" s="1">
        <v>71</v>
      </c>
      <c r="X50" s="1">
        <v>1</v>
      </c>
      <c r="Y50" s="1">
        <v>10</v>
      </c>
    </row>
    <row r="51" spans="1:25" x14ac:dyDescent="0.2">
      <c r="A51" s="1" t="s">
        <v>202</v>
      </c>
      <c r="B51" s="1">
        <v>88</v>
      </c>
      <c r="C51" s="1">
        <v>7</v>
      </c>
      <c r="D51" s="1">
        <v>8</v>
      </c>
      <c r="E51" s="1">
        <v>2</v>
      </c>
      <c r="F51" s="1">
        <v>3</v>
      </c>
      <c r="G51" s="1">
        <v>3</v>
      </c>
      <c r="H51" s="1">
        <v>5</v>
      </c>
      <c r="I51" s="1">
        <v>4</v>
      </c>
      <c r="J51" s="1">
        <v>3</v>
      </c>
      <c r="K51" s="1">
        <v>1</v>
      </c>
      <c r="L51" s="1">
        <v>4</v>
      </c>
      <c r="M51" s="1">
        <v>5</v>
      </c>
      <c r="N51" s="1" t="s">
        <v>202</v>
      </c>
      <c r="O51" s="1">
        <v>6</v>
      </c>
      <c r="P51" s="1">
        <v>4</v>
      </c>
      <c r="Q51" s="1">
        <v>0</v>
      </c>
      <c r="R51" s="1">
        <v>4</v>
      </c>
      <c r="S51" s="1">
        <v>4</v>
      </c>
      <c r="T51" s="1">
        <v>1</v>
      </c>
      <c r="U51" s="1">
        <v>3</v>
      </c>
      <c r="V51" s="1">
        <v>11</v>
      </c>
      <c r="W51" s="1">
        <v>7</v>
      </c>
      <c r="X51" s="1">
        <v>2</v>
      </c>
      <c r="Y51" s="1">
        <v>1</v>
      </c>
    </row>
    <row r="52" spans="1:25" x14ac:dyDescent="0.2">
      <c r="A52" s="1" t="s">
        <v>203</v>
      </c>
      <c r="B52" s="1">
        <v>211</v>
      </c>
      <c r="C52" s="1">
        <v>13</v>
      </c>
      <c r="D52" s="1">
        <v>15</v>
      </c>
      <c r="E52" s="1">
        <v>3</v>
      </c>
      <c r="F52" s="1">
        <v>5</v>
      </c>
      <c r="G52" s="1">
        <v>4</v>
      </c>
      <c r="H52" s="1">
        <v>13</v>
      </c>
      <c r="I52" s="1">
        <v>10</v>
      </c>
      <c r="J52" s="1">
        <v>7</v>
      </c>
      <c r="K52" s="1">
        <v>3</v>
      </c>
      <c r="L52" s="1">
        <v>7</v>
      </c>
      <c r="M52" s="1">
        <v>1</v>
      </c>
      <c r="N52" s="1" t="s">
        <v>203</v>
      </c>
      <c r="O52" s="1">
        <v>9</v>
      </c>
      <c r="P52" s="1">
        <v>0</v>
      </c>
      <c r="Q52" s="1">
        <v>1</v>
      </c>
      <c r="R52" s="1">
        <v>8</v>
      </c>
      <c r="S52" s="1">
        <v>7</v>
      </c>
      <c r="T52" s="1">
        <v>10</v>
      </c>
      <c r="U52" s="1">
        <v>43</v>
      </c>
      <c r="V52" s="1">
        <v>7</v>
      </c>
      <c r="W52" s="1">
        <v>28</v>
      </c>
      <c r="X52" s="1">
        <v>4</v>
      </c>
      <c r="Y52" s="1">
        <v>13</v>
      </c>
    </row>
    <row r="53" spans="1:25" x14ac:dyDescent="0.2">
      <c r="A53" s="1" t="s">
        <v>204</v>
      </c>
      <c r="B53" s="1">
        <v>698</v>
      </c>
      <c r="C53" s="1">
        <v>63</v>
      </c>
      <c r="D53" s="1">
        <v>42</v>
      </c>
      <c r="E53" s="1">
        <v>9</v>
      </c>
      <c r="F53" s="1">
        <v>14</v>
      </c>
      <c r="G53" s="1">
        <v>48</v>
      </c>
      <c r="H53" s="1">
        <v>58</v>
      </c>
      <c r="I53" s="1">
        <v>40</v>
      </c>
      <c r="J53" s="1">
        <v>35</v>
      </c>
      <c r="K53" s="1">
        <v>6</v>
      </c>
      <c r="L53" s="1">
        <v>41</v>
      </c>
      <c r="M53" s="1">
        <v>3</v>
      </c>
      <c r="N53" s="1" t="s">
        <v>204</v>
      </c>
      <c r="O53" s="1">
        <v>39</v>
      </c>
      <c r="P53" s="1">
        <v>17</v>
      </c>
      <c r="Q53" s="1">
        <v>5</v>
      </c>
      <c r="R53" s="1">
        <v>17</v>
      </c>
      <c r="S53" s="1">
        <v>21</v>
      </c>
      <c r="T53" s="1">
        <v>11</v>
      </c>
      <c r="U53" s="1">
        <v>149</v>
      </c>
      <c r="V53" s="1">
        <v>12</v>
      </c>
      <c r="W53" s="1">
        <v>45</v>
      </c>
      <c r="X53" s="1">
        <v>9</v>
      </c>
      <c r="Y53" s="1">
        <v>14</v>
      </c>
    </row>
    <row r="54" spans="1:25" x14ac:dyDescent="0.2">
      <c r="A54" s="1" t="s">
        <v>205</v>
      </c>
      <c r="B54" s="1">
        <v>125</v>
      </c>
      <c r="C54" s="1">
        <v>7</v>
      </c>
      <c r="D54" s="1">
        <v>7</v>
      </c>
      <c r="E54" s="1">
        <v>5</v>
      </c>
      <c r="F54" s="1">
        <v>4</v>
      </c>
      <c r="G54" s="1">
        <v>9</v>
      </c>
      <c r="H54" s="1">
        <v>9</v>
      </c>
      <c r="I54" s="1">
        <v>10</v>
      </c>
      <c r="J54" s="1">
        <v>2</v>
      </c>
      <c r="K54" s="1">
        <v>3</v>
      </c>
      <c r="L54" s="1">
        <v>15</v>
      </c>
      <c r="M54" s="1">
        <v>2</v>
      </c>
      <c r="N54" s="1" t="s">
        <v>205</v>
      </c>
      <c r="O54" s="1">
        <v>8</v>
      </c>
      <c r="P54" s="1">
        <v>3</v>
      </c>
      <c r="Q54" s="1">
        <v>1</v>
      </c>
      <c r="R54" s="1">
        <v>2</v>
      </c>
      <c r="S54" s="1">
        <v>4</v>
      </c>
      <c r="T54" s="1">
        <v>2</v>
      </c>
      <c r="U54" s="1">
        <v>4</v>
      </c>
      <c r="V54" s="1">
        <v>4</v>
      </c>
      <c r="W54" s="1">
        <v>23</v>
      </c>
      <c r="X54" s="1">
        <v>0</v>
      </c>
      <c r="Y54" s="1">
        <v>1</v>
      </c>
    </row>
    <row r="55" spans="1:25" x14ac:dyDescent="0.2">
      <c r="A55" s="1" t="s">
        <v>206</v>
      </c>
      <c r="B55" s="1">
        <v>127</v>
      </c>
      <c r="C55" s="1">
        <v>15</v>
      </c>
      <c r="D55" s="1">
        <v>11</v>
      </c>
      <c r="E55" s="1">
        <v>5</v>
      </c>
      <c r="F55" s="1">
        <v>4</v>
      </c>
      <c r="G55" s="1">
        <v>7</v>
      </c>
      <c r="H55" s="1">
        <v>8</v>
      </c>
      <c r="I55" s="1">
        <v>2</v>
      </c>
      <c r="J55" s="1">
        <v>2</v>
      </c>
      <c r="K55" s="1">
        <v>1</v>
      </c>
      <c r="L55" s="1">
        <v>9</v>
      </c>
      <c r="M55" s="1">
        <v>0</v>
      </c>
      <c r="N55" s="1" t="s">
        <v>206</v>
      </c>
      <c r="O55" s="1">
        <v>3</v>
      </c>
      <c r="P55" s="1">
        <v>1</v>
      </c>
      <c r="Q55" s="1">
        <v>0</v>
      </c>
      <c r="R55" s="1">
        <v>3</v>
      </c>
      <c r="S55" s="1">
        <v>5</v>
      </c>
      <c r="T55" s="1">
        <v>2</v>
      </c>
      <c r="U55" s="1">
        <v>17</v>
      </c>
      <c r="V55" s="1">
        <v>5</v>
      </c>
      <c r="W55" s="1">
        <v>19</v>
      </c>
      <c r="X55" s="1">
        <v>3</v>
      </c>
      <c r="Y55" s="1">
        <v>5</v>
      </c>
    </row>
    <row r="56" spans="1:25" x14ac:dyDescent="0.2">
      <c r="A56" s="1" t="s">
        <v>207</v>
      </c>
      <c r="B56" s="1">
        <v>549</v>
      </c>
      <c r="C56" s="1">
        <v>36</v>
      </c>
      <c r="D56" s="1">
        <v>20</v>
      </c>
      <c r="E56" s="1">
        <v>17</v>
      </c>
      <c r="F56" s="1">
        <v>21</v>
      </c>
      <c r="G56" s="1">
        <v>20</v>
      </c>
      <c r="H56" s="1">
        <v>40</v>
      </c>
      <c r="I56" s="1">
        <v>31</v>
      </c>
      <c r="J56" s="1">
        <v>38</v>
      </c>
      <c r="K56" s="1">
        <v>5</v>
      </c>
      <c r="L56" s="1">
        <v>36</v>
      </c>
      <c r="M56" s="1">
        <v>4</v>
      </c>
      <c r="N56" s="1" t="s">
        <v>207</v>
      </c>
      <c r="O56" s="1">
        <v>42</v>
      </c>
      <c r="P56" s="1">
        <v>11</v>
      </c>
      <c r="Q56" s="1">
        <v>4</v>
      </c>
      <c r="R56" s="1">
        <v>40</v>
      </c>
      <c r="S56" s="1">
        <v>30</v>
      </c>
      <c r="T56" s="1">
        <v>3</v>
      </c>
      <c r="U56" s="1">
        <v>57</v>
      </c>
      <c r="V56" s="1">
        <v>20</v>
      </c>
      <c r="W56" s="1">
        <v>68</v>
      </c>
      <c r="X56" s="1">
        <v>3</v>
      </c>
      <c r="Y56" s="1">
        <v>3</v>
      </c>
    </row>
    <row r="57" spans="1:25" x14ac:dyDescent="0.2">
      <c r="A57" s="1" t="s">
        <v>208</v>
      </c>
      <c r="B57" s="1">
        <v>248</v>
      </c>
      <c r="C57" s="1">
        <v>16</v>
      </c>
      <c r="D57" s="1">
        <v>16</v>
      </c>
      <c r="E57" s="1">
        <v>0</v>
      </c>
      <c r="F57" s="1">
        <v>6</v>
      </c>
      <c r="G57" s="1">
        <v>11</v>
      </c>
      <c r="H57" s="1">
        <v>27</v>
      </c>
      <c r="I57" s="1">
        <v>7</v>
      </c>
      <c r="J57" s="1">
        <v>11</v>
      </c>
      <c r="K57" s="1">
        <v>3</v>
      </c>
      <c r="L57" s="1">
        <v>11</v>
      </c>
      <c r="M57" s="1">
        <v>1</v>
      </c>
      <c r="N57" s="1" t="s">
        <v>208</v>
      </c>
      <c r="O57" s="1">
        <v>12</v>
      </c>
      <c r="P57" s="1">
        <v>10</v>
      </c>
      <c r="Q57" s="1">
        <v>2</v>
      </c>
      <c r="R57" s="1">
        <v>15</v>
      </c>
      <c r="S57" s="1">
        <v>9</v>
      </c>
      <c r="T57" s="1">
        <v>4</v>
      </c>
      <c r="U57" s="1">
        <v>43</v>
      </c>
      <c r="V57" s="1">
        <v>10</v>
      </c>
      <c r="W57" s="1">
        <v>14</v>
      </c>
      <c r="X57" s="1">
        <v>8</v>
      </c>
      <c r="Y57" s="1">
        <v>12</v>
      </c>
    </row>
    <row r="58" spans="1:25" x14ac:dyDescent="0.2">
      <c r="A58" s="1" t="s">
        <v>209</v>
      </c>
      <c r="B58" s="1">
        <v>1007</v>
      </c>
      <c r="C58" s="1">
        <v>90</v>
      </c>
      <c r="D58" s="1">
        <v>46</v>
      </c>
      <c r="E58" s="1">
        <v>27</v>
      </c>
      <c r="F58" s="1">
        <v>34</v>
      </c>
      <c r="G58" s="1">
        <v>38</v>
      </c>
      <c r="H58" s="1">
        <v>51</v>
      </c>
      <c r="I58" s="1">
        <v>33</v>
      </c>
      <c r="J58" s="1">
        <v>31</v>
      </c>
      <c r="K58" s="1">
        <v>16</v>
      </c>
      <c r="L58" s="1">
        <v>40</v>
      </c>
      <c r="M58" s="1">
        <v>8</v>
      </c>
      <c r="N58" s="1" t="s">
        <v>209</v>
      </c>
      <c r="O58" s="1">
        <v>47</v>
      </c>
      <c r="P58" s="1">
        <v>70</v>
      </c>
      <c r="Q58" s="1">
        <v>32</v>
      </c>
      <c r="R58" s="1">
        <v>70</v>
      </c>
      <c r="S58" s="1">
        <v>45</v>
      </c>
      <c r="T58" s="1">
        <v>15</v>
      </c>
      <c r="U58" s="1">
        <v>138</v>
      </c>
      <c r="V58" s="1">
        <v>36</v>
      </c>
      <c r="W58" s="1">
        <v>74</v>
      </c>
      <c r="X58" s="1">
        <v>26</v>
      </c>
      <c r="Y58" s="1">
        <v>40</v>
      </c>
    </row>
    <row r="59" spans="1:25" ht="9.6" customHeight="1" x14ac:dyDescent="0.2">
      <c r="A59" s="20" t="s">
        <v>379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 t="s">
        <v>379</v>
      </c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0F13-1D4E-44C4-90EE-BEA29DAF20EE}">
  <sheetPr codeName="Sheet18"/>
  <dimension ref="A1:Y21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8.88671875" style="1"/>
    <col min="2" max="13" width="6.6640625" style="1" customWidth="1"/>
    <col min="14" max="14" width="8.88671875" style="1"/>
    <col min="15" max="25" width="6.88671875" style="1" customWidth="1"/>
    <col min="26" max="16384" width="8.88671875" style="1"/>
  </cols>
  <sheetData>
    <row r="1" spans="1:25" x14ac:dyDescent="0.2">
      <c r="A1" s="1" t="s">
        <v>391</v>
      </c>
      <c r="N1" s="1" t="s">
        <v>391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340</v>
      </c>
      <c r="B4" s="1">
        <v>15247</v>
      </c>
      <c r="C4" s="1">
        <v>1468</v>
      </c>
      <c r="D4" s="1">
        <v>958</v>
      </c>
      <c r="E4" s="1">
        <v>366</v>
      </c>
      <c r="F4" s="1">
        <v>491</v>
      </c>
      <c r="G4" s="1">
        <v>635</v>
      </c>
      <c r="H4" s="1">
        <v>880</v>
      </c>
      <c r="I4" s="1">
        <v>537</v>
      </c>
      <c r="J4" s="1">
        <v>439</v>
      </c>
      <c r="K4" s="1">
        <v>222</v>
      </c>
      <c r="L4" s="1">
        <v>720</v>
      </c>
      <c r="M4" s="1">
        <v>168</v>
      </c>
      <c r="N4" s="1" t="s">
        <v>340</v>
      </c>
      <c r="O4" s="1">
        <v>692</v>
      </c>
      <c r="P4" s="1">
        <v>365</v>
      </c>
      <c r="Q4" s="1">
        <v>168</v>
      </c>
      <c r="R4" s="1">
        <v>629</v>
      </c>
      <c r="S4" s="1">
        <v>651</v>
      </c>
      <c r="T4" s="1">
        <v>339</v>
      </c>
      <c r="U4" s="1">
        <v>2497</v>
      </c>
      <c r="V4" s="1">
        <v>574</v>
      </c>
      <c r="W4" s="1">
        <v>1758</v>
      </c>
      <c r="X4" s="1">
        <v>288</v>
      </c>
      <c r="Y4" s="1">
        <v>402</v>
      </c>
    </row>
    <row r="5" spans="1:25" x14ac:dyDescent="0.2">
      <c r="A5" s="1" t="s">
        <v>210</v>
      </c>
      <c r="B5" s="1">
        <v>7471</v>
      </c>
      <c r="C5" s="1">
        <v>835</v>
      </c>
      <c r="D5" s="1">
        <v>417</v>
      </c>
      <c r="E5" s="1">
        <v>214</v>
      </c>
      <c r="F5" s="1">
        <v>266</v>
      </c>
      <c r="G5" s="1">
        <v>302</v>
      </c>
      <c r="H5" s="1">
        <v>375</v>
      </c>
      <c r="I5" s="1">
        <v>248</v>
      </c>
      <c r="J5" s="1">
        <v>232</v>
      </c>
      <c r="K5" s="1">
        <v>95</v>
      </c>
      <c r="L5" s="1">
        <v>391</v>
      </c>
      <c r="M5" s="1">
        <v>89</v>
      </c>
      <c r="N5" s="1" t="s">
        <v>210</v>
      </c>
      <c r="O5" s="1">
        <v>400</v>
      </c>
      <c r="P5" s="1">
        <v>235</v>
      </c>
      <c r="Q5" s="1">
        <v>102</v>
      </c>
      <c r="R5" s="1">
        <v>382</v>
      </c>
      <c r="S5" s="1">
        <v>366</v>
      </c>
      <c r="T5" s="1">
        <v>157</v>
      </c>
      <c r="U5" s="1">
        <v>690</v>
      </c>
      <c r="V5" s="1">
        <v>294</v>
      </c>
      <c r="W5" s="1">
        <v>1044</v>
      </c>
      <c r="X5" s="1">
        <v>144</v>
      </c>
      <c r="Y5" s="1">
        <v>193</v>
      </c>
    </row>
    <row r="6" spans="1:25" x14ac:dyDescent="0.2">
      <c r="A6" s="1" t="s">
        <v>211</v>
      </c>
      <c r="B6" s="1">
        <v>4729</v>
      </c>
      <c r="C6" s="1">
        <v>453</v>
      </c>
      <c r="D6" s="1">
        <v>287</v>
      </c>
      <c r="E6" s="1">
        <v>108</v>
      </c>
      <c r="F6" s="1">
        <v>168</v>
      </c>
      <c r="G6" s="1">
        <v>181</v>
      </c>
      <c r="H6" s="1">
        <v>258</v>
      </c>
      <c r="I6" s="1">
        <v>138</v>
      </c>
      <c r="J6" s="1">
        <v>149</v>
      </c>
      <c r="K6" s="1">
        <v>72</v>
      </c>
      <c r="L6" s="1">
        <v>238</v>
      </c>
      <c r="M6" s="1">
        <v>73</v>
      </c>
      <c r="N6" s="1" t="s">
        <v>211</v>
      </c>
      <c r="O6" s="1">
        <v>223</v>
      </c>
      <c r="P6" s="1">
        <v>195</v>
      </c>
      <c r="Q6" s="1">
        <v>86</v>
      </c>
      <c r="R6" s="1">
        <v>242</v>
      </c>
      <c r="S6" s="1">
        <v>200</v>
      </c>
      <c r="T6" s="1">
        <v>125</v>
      </c>
      <c r="U6" s="1">
        <v>538</v>
      </c>
      <c r="V6" s="1">
        <v>222</v>
      </c>
      <c r="W6" s="1">
        <v>458</v>
      </c>
      <c r="X6" s="1">
        <v>131</v>
      </c>
      <c r="Y6" s="1">
        <v>184</v>
      </c>
    </row>
    <row r="7" spans="1:25" x14ac:dyDescent="0.2">
      <c r="A7" s="1" t="s">
        <v>212</v>
      </c>
      <c r="B7" s="1">
        <v>7380</v>
      </c>
      <c r="C7" s="1">
        <v>646</v>
      </c>
      <c r="D7" s="1">
        <v>401</v>
      </c>
      <c r="E7" s="1">
        <v>140</v>
      </c>
      <c r="F7" s="1">
        <v>227</v>
      </c>
      <c r="G7" s="1">
        <v>364</v>
      </c>
      <c r="H7" s="1">
        <v>515</v>
      </c>
      <c r="I7" s="1">
        <v>310</v>
      </c>
      <c r="J7" s="1">
        <v>278</v>
      </c>
      <c r="K7" s="1">
        <v>151</v>
      </c>
      <c r="L7" s="1">
        <v>411</v>
      </c>
      <c r="M7" s="1">
        <v>103</v>
      </c>
      <c r="N7" s="1" t="s">
        <v>212</v>
      </c>
      <c r="O7" s="1">
        <v>408</v>
      </c>
      <c r="P7" s="1">
        <v>277</v>
      </c>
      <c r="Q7" s="1">
        <v>108</v>
      </c>
      <c r="R7" s="1">
        <v>383</v>
      </c>
      <c r="S7" s="1">
        <v>302</v>
      </c>
      <c r="T7" s="1">
        <v>185</v>
      </c>
      <c r="U7" s="1">
        <v>884</v>
      </c>
      <c r="V7" s="1">
        <v>248</v>
      </c>
      <c r="W7" s="1">
        <v>717</v>
      </c>
      <c r="X7" s="1">
        <v>145</v>
      </c>
      <c r="Y7" s="1">
        <v>177</v>
      </c>
    </row>
    <row r="8" spans="1:25" x14ac:dyDescent="0.2">
      <c r="A8" s="1" t="s">
        <v>213</v>
      </c>
      <c r="B8" s="1">
        <v>9152</v>
      </c>
      <c r="C8" s="1">
        <v>746</v>
      </c>
      <c r="D8" s="1">
        <v>537</v>
      </c>
      <c r="E8" s="1">
        <v>235</v>
      </c>
      <c r="F8" s="1">
        <v>255</v>
      </c>
      <c r="G8" s="1">
        <v>332</v>
      </c>
      <c r="H8" s="1">
        <v>532</v>
      </c>
      <c r="I8" s="1">
        <v>324</v>
      </c>
      <c r="J8" s="1">
        <v>278</v>
      </c>
      <c r="K8" s="1">
        <v>105</v>
      </c>
      <c r="L8" s="1">
        <v>401</v>
      </c>
      <c r="M8" s="1">
        <v>53</v>
      </c>
      <c r="N8" s="1" t="s">
        <v>213</v>
      </c>
      <c r="O8" s="1">
        <v>372</v>
      </c>
      <c r="P8" s="1">
        <v>254</v>
      </c>
      <c r="Q8" s="1">
        <v>127</v>
      </c>
      <c r="R8" s="1">
        <v>377</v>
      </c>
      <c r="S8" s="1">
        <v>379</v>
      </c>
      <c r="T8" s="1">
        <v>134</v>
      </c>
      <c r="U8" s="1">
        <v>2132</v>
      </c>
      <c r="V8" s="1">
        <v>276</v>
      </c>
      <c r="W8" s="1">
        <v>893</v>
      </c>
      <c r="X8" s="1">
        <v>151</v>
      </c>
      <c r="Y8" s="1">
        <v>259</v>
      </c>
    </row>
    <row r="10" spans="1:25" x14ac:dyDescent="0.2">
      <c r="A10" s="1" t="s">
        <v>339</v>
      </c>
      <c r="B10" s="1">
        <v>7731</v>
      </c>
      <c r="C10" s="1">
        <v>771</v>
      </c>
      <c r="D10" s="1">
        <v>490</v>
      </c>
      <c r="E10" s="1">
        <v>182</v>
      </c>
      <c r="F10" s="1">
        <v>260</v>
      </c>
      <c r="G10" s="1">
        <v>331</v>
      </c>
      <c r="H10" s="1">
        <v>428</v>
      </c>
      <c r="I10" s="1">
        <v>241</v>
      </c>
      <c r="J10" s="1">
        <v>196</v>
      </c>
      <c r="K10" s="1">
        <v>104</v>
      </c>
      <c r="L10" s="1">
        <v>350</v>
      </c>
      <c r="M10" s="1">
        <v>80</v>
      </c>
      <c r="N10" s="1" t="s">
        <v>339</v>
      </c>
      <c r="O10" s="1">
        <v>344</v>
      </c>
      <c r="P10" s="1">
        <v>179</v>
      </c>
      <c r="Q10" s="1">
        <v>83</v>
      </c>
      <c r="R10" s="1">
        <v>325</v>
      </c>
      <c r="S10" s="1">
        <v>336</v>
      </c>
      <c r="T10" s="1">
        <v>170</v>
      </c>
      <c r="U10" s="1">
        <v>1287</v>
      </c>
      <c r="V10" s="1">
        <v>290</v>
      </c>
      <c r="W10" s="1">
        <v>910</v>
      </c>
      <c r="X10" s="1">
        <v>163</v>
      </c>
      <c r="Y10" s="1">
        <v>211</v>
      </c>
    </row>
    <row r="11" spans="1:25" x14ac:dyDescent="0.2">
      <c r="A11" s="1" t="s">
        <v>210</v>
      </c>
      <c r="B11" s="1">
        <v>3782</v>
      </c>
      <c r="C11" s="1">
        <v>425</v>
      </c>
      <c r="D11" s="1">
        <v>207</v>
      </c>
      <c r="E11" s="1">
        <v>101</v>
      </c>
      <c r="F11" s="1">
        <v>146</v>
      </c>
      <c r="G11" s="1">
        <v>148</v>
      </c>
      <c r="H11" s="1">
        <v>173</v>
      </c>
      <c r="I11" s="1">
        <v>109</v>
      </c>
      <c r="J11" s="1">
        <v>112</v>
      </c>
      <c r="K11" s="1">
        <v>55</v>
      </c>
      <c r="L11" s="1">
        <v>198</v>
      </c>
      <c r="M11" s="1">
        <v>48</v>
      </c>
      <c r="N11" s="1" t="s">
        <v>210</v>
      </c>
      <c r="O11" s="1">
        <v>207</v>
      </c>
      <c r="P11" s="1">
        <v>115</v>
      </c>
      <c r="Q11" s="1">
        <v>48</v>
      </c>
      <c r="R11" s="1">
        <v>191</v>
      </c>
      <c r="S11" s="1">
        <v>182</v>
      </c>
      <c r="T11" s="1">
        <v>85</v>
      </c>
      <c r="U11" s="1">
        <v>352</v>
      </c>
      <c r="V11" s="1">
        <v>156</v>
      </c>
      <c r="W11" s="1">
        <v>534</v>
      </c>
      <c r="X11" s="1">
        <v>88</v>
      </c>
      <c r="Y11" s="1">
        <v>102</v>
      </c>
    </row>
    <row r="12" spans="1:25" x14ac:dyDescent="0.2">
      <c r="A12" s="1" t="s">
        <v>211</v>
      </c>
      <c r="B12" s="1">
        <v>2364</v>
      </c>
      <c r="C12" s="1">
        <v>241</v>
      </c>
      <c r="D12" s="1">
        <v>148</v>
      </c>
      <c r="E12" s="1">
        <v>57</v>
      </c>
      <c r="F12" s="1">
        <v>88</v>
      </c>
      <c r="G12" s="1">
        <v>88</v>
      </c>
      <c r="H12" s="1">
        <v>114</v>
      </c>
      <c r="I12" s="1">
        <v>56</v>
      </c>
      <c r="J12" s="1">
        <v>73</v>
      </c>
      <c r="K12" s="1">
        <v>32</v>
      </c>
      <c r="L12" s="1">
        <v>118</v>
      </c>
      <c r="M12" s="1">
        <v>39</v>
      </c>
      <c r="N12" s="1" t="s">
        <v>211</v>
      </c>
      <c r="O12" s="1">
        <v>114</v>
      </c>
      <c r="P12" s="1">
        <v>97</v>
      </c>
      <c r="Q12" s="1">
        <v>46</v>
      </c>
      <c r="R12" s="1">
        <v>117</v>
      </c>
      <c r="S12" s="1">
        <v>105</v>
      </c>
      <c r="T12" s="1">
        <v>74</v>
      </c>
      <c r="U12" s="1">
        <v>249</v>
      </c>
      <c r="V12" s="1">
        <v>108</v>
      </c>
      <c r="W12" s="1">
        <v>236</v>
      </c>
      <c r="X12" s="1">
        <v>69</v>
      </c>
      <c r="Y12" s="1">
        <v>95</v>
      </c>
    </row>
    <row r="13" spans="1:25" x14ac:dyDescent="0.2">
      <c r="A13" s="1" t="s">
        <v>212</v>
      </c>
      <c r="B13" s="1">
        <v>3566</v>
      </c>
      <c r="C13" s="1">
        <v>330</v>
      </c>
      <c r="D13" s="1">
        <v>199</v>
      </c>
      <c r="E13" s="1">
        <v>65</v>
      </c>
      <c r="F13" s="1">
        <v>108</v>
      </c>
      <c r="G13" s="1">
        <v>180</v>
      </c>
      <c r="H13" s="1">
        <v>230</v>
      </c>
      <c r="I13" s="1">
        <v>130</v>
      </c>
      <c r="J13" s="1">
        <v>119</v>
      </c>
      <c r="K13" s="1">
        <v>68</v>
      </c>
      <c r="L13" s="1">
        <v>201</v>
      </c>
      <c r="M13" s="1">
        <v>55</v>
      </c>
      <c r="N13" s="1" t="s">
        <v>212</v>
      </c>
      <c r="O13" s="1">
        <v>181</v>
      </c>
      <c r="P13" s="1">
        <v>131</v>
      </c>
      <c r="Q13" s="1">
        <v>57</v>
      </c>
      <c r="R13" s="1">
        <v>195</v>
      </c>
      <c r="S13" s="1">
        <v>150</v>
      </c>
      <c r="T13" s="1">
        <v>96</v>
      </c>
      <c r="U13" s="1">
        <v>431</v>
      </c>
      <c r="V13" s="1">
        <v>116</v>
      </c>
      <c r="W13" s="1">
        <v>356</v>
      </c>
      <c r="X13" s="1">
        <v>81</v>
      </c>
      <c r="Y13" s="1">
        <v>87</v>
      </c>
    </row>
    <row r="14" spans="1:25" x14ac:dyDescent="0.2">
      <c r="A14" s="1" t="s">
        <v>213</v>
      </c>
      <c r="B14" s="1">
        <v>4470</v>
      </c>
      <c r="C14" s="1">
        <v>380</v>
      </c>
      <c r="D14" s="1">
        <v>262</v>
      </c>
      <c r="E14" s="1">
        <v>115</v>
      </c>
      <c r="F14" s="1">
        <v>122</v>
      </c>
      <c r="G14" s="1">
        <v>160</v>
      </c>
      <c r="H14" s="1">
        <v>257</v>
      </c>
      <c r="I14" s="1">
        <v>140</v>
      </c>
      <c r="J14" s="1">
        <v>117</v>
      </c>
      <c r="K14" s="1">
        <v>54</v>
      </c>
      <c r="L14" s="1">
        <v>187</v>
      </c>
      <c r="M14" s="1">
        <v>26</v>
      </c>
      <c r="N14" s="1" t="s">
        <v>213</v>
      </c>
      <c r="O14" s="1">
        <v>175</v>
      </c>
      <c r="P14" s="1">
        <v>123</v>
      </c>
      <c r="Q14" s="1">
        <v>62</v>
      </c>
      <c r="R14" s="1">
        <v>176</v>
      </c>
      <c r="S14" s="1">
        <v>197</v>
      </c>
      <c r="T14" s="1">
        <v>62</v>
      </c>
      <c r="U14" s="1">
        <v>1080</v>
      </c>
      <c r="V14" s="1">
        <v>126</v>
      </c>
      <c r="W14" s="1">
        <v>445</v>
      </c>
      <c r="X14" s="1">
        <v>80</v>
      </c>
      <c r="Y14" s="1">
        <v>124</v>
      </c>
    </row>
    <row r="16" spans="1:25" x14ac:dyDescent="0.2">
      <c r="A16" s="1" t="s">
        <v>341</v>
      </c>
      <c r="B16" s="1">
        <v>7516</v>
      </c>
      <c r="C16" s="1">
        <v>697</v>
      </c>
      <c r="D16" s="1">
        <v>468</v>
      </c>
      <c r="E16" s="1">
        <v>184</v>
      </c>
      <c r="F16" s="1">
        <v>231</v>
      </c>
      <c r="G16" s="1">
        <v>304</v>
      </c>
      <c r="H16" s="1">
        <v>452</v>
      </c>
      <c r="I16" s="1">
        <v>296</v>
      </c>
      <c r="J16" s="1">
        <v>243</v>
      </c>
      <c r="K16" s="1">
        <v>118</v>
      </c>
      <c r="L16" s="1">
        <v>370</v>
      </c>
      <c r="M16" s="1">
        <v>88</v>
      </c>
      <c r="N16" s="1" t="s">
        <v>341</v>
      </c>
      <c r="O16" s="1">
        <v>348</v>
      </c>
      <c r="P16" s="1">
        <v>186</v>
      </c>
      <c r="Q16" s="1">
        <v>85</v>
      </c>
      <c r="R16" s="1">
        <v>304</v>
      </c>
      <c r="S16" s="1">
        <v>315</v>
      </c>
      <c r="T16" s="1">
        <v>169</v>
      </c>
      <c r="U16" s="1">
        <v>1210</v>
      </c>
      <c r="V16" s="1">
        <v>284</v>
      </c>
      <c r="W16" s="1">
        <v>848</v>
      </c>
      <c r="X16" s="1">
        <v>125</v>
      </c>
      <c r="Y16" s="1">
        <v>191</v>
      </c>
    </row>
    <row r="17" spans="1:25" x14ac:dyDescent="0.2">
      <c r="A17" s="1" t="s">
        <v>210</v>
      </c>
      <c r="B17" s="1">
        <v>3689</v>
      </c>
      <c r="C17" s="1">
        <v>410</v>
      </c>
      <c r="D17" s="1">
        <v>210</v>
      </c>
      <c r="E17" s="1">
        <v>113</v>
      </c>
      <c r="F17" s="1">
        <v>120</v>
      </c>
      <c r="G17" s="1">
        <v>154</v>
      </c>
      <c r="H17" s="1">
        <v>202</v>
      </c>
      <c r="I17" s="1">
        <v>139</v>
      </c>
      <c r="J17" s="1">
        <v>120</v>
      </c>
      <c r="K17" s="1">
        <v>40</v>
      </c>
      <c r="L17" s="1">
        <v>193</v>
      </c>
      <c r="M17" s="1">
        <v>41</v>
      </c>
      <c r="N17" s="1" t="s">
        <v>210</v>
      </c>
      <c r="O17" s="1">
        <v>193</v>
      </c>
      <c r="P17" s="1">
        <v>120</v>
      </c>
      <c r="Q17" s="1">
        <v>54</v>
      </c>
      <c r="R17" s="1">
        <v>191</v>
      </c>
      <c r="S17" s="1">
        <v>184</v>
      </c>
      <c r="T17" s="1">
        <v>72</v>
      </c>
      <c r="U17" s="1">
        <v>338</v>
      </c>
      <c r="V17" s="1">
        <v>138</v>
      </c>
      <c r="W17" s="1">
        <v>510</v>
      </c>
      <c r="X17" s="1">
        <v>56</v>
      </c>
      <c r="Y17" s="1">
        <v>91</v>
      </c>
    </row>
    <row r="18" spans="1:25" x14ac:dyDescent="0.2">
      <c r="A18" s="1" t="s">
        <v>211</v>
      </c>
      <c r="B18" s="1">
        <v>2365</v>
      </c>
      <c r="C18" s="1">
        <v>212</v>
      </c>
      <c r="D18" s="1">
        <v>139</v>
      </c>
      <c r="E18" s="1">
        <v>51</v>
      </c>
      <c r="F18" s="1">
        <v>80</v>
      </c>
      <c r="G18" s="1">
        <v>93</v>
      </c>
      <c r="H18" s="1">
        <v>144</v>
      </c>
      <c r="I18" s="1">
        <v>82</v>
      </c>
      <c r="J18" s="1">
        <v>76</v>
      </c>
      <c r="K18" s="1">
        <v>40</v>
      </c>
      <c r="L18" s="1">
        <v>120</v>
      </c>
      <c r="M18" s="1">
        <v>34</v>
      </c>
      <c r="N18" s="1" t="s">
        <v>211</v>
      </c>
      <c r="O18" s="1">
        <v>109</v>
      </c>
      <c r="P18" s="1">
        <v>98</v>
      </c>
      <c r="Q18" s="1">
        <v>40</v>
      </c>
      <c r="R18" s="1">
        <v>125</v>
      </c>
      <c r="S18" s="1">
        <v>95</v>
      </c>
      <c r="T18" s="1">
        <v>51</v>
      </c>
      <c r="U18" s="1">
        <v>289</v>
      </c>
      <c r="V18" s="1">
        <v>114</v>
      </c>
      <c r="W18" s="1">
        <v>222</v>
      </c>
      <c r="X18" s="1">
        <v>62</v>
      </c>
      <c r="Y18" s="1">
        <v>89</v>
      </c>
    </row>
    <row r="19" spans="1:25" x14ac:dyDescent="0.2">
      <c r="A19" s="1" t="s">
        <v>212</v>
      </c>
      <c r="B19" s="1">
        <v>3814</v>
      </c>
      <c r="C19" s="1">
        <v>316</v>
      </c>
      <c r="D19" s="1">
        <v>202</v>
      </c>
      <c r="E19" s="1">
        <v>75</v>
      </c>
      <c r="F19" s="1">
        <v>119</v>
      </c>
      <c r="G19" s="1">
        <v>184</v>
      </c>
      <c r="H19" s="1">
        <v>285</v>
      </c>
      <c r="I19" s="1">
        <v>180</v>
      </c>
      <c r="J19" s="1">
        <v>159</v>
      </c>
      <c r="K19" s="1">
        <v>83</v>
      </c>
      <c r="L19" s="1">
        <v>210</v>
      </c>
      <c r="M19" s="1">
        <v>48</v>
      </c>
      <c r="N19" s="1" t="s">
        <v>212</v>
      </c>
      <c r="O19" s="1">
        <v>227</v>
      </c>
      <c r="P19" s="1">
        <v>146</v>
      </c>
      <c r="Q19" s="1">
        <v>51</v>
      </c>
      <c r="R19" s="1">
        <v>188</v>
      </c>
      <c r="S19" s="1">
        <v>152</v>
      </c>
      <c r="T19" s="1">
        <v>89</v>
      </c>
      <c r="U19" s="1">
        <v>453</v>
      </c>
      <c r="V19" s="1">
        <v>132</v>
      </c>
      <c r="W19" s="1">
        <v>361</v>
      </c>
      <c r="X19" s="1">
        <v>64</v>
      </c>
      <c r="Y19" s="1">
        <v>90</v>
      </c>
    </row>
    <row r="20" spans="1:25" x14ac:dyDescent="0.2">
      <c r="A20" s="1" t="s">
        <v>213</v>
      </c>
      <c r="B20" s="1">
        <v>4682</v>
      </c>
      <c r="C20" s="1">
        <v>366</v>
      </c>
      <c r="D20" s="1">
        <v>275</v>
      </c>
      <c r="E20" s="1">
        <v>120</v>
      </c>
      <c r="F20" s="1">
        <v>133</v>
      </c>
      <c r="G20" s="1">
        <v>172</v>
      </c>
      <c r="H20" s="1">
        <v>275</v>
      </c>
      <c r="I20" s="1">
        <v>184</v>
      </c>
      <c r="J20" s="1">
        <v>161</v>
      </c>
      <c r="K20" s="1">
        <v>51</v>
      </c>
      <c r="L20" s="1">
        <v>214</v>
      </c>
      <c r="M20" s="1">
        <v>27</v>
      </c>
      <c r="N20" s="1" t="s">
        <v>213</v>
      </c>
      <c r="O20" s="1">
        <v>197</v>
      </c>
      <c r="P20" s="1">
        <v>131</v>
      </c>
      <c r="Q20" s="1">
        <v>65</v>
      </c>
      <c r="R20" s="1">
        <v>201</v>
      </c>
      <c r="S20" s="1">
        <v>182</v>
      </c>
      <c r="T20" s="1">
        <v>72</v>
      </c>
      <c r="U20" s="1">
        <v>1052</v>
      </c>
      <c r="V20" s="1">
        <v>150</v>
      </c>
      <c r="W20" s="1">
        <v>448</v>
      </c>
      <c r="X20" s="1">
        <v>71</v>
      </c>
      <c r="Y20" s="1">
        <v>135</v>
      </c>
    </row>
    <row r="21" spans="1:25" ht="9.6" customHeight="1" x14ac:dyDescent="0.2">
      <c r="A21" s="20" t="s">
        <v>379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 t="s">
        <v>379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A47D-B2C6-4633-8313-94697135C00E}">
  <sheetPr codeName="Sheet19"/>
  <dimension ref="A1:Y31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5.88671875" style="1" customWidth="1"/>
    <col min="2" max="13" width="6.109375" style="1" customWidth="1"/>
    <col min="14" max="14" width="15.8867187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390</v>
      </c>
      <c r="N1" s="1" t="s">
        <v>390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361</v>
      </c>
      <c r="N4" s="1" t="s">
        <v>361</v>
      </c>
    </row>
    <row r="6" spans="1:25" x14ac:dyDescent="0.2">
      <c r="A6" s="1" t="s">
        <v>340</v>
      </c>
      <c r="B6" s="1">
        <v>61133</v>
      </c>
      <c r="C6" s="1">
        <v>10068</v>
      </c>
      <c r="D6" s="1">
        <v>4354</v>
      </c>
      <c r="E6" s="1">
        <v>1880</v>
      </c>
      <c r="F6" s="1">
        <v>2022</v>
      </c>
      <c r="G6" s="1">
        <v>2200</v>
      </c>
      <c r="H6" s="1">
        <v>2085</v>
      </c>
      <c r="I6" s="1">
        <v>1083</v>
      </c>
      <c r="J6" s="1">
        <v>1050</v>
      </c>
      <c r="K6" s="1">
        <v>1366</v>
      </c>
      <c r="L6" s="1">
        <v>2219</v>
      </c>
      <c r="M6" s="1">
        <v>664</v>
      </c>
      <c r="N6" s="1" t="s">
        <v>340</v>
      </c>
      <c r="O6" s="1">
        <v>1943</v>
      </c>
      <c r="P6" s="1">
        <v>906</v>
      </c>
      <c r="Q6" s="1">
        <v>981</v>
      </c>
      <c r="R6" s="1">
        <v>2361</v>
      </c>
      <c r="S6" s="1">
        <v>2656</v>
      </c>
      <c r="T6" s="1">
        <v>2106</v>
      </c>
      <c r="U6" s="1">
        <v>4810</v>
      </c>
      <c r="V6" s="1">
        <v>2823</v>
      </c>
      <c r="W6" s="1">
        <v>7251</v>
      </c>
      <c r="X6" s="1">
        <v>3315</v>
      </c>
      <c r="Y6" s="1">
        <v>2990</v>
      </c>
    </row>
    <row r="7" spans="1:25" x14ac:dyDescent="0.2">
      <c r="A7" s="1" t="s">
        <v>214</v>
      </c>
      <c r="B7" s="1">
        <v>37731</v>
      </c>
      <c r="C7" s="1">
        <v>5387</v>
      </c>
      <c r="D7" s="1">
        <v>2446</v>
      </c>
      <c r="E7" s="1">
        <v>1026</v>
      </c>
      <c r="F7" s="1">
        <v>1160</v>
      </c>
      <c r="G7" s="1">
        <v>1390</v>
      </c>
      <c r="H7" s="1">
        <v>1498</v>
      </c>
      <c r="I7" s="1">
        <v>807</v>
      </c>
      <c r="J7" s="1">
        <v>613</v>
      </c>
      <c r="K7" s="1">
        <v>958</v>
      </c>
      <c r="L7" s="1">
        <v>1567</v>
      </c>
      <c r="M7" s="1">
        <v>454</v>
      </c>
      <c r="N7" s="1" t="s">
        <v>214</v>
      </c>
      <c r="O7" s="1">
        <v>1317</v>
      </c>
      <c r="P7" s="1">
        <v>569</v>
      </c>
      <c r="Q7" s="1">
        <v>612</v>
      </c>
      <c r="R7" s="1">
        <v>1533</v>
      </c>
      <c r="S7" s="1">
        <v>1713</v>
      </c>
      <c r="T7" s="1">
        <v>1315</v>
      </c>
      <c r="U7" s="1">
        <v>3045</v>
      </c>
      <c r="V7" s="1">
        <v>2085</v>
      </c>
      <c r="W7" s="1">
        <v>4260</v>
      </c>
      <c r="X7" s="1">
        <v>2197</v>
      </c>
      <c r="Y7" s="1">
        <v>1779</v>
      </c>
    </row>
    <row r="8" spans="1:25" x14ac:dyDescent="0.2">
      <c r="A8" s="1" t="s">
        <v>215</v>
      </c>
      <c r="B8" s="1">
        <v>23402</v>
      </c>
      <c r="C8" s="1">
        <v>4681</v>
      </c>
      <c r="D8" s="1">
        <v>1908</v>
      </c>
      <c r="E8" s="1">
        <v>854</v>
      </c>
      <c r="F8" s="1">
        <v>862</v>
      </c>
      <c r="G8" s="1">
        <v>810</v>
      </c>
      <c r="H8" s="1">
        <v>587</v>
      </c>
      <c r="I8" s="1">
        <v>276</v>
      </c>
      <c r="J8" s="1">
        <v>437</v>
      </c>
      <c r="K8" s="1">
        <v>408</v>
      </c>
      <c r="L8" s="1">
        <v>652</v>
      </c>
      <c r="M8" s="1">
        <v>210</v>
      </c>
      <c r="N8" s="1" t="s">
        <v>215</v>
      </c>
      <c r="O8" s="1">
        <v>626</v>
      </c>
      <c r="P8" s="1">
        <v>337</v>
      </c>
      <c r="Q8" s="1">
        <v>369</v>
      </c>
      <c r="R8" s="1">
        <v>828</v>
      </c>
      <c r="S8" s="1">
        <v>943</v>
      </c>
      <c r="T8" s="1">
        <v>791</v>
      </c>
      <c r="U8" s="1">
        <v>1765</v>
      </c>
      <c r="V8" s="1">
        <v>738</v>
      </c>
      <c r="W8" s="1">
        <v>2991</v>
      </c>
      <c r="X8" s="1">
        <v>1118</v>
      </c>
      <c r="Y8" s="1">
        <v>1211</v>
      </c>
    </row>
    <row r="10" spans="1:25" x14ac:dyDescent="0.2">
      <c r="A10" s="1" t="s">
        <v>339</v>
      </c>
      <c r="B10" s="1">
        <v>31348</v>
      </c>
      <c r="C10" s="1">
        <v>5296</v>
      </c>
      <c r="D10" s="1">
        <v>2286</v>
      </c>
      <c r="E10" s="1">
        <v>1007</v>
      </c>
      <c r="F10" s="1">
        <v>1069</v>
      </c>
      <c r="G10" s="1">
        <v>1114</v>
      </c>
      <c r="H10" s="1">
        <v>1043</v>
      </c>
      <c r="I10" s="1">
        <v>474</v>
      </c>
      <c r="J10" s="1">
        <v>476</v>
      </c>
      <c r="K10" s="1">
        <v>648</v>
      </c>
      <c r="L10" s="1">
        <v>1017</v>
      </c>
      <c r="M10" s="1">
        <v>297</v>
      </c>
      <c r="N10" s="1" t="s">
        <v>339</v>
      </c>
      <c r="O10" s="1">
        <v>969</v>
      </c>
      <c r="P10" s="1">
        <v>453</v>
      </c>
      <c r="Q10" s="1">
        <v>485</v>
      </c>
      <c r="R10" s="1">
        <v>1194</v>
      </c>
      <c r="S10" s="1">
        <v>1361</v>
      </c>
      <c r="T10" s="1">
        <v>1057</v>
      </c>
      <c r="U10" s="1">
        <v>2507</v>
      </c>
      <c r="V10" s="1">
        <v>1463</v>
      </c>
      <c r="W10" s="1">
        <v>3859</v>
      </c>
      <c r="X10" s="1">
        <v>1702</v>
      </c>
      <c r="Y10" s="1">
        <v>1571</v>
      </c>
    </row>
    <row r="11" spans="1:25" x14ac:dyDescent="0.2">
      <c r="A11" s="1" t="s">
        <v>214</v>
      </c>
      <c r="B11" s="1">
        <v>19440</v>
      </c>
      <c r="C11" s="1">
        <v>3094</v>
      </c>
      <c r="D11" s="1">
        <v>1259</v>
      </c>
      <c r="E11" s="1">
        <v>543</v>
      </c>
      <c r="F11" s="1">
        <v>607</v>
      </c>
      <c r="G11" s="1">
        <v>685</v>
      </c>
      <c r="H11" s="1">
        <v>712</v>
      </c>
      <c r="I11" s="1">
        <v>342</v>
      </c>
      <c r="J11" s="1">
        <v>263</v>
      </c>
      <c r="K11" s="1">
        <v>421</v>
      </c>
      <c r="L11" s="1">
        <v>670</v>
      </c>
      <c r="M11" s="1">
        <v>196</v>
      </c>
      <c r="N11" s="1" t="s">
        <v>214</v>
      </c>
      <c r="O11" s="1">
        <v>646</v>
      </c>
      <c r="P11" s="1">
        <v>272</v>
      </c>
      <c r="Q11" s="1">
        <v>301</v>
      </c>
      <c r="R11" s="1">
        <v>763</v>
      </c>
      <c r="S11" s="1">
        <v>864</v>
      </c>
      <c r="T11" s="1">
        <v>678</v>
      </c>
      <c r="U11" s="1">
        <v>1624</v>
      </c>
      <c r="V11" s="1">
        <v>1087</v>
      </c>
      <c r="W11" s="1">
        <v>2288</v>
      </c>
      <c r="X11" s="1">
        <v>1165</v>
      </c>
      <c r="Y11" s="1">
        <v>960</v>
      </c>
    </row>
    <row r="12" spans="1:25" x14ac:dyDescent="0.2">
      <c r="A12" s="1" t="s">
        <v>215</v>
      </c>
      <c r="B12" s="1">
        <v>11908</v>
      </c>
      <c r="C12" s="1">
        <v>2202</v>
      </c>
      <c r="D12" s="1">
        <v>1027</v>
      </c>
      <c r="E12" s="1">
        <v>464</v>
      </c>
      <c r="F12" s="1">
        <v>462</v>
      </c>
      <c r="G12" s="1">
        <v>429</v>
      </c>
      <c r="H12" s="1">
        <v>331</v>
      </c>
      <c r="I12" s="1">
        <v>132</v>
      </c>
      <c r="J12" s="1">
        <v>213</v>
      </c>
      <c r="K12" s="1">
        <v>227</v>
      </c>
      <c r="L12" s="1">
        <v>347</v>
      </c>
      <c r="M12" s="1">
        <v>101</v>
      </c>
      <c r="N12" s="1" t="s">
        <v>215</v>
      </c>
      <c r="O12" s="1">
        <v>323</v>
      </c>
      <c r="P12" s="1">
        <v>181</v>
      </c>
      <c r="Q12" s="1">
        <v>184</v>
      </c>
      <c r="R12" s="1">
        <v>431</v>
      </c>
      <c r="S12" s="1">
        <v>497</v>
      </c>
      <c r="T12" s="1">
        <v>379</v>
      </c>
      <c r="U12" s="1">
        <v>883</v>
      </c>
      <c r="V12" s="1">
        <v>376</v>
      </c>
      <c r="W12" s="1">
        <v>1571</v>
      </c>
      <c r="X12" s="1">
        <v>537</v>
      </c>
      <c r="Y12" s="1">
        <v>611</v>
      </c>
    </row>
    <row r="14" spans="1:25" x14ac:dyDescent="0.2">
      <c r="A14" s="1" t="s">
        <v>349</v>
      </c>
      <c r="B14" s="1">
        <v>29785</v>
      </c>
      <c r="C14" s="1">
        <v>4772</v>
      </c>
      <c r="D14" s="1">
        <v>2068</v>
      </c>
      <c r="E14" s="1">
        <v>873</v>
      </c>
      <c r="F14" s="1">
        <v>953</v>
      </c>
      <c r="G14" s="1">
        <v>1086</v>
      </c>
      <c r="H14" s="1">
        <v>1042</v>
      </c>
      <c r="I14" s="1">
        <v>609</v>
      </c>
      <c r="J14" s="1">
        <v>574</v>
      </c>
      <c r="K14" s="1">
        <v>718</v>
      </c>
      <c r="L14" s="1">
        <v>1202</v>
      </c>
      <c r="M14" s="1">
        <v>367</v>
      </c>
      <c r="N14" s="1" t="s">
        <v>349</v>
      </c>
      <c r="O14" s="1">
        <v>974</v>
      </c>
      <c r="P14" s="1">
        <v>453</v>
      </c>
      <c r="Q14" s="1">
        <v>496</v>
      </c>
      <c r="R14" s="1">
        <v>1167</v>
      </c>
      <c r="S14" s="1">
        <v>1295</v>
      </c>
      <c r="T14" s="1">
        <v>1049</v>
      </c>
      <c r="U14" s="1">
        <v>2303</v>
      </c>
      <c r="V14" s="1">
        <v>1360</v>
      </c>
      <c r="W14" s="1">
        <v>3392</v>
      </c>
      <c r="X14" s="1">
        <v>1613</v>
      </c>
      <c r="Y14" s="1">
        <v>1419</v>
      </c>
    </row>
    <row r="15" spans="1:25" x14ac:dyDescent="0.2">
      <c r="A15" s="1" t="s">
        <v>214</v>
      </c>
      <c r="B15" s="1">
        <v>18291</v>
      </c>
      <c r="C15" s="1">
        <v>2293</v>
      </c>
      <c r="D15" s="1">
        <v>1187</v>
      </c>
      <c r="E15" s="1">
        <v>483</v>
      </c>
      <c r="F15" s="1">
        <v>553</v>
      </c>
      <c r="G15" s="1">
        <v>705</v>
      </c>
      <c r="H15" s="1">
        <v>786</v>
      </c>
      <c r="I15" s="1">
        <v>465</v>
      </c>
      <c r="J15" s="1">
        <v>350</v>
      </c>
      <c r="K15" s="1">
        <v>537</v>
      </c>
      <c r="L15" s="1">
        <v>897</v>
      </c>
      <c r="M15" s="1">
        <v>258</v>
      </c>
      <c r="N15" s="1" t="s">
        <v>214</v>
      </c>
      <c r="O15" s="1">
        <v>671</v>
      </c>
      <c r="P15" s="1">
        <v>297</v>
      </c>
      <c r="Q15" s="1">
        <v>311</v>
      </c>
      <c r="R15" s="1">
        <v>770</v>
      </c>
      <c r="S15" s="1">
        <v>849</v>
      </c>
      <c r="T15" s="1">
        <v>637</v>
      </c>
      <c r="U15" s="1">
        <v>1421</v>
      </c>
      <c r="V15" s="1">
        <v>998</v>
      </c>
      <c r="W15" s="1">
        <v>1972</v>
      </c>
      <c r="X15" s="1">
        <v>1032</v>
      </c>
      <c r="Y15" s="1">
        <v>819</v>
      </c>
    </row>
    <row r="16" spans="1:25" x14ac:dyDescent="0.2">
      <c r="A16" s="1" t="s">
        <v>215</v>
      </c>
      <c r="B16" s="1">
        <v>11494</v>
      </c>
      <c r="C16" s="1">
        <v>2479</v>
      </c>
      <c r="D16" s="1">
        <v>881</v>
      </c>
      <c r="E16" s="1">
        <v>390</v>
      </c>
      <c r="F16" s="1">
        <v>400</v>
      </c>
      <c r="G16" s="1">
        <v>381</v>
      </c>
      <c r="H16" s="1">
        <v>256</v>
      </c>
      <c r="I16" s="1">
        <v>144</v>
      </c>
      <c r="J16" s="1">
        <v>224</v>
      </c>
      <c r="K16" s="1">
        <v>181</v>
      </c>
      <c r="L16" s="1">
        <v>305</v>
      </c>
      <c r="M16" s="1">
        <v>109</v>
      </c>
      <c r="N16" s="1" t="s">
        <v>215</v>
      </c>
      <c r="O16" s="1">
        <v>303</v>
      </c>
      <c r="P16" s="1">
        <v>156</v>
      </c>
      <c r="Q16" s="1">
        <v>185</v>
      </c>
      <c r="R16" s="1">
        <v>397</v>
      </c>
      <c r="S16" s="1">
        <v>446</v>
      </c>
      <c r="T16" s="1">
        <v>412</v>
      </c>
      <c r="U16" s="1">
        <v>882</v>
      </c>
      <c r="V16" s="1">
        <v>362</v>
      </c>
      <c r="W16" s="1">
        <v>1420</v>
      </c>
      <c r="X16" s="1">
        <v>581</v>
      </c>
      <c r="Y16" s="1">
        <v>600</v>
      </c>
    </row>
    <row r="18" spans="1:25" x14ac:dyDescent="0.2">
      <c r="A18" s="1" t="s">
        <v>362</v>
      </c>
      <c r="N18" s="1" t="s">
        <v>362</v>
      </c>
    </row>
    <row r="20" spans="1:25" x14ac:dyDescent="0.2">
      <c r="A20" s="1" t="s">
        <v>337</v>
      </c>
      <c r="B20" s="1">
        <v>23402</v>
      </c>
      <c r="C20" s="1">
        <v>4681</v>
      </c>
      <c r="D20" s="1">
        <v>1908</v>
      </c>
      <c r="E20" s="1">
        <v>854</v>
      </c>
      <c r="F20" s="1">
        <v>862</v>
      </c>
      <c r="G20" s="1">
        <v>810</v>
      </c>
      <c r="H20" s="1">
        <v>587</v>
      </c>
      <c r="I20" s="1">
        <v>276</v>
      </c>
      <c r="J20" s="1">
        <v>437</v>
      </c>
      <c r="K20" s="1">
        <v>408</v>
      </c>
      <c r="L20" s="1">
        <v>652</v>
      </c>
      <c r="M20" s="1">
        <v>210</v>
      </c>
      <c r="N20" s="1" t="s">
        <v>337</v>
      </c>
      <c r="O20" s="1">
        <v>626</v>
      </c>
      <c r="P20" s="1">
        <v>337</v>
      </c>
      <c r="Q20" s="1">
        <v>369</v>
      </c>
      <c r="R20" s="1">
        <v>828</v>
      </c>
      <c r="S20" s="1">
        <v>943</v>
      </c>
      <c r="T20" s="1">
        <v>791</v>
      </c>
      <c r="U20" s="1">
        <v>1765</v>
      </c>
      <c r="V20" s="1">
        <v>738</v>
      </c>
      <c r="W20" s="1">
        <v>2991</v>
      </c>
      <c r="X20" s="1">
        <v>1118</v>
      </c>
      <c r="Y20" s="1">
        <v>1211</v>
      </c>
    </row>
    <row r="21" spans="1:25" x14ac:dyDescent="0.2">
      <c r="A21" s="1" t="s">
        <v>216</v>
      </c>
      <c r="B21" s="1">
        <v>359</v>
      </c>
      <c r="C21" s="1">
        <v>56</v>
      </c>
      <c r="D21" s="1">
        <v>6</v>
      </c>
      <c r="E21" s="1">
        <v>9</v>
      </c>
      <c r="F21" s="1">
        <v>10</v>
      </c>
      <c r="G21" s="1">
        <v>8</v>
      </c>
      <c r="H21" s="1">
        <v>3</v>
      </c>
      <c r="I21" s="1">
        <v>0</v>
      </c>
      <c r="J21" s="1">
        <v>20</v>
      </c>
      <c r="K21" s="1">
        <v>2</v>
      </c>
      <c r="L21" s="1">
        <v>18</v>
      </c>
      <c r="M21" s="1">
        <v>3</v>
      </c>
      <c r="N21" s="1" t="s">
        <v>216</v>
      </c>
      <c r="O21" s="1">
        <v>29</v>
      </c>
      <c r="P21" s="1">
        <v>25</v>
      </c>
      <c r="Q21" s="1">
        <v>3</v>
      </c>
      <c r="R21" s="1">
        <v>24</v>
      </c>
      <c r="S21" s="1">
        <v>44</v>
      </c>
      <c r="T21" s="1">
        <v>2</v>
      </c>
      <c r="U21" s="1">
        <v>24</v>
      </c>
      <c r="V21" s="1">
        <v>3</v>
      </c>
      <c r="W21" s="1">
        <v>36</v>
      </c>
      <c r="X21" s="1">
        <v>28</v>
      </c>
      <c r="Y21" s="1">
        <v>6</v>
      </c>
    </row>
    <row r="22" spans="1:25" x14ac:dyDescent="0.2">
      <c r="A22" s="1" t="s">
        <v>217</v>
      </c>
      <c r="B22" s="1">
        <v>23043</v>
      </c>
      <c r="C22" s="1">
        <v>4625</v>
      </c>
      <c r="D22" s="1">
        <v>1902</v>
      </c>
      <c r="E22" s="1">
        <v>845</v>
      </c>
      <c r="F22" s="1">
        <v>852</v>
      </c>
      <c r="G22" s="1">
        <v>802</v>
      </c>
      <c r="H22" s="1">
        <v>584</v>
      </c>
      <c r="I22" s="1">
        <v>276</v>
      </c>
      <c r="J22" s="1">
        <v>417</v>
      </c>
      <c r="K22" s="1">
        <v>406</v>
      </c>
      <c r="L22" s="1">
        <v>634</v>
      </c>
      <c r="M22" s="1">
        <v>207</v>
      </c>
      <c r="N22" s="1" t="s">
        <v>217</v>
      </c>
      <c r="O22" s="1">
        <v>597</v>
      </c>
      <c r="P22" s="1">
        <v>312</v>
      </c>
      <c r="Q22" s="1">
        <v>366</v>
      </c>
      <c r="R22" s="1">
        <v>804</v>
      </c>
      <c r="S22" s="1">
        <v>899</v>
      </c>
      <c r="T22" s="1">
        <v>789</v>
      </c>
      <c r="U22" s="1">
        <v>1741</v>
      </c>
      <c r="V22" s="1">
        <v>735</v>
      </c>
      <c r="W22" s="1">
        <v>2955</v>
      </c>
      <c r="X22" s="1">
        <v>1090</v>
      </c>
      <c r="Y22" s="1">
        <v>1205</v>
      </c>
    </row>
    <row r="24" spans="1:25" x14ac:dyDescent="0.2">
      <c r="A24" s="1" t="s">
        <v>345</v>
      </c>
      <c r="B24" s="1">
        <v>11908</v>
      </c>
      <c r="C24" s="1">
        <v>2202</v>
      </c>
      <c r="D24" s="1">
        <v>1027</v>
      </c>
      <c r="E24" s="1">
        <v>464</v>
      </c>
      <c r="F24" s="1">
        <v>462</v>
      </c>
      <c r="G24" s="1">
        <v>429</v>
      </c>
      <c r="H24" s="1">
        <v>331</v>
      </c>
      <c r="I24" s="1">
        <v>132</v>
      </c>
      <c r="J24" s="1">
        <v>213</v>
      </c>
      <c r="K24" s="1">
        <v>227</v>
      </c>
      <c r="L24" s="1">
        <v>347</v>
      </c>
      <c r="M24" s="1">
        <v>101</v>
      </c>
      <c r="N24" s="1" t="s">
        <v>345</v>
      </c>
      <c r="O24" s="1">
        <v>323</v>
      </c>
      <c r="P24" s="1">
        <v>181</v>
      </c>
      <c r="Q24" s="1">
        <v>184</v>
      </c>
      <c r="R24" s="1">
        <v>431</v>
      </c>
      <c r="S24" s="1">
        <v>497</v>
      </c>
      <c r="T24" s="1">
        <v>379</v>
      </c>
      <c r="U24" s="1">
        <v>883</v>
      </c>
      <c r="V24" s="1">
        <v>376</v>
      </c>
      <c r="W24" s="1">
        <v>1571</v>
      </c>
      <c r="X24" s="1">
        <v>537</v>
      </c>
      <c r="Y24" s="1">
        <v>611</v>
      </c>
    </row>
    <row r="25" spans="1:25" x14ac:dyDescent="0.2">
      <c r="A25" s="1" t="s">
        <v>216</v>
      </c>
      <c r="B25" s="1">
        <v>172</v>
      </c>
      <c r="C25" s="1">
        <v>31</v>
      </c>
      <c r="D25" s="1">
        <v>3</v>
      </c>
      <c r="E25" s="1">
        <v>5</v>
      </c>
      <c r="F25" s="1">
        <v>2</v>
      </c>
      <c r="G25" s="1">
        <v>5</v>
      </c>
      <c r="H25" s="1">
        <v>2</v>
      </c>
      <c r="I25" s="1">
        <v>0</v>
      </c>
      <c r="J25" s="1">
        <v>5</v>
      </c>
      <c r="K25" s="1">
        <v>2</v>
      </c>
      <c r="L25" s="1">
        <v>7</v>
      </c>
      <c r="M25" s="1">
        <v>0</v>
      </c>
      <c r="N25" s="1" t="s">
        <v>216</v>
      </c>
      <c r="O25" s="1">
        <v>10</v>
      </c>
      <c r="P25" s="1">
        <v>12</v>
      </c>
      <c r="Q25" s="1">
        <v>1</v>
      </c>
      <c r="R25" s="1">
        <v>13</v>
      </c>
      <c r="S25" s="1">
        <v>19</v>
      </c>
      <c r="T25" s="1">
        <v>1</v>
      </c>
      <c r="U25" s="1">
        <v>12</v>
      </c>
      <c r="V25" s="1">
        <v>1</v>
      </c>
      <c r="W25" s="1">
        <v>24</v>
      </c>
      <c r="X25" s="1">
        <v>16</v>
      </c>
      <c r="Y25" s="1">
        <v>1</v>
      </c>
    </row>
    <row r="26" spans="1:25" x14ac:dyDescent="0.2">
      <c r="A26" s="1" t="s">
        <v>217</v>
      </c>
      <c r="B26" s="1">
        <v>11736</v>
      </c>
      <c r="C26" s="1">
        <v>2171</v>
      </c>
      <c r="D26" s="1">
        <v>1024</v>
      </c>
      <c r="E26" s="1">
        <v>459</v>
      </c>
      <c r="F26" s="1">
        <v>460</v>
      </c>
      <c r="G26" s="1">
        <v>424</v>
      </c>
      <c r="H26" s="1">
        <v>329</v>
      </c>
      <c r="I26" s="1">
        <v>132</v>
      </c>
      <c r="J26" s="1">
        <v>208</v>
      </c>
      <c r="K26" s="1">
        <v>225</v>
      </c>
      <c r="L26" s="1">
        <v>340</v>
      </c>
      <c r="M26" s="1">
        <v>101</v>
      </c>
      <c r="N26" s="1" t="s">
        <v>217</v>
      </c>
      <c r="O26" s="1">
        <v>313</v>
      </c>
      <c r="P26" s="1">
        <v>169</v>
      </c>
      <c r="Q26" s="1">
        <v>183</v>
      </c>
      <c r="R26" s="1">
        <v>418</v>
      </c>
      <c r="S26" s="1">
        <v>478</v>
      </c>
      <c r="T26" s="1">
        <v>378</v>
      </c>
      <c r="U26" s="1">
        <v>871</v>
      </c>
      <c r="V26" s="1">
        <v>375</v>
      </c>
      <c r="W26" s="1">
        <v>1547</v>
      </c>
      <c r="X26" s="1">
        <v>521</v>
      </c>
      <c r="Y26" s="1">
        <v>610</v>
      </c>
    </row>
    <row r="28" spans="1:25" x14ac:dyDescent="0.2">
      <c r="A28" s="1" t="s">
        <v>341</v>
      </c>
      <c r="B28" s="1">
        <v>11494</v>
      </c>
      <c r="C28" s="1">
        <v>2479</v>
      </c>
      <c r="D28" s="1">
        <v>881</v>
      </c>
      <c r="E28" s="1">
        <v>390</v>
      </c>
      <c r="F28" s="1">
        <v>400</v>
      </c>
      <c r="G28" s="1">
        <v>381</v>
      </c>
      <c r="H28" s="1">
        <v>256</v>
      </c>
      <c r="I28" s="1">
        <v>144</v>
      </c>
      <c r="J28" s="1">
        <v>224</v>
      </c>
      <c r="K28" s="1">
        <v>181</v>
      </c>
      <c r="L28" s="1">
        <v>305</v>
      </c>
      <c r="M28" s="1">
        <v>109</v>
      </c>
      <c r="N28" s="1" t="s">
        <v>341</v>
      </c>
      <c r="O28" s="1">
        <v>303</v>
      </c>
      <c r="P28" s="1">
        <v>156</v>
      </c>
      <c r="Q28" s="1">
        <v>185</v>
      </c>
      <c r="R28" s="1">
        <v>397</v>
      </c>
      <c r="S28" s="1">
        <v>446</v>
      </c>
      <c r="T28" s="1">
        <v>412</v>
      </c>
      <c r="U28" s="1">
        <v>882</v>
      </c>
      <c r="V28" s="1">
        <v>362</v>
      </c>
      <c r="W28" s="1">
        <v>1420</v>
      </c>
      <c r="X28" s="1">
        <v>581</v>
      </c>
      <c r="Y28" s="1">
        <v>600</v>
      </c>
    </row>
    <row r="29" spans="1:25" x14ac:dyDescent="0.2">
      <c r="A29" s="1" t="s">
        <v>216</v>
      </c>
      <c r="B29" s="1">
        <v>187</v>
      </c>
      <c r="C29" s="1">
        <v>25</v>
      </c>
      <c r="D29" s="1">
        <v>3</v>
      </c>
      <c r="E29" s="1">
        <v>4</v>
      </c>
      <c r="F29" s="1">
        <v>8</v>
      </c>
      <c r="G29" s="1">
        <v>3</v>
      </c>
      <c r="H29" s="1">
        <v>1</v>
      </c>
      <c r="I29" s="1">
        <v>0</v>
      </c>
      <c r="J29" s="1">
        <v>15</v>
      </c>
      <c r="K29" s="1">
        <v>0</v>
      </c>
      <c r="L29" s="1">
        <v>11</v>
      </c>
      <c r="M29" s="1">
        <v>3</v>
      </c>
      <c r="N29" s="1" t="s">
        <v>216</v>
      </c>
      <c r="O29" s="1">
        <v>19</v>
      </c>
      <c r="P29" s="1">
        <v>13</v>
      </c>
      <c r="Q29" s="1">
        <v>2</v>
      </c>
      <c r="R29" s="1">
        <v>11</v>
      </c>
      <c r="S29" s="1">
        <v>25</v>
      </c>
      <c r="T29" s="1">
        <v>1</v>
      </c>
      <c r="U29" s="1">
        <v>12</v>
      </c>
      <c r="V29" s="1">
        <v>2</v>
      </c>
      <c r="W29" s="1">
        <v>12</v>
      </c>
      <c r="X29" s="1">
        <v>12</v>
      </c>
      <c r="Y29" s="1">
        <v>5</v>
      </c>
    </row>
    <row r="30" spans="1:25" x14ac:dyDescent="0.2">
      <c r="A30" s="1" t="s">
        <v>217</v>
      </c>
      <c r="B30" s="1">
        <v>11307</v>
      </c>
      <c r="C30" s="1">
        <v>2454</v>
      </c>
      <c r="D30" s="1">
        <v>878</v>
      </c>
      <c r="E30" s="1">
        <v>386</v>
      </c>
      <c r="F30" s="1">
        <v>392</v>
      </c>
      <c r="G30" s="1">
        <v>378</v>
      </c>
      <c r="H30" s="1">
        <v>255</v>
      </c>
      <c r="I30" s="1">
        <v>144</v>
      </c>
      <c r="J30" s="1">
        <v>209</v>
      </c>
      <c r="K30" s="1">
        <v>181</v>
      </c>
      <c r="L30" s="1">
        <v>294</v>
      </c>
      <c r="M30" s="1">
        <v>106</v>
      </c>
      <c r="N30" s="1" t="s">
        <v>217</v>
      </c>
      <c r="O30" s="1">
        <v>284</v>
      </c>
      <c r="P30" s="1">
        <v>143</v>
      </c>
      <c r="Q30" s="1">
        <v>183</v>
      </c>
      <c r="R30" s="1">
        <v>386</v>
      </c>
      <c r="S30" s="1">
        <v>421</v>
      </c>
      <c r="T30" s="1">
        <v>411</v>
      </c>
      <c r="U30" s="1">
        <v>870</v>
      </c>
      <c r="V30" s="1">
        <v>360</v>
      </c>
      <c r="W30" s="1">
        <v>1408</v>
      </c>
      <c r="X30" s="1">
        <v>569</v>
      </c>
      <c r="Y30" s="1">
        <v>595</v>
      </c>
    </row>
    <row r="31" spans="1:25" ht="9.6" customHeight="1" x14ac:dyDescent="0.2">
      <c r="A31" s="20" t="s">
        <v>379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 t="s">
        <v>379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B6D6A-F600-4B45-8CDD-FEC22F01C118}">
  <sheetPr codeName="Sheet2"/>
  <dimension ref="A1:BV109"/>
  <sheetViews>
    <sheetView view="pageBreakPreview" topLeftCell="A65" zoomScale="125" zoomScaleNormal="100" zoomScaleSheetLayoutView="125" workbookViewId="0">
      <selection activeCell="D79" sqref="D79"/>
    </sheetView>
  </sheetViews>
  <sheetFormatPr defaultRowHeight="10.199999999999999" x14ac:dyDescent="0.2"/>
  <cols>
    <col min="1" max="1" width="8.88671875" style="27"/>
    <col min="2" max="16" width="5.109375" style="1" customWidth="1"/>
    <col min="17" max="17" width="8.88671875" style="27"/>
    <col min="18" max="32" width="5.109375" style="1" customWidth="1"/>
    <col min="33" max="33" width="8.88671875" style="27"/>
    <col min="34" max="48" width="5" style="1" customWidth="1"/>
    <col min="49" max="49" width="8.88671875" style="27"/>
    <col min="50" max="61" width="6.44140625" style="1" customWidth="1"/>
    <col min="62" max="62" width="8.88671875" style="27"/>
    <col min="63" max="74" width="6.5546875" style="1" customWidth="1"/>
    <col min="75" max="16384" width="8.88671875" style="1"/>
  </cols>
  <sheetData>
    <row r="1" spans="1:74" x14ac:dyDescent="0.2">
      <c r="A1" s="27" t="s">
        <v>384</v>
      </c>
      <c r="Q1" s="27" t="s">
        <v>384</v>
      </c>
      <c r="AG1" s="27" t="s">
        <v>384</v>
      </c>
      <c r="AW1" s="27" t="s">
        <v>384</v>
      </c>
      <c r="BJ1" s="27" t="s">
        <v>384</v>
      </c>
    </row>
    <row r="2" spans="1:74" x14ac:dyDescent="0.2">
      <c r="A2" s="28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4</v>
      </c>
      <c r="O2" s="29"/>
      <c r="P2" s="29"/>
      <c r="Q2" s="28"/>
      <c r="R2" s="29" t="s">
        <v>5</v>
      </c>
      <c r="S2" s="29"/>
      <c r="T2" s="29"/>
      <c r="U2" s="29" t="s">
        <v>6</v>
      </c>
      <c r="V2" s="29"/>
      <c r="W2" s="29"/>
      <c r="X2" s="29" t="s">
        <v>7</v>
      </c>
      <c r="Y2" s="29"/>
      <c r="Z2" s="29"/>
      <c r="AA2" s="29" t="s">
        <v>8</v>
      </c>
      <c r="AB2" s="29"/>
      <c r="AC2" s="29"/>
      <c r="AD2" s="29" t="s">
        <v>9</v>
      </c>
      <c r="AE2" s="29"/>
      <c r="AF2" s="29"/>
      <c r="AG2" s="28"/>
      <c r="AH2" s="29" t="s">
        <v>10</v>
      </c>
      <c r="AI2" s="29"/>
      <c r="AJ2" s="29"/>
      <c r="AK2" s="29" t="s">
        <v>11</v>
      </c>
      <c r="AL2" s="29"/>
      <c r="AM2" s="29"/>
      <c r="AN2" s="29" t="s">
        <v>12</v>
      </c>
      <c r="AO2" s="29"/>
      <c r="AP2" s="29"/>
      <c r="AQ2" s="29" t="s">
        <v>13</v>
      </c>
      <c r="AR2" s="29"/>
      <c r="AS2" s="29"/>
      <c r="AT2" s="29" t="s">
        <v>14</v>
      </c>
      <c r="AU2" s="29"/>
      <c r="AV2" s="29"/>
      <c r="AW2" s="28"/>
      <c r="AX2" s="29" t="s">
        <v>15</v>
      </c>
      <c r="AY2" s="29"/>
      <c r="AZ2" s="29"/>
      <c r="BA2" s="29" t="s">
        <v>16</v>
      </c>
      <c r="BB2" s="29"/>
      <c r="BC2" s="29"/>
      <c r="BD2" s="29" t="s">
        <v>17</v>
      </c>
      <c r="BE2" s="29"/>
      <c r="BF2" s="29"/>
      <c r="BG2" s="29" t="s">
        <v>18</v>
      </c>
      <c r="BH2" s="29"/>
      <c r="BI2" s="29"/>
      <c r="BJ2" s="28"/>
      <c r="BK2" s="29" t="s">
        <v>19</v>
      </c>
      <c r="BL2" s="29"/>
      <c r="BM2" s="29"/>
      <c r="BN2" s="29" t="s">
        <v>20</v>
      </c>
      <c r="BO2" s="29"/>
      <c r="BP2" s="29"/>
      <c r="BQ2" s="29" t="s">
        <v>21</v>
      </c>
      <c r="BR2" s="29"/>
      <c r="BS2" s="29"/>
      <c r="BT2" s="29" t="s">
        <v>22</v>
      </c>
      <c r="BU2" s="29"/>
      <c r="BV2" s="30"/>
    </row>
    <row r="3" spans="1:74" s="3" customFormat="1" x14ac:dyDescent="0.2">
      <c r="A3" s="28"/>
      <c r="B3" s="15" t="s">
        <v>0</v>
      </c>
      <c r="C3" s="15" t="s">
        <v>23</v>
      </c>
      <c r="D3" s="15" t="s">
        <v>24</v>
      </c>
      <c r="E3" s="15" t="s">
        <v>0</v>
      </c>
      <c r="F3" s="15" t="s">
        <v>23</v>
      </c>
      <c r="G3" s="15" t="s">
        <v>24</v>
      </c>
      <c r="H3" s="15" t="s">
        <v>0</v>
      </c>
      <c r="I3" s="15" t="s">
        <v>23</v>
      </c>
      <c r="J3" s="15" t="s">
        <v>24</v>
      </c>
      <c r="K3" s="15" t="s">
        <v>0</v>
      </c>
      <c r="L3" s="15" t="s">
        <v>23</v>
      </c>
      <c r="M3" s="15" t="s">
        <v>24</v>
      </c>
      <c r="N3" s="15" t="s">
        <v>0</v>
      </c>
      <c r="O3" s="15" t="s">
        <v>23</v>
      </c>
      <c r="P3" s="15" t="s">
        <v>24</v>
      </c>
      <c r="Q3" s="28"/>
      <c r="R3" s="15" t="s">
        <v>0</v>
      </c>
      <c r="S3" s="15" t="s">
        <v>23</v>
      </c>
      <c r="T3" s="15" t="s">
        <v>24</v>
      </c>
      <c r="U3" s="15" t="s">
        <v>0</v>
      </c>
      <c r="V3" s="15" t="s">
        <v>23</v>
      </c>
      <c r="W3" s="15" t="s">
        <v>24</v>
      </c>
      <c r="X3" s="15" t="s">
        <v>0</v>
      </c>
      <c r="Y3" s="15" t="s">
        <v>23</v>
      </c>
      <c r="Z3" s="15" t="s">
        <v>24</v>
      </c>
      <c r="AA3" s="15" t="s">
        <v>0</v>
      </c>
      <c r="AB3" s="15" t="s">
        <v>23</v>
      </c>
      <c r="AC3" s="15" t="s">
        <v>24</v>
      </c>
      <c r="AD3" s="15" t="s">
        <v>0</v>
      </c>
      <c r="AE3" s="15" t="s">
        <v>23</v>
      </c>
      <c r="AF3" s="15" t="s">
        <v>24</v>
      </c>
      <c r="AG3" s="28"/>
      <c r="AH3" s="15" t="s">
        <v>0</v>
      </c>
      <c r="AI3" s="15" t="s">
        <v>23</v>
      </c>
      <c r="AJ3" s="15" t="s">
        <v>24</v>
      </c>
      <c r="AK3" s="15" t="s">
        <v>0</v>
      </c>
      <c r="AL3" s="15" t="s">
        <v>23</v>
      </c>
      <c r="AM3" s="15" t="s">
        <v>24</v>
      </c>
      <c r="AN3" s="15" t="s">
        <v>0</v>
      </c>
      <c r="AO3" s="15" t="s">
        <v>23</v>
      </c>
      <c r="AP3" s="15" t="s">
        <v>24</v>
      </c>
      <c r="AQ3" s="15" t="s">
        <v>0</v>
      </c>
      <c r="AR3" s="15" t="s">
        <v>23</v>
      </c>
      <c r="AS3" s="15" t="s">
        <v>24</v>
      </c>
      <c r="AT3" s="15" t="s">
        <v>0</v>
      </c>
      <c r="AU3" s="15" t="s">
        <v>23</v>
      </c>
      <c r="AV3" s="15" t="s">
        <v>24</v>
      </c>
      <c r="AW3" s="28"/>
      <c r="AX3" s="15" t="s">
        <v>0</v>
      </c>
      <c r="AY3" s="15" t="s">
        <v>23</v>
      </c>
      <c r="AZ3" s="15" t="s">
        <v>24</v>
      </c>
      <c r="BA3" s="15" t="s">
        <v>0</v>
      </c>
      <c r="BB3" s="15" t="s">
        <v>23</v>
      </c>
      <c r="BC3" s="15" t="s">
        <v>24</v>
      </c>
      <c r="BD3" s="15" t="s">
        <v>0</v>
      </c>
      <c r="BE3" s="15" t="s">
        <v>23</v>
      </c>
      <c r="BF3" s="15" t="s">
        <v>24</v>
      </c>
      <c r="BG3" s="15" t="s">
        <v>0</v>
      </c>
      <c r="BH3" s="15" t="s">
        <v>23</v>
      </c>
      <c r="BI3" s="15" t="s">
        <v>24</v>
      </c>
      <c r="BJ3" s="28"/>
      <c r="BK3" s="15" t="s">
        <v>0</v>
      </c>
      <c r="BL3" s="15" t="s">
        <v>23</v>
      </c>
      <c r="BM3" s="15" t="s">
        <v>24</v>
      </c>
      <c r="BN3" s="15" t="s">
        <v>0</v>
      </c>
      <c r="BO3" s="15" t="s">
        <v>23</v>
      </c>
      <c r="BP3" s="15" t="s">
        <v>24</v>
      </c>
      <c r="BQ3" s="15" t="s">
        <v>0</v>
      </c>
      <c r="BR3" s="15" t="s">
        <v>23</v>
      </c>
      <c r="BS3" s="15" t="s">
        <v>24</v>
      </c>
      <c r="BT3" s="15" t="s">
        <v>0</v>
      </c>
      <c r="BU3" s="15" t="s">
        <v>23</v>
      </c>
      <c r="BV3" s="17" t="s">
        <v>24</v>
      </c>
    </row>
    <row r="4" spans="1:74" x14ac:dyDescent="0.2">
      <c r="A4" s="27" t="s">
        <v>0</v>
      </c>
      <c r="B4" s="1">
        <v>93613</v>
      </c>
      <c r="C4" s="1">
        <v>48283</v>
      </c>
      <c r="D4" s="1">
        <v>45330</v>
      </c>
      <c r="E4" s="1">
        <v>14914</v>
      </c>
      <c r="F4" s="1">
        <v>7785</v>
      </c>
      <c r="G4" s="1">
        <v>7129</v>
      </c>
      <c r="H4" s="1">
        <v>6510</v>
      </c>
      <c r="I4" s="1">
        <v>3446</v>
      </c>
      <c r="J4" s="1">
        <v>3064</v>
      </c>
      <c r="K4" s="1">
        <v>3003</v>
      </c>
      <c r="L4" s="1">
        <v>1582</v>
      </c>
      <c r="M4" s="1">
        <v>1421</v>
      </c>
      <c r="N4" s="1">
        <v>3118</v>
      </c>
      <c r="O4" s="1">
        <v>1633</v>
      </c>
      <c r="P4" s="1">
        <v>1485</v>
      </c>
      <c r="Q4" s="27" t="s">
        <v>0</v>
      </c>
      <c r="R4" s="1">
        <v>3448</v>
      </c>
      <c r="S4" s="1">
        <v>1792</v>
      </c>
      <c r="T4" s="1">
        <v>1656</v>
      </c>
      <c r="U4" s="1">
        <v>3201</v>
      </c>
      <c r="V4" s="1">
        <v>1631</v>
      </c>
      <c r="W4" s="1">
        <v>1570</v>
      </c>
      <c r="X4" s="1">
        <v>1822</v>
      </c>
      <c r="Y4" s="1">
        <v>864</v>
      </c>
      <c r="Z4" s="1">
        <v>958</v>
      </c>
      <c r="AA4" s="1">
        <v>1716</v>
      </c>
      <c r="AB4" s="1">
        <v>829</v>
      </c>
      <c r="AC4" s="1">
        <v>887</v>
      </c>
      <c r="AD4" s="1">
        <v>2262</v>
      </c>
      <c r="AE4" s="1">
        <v>1096</v>
      </c>
      <c r="AF4" s="1">
        <v>1166</v>
      </c>
      <c r="AG4" s="27" t="s">
        <v>0</v>
      </c>
      <c r="AH4" s="1">
        <v>3696</v>
      </c>
      <c r="AI4" s="1">
        <v>1786</v>
      </c>
      <c r="AJ4" s="1">
        <v>1910</v>
      </c>
      <c r="AK4" s="1">
        <v>1114</v>
      </c>
      <c r="AL4" s="1">
        <v>531</v>
      </c>
      <c r="AM4" s="1">
        <v>583</v>
      </c>
      <c r="AN4" s="1">
        <v>3159</v>
      </c>
      <c r="AO4" s="1">
        <v>1589</v>
      </c>
      <c r="AP4" s="1">
        <v>1570</v>
      </c>
      <c r="AQ4" s="1">
        <v>1477</v>
      </c>
      <c r="AR4" s="1">
        <v>746</v>
      </c>
      <c r="AS4" s="1">
        <v>731</v>
      </c>
      <c r="AT4" s="1">
        <v>1418</v>
      </c>
      <c r="AU4" s="1">
        <v>715</v>
      </c>
      <c r="AV4" s="1">
        <v>703</v>
      </c>
      <c r="AW4" s="27" t="s">
        <v>0</v>
      </c>
      <c r="AX4" s="1">
        <v>3767</v>
      </c>
      <c r="AY4" s="1">
        <v>1946</v>
      </c>
      <c r="AZ4" s="1">
        <v>1821</v>
      </c>
      <c r="BA4" s="1">
        <v>4044</v>
      </c>
      <c r="BB4" s="1">
        <v>2065</v>
      </c>
      <c r="BC4" s="1">
        <v>1979</v>
      </c>
      <c r="BD4" s="1">
        <v>3068</v>
      </c>
      <c r="BE4" s="1">
        <v>1555</v>
      </c>
      <c r="BF4" s="1">
        <v>1513</v>
      </c>
      <c r="BG4" s="1">
        <v>7438</v>
      </c>
      <c r="BH4" s="1">
        <v>3917</v>
      </c>
      <c r="BI4" s="1">
        <v>3521</v>
      </c>
      <c r="BJ4" s="27" t="s">
        <v>0</v>
      </c>
      <c r="BK4" s="1">
        <v>4429</v>
      </c>
      <c r="BL4" s="1">
        <v>2294</v>
      </c>
      <c r="BM4" s="1">
        <v>2135</v>
      </c>
      <c r="BN4" s="1">
        <v>10532</v>
      </c>
      <c r="BO4" s="1">
        <v>5540</v>
      </c>
      <c r="BP4" s="1">
        <v>4992</v>
      </c>
      <c r="BQ4" s="1">
        <v>4962</v>
      </c>
      <c r="BR4" s="1">
        <v>2573</v>
      </c>
      <c r="BS4" s="1">
        <v>2389</v>
      </c>
      <c r="BT4" s="1">
        <v>4515</v>
      </c>
      <c r="BU4" s="1">
        <v>2368</v>
      </c>
      <c r="BV4" s="1">
        <v>2147</v>
      </c>
    </row>
    <row r="5" spans="1:74" x14ac:dyDescent="0.2">
      <c r="A5" s="27">
        <v>0</v>
      </c>
      <c r="B5" s="1">
        <v>3182</v>
      </c>
      <c r="C5" s="1">
        <v>1710</v>
      </c>
      <c r="D5" s="1">
        <v>1472</v>
      </c>
      <c r="E5" s="1">
        <v>487</v>
      </c>
      <c r="F5" s="1">
        <v>261</v>
      </c>
      <c r="G5" s="1">
        <v>226</v>
      </c>
      <c r="H5" s="1">
        <v>212</v>
      </c>
      <c r="I5" s="1">
        <v>117</v>
      </c>
      <c r="J5" s="1">
        <v>95</v>
      </c>
      <c r="K5" s="1">
        <v>107</v>
      </c>
      <c r="L5" s="1">
        <v>61</v>
      </c>
      <c r="M5" s="1">
        <v>46</v>
      </c>
      <c r="N5" s="1">
        <v>125</v>
      </c>
      <c r="O5" s="1">
        <v>61</v>
      </c>
      <c r="P5" s="1">
        <v>64</v>
      </c>
      <c r="Q5" s="27">
        <v>0</v>
      </c>
      <c r="R5" s="1">
        <v>129</v>
      </c>
      <c r="S5" s="1">
        <v>71</v>
      </c>
      <c r="T5" s="1">
        <v>58</v>
      </c>
      <c r="U5" s="1">
        <v>91</v>
      </c>
      <c r="V5" s="1">
        <v>50</v>
      </c>
      <c r="W5" s="1">
        <v>41</v>
      </c>
      <c r="X5" s="1">
        <v>67</v>
      </c>
      <c r="Y5" s="1">
        <v>35</v>
      </c>
      <c r="Z5" s="1">
        <v>32</v>
      </c>
      <c r="AA5" s="1">
        <v>64</v>
      </c>
      <c r="AB5" s="1">
        <v>38</v>
      </c>
      <c r="AC5" s="1">
        <v>26</v>
      </c>
      <c r="AD5" s="1">
        <v>81</v>
      </c>
      <c r="AE5" s="1">
        <v>39</v>
      </c>
      <c r="AF5" s="1">
        <v>42</v>
      </c>
      <c r="AG5" s="27">
        <v>0</v>
      </c>
      <c r="AH5" s="1">
        <v>135</v>
      </c>
      <c r="AI5" s="1">
        <v>71</v>
      </c>
      <c r="AJ5" s="1">
        <v>64</v>
      </c>
      <c r="AK5" s="1">
        <v>40</v>
      </c>
      <c r="AL5" s="1">
        <v>25</v>
      </c>
      <c r="AM5" s="1">
        <v>15</v>
      </c>
      <c r="AN5" s="1">
        <v>115</v>
      </c>
      <c r="AO5" s="1">
        <v>58</v>
      </c>
      <c r="AP5" s="1">
        <v>57</v>
      </c>
      <c r="AQ5" s="1">
        <v>56</v>
      </c>
      <c r="AR5" s="1">
        <v>23</v>
      </c>
      <c r="AS5" s="1">
        <v>33</v>
      </c>
      <c r="AT5" s="1">
        <v>35</v>
      </c>
      <c r="AU5" s="1">
        <v>21</v>
      </c>
      <c r="AV5" s="1">
        <v>14</v>
      </c>
      <c r="AW5" s="27">
        <v>0</v>
      </c>
      <c r="AX5" s="1">
        <v>117</v>
      </c>
      <c r="AY5" s="1">
        <v>63</v>
      </c>
      <c r="AZ5" s="1">
        <v>54</v>
      </c>
      <c r="BA5" s="1">
        <v>162</v>
      </c>
      <c r="BB5" s="1">
        <v>87</v>
      </c>
      <c r="BC5" s="1">
        <v>75</v>
      </c>
      <c r="BD5" s="1">
        <v>72</v>
      </c>
      <c r="BE5" s="1">
        <v>43</v>
      </c>
      <c r="BF5" s="1">
        <v>29</v>
      </c>
      <c r="BG5" s="1">
        <v>268</v>
      </c>
      <c r="BH5" s="1">
        <v>135</v>
      </c>
      <c r="BI5" s="1">
        <v>133</v>
      </c>
      <c r="BJ5" s="27">
        <v>0</v>
      </c>
      <c r="BK5" s="1">
        <v>154</v>
      </c>
      <c r="BL5" s="1">
        <v>75</v>
      </c>
      <c r="BM5" s="1">
        <v>79</v>
      </c>
      <c r="BN5" s="1">
        <v>342</v>
      </c>
      <c r="BO5" s="1">
        <v>201</v>
      </c>
      <c r="BP5" s="1">
        <v>141</v>
      </c>
      <c r="BQ5" s="1">
        <v>186</v>
      </c>
      <c r="BR5" s="1">
        <v>110</v>
      </c>
      <c r="BS5" s="1">
        <v>76</v>
      </c>
      <c r="BT5" s="1">
        <v>137</v>
      </c>
      <c r="BU5" s="1">
        <v>65</v>
      </c>
      <c r="BV5" s="1">
        <v>72</v>
      </c>
    </row>
    <row r="6" spans="1:74" x14ac:dyDescent="0.2">
      <c r="A6" s="27">
        <v>1</v>
      </c>
      <c r="B6" s="1">
        <v>2921</v>
      </c>
      <c r="C6" s="1">
        <v>1526</v>
      </c>
      <c r="D6" s="1">
        <v>1395</v>
      </c>
      <c r="E6" s="1">
        <v>437</v>
      </c>
      <c r="F6" s="1">
        <v>214</v>
      </c>
      <c r="G6" s="1">
        <v>223</v>
      </c>
      <c r="H6" s="1">
        <v>185</v>
      </c>
      <c r="I6" s="1">
        <v>103</v>
      </c>
      <c r="J6" s="1">
        <v>82</v>
      </c>
      <c r="K6" s="1">
        <v>94</v>
      </c>
      <c r="L6" s="1">
        <v>45</v>
      </c>
      <c r="M6" s="1">
        <v>49</v>
      </c>
      <c r="N6" s="1">
        <v>73</v>
      </c>
      <c r="O6" s="1">
        <v>37</v>
      </c>
      <c r="P6" s="1">
        <v>36</v>
      </c>
      <c r="Q6" s="27">
        <v>1</v>
      </c>
      <c r="R6" s="1">
        <v>101</v>
      </c>
      <c r="S6" s="1">
        <v>50</v>
      </c>
      <c r="T6" s="1">
        <v>51</v>
      </c>
      <c r="U6" s="1">
        <v>96</v>
      </c>
      <c r="V6" s="1">
        <v>49</v>
      </c>
      <c r="W6" s="1">
        <v>47</v>
      </c>
      <c r="X6" s="1">
        <v>70</v>
      </c>
      <c r="Y6" s="1">
        <v>45</v>
      </c>
      <c r="Z6" s="1">
        <v>25</v>
      </c>
      <c r="AA6" s="1">
        <v>48</v>
      </c>
      <c r="AB6" s="1">
        <v>23</v>
      </c>
      <c r="AC6" s="1">
        <v>25</v>
      </c>
      <c r="AD6" s="1">
        <v>81</v>
      </c>
      <c r="AE6" s="1">
        <v>42</v>
      </c>
      <c r="AF6" s="1">
        <v>39</v>
      </c>
      <c r="AG6" s="27">
        <v>1</v>
      </c>
      <c r="AH6" s="1">
        <v>135</v>
      </c>
      <c r="AI6" s="1">
        <v>74</v>
      </c>
      <c r="AJ6" s="1">
        <v>61</v>
      </c>
      <c r="AK6" s="1">
        <v>41</v>
      </c>
      <c r="AL6" s="1">
        <v>18</v>
      </c>
      <c r="AM6" s="1">
        <v>23</v>
      </c>
      <c r="AN6" s="1">
        <v>131</v>
      </c>
      <c r="AO6" s="1">
        <v>68</v>
      </c>
      <c r="AP6" s="1">
        <v>63</v>
      </c>
      <c r="AQ6" s="1">
        <v>62</v>
      </c>
      <c r="AR6" s="1">
        <v>41</v>
      </c>
      <c r="AS6" s="1">
        <v>21</v>
      </c>
      <c r="AT6" s="1">
        <v>28</v>
      </c>
      <c r="AU6" s="1">
        <v>10</v>
      </c>
      <c r="AV6" s="1">
        <v>18</v>
      </c>
      <c r="AW6" s="27">
        <v>1</v>
      </c>
      <c r="AX6" s="1">
        <v>132</v>
      </c>
      <c r="AY6" s="1">
        <v>69</v>
      </c>
      <c r="AZ6" s="1">
        <v>63</v>
      </c>
      <c r="BA6" s="1">
        <v>119</v>
      </c>
      <c r="BB6" s="1">
        <v>65</v>
      </c>
      <c r="BC6" s="1">
        <v>54</v>
      </c>
      <c r="BD6" s="1">
        <v>86</v>
      </c>
      <c r="BE6" s="1">
        <v>46</v>
      </c>
      <c r="BF6" s="1">
        <v>40</v>
      </c>
      <c r="BG6" s="1">
        <v>238</v>
      </c>
      <c r="BH6" s="1">
        <v>139</v>
      </c>
      <c r="BI6" s="1">
        <v>99</v>
      </c>
      <c r="BJ6" s="27">
        <v>1</v>
      </c>
      <c r="BK6" s="1">
        <v>133</v>
      </c>
      <c r="BL6" s="1">
        <v>68</v>
      </c>
      <c r="BM6" s="1">
        <v>65</v>
      </c>
      <c r="BN6" s="1">
        <v>289</v>
      </c>
      <c r="BO6" s="1">
        <v>149</v>
      </c>
      <c r="BP6" s="1">
        <v>140</v>
      </c>
      <c r="BQ6" s="1">
        <v>173</v>
      </c>
      <c r="BR6" s="1">
        <v>88</v>
      </c>
      <c r="BS6" s="1">
        <v>85</v>
      </c>
      <c r="BT6" s="1">
        <v>169</v>
      </c>
      <c r="BU6" s="1">
        <v>83</v>
      </c>
      <c r="BV6" s="1">
        <v>86</v>
      </c>
    </row>
    <row r="7" spans="1:74" x14ac:dyDescent="0.2">
      <c r="A7" s="27">
        <v>2</v>
      </c>
      <c r="B7" s="1">
        <v>2906</v>
      </c>
      <c r="C7" s="1">
        <v>1516</v>
      </c>
      <c r="D7" s="1">
        <v>1390</v>
      </c>
      <c r="E7" s="1">
        <v>448</v>
      </c>
      <c r="F7" s="1">
        <v>236</v>
      </c>
      <c r="G7" s="1">
        <v>212</v>
      </c>
      <c r="H7" s="1">
        <v>196</v>
      </c>
      <c r="I7" s="1">
        <v>100</v>
      </c>
      <c r="J7" s="1">
        <v>96</v>
      </c>
      <c r="K7" s="1">
        <v>112</v>
      </c>
      <c r="L7" s="1">
        <v>59</v>
      </c>
      <c r="M7" s="1">
        <v>53</v>
      </c>
      <c r="N7" s="1">
        <v>83</v>
      </c>
      <c r="O7" s="1">
        <v>40</v>
      </c>
      <c r="P7" s="1">
        <v>43</v>
      </c>
      <c r="Q7" s="27">
        <v>2</v>
      </c>
      <c r="R7" s="1">
        <v>108</v>
      </c>
      <c r="S7" s="1">
        <v>60</v>
      </c>
      <c r="T7" s="1">
        <v>48</v>
      </c>
      <c r="U7" s="1">
        <v>100</v>
      </c>
      <c r="V7" s="1">
        <v>54</v>
      </c>
      <c r="W7" s="1">
        <v>46</v>
      </c>
      <c r="X7" s="1">
        <v>63</v>
      </c>
      <c r="Y7" s="1">
        <v>32</v>
      </c>
      <c r="Z7" s="1">
        <v>31</v>
      </c>
      <c r="AA7" s="1">
        <v>44</v>
      </c>
      <c r="AB7" s="1">
        <v>27</v>
      </c>
      <c r="AC7" s="1">
        <v>17</v>
      </c>
      <c r="AD7" s="1">
        <v>69</v>
      </c>
      <c r="AE7" s="1">
        <v>33</v>
      </c>
      <c r="AF7" s="1">
        <v>36</v>
      </c>
      <c r="AG7" s="27">
        <v>2</v>
      </c>
      <c r="AH7" s="1">
        <v>120</v>
      </c>
      <c r="AI7" s="1">
        <v>60</v>
      </c>
      <c r="AJ7" s="1">
        <v>60</v>
      </c>
      <c r="AK7" s="1">
        <v>48</v>
      </c>
      <c r="AL7" s="1">
        <v>28</v>
      </c>
      <c r="AM7" s="1">
        <v>20</v>
      </c>
      <c r="AN7" s="1">
        <v>116</v>
      </c>
      <c r="AO7" s="1">
        <v>60</v>
      </c>
      <c r="AP7" s="1">
        <v>56</v>
      </c>
      <c r="AQ7" s="1">
        <v>47</v>
      </c>
      <c r="AR7" s="1">
        <v>23</v>
      </c>
      <c r="AS7" s="1">
        <v>24</v>
      </c>
      <c r="AT7" s="1">
        <v>39</v>
      </c>
      <c r="AU7" s="1">
        <v>19</v>
      </c>
      <c r="AV7" s="1">
        <v>20</v>
      </c>
      <c r="AW7" s="27">
        <v>2</v>
      </c>
      <c r="AX7" s="1">
        <v>132</v>
      </c>
      <c r="AY7" s="1">
        <v>80</v>
      </c>
      <c r="AZ7" s="1">
        <v>52</v>
      </c>
      <c r="BA7" s="1">
        <v>134</v>
      </c>
      <c r="BB7" s="1">
        <v>58</v>
      </c>
      <c r="BC7" s="1">
        <v>76</v>
      </c>
      <c r="BD7" s="1">
        <v>78</v>
      </c>
      <c r="BE7" s="1">
        <v>40</v>
      </c>
      <c r="BF7" s="1">
        <v>38</v>
      </c>
      <c r="BG7" s="1">
        <v>236</v>
      </c>
      <c r="BH7" s="1">
        <v>129</v>
      </c>
      <c r="BI7" s="1">
        <v>107</v>
      </c>
      <c r="BJ7" s="27">
        <v>2</v>
      </c>
      <c r="BK7" s="1">
        <v>157</v>
      </c>
      <c r="BL7" s="1">
        <v>77</v>
      </c>
      <c r="BM7" s="1">
        <v>80</v>
      </c>
      <c r="BN7" s="1">
        <v>280</v>
      </c>
      <c r="BO7" s="1">
        <v>148</v>
      </c>
      <c r="BP7" s="1">
        <v>132</v>
      </c>
      <c r="BQ7" s="1">
        <v>148</v>
      </c>
      <c r="BR7" s="1">
        <v>76</v>
      </c>
      <c r="BS7" s="1">
        <v>72</v>
      </c>
      <c r="BT7" s="1">
        <v>148</v>
      </c>
      <c r="BU7" s="1">
        <v>77</v>
      </c>
      <c r="BV7" s="1">
        <v>71</v>
      </c>
    </row>
    <row r="8" spans="1:74" x14ac:dyDescent="0.2">
      <c r="A8" s="27">
        <v>3</v>
      </c>
      <c r="B8" s="1">
        <v>2904</v>
      </c>
      <c r="C8" s="1">
        <v>1517</v>
      </c>
      <c r="D8" s="1">
        <v>1387</v>
      </c>
      <c r="E8" s="1">
        <v>438</v>
      </c>
      <c r="F8" s="1">
        <v>224</v>
      </c>
      <c r="G8" s="1">
        <v>214</v>
      </c>
      <c r="H8" s="1">
        <v>174</v>
      </c>
      <c r="I8" s="1">
        <v>107</v>
      </c>
      <c r="J8" s="1">
        <v>67</v>
      </c>
      <c r="K8" s="1">
        <v>108</v>
      </c>
      <c r="L8" s="1">
        <v>58</v>
      </c>
      <c r="M8" s="1">
        <v>50</v>
      </c>
      <c r="N8" s="1">
        <v>94</v>
      </c>
      <c r="O8" s="1">
        <v>48</v>
      </c>
      <c r="P8" s="1">
        <v>46</v>
      </c>
      <c r="Q8" s="27">
        <v>3</v>
      </c>
      <c r="R8" s="1">
        <v>115</v>
      </c>
      <c r="S8" s="1">
        <v>67</v>
      </c>
      <c r="T8" s="1">
        <v>48</v>
      </c>
      <c r="U8" s="1">
        <v>82</v>
      </c>
      <c r="V8" s="1">
        <v>41</v>
      </c>
      <c r="W8" s="1">
        <v>41</v>
      </c>
      <c r="X8" s="1">
        <v>69</v>
      </c>
      <c r="Y8" s="1">
        <v>37</v>
      </c>
      <c r="Z8" s="1">
        <v>32</v>
      </c>
      <c r="AA8" s="1">
        <v>63</v>
      </c>
      <c r="AB8" s="1">
        <v>33</v>
      </c>
      <c r="AC8" s="1">
        <v>30</v>
      </c>
      <c r="AD8" s="1">
        <v>75</v>
      </c>
      <c r="AE8" s="1">
        <v>35</v>
      </c>
      <c r="AF8" s="1">
        <v>40</v>
      </c>
      <c r="AG8" s="27">
        <v>3</v>
      </c>
      <c r="AH8" s="1">
        <v>138</v>
      </c>
      <c r="AI8" s="1">
        <v>70</v>
      </c>
      <c r="AJ8" s="1">
        <v>68</v>
      </c>
      <c r="AK8" s="1">
        <v>50</v>
      </c>
      <c r="AL8" s="1">
        <v>29</v>
      </c>
      <c r="AM8" s="1">
        <v>21</v>
      </c>
      <c r="AN8" s="1">
        <v>116</v>
      </c>
      <c r="AO8" s="1">
        <v>50</v>
      </c>
      <c r="AP8" s="1">
        <v>66</v>
      </c>
      <c r="AQ8" s="1">
        <v>36</v>
      </c>
      <c r="AR8" s="1">
        <v>21</v>
      </c>
      <c r="AS8" s="1">
        <v>15</v>
      </c>
      <c r="AT8" s="1">
        <v>47</v>
      </c>
      <c r="AU8" s="1">
        <v>26</v>
      </c>
      <c r="AV8" s="1">
        <v>21</v>
      </c>
      <c r="AW8" s="27">
        <v>3</v>
      </c>
      <c r="AX8" s="1">
        <v>121</v>
      </c>
      <c r="AY8" s="1">
        <v>71</v>
      </c>
      <c r="AZ8" s="1">
        <v>50</v>
      </c>
      <c r="BA8" s="1">
        <v>99</v>
      </c>
      <c r="BB8" s="1">
        <v>60</v>
      </c>
      <c r="BC8" s="1">
        <v>39</v>
      </c>
      <c r="BD8" s="1">
        <v>86</v>
      </c>
      <c r="BE8" s="1">
        <v>46</v>
      </c>
      <c r="BF8" s="1">
        <v>40</v>
      </c>
      <c r="BG8" s="1">
        <v>239</v>
      </c>
      <c r="BH8" s="1">
        <v>129</v>
      </c>
      <c r="BI8" s="1">
        <v>110</v>
      </c>
      <c r="BJ8" s="27">
        <v>3</v>
      </c>
      <c r="BK8" s="1">
        <v>143</v>
      </c>
      <c r="BL8" s="1">
        <v>71</v>
      </c>
      <c r="BM8" s="1">
        <v>72</v>
      </c>
      <c r="BN8" s="1">
        <v>318</v>
      </c>
      <c r="BO8" s="1">
        <v>147</v>
      </c>
      <c r="BP8" s="1">
        <v>171</v>
      </c>
      <c r="BQ8" s="1">
        <v>145</v>
      </c>
      <c r="BR8" s="1">
        <v>74</v>
      </c>
      <c r="BS8" s="1">
        <v>71</v>
      </c>
      <c r="BT8" s="1">
        <v>148</v>
      </c>
      <c r="BU8" s="1">
        <v>73</v>
      </c>
      <c r="BV8" s="1">
        <v>75</v>
      </c>
    </row>
    <row r="9" spans="1:74" x14ac:dyDescent="0.2">
      <c r="A9" s="27">
        <v>4</v>
      </c>
      <c r="B9" s="1">
        <v>2799</v>
      </c>
      <c r="C9" s="1">
        <v>1412</v>
      </c>
      <c r="D9" s="1">
        <v>1387</v>
      </c>
      <c r="E9" s="1">
        <v>437</v>
      </c>
      <c r="F9" s="1">
        <v>213</v>
      </c>
      <c r="G9" s="1">
        <v>224</v>
      </c>
      <c r="H9" s="1">
        <v>187</v>
      </c>
      <c r="I9" s="1">
        <v>100</v>
      </c>
      <c r="J9" s="1">
        <v>87</v>
      </c>
      <c r="K9" s="1">
        <v>105</v>
      </c>
      <c r="L9" s="1">
        <v>50</v>
      </c>
      <c r="M9" s="1">
        <v>55</v>
      </c>
      <c r="N9" s="1">
        <v>100</v>
      </c>
      <c r="O9" s="1">
        <v>55</v>
      </c>
      <c r="P9" s="1">
        <v>45</v>
      </c>
      <c r="Q9" s="27">
        <v>4</v>
      </c>
      <c r="R9" s="1">
        <v>117</v>
      </c>
      <c r="S9" s="1">
        <v>54</v>
      </c>
      <c r="T9" s="1">
        <v>63</v>
      </c>
      <c r="U9" s="1">
        <v>90</v>
      </c>
      <c r="V9" s="1">
        <v>45</v>
      </c>
      <c r="W9" s="1">
        <v>45</v>
      </c>
      <c r="X9" s="1">
        <v>68</v>
      </c>
      <c r="Y9" s="1">
        <v>32</v>
      </c>
      <c r="Z9" s="1">
        <v>36</v>
      </c>
      <c r="AA9" s="1">
        <v>44</v>
      </c>
      <c r="AB9" s="1">
        <v>19</v>
      </c>
      <c r="AC9" s="1">
        <v>25</v>
      </c>
      <c r="AD9" s="1">
        <v>74</v>
      </c>
      <c r="AE9" s="1">
        <v>36</v>
      </c>
      <c r="AF9" s="1">
        <v>38</v>
      </c>
      <c r="AG9" s="27">
        <v>4</v>
      </c>
      <c r="AH9" s="1">
        <v>121</v>
      </c>
      <c r="AI9" s="1">
        <v>71</v>
      </c>
      <c r="AJ9" s="1">
        <v>50</v>
      </c>
      <c r="AK9" s="1">
        <v>28</v>
      </c>
      <c r="AL9" s="1">
        <v>15</v>
      </c>
      <c r="AM9" s="1">
        <v>13</v>
      </c>
      <c r="AN9" s="1">
        <v>96</v>
      </c>
      <c r="AO9" s="1">
        <v>55</v>
      </c>
      <c r="AP9" s="1">
        <v>41</v>
      </c>
      <c r="AQ9" s="1">
        <v>44</v>
      </c>
      <c r="AR9" s="1">
        <v>23</v>
      </c>
      <c r="AS9" s="1">
        <v>21</v>
      </c>
      <c r="AT9" s="1">
        <v>31</v>
      </c>
      <c r="AU9" s="1">
        <v>15</v>
      </c>
      <c r="AV9" s="1">
        <v>16</v>
      </c>
      <c r="AW9" s="27">
        <v>4</v>
      </c>
      <c r="AX9" s="1">
        <v>129</v>
      </c>
      <c r="AY9" s="1">
        <v>58</v>
      </c>
      <c r="AZ9" s="1">
        <v>71</v>
      </c>
      <c r="BA9" s="1">
        <v>117</v>
      </c>
      <c r="BB9" s="1">
        <v>53</v>
      </c>
      <c r="BC9" s="1">
        <v>64</v>
      </c>
      <c r="BD9" s="1">
        <v>93</v>
      </c>
      <c r="BE9" s="1">
        <v>37</v>
      </c>
      <c r="BF9" s="1">
        <v>56</v>
      </c>
      <c r="BG9" s="1">
        <v>249</v>
      </c>
      <c r="BH9" s="1">
        <v>137</v>
      </c>
      <c r="BI9" s="1">
        <v>112</v>
      </c>
      <c r="BJ9" s="27">
        <v>4</v>
      </c>
      <c r="BK9" s="1">
        <v>134</v>
      </c>
      <c r="BL9" s="1">
        <v>76</v>
      </c>
      <c r="BM9" s="1">
        <v>58</v>
      </c>
      <c r="BN9" s="1">
        <v>285</v>
      </c>
      <c r="BO9" s="1">
        <v>143</v>
      </c>
      <c r="BP9" s="1">
        <v>142</v>
      </c>
      <c r="BQ9" s="1">
        <v>117</v>
      </c>
      <c r="BR9" s="1">
        <v>55</v>
      </c>
      <c r="BS9" s="1">
        <v>62</v>
      </c>
      <c r="BT9" s="1">
        <v>133</v>
      </c>
      <c r="BU9" s="1">
        <v>70</v>
      </c>
      <c r="BV9" s="1">
        <v>63</v>
      </c>
    </row>
    <row r="10" spans="1:74" x14ac:dyDescent="0.2">
      <c r="A10" s="27">
        <v>5</v>
      </c>
      <c r="B10" s="1">
        <v>2921</v>
      </c>
      <c r="C10" s="1">
        <v>1514</v>
      </c>
      <c r="D10" s="1">
        <v>1407</v>
      </c>
      <c r="E10" s="1">
        <v>428</v>
      </c>
      <c r="F10" s="1">
        <v>213</v>
      </c>
      <c r="G10" s="1">
        <v>215</v>
      </c>
      <c r="H10" s="1">
        <v>217</v>
      </c>
      <c r="I10" s="1">
        <v>115</v>
      </c>
      <c r="J10" s="1">
        <v>102</v>
      </c>
      <c r="K10" s="1">
        <v>109</v>
      </c>
      <c r="L10" s="1">
        <v>59</v>
      </c>
      <c r="M10" s="1">
        <v>50</v>
      </c>
      <c r="N10" s="1">
        <v>113</v>
      </c>
      <c r="O10" s="1">
        <v>47</v>
      </c>
      <c r="P10" s="1">
        <v>66</v>
      </c>
      <c r="Q10" s="27">
        <v>5</v>
      </c>
      <c r="R10" s="1">
        <v>102</v>
      </c>
      <c r="S10" s="1">
        <v>61</v>
      </c>
      <c r="T10" s="1">
        <v>41</v>
      </c>
      <c r="U10" s="1">
        <v>104</v>
      </c>
      <c r="V10" s="1">
        <v>62</v>
      </c>
      <c r="W10" s="1">
        <v>42</v>
      </c>
      <c r="X10" s="1">
        <v>80</v>
      </c>
      <c r="Y10" s="1">
        <v>43</v>
      </c>
      <c r="Z10" s="1">
        <v>37</v>
      </c>
      <c r="AA10" s="1">
        <v>58</v>
      </c>
      <c r="AB10" s="1">
        <v>37</v>
      </c>
      <c r="AC10" s="1">
        <v>21</v>
      </c>
      <c r="AD10" s="1">
        <v>84</v>
      </c>
      <c r="AE10" s="1">
        <v>46</v>
      </c>
      <c r="AF10" s="1">
        <v>38</v>
      </c>
      <c r="AG10" s="27">
        <v>5</v>
      </c>
      <c r="AH10" s="1">
        <v>140</v>
      </c>
      <c r="AI10" s="1">
        <v>61</v>
      </c>
      <c r="AJ10" s="1">
        <v>79</v>
      </c>
      <c r="AK10" s="1">
        <v>40</v>
      </c>
      <c r="AL10" s="1">
        <v>21</v>
      </c>
      <c r="AM10" s="1">
        <v>19</v>
      </c>
      <c r="AN10" s="1">
        <v>114</v>
      </c>
      <c r="AO10" s="1">
        <v>51</v>
      </c>
      <c r="AP10" s="1">
        <v>63</v>
      </c>
      <c r="AQ10" s="1">
        <v>50</v>
      </c>
      <c r="AR10" s="1">
        <v>26</v>
      </c>
      <c r="AS10" s="1">
        <v>24</v>
      </c>
      <c r="AT10" s="1">
        <v>40</v>
      </c>
      <c r="AU10" s="1">
        <v>19</v>
      </c>
      <c r="AV10" s="1">
        <v>21</v>
      </c>
      <c r="AW10" s="27">
        <v>5</v>
      </c>
      <c r="AX10" s="1">
        <v>110</v>
      </c>
      <c r="AY10" s="1">
        <v>66</v>
      </c>
      <c r="AZ10" s="1">
        <v>44</v>
      </c>
      <c r="BA10" s="1">
        <v>123</v>
      </c>
      <c r="BB10" s="1">
        <v>58</v>
      </c>
      <c r="BC10" s="1">
        <v>65</v>
      </c>
      <c r="BD10" s="1">
        <v>81</v>
      </c>
      <c r="BE10" s="1">
        <v>43</v>
      </c>
      <c r="BF10" s="1">
        <v>38</v>
      </c>
      <c r="BG10" s="1">
        <v>235</v>
      </c>
      <c r="BH10" s="1">
        <v>120</v>
      </c>
      <c r="BI10" s="1">
        <v>115</v>
      </c>
      <c r="BJ10" s="27">
        <v>5</v>
      </c>
      <c r="BK10" s="1">
        <v>160</v>
      </c>
      <c r="BL10" s="1">
        <v>93</v>
      </c>
      <c r="BM10" s="1">
        <v>67</v>
      </c>
      <c r="BN10" s="1">
        <v>275</v>
      </c>
      <c r="BO10" s="1">
        <v>146</v>
      </c>
      <c r="BP10" s="1">
        <v>129</v>
      </c>
      <c r="BQ10" s="1">
        <v>124</v>
      </c>
      <c r="BR10" s="1">
        <v>60</v>
      </c>
      <c r="BS10" s="1">
        <v>64</v>
      </c>
      <c r="BT10" s="1">
        <v>134</v>
      </c>
      <c r="BU10" s="1">
        <v>67</v>
      </c>
      <c r="BV10" s="1">
        <v>67</v>
      </c>
    </row>
    <row r="11" spans="1:74" x14ac:dyDescent="0.2">
      <c r="A11" s="27">
        <v>6</v>
      </c>
      <c r="B11" s="1">
        <v>2796</v>
      </c>
      <c r="C11" s="1">
        <v>1449</v>
      </c>
      <c r="D11" s="1">
        <v>1347</v>
      </c>
      <c r="E11" s="1">
        <v>402</v>
      </c>
      <c r="F11" s="1">
        <v>214</v>
      </c>
      <c r="G11" s="1">
        <v>188</v>
      </c>
      <c r="H11" s="1">
        <v>190</v>
      </c>
      <c r="I11" s="1">
        <v>99</v>
      </c>
      <c r="J11" s="1">
        <v>91</v>
      </c>
      <c r="K11" s="1">
        <v>96</v>
      </c>
      <c r="L11" s="1">
        <v>45</v>
      </c>
      <c r="M11" s="1">
        <v>51</v>
      </c>
      <c r="N11" s="1">
        <v>90</v>
      </c>
      <c r="O11" s="1">
        <v>47</v>
      </c>
      <c r="P11" s="1">
        <v>43</v>
      </c>
      <c r="Q11" s="27">
        <v>6</v>
      </c>
      <c r="R11" s="1">
        <v>116</v>
      </c>
      <c r="S11" s="1">
        <v>77</v>
      </c>
      <c r="T11" s="1">
        <v>39</v>
      </c>
      <c r="U11" s="1">
        <v>105</v>
      </c>
      <c r="V11" s="1">
        <v>43</v>
      </c>
      <c r="W11" s="1">
        <v>62</v>
      </c>
      <c r="X11" s="1">
        <v>59</v>
      </c>
      <c r="Y11" s="1">
        <v>30</v>
      </c>
      <c r="Z11" s="1">
        <v>29</v>
      </c>
      <c r="AA11" s="1">
        <v>54</v>
      </c>
      <c r="AB11" s="1">
        <v>26</v>
      </c>
      <c r="AC11" s="1">
        <v>28</v>
      </c>
      <c r="AD11" s="1">
        <v>73</v>
      </c>
      <c r="AE11" s="1">
        <v>32</v>
      </c>
      <c r="AF11" s="1">
        <v>41</v>
      </c>
      <c r="AG11" s="27">
        <v>6</v>
      </c>
      <c r="AH11" s="1">
        <v>127</v>
      </c>
      <c r="AI11" s="1">
        <v>64</v>
      </c>
      <c r="AJ11" s="1">
        <v>63</v>
      </c>
      <c r="AK11" s="1">
        <v>34</v>
      </c>
      <c r="AL11" s="1">
        <v>18</v>
      </c>
      <c r="AM11" s="1">
        <v>16</v>
      </c>
      <c r="AN11" s="1">
        <v>106</v>
      </c>
      <c r="AO11" s="1">
        <v>52</v>
      </c>
      <c r="AP11" s="1">
        <v>54</v>
      </c>
      <c r="AQ11" s="1">
        <v>51</v>
      </c>
      <c r="AR11" s="1">
        <v>23</v>
      </c>
      <c r="AS11" s="1">
        <v>28</v>
      </c>
      <c r="AT11" s="1">
        <v>35</v>
      </c>
      <c r="AU11" s="1">
        <v>20</v>
      </c>
      <c r="AV11" s="1">
        <v>15</v>
      </c>
      <c r="AW11" s="27">
        <v>6</v>
      </c>
      <c r="AX11" s="1">
        <v>126</v>
      </c>
      <c r="AY11" s="1">
        <v>58</v>
      </c>
      <c r="AZ11" s="1">
        <v>68</v>
      </c>
      <c r="BA11" s="1">
        <v>116</v>
      </c>
      <c r="BB11" s="1">
        <v>69</v>
      </c>
      <c r="BC11" s="1">
        <v>47</v>
      </c>
      <c r="BD11" s="1">
        <v>73</v>
      </c>
      <c r="BE11" s="1">
        <v>42</v>
      </c>
      <c r="BF11" s="1">
        <v>31</v>
      </c>
      <c r="BG11" s="1">
        <v>231</v>
      </c>
      <c r="BH11" s="1">
        <v>128</v>
      </c>
      <c r="BI11" s="1">
        <v>103</v>
      </c>
      <c r="BJ11" s="27">
        <v>6</v>
      </c>
      <c r="BK11" s="1">
        <v>150</v>
      </c>
      <c r="BL11" s="1">
        <v>64</v>
      </c>
      <c r="BM11" s="1">
        <v>86</v>
      </c>
      <c r="BN11" s="1">
        <v>296</v>
      </c>
      <c r="BO11" s="1">
        <v>147</v>
      </c>
      <c r="BP11" s="1">
        <v>149</v>
      </c>
      <c r="BQ11" s="1">
        <v>132</v>
      </c>
      <c r="BR11" s="1">
        <v>71</v>
      </c>
      <c r="BS11" s="1">
        <v>61</v>
      </c>
      <c r="BT11" s="1">
        <v>134</v>
      </c>
      <c r="BU11" s="1">
        <v>80</v>
      </c>
      <c r="BV11" s="1">
        <v>54</v>
      </c>
    </row>
    <row r="12" spans="1:74" x14ac:dyDescent="0.2">
      <c r="A12" s="27">
        <v>7</v>
      </c>
      <c r="B12" s="1">
        <v>2487</v>
      </c>
      <c r="C12" s="1">
        <v>1273</v>
      </c>
      <c r="D12" s="1">
        <v>1214</v>
      </c>
      <c r="E12" s="1">
        <v>346</v>
      </c>
      <c r="F12" s="1">
        <v>179</v>
      </c>
      <c r="G12" s="1">
        <v>167</v>
      </c>
      <c r="H12" s="1">
        <v>147</v>
      </c>
      <c r="I12" s="1">
        <v>71</v>
      </c>
      <c r="J12" s="1">
        <v>76</v>
      </c>
      <c r="K12" s="1">
        <v>90</v>
      </c>
      <c r="L12" s="1">
        <v>46</v>
      </c>
      <c r="M12" s="1">
        <v>44</v>
      </c>
      <c r="N12" s="1">
        <v>83</v>
      </c>
      <c r="O12" s="1">
        <v>42</v>
      </c>
      <c r="P12" s="1">
        <v>41</v>
      </c>
      <c r="Q12" s="27">
        <v>7</v>
      </c>
      <c r="R12" s="1">
        <v>86</v>
      </c>
      <c r="S12" s="1">
        <v>43</v>
      </c>
      <c r="T12" s="1">
        <v>43</v>
      </c>
      <c r="U12" s="1">
        <v>90</v>
      </c>
      <c r="V12" s="1">
        <v>55</v>
      </c>
      <c r="W12" s="1">
        <v>35</v>
      </c>
      <c r="X12" s="1">
        <v>75</v>
      </c>
      <c r="Y12" s="1">
        <v>41</v>
      </c>
      <c r="Z12" s="1">
        <v>34</v>
      </c>
      <c r="AA12" s="1">
        <v>60</v>
      </c>
      <c r="AB12" s="1">
        <v>25</v>
      </c>
      <c r="AC12" s="1">
        <v>35</v>
      </c>
      <c r="AD12" s="1">
        <v>85</v>
      </c>
      <c r="AE12" s="1">
        <v>32</v>
      </c>
      <c r="AF12" s="1">
        <v>53</v>
      </c>
      <c r="AG12" s="27">
        <v>7</v>
      </c>
      <c r="AH12" s="1">
        <v>139</v>
      </c>
      <c r="AI12" s="1">
        <v>68</v>
      </c>
      <c r="AJ12" s="1">
        <v>71</v>
      </c>
      <c r="AK12" s="1">
        <v>42</v>
      </c>
      <c r="AL12" s="1">
        <v>18</v>
      </c>
      <c r="AM12" s="1">
        <v>24</v>
      </c>
      <c r="AN12" s="1">
        <v>77</v>
      </c>
      <c r="AO12" s="1">
        <v>43</v>
      </c>
      <c r="AP12" s="1">
        <v>34</v>
      </c>
      <c r="AQ12" s="1">
        <v>38</v>
      </c>
      <c r="AR12" s="1">
        <v>18</v>
      </c>
      <c r="AS12" s="1">
        <v>20</v>
      </c>
      <c r="AT12" s="1">
        <v>41</v>
      </c>
      <c r="AU12" s="1">
        <v>17</v>
      </c>
      <c r="AV12" s="1">
        <v>24</v>
      </c>
      <c r="AW12" s="27">
        <v>7</v>
      </c>
      <c r="AX12" s="1">
        <v>94</v>
      </c>
      <c r="AY12" s="1">
        <v>60</v>
      </c>
      <c r="AZ12" s="1">
        <v>34</v>
      </c>
      <c r="BA12" s="1">
        <v>111</v>
      </c>
      <c r="BB12" s="1">
        <v>57</v>
      </c>
      <c r="BC12" s="1">
        <v>54</v>
      </c>
      <c r="BD12" s="1">
        <v>86</v>
      </c>
      <c r="BE12" s="1">
        <v>56</v>
      </c>
      <c r="BF12" s="1">
        <v>30</v>
      </c>
      <c r="BG12" s="1">
        <v>193</v>
      </c>
      <c r="BH12" s="1">
        <v>96</v>
      </c>
      <c r="BI12" s="1">
        <v>97</v>
      </c>
      <c r="BJ12" s="27">
        <v>7</v>
      </c>
      <c r="BK12" s="1">
        <v>105</v>
      </c>
      <c r="BL12" s="1">
        <v>54</v>
      </c>
      <c r="BM12" s="1">
        <v>51</v>
      </c>
      <c r="BN12" s="1">
        <v>249</v>
      </c>
      <c r="BO12" s="1">
        <v>129</v>
      </c>
      <c r="BP12" s="1">
        <v>120</v>
      </c>
      <c r="BQ12" s="1">
        <v>133</v>
      </c>
      <c r="BR12" s="1">
        <v>65</v>
      </c>
      <c r="BS12" s="1">
        <v>68</v>
      </c>
      <c r="BT12" s="1">
        <v>117</v>
      </c>
      <c r="BU12" s="1">
        <v>58</v>
      </c>
      <c r="BV12" s="1">
        <v>59</v>
      </c>
    </row>
    <row r="13" spans="1:74" x14ac:dyDescent="0.2">
      <c r="A13" s="27">
        <v>8</v>
      </c>
      <c r="B13" s="1">
        <v>2276</v>
      </c>
      <c r="C13" s="1">
        <v>1193</v>
      </c>
      <c r="D13" s="1">
        <v>1083</v>
      </c>
      <c r="E13" s="1">
        <v>348</v>
      </c>
      <c r="F13" s="1">
        <v>187</v>
      </c>
      <c r="G13" s="1">
        <v>161</v>
      </c>
      <c r="H13" s="1">
        <v>158</v>
      </c>
      <c r="I13" s="1">
        <v>91</v>
      </c>
      <c r="J13" s="1">
        <v>67</v>
      </c>
      <c r="K13" s="1">
        <v>81</v>
      </c>
      <c r="L13" s="1">
        <v>41</v>
      </c>
      <c r="M13" s="1">
        <v>40</v>
      </c>
      <c r="N13" s="1">
        <v>89</v>
      </c>
      <c r="O13" s="1">
        <v>47</v>
      </c>
      <c r="P13" s="1">
        <v>42</v>
      </c>
      <c r="Q13" s="27">
        <v>8</v>
      </c>
      <c r="R13" s="1">
        <v>81</v>
      </c>
      <c r="S13" s="1">
        <v>40</v>
      </c>
      <c r="T13" s="1">
        <v>41</v>
      </c>
      <c r="U13" s="1">
        <v>81</v>
      </c>
      <c r="V13" s="1">
        <v>32</v>
      </c>
      <c r="W13" s="1">
        <v>49</v>
      </c>
      <c r="X13" s="1">
        <v>37</v>
      </c>
      <c r="Y13" s="1">
        <v>16</v>
      </c>
      <c r="Z13" s="1">
        <v>21</v>
      </c>
      <c r="AA13" s="1">
        <v>66</v>
      </c>
      <c r="AB13" s="1">
        <v>39</v>
      </c>
      <c r="AC13" s="1">
        <v>27</v>
      </c>
      <c r="AD13" s="1">
        <v>54</v>
      </c>
      <c r="AE13" s="1">
        <v>26</v>
      </c>
      <c r="AF13" s="1">
        <v>28</v>
      </c>
      <c r="AG13" s="27">
        <v>8</v>
      </c>
      <c r="AH13" s="1">
        <v>78</v>
      </c>
      <c r="AI13" s="1">
        <v>41</v>
      </c>
      <c r="AJ13" s="1">
        <v>37</v>
      </c>
      <c r="AK13" s="1">
        <v>33</v>
      </c>
      <c r="AL13" s="1">
        <v>16</v>
      </c>
      <c r="AM13" s="1">
        <v>17</v>
      </c>
      <c r="AN13" s="1">
        <v>75</v>
      </c>
      <c r="AO13" s="1">
        <v>47</v>
      </c>
      <c r="AP13" s="1">
        <v>28</v>
      </c>
      <c r="AQ13" s="1">
        <v>46</v>
      </c>
      <c r="AR13" s="1">
        <v>33</v>
      </c>
      <c r="AS13" s="1">
        <v>13</v>
      </c>
      <c r="AT13" s="1">
        <v>27</v>
      </c>
      <c r="AU13" s="1">
        <v>15</v>
      </c>
      <c r="AV13" s="1">
        <v>12</v>
      </c>
      <c r="AW13" s="27">
        <v>8</v>
      </c>
      <c r="AX13" s="1">
        <v>110</v>
      </c>
      <c r="AY13" s="1">
        <v>55</v>
      </c>
      <c r="AZ13" s="1">
        <v>55</v>
      </c>
      <c r="BA13" s="1">
        <v>99</v>
      </c>
      <c r="BB13" s="1">
        <v>46</v>
      </c>
      <c r="BC13" s="1">
        <v>53</v>
      </c>
      <c r="BD13" s="1">
        <v>69</v>
      </c>
      <c r="BE13" s="1">
        <v>25</v>
      </c>
      <c r="BF13" s="1">
        <v>44</v>
      </c>
      <c r="BG13" s="1">
        <v>178</v>
      </c>
      <c r="BH13" s="1">
        <v>95</v>
      </c>
      <c r="BI13" s="1">
        <v>83</v>
      </c>
      <c r="BJ13" s="27">
        <v>8</v>
      </c>
      <c r="BK13" s="1">
        <v>111</v>
      </c>
      <c r="BL13" s="1">
        <v>54</v>
      </c>
      <c r="BM13" s="1">
        <v>57</v>
      </c>
      <c r="BN13" s="1">
        <v>230</v>
      </c>
      <c r="BO13" s="1">
        <v>115</v>
      </c>
      <c r="BP13" s="1">
        <v>115</v>
      </c>
      <c r="BQ13" s="1">
        <v>125</v>
      </c>
      <c r="BR13" s="1">
        <v>70</v>
      </c>
      <c r="BS13" s="1">
        <v>55</v>
      </c>
      <c r="BT13" s="1">
        <v>100</v>
      </c>
      <c r="BU13" s="1">
        <v>62</v>
      </c>
      <c r="BV13" s="1">
        <v>38</v>
      </c>
    </row>
    <row r="14" spans="1:74" x14ac:dyDescent="0.2">
      <c r="A14" s="27">
        <v>9</v>
      </c>
      <c r="B14" s="1">
        <v>2631</v>
      </c>
      <c r="C14" s="1">
        <v>1371</v>
      </c>
      <c r="D14" s="1">
        <v>1260</v>
      </c>
      <c r="E14" s="1">
        <v>396</v>
      </c>
      <c r="F14" s="1">
        <v>209</v>
      </c>
      <c r="G14" s="1">
        <v>187</v>
      </c>
      <c r="H14" s="1">
        <v>172</v>
      </c>
      <c r="I14" s="1">
        <v>96</v>
      </c>
      <c r="J14" s="1">
        <v>76</v>
      </c>
      <c r="K14" s="1">
        <v>77</v>
      </c>
      <c r="L14" s="1">
        <v>43</v>
      </c>
      <c r="M14" s="1">
        <v>34</v>
      </c>
      <c r="N14" s="1">
        <v>93</v>
      </c>
      <c r="O14" s="1">
        <v>46</v>
      </c>
      <c r="P14" s="1">
        <v>47</v>
      </c>
      <c r="Q14" s="27">
        <v>9</v>
      </c>
      <c r="R14" s="1">
        <v>107</v>
      </c>
      <c r="S14" s="1">
        <v>65</v>
      </c>
      <c r="T14" s="1">
        <v>42</v>
      </c>
      <c r="U14" s="1">
        <v>106</v>
      </c>
      <c r="V14" s="1">
        <v>63</v>
      </c>
      <c r="W14" s="1">
        <v>43</v>
      </c>
      <c r="X14" s="1">
        <v>59</v>
      </c>
      <c r="Y14" s="1">
        <v>27</v>
      </c>
      <c r="Z14" s="1">
        <v>32</v>
      </c>
      <c r="AA14" s="1">
        <v>56</v>
      </c>
      <c r="AB14" s="1">
        <v>30</v>
      </c>
      <c r="AC14" s="1">
        <v>26</v>
      </c>
      <c r="AD14" s="1">
        <v>94</v>
      </c>
      <c r="AE14" s="1">
        <v>45</v>
      </c>
      <c r="AF14" s="1">
        <v>49</v>
      </c>
      <c r="AG14" s="27">
        <v>9</v>
      </c>
      <c r="AH14" s="1">
        <v>110</v>
      </c>
      <c r="AI14" s="1">
        <v>65</v>
      </c>
      <c r="AJ14" s="1">
        <v>45</v>
      </c>
      <c r="AK14" s="1">
        <v>35</v>
      </c>
      <c r="AL14" s="1">
        <v>15</v>
      </c>
      <c r="AM14" s="1">
        <v>20</v>
      </c>
      <c r="AN14" s="1">
        <v>99</v>
      </c>
      <c r="AO14" s="1">
        <v>45</v>
      </c>
      <c r="AP14" s="1">
        <v>54</v>
      </c>
      <c r="AQ14" s="1">
        <v>41</v>
      </c>
      <c r="AR14" s="1">
        <v>19</v>
      </c>
      <c r="AS14" s="1">
        <v>22</v>
      </c>
      <c r="AT14" s="1">
        <v>40</v>
      </c>
      <c r="AU14" s="1">
        <v>21</v>
      </c>
      <c r="AV14" s="1">
        <v>19</v>
      </c>
      <c r="AW14" s="27">
        <v>9</v>
      </c>
      <c r="AX14" s="1">
        <v>128</v>
      </c>
      <c r="AY14" s="1">
        <v>62</v>
      </c>
      <c r="AZ14" s="1">
        <v>66</v>
      </c>
      <c r="BA14" s="1">
        <v>99</v>
      </c>
      <c r="BB14" s="1">
        <v>39</v>
      </c>
      <c r="BC14" s="1">
        <v>60</v>
      </c>
      <c r="BD14" s="1">
        <v>83</v>
      </c>
      <c r="BE14" s="1">
        <v>43</v>
      </c>
      <c r="BF14" s="1">
        <v>40</v>
      </c>
      <c r="BG14" s="1">
        <v>200</v>
      </c>
      <c r="BH14" s="1">
        <v>111</v>
      </c>
      <c r="BI14" s="1">
        <v>89</v>
      </c>
      <c r="BJ14" s="27">
        <v>9</v>
      </c>
      <c r="BK14" s="1">
        <v>118</v>
      </c>
      <c r="BL14" s="1">
        <v>68</v>
      </c>
      <c r="BM14" s="1">
        <v>50</v>
      </c>
      <c r="BN14" s="1">
        <v>266</v>
      </c>
      <c r="BO14" s="1">
        <v>119</v>
      </c>
      <c r="BP14" s="1">
        <v>147</v>
      </c>
      <c r="BQ14" s="1">
        <v>134</v>
      </c>
      <c r="BR14" s="1">
        <v>80</v>
      </c>
      <c r="BS14" s="1">
        <v>54</v>
      </c>
      <c r="BT14" s="1">
        <v>118</v>
      </c>
      <c r="BU14" s="1">
        <v>60</v>
      </c>
      <c r="BV14" s="1">
        <v>58</v>
      </c>
    </row>
    <row r="15" spans="1:74" x14ac:dyDescent="0.2">
      <c r="A15" s="27">
        <v>10</v>
      </c>
      <c r="B15" s="1">
        <v>2428</v>
      </c>
      <c r="C15" s="1">
        <v>1318</v>
      </c>
      <c r="D15" s="1">
        <v>1110</v>
      </c>
      <c r="E15" s="1">
        <v>346</v>
      </c>
      <c r="F15" s="1">
        <v>181</v>
      </c>
      <c r="G15" s="1">
        <v>165</v>
      </c>
      <c r="H15" s="1">
        <v>155</v>
      </c>
      <c r="I15" s="1">
        <v>79</v>
      </c>
      <c r="J15" s="1">
        <v>76</v>
      </c>
      <c r="K15" s="1">
        <v>74</v>
      </c>
      <c r="L15" s="1">
        <v>31</v>
      </c>
      <c r="M15" s="1">
        <v>43</v>
      </c>
      <c r="N15" s="1">
        <v>85</v>
      </c>
      <c r="O15" s="1">
        <v>57</v>
      </c>
      <c r="P15" s="1">
        <v>28</v>
      </c>
      <c r="Q15" s="27">
        <v>10</v>
      </c>
      <c r="R15" s="1">
        <v>118</v>
      </c>
      <c r="S15" s="1">
        <v>57</v>
      </c>
      <c r="T15" s="1">
        <v>61</v>
      </c>
      <c r="U15" s="1">
        <v>81</v>
      </c>
      <c r="V15" s="1">
        <v>42</v>
      </c>
      <c r="W15" s="1">
        <v>39</v>
      </c>
      <c r="X15" s="1">
        <v>48</v>
      </c>
      <c r="Y15" s="1">
        <v>25</v>
      </c>
      <c r="Z15" s="1">
        <v>23</v>
      </c>
      <c r="AA15" s="1">
        <v>64</v>
      </c>
      <c r="AB15" s="1">
        <v>37</v>
      </c>
      <c r="AC15" s="1">
        <v>27</v>
      </c>
      <c r="AD15" s="1">
        <v>63</v>
      </c>
      <c r="AE15" s="1">
        <v>42</v>
      </c>
      <c r="AF15" s="1">
        <v>21</v>
      </c>
      <c r="AG15" s="27">
        <v>10</v>
      </c>
      <c r="AH15" s="1">
        <v>126</v>
      </c>
      <c r="AI15" s="1">
        <v>71</v>
      </c>
      <c r="AJ15" s="1">
        <v>55</v>
      </c>
      <c r="AK15" s="1">
        <v>30</v>
      </c>
      <c r="AL15" s="1">
        <v>17</v>
      </c>
      <c r="AM15" s="1">
        <v>13</v>
      </c>
      <c r="AN15" s="1">
        <v>90</v>
      </c>
      <c r="AO15" s="1">
        <v>52</v>
      </c>
      <c r="AP15" s="1">
        <v>38</v>
      </c>
      <c r="AQ15" s="1">
        <v>54</v>
      </c>
      <c r="AR15" s="1">
        <v>26</v>
      </c>
      <c r="AS15" s="1">
        <v>28</v>
      </c>
      <c r="AT15" s="1">
        <v>41</v>
      </c>
      <c r="AU15" s="1">
        <v>23</v>
      </c>
      <c r="AV15" s="1">
        <v>18</v>
      </c>
      <c r="AW15" s="27">
        <v>10</v>
      </c>
      <c r="AX15" s="1">
        <v>108</v>
      </c>
      <c r="AY15" s="1">
        <v>64</v>
      </c>
      <c r="AZ15" s="1">
        <v>44</v>
      </c>
      <c r="BA15" s="1">
        <v>102</v>
      </c>
      <c r="BB15" s="1">
        <v>62</v>
      </c>
      <c r="BC15" s="1">
        <v>40</v>
      </c>
      <c r="BD15" s="1">
        <v>82</v>
      </c>
      <c r="BE15" s="1">
        <v>45</v>
      </c>
      <c r="BF15" s="1">
        <v>37</v>
      </c>
      <c r="BG15" s="1">
        <v>207</v>
      </c>
      <c r="BH15" s="1">
        <v>113</v>
      </c>
      <c r="BI15" s="1">
        <v>94</v>
      </c>
      <c r="BJ15" s="27">
        <v>10</v>
      </c>
      <c r="BK15" s="1">
        <v>123</v>
      </c>
      <c r="BL15" s="1">
        <v>66</v>
      </c>
      <c r="BM15" s="1">
        <v>57</v>
      </c>
      <c r="BN15" s="1">
        <v>222</v>
      </c>
      <c r="BO15" s="1">
        <v>111</v>
      </c>
      <c r="BP15" s="1">
        <v>111</v>
      </c>
      <c r="BQ15" s="1">
        <v>110</v>
      </c>
      <c r="BR15" s="1">
        <v>58</v>
      </c>
      <c r="BS15" s="1">
        <v>52</v>
      </c>
      <c r="BT15" s="1">
        <v>99</v>
      </c>
      <c r="BU15" s="1">
        <v>59</v>
      </c>
      <c r="BV15" s="1">
        <v>40</v>
      </c>
    </row>
    <row r="16" spans="1:74" x14ac:dyDescent="0.2">
      <c r="A16" s="27">
        <v>11</v>
      </c>
      <c r="B16" s="1">
        <v>2229</v>
      </c>
      <c r="C16" s="1">
        <v>1136</v>
      </c>
      <c r="D16" s="1">
        <v>1093</v>
      </c>
      <c r="E16" s="1">
        <v>333</v>
      </c>
      <c r="F16" s="1">
        <v>158</v>
      </c>
      <c r="G16" s="1">
        <v>175</v>
      </c>
      <c r="H16" s="1">
        <v>163</v>
      </c>
      <c r="I16" s="1">
        <v>82</v>
      </c>
      <c r="J16" s="1">
        <v>81</v>
      </c>
      <c r="K16" s="1">
        <v>70</v>
      </c>
      <c r="L16" s="1">
        <v>37</v>
      </c>
      <c r="M16" s="1">
        <v>33</v>
      </c>
      <c r="N16" s="1">
        <v>68</v>
      </c>
      <c r="O16" s="1">
        <v>37</v>
      </c>
      <c r="P16" s="1">
        <v>31</v>
      </c>
      <c r="Q16" s="27">
        <v>11</v>
      </c>
      <c r="R16" s="1">
        <v>68</v>
      </c>
      <c r="S16" s="1">
        <v>33</v>
      </c>
      <c r="T16" s="1">
        <v>35</v>
      </c>
      <c r="U16" s="1">
        <v>90</v>
      </c>
      <c r="V16" s="1">
        <v>52</v>
      </c>
      <c r="W16" s="1">
        <v>38</v>
      </c>
      <c r="X16" s="1">
        <v>44</v>
      </c>
      <c r="Y16" s="1">
        <v>27</v>
      </c>
      <c r="Z16" s="1">
        <v>17</v>
      </c>
      <c r="AA16" s="1">
        <v>45</v>
      </c>
      <c r="AB16" s="1">
        <v>19</v>
      </c>
      <c r="AC16" s="1">
        <v>26</v>
      </c>
      <c r="AD16" s="1">
        <v>63</v>
      </c>
      <c r="AE16" s="1">
        <v>40</v>
      </c>
      <c r="AF16" s="1">
        <v>23</v>
      </c>
      <c r="AG16" s="27">
        <v>11</v>
      </c>
      <c r="AH16" s="1">
        <v>108</v>
      </c>
      <c r="AI16" s="1">
        <v>53</v>
      </c>
      <c r="AJ16" s="1">
        <v>55</v>
      </c>
      <c r="AK16" s="1">
        <v>29</v>
      </c>
      <c r="AL16" s="1">
        <v>14</v>
      </c>
      <c r="AM16" s="1">
        <v>15</v>
      </c>
      <c r="AN16" s="1">
        <v>81</v>
      </c>
      <c r="AO16" s="1">
        <v>39</v>
      </c>
      <c r="AP16" s="1">
        <v>42</v>
      </c>
      <c r="AQ16" s="1">
        <v>46</v>
      </c>
      <c r="AR16" s="1">
        <v>17</v>
      </c>
      <c r="AS16" s="1">
        <v>29</v>
      </c>
      <c r="AT16" s="1">
        <v>33</v>
      </c>
      <c r="AU16" s="1">
        <v>24</v>
      </c>
      <c r="AV16" s="1">
        <v>9</v>
      </c>
      <c r="AW16" s="27">
        <v>11</v>
      </c>
      <c r="AX16" s="1">
        <v>99</v>
      </c>
      <c r="AY16" s="1">
        <v>46</v>
      </c>
      <c r="AZ16" s="1">
        <v>53</v>
      </c>
      <c r="BA16" s="1">
        <v>107</v>
      </c>
      <c r="BB16" s="1">
        <v>50</v>
      </c>
      <c r="BC16" s="1">
        <v>57</v>
      </c>
      <c r="BD16" s="1">
        <v>73</v>
      </c>
      <c r="BE16" s="1">
        <v>32</v>
      </c>
      <c r="BF16" s="1">
        <v>41</v>
      </c>
      <c r="BG16" s="1">
        <v>154</v>
      </c>
      <c r="BH16" s="1">
        <v>78</v>
      </c>
      <c r="BI16" s="1">
        <v>76</v>
      </c>
      <c r="BJ16" s="27">
        <v>11</v>
      </c>
      <c r="BK16" s="1">
        <v>118</v>
      </c>
      <c r="BL16" s="1">
        <v>65</v>
      </c>
      <c r="BM16" s="1">
        <v>53</v>
      </c>
      <c r="BN16" s="1">
        <v>229</v>
      </c>
      <c r="BO16" s="1">
        <v>126</v>
      </c>
      <c r="BP16" s="1">
        <v>103</v>
      </c>
      <c r="BQ16" s="1">
        <v>120</v>
      </c>
      <c r="BR16" s="1">
        <v>64</v>
      </c>
      <c r="BS16" s="1">
        <v>56</v>
      </c>
      <c r="BT16" s="1">
        <v>88</v>
      </c>
      <c r="BU16" s="1">
        <v>43</v>
      </c>
      <c r="BV16" s="1">
        <v>45</v>
      </c>
    </row>
    <row r="17" spans="1:74" x14ac:dyDescent="0.2">
      <c r="A17" s="27">
        <v>12</v>
      </c>
      <c r="B17" s="1">
        <v>2327</v>
      </c>
      <c r="C17" s="1">
        <v>1233</v>
      </c>
      <c r="D17" s="1">
        <v>1094</v>
      </c>
      <c r="E17" s="1">
        <v>333</v>
      </c>
      <c r="F17" s="1">
        <v>177</v>
      </c>
      <c r="G17" s="1">
        <v>156</v>
      </c>
      <c r="H17" s="1">
        <v>159</v>
      </c>
      <c r="I17" s="1">
        <v>93</v>
      </c>
      <c r="J17" s="1">
        <v>66</v>
      </c>
      <c r="K17" s="1">
        <v>84</v>
      </c>
      <c r="L17" s="1">
        <v>45</v>
      </c>
      <c r="M17" s="1">
        <v>39</v>
      </c>
      <c r="N17" s="1">
        <v>73</v>
      </c>
      <c r="O17" s="1">
        <v>41</v>
      </c>
      <c r="P17" s="1">
        <v>32</v>
      </c>
      <c r="Q17" s="27">
        <v>12</v>
      </c>
      <c r="R17" s="1">
        <v>95</v>
      </c>
      <c r="S17" s="1">
        <v>50</v>
      </c>
      <c r="T17" s="1">
        <v>45</v>
      </c>
      <c r="U17" s="1">
        <v>84</v>
      </c>
      <c r="V17" s="1">
        <v>51</v>
      </c>
      <c r="W17" s="1">
        <v>33</v>
      </c>
      <c r="X17" s="1">
        <v>57</v>
      </c>
      <c r="Y17" s="1">
        <v>26</v>
      </c>
      <c r="Z17" s="1">
        <v>31</v>
      </c>
      <c r="AA17" s="1">
        <v>61</v>
      </c>
      <c r="AB17" s="1">
        <v>38</v>
      </c>
      <c r="AC17" s="1">
        <v>23</v>
      </c>
      <c r="AD17" s="1">
        <v>80</v>
      </c>
      <c r="AE17" s="1">
        <v>53</v>
      </c>
      <c r="AF17" s="1">
        <v>27</v>
      </c>
      <c r="AG17" s="27">
        <v>12</v>
      </c>
      <c r="AH17" s="1">
        <v>89</v>
      </c>
      <c r="AI17" s="1">
        <v>38</v>
      </c>
      <c r="AJ17" s="1">
        <v>51</v>
      </c>
      <c r="AK17" s="1">
        <v>47</v>
      </c>
      <c r="AL17" s="1">
        <v>24</v>
      </c>
      <c r="AM17" s="1">
        <v>23</v>
      </c>
      <c r="AN17" s="1">
        <v>83</v>
      </c>
      <c r="AO17" s="1">
        <v>40</v>
      </c>
      <c r="AP17" s="1">
        <v>43</v>
      </c>
      <c r="AQ17" s="1">
        <v>35</v>
      </c>
      <c r="AR17" s="1">
        <v>24</v>
      </c>
      <c r="AS17" s="1">
        <v>11</v>
      </c>
      <c r="AT17" s="1">
        <v>38</v>
      </c>
      <c r="AU17" s="1">
        <v>19</v>
      </c>
      <c r="AV17" s="1">
        <v>19</v>
      </c>
      <c r="AW17" s="27">
        <v>12</v>
      </c>
      <c r="AX17" s="1">
        <v>102</v>
      </c>
      <c r="AY17" s="1">
        <v>53</v>
      </c>
      <c r="AZ17" s="1">
        <v>49</v>
      </c>
      <c r="BA17" s="1">
        <v>102</v>
      </c>
      <c r="BB17" s="1">
        <v>54</v>
      </c>
      <c r="BC17" s="1">
        <v>48</v>
      </c>
      <c r="BD17" s="1">
        <v>78</v>
      </c>
      <c r="BE17" s="1">
        <v>33</v>
      </c>
      <c r="BF17" s="1">
        <v>45</v>
      </c>
      <c r="BG17" s="1">
        <v>170</v>
      </c>
      <c r="BH17" s="1">
        <v>94</v>
      </c>
      <c r="BI17" s="1">
        <v>76</v>
      </c>
      <c r="BJ17" s="27">
        <v>12</v>
      </c>
      <c r="BK17" s="1">
        <v>106</v>
      </c>
      <c r="BL17" s="1">
        <v>57</v>
      </c>
      <c r="BM17" s="1">
        <v>49</v>
      </c>
      <c r="BN17" s="1">
        <v>239</v>
      </c>
      <c r="BO17" s="1">
        <v>124</v>
      </c>
      <c r="BP17" s="1">
        <v>115</v>
      </c>
      <c r="BQ17" s="1">
        <v>99</v>
      </c>
      <c r="BR17" s="1">
        <v>48</v>
      </c>
      <c r="BS17" s="1">
        <v>51</v>
      </c>
      <c r="BT17" s="1">
        <v>113</v>
      </c>
      <c r="BU17" s="1">
        <v>51</v>
      </c>
      <c r="BV17" s="1">
        <v>62</v>
      </c>
    </row>
    <row r="18" spans="1:74" x14ac:dyDescent="0.2">
      <c r="A18" s="27">
        <v>13</v>
      </c>
      <c r="B18" s="1">
        <v>2167</v>
      </c>
      <c r="C18" s="1">
        <v>1083</v>
      </c>
      <c r="D18" s="1">
        <v>1084</v>
      </c>
      <c r="E18" s="1">
        <v>329</v>
      </c>
      <c r="F18" s="1">
        <v>172</v>
      </c>
      <c r="G18" s="1">
        <v>157</v>
      </c>
      <c r="H18" s="1">
        <v>176</v>
      </c>
      <c r="I18" s="1">
        <v>82</v>
      </c>
      <c r="J18" s="1">
        <v>94</v>
      </c>
      <c r="K18" s="1">
        <v>75</v>
      </c>
      <c r="L18" s="1">
        <v>35</v>
      </c>
      <c r="M18" s="1">
        <v>40</v>
      </c>
      <c r="N18" s="1">
        <v>80</v>
      </c>
      <c r="O18" s="1">
        <v>49</v>
      </c>
      <c r="P18" s="1">
        <v>31</v>
      </c>
      <c r="Q18" s="27">
        <v>13</v>
      </c>
      <c r="R18" s="1">
        <v>84</v>
      </c>
      <c r="S18" s="1">
        <v>51</v>
      </c>
      <c r="T18" s="1">
        <v>33</v>
      </c>
      <c r="U18" s="1">
        <v>61</v>
      </c>
      <c r="V18" s="1">
        <v>31</v>
      </c>
      <c r="W18" s="1">
        <v>30</v>
      </c>
      <c r="X18" s="1">
        <v>30</v>
      </c>
      <c r="Y18" s="1">
        <v>15</v>
      </c>
      <c r="Z18" s="1">
        <v>15</v>
      </c>
      <c r="AA18" s="1">
        <v>58</v>
      </c>
      <c r="AB18" s="1">
        <v>26</v>
      </c>
      <c r="AC18" s="1">
        <v>32</v>
      </c>
      <c r="AD18" s="1">
        <v>50</v>
      </c>
      <c r="AE18" s="1">
        <v>26</v>
      </c>
      <c r="AF18" s="1">
        <v>24</v>
      </c>
      <c r="AG18" s="27">
        <v>13</v>
      </c>
      <c r="AH18" s="1">
        <v>88</v>
      </c>
      <c r="AI18" s="1">
        <v>45</v>
      </c>
      <c r="AJ18" s="1">
        <v>43</v>
      </c>
      <c r="AK18" s="1">
        <v>25</v>
      </c>
      <c r="AL18" s="1">
        <v>14</v>
      </c>
      <c r="AM18" s="1">
        <v>11</v>
      </c>
      <c r="AN18" s="1">
        <v>72</v>
      </c>
      <c r="AO18" s="1">
        <v>33</v>
      </c>
      <c r="AP18" s="1">
        <v>39</v>
      </c>
      <c r="AQ18" s="1">
        <v>39</v>
      </c>
      <c r="AR18" s="1">
        <v>22</v>
      </c>
      <c r="AS18" s="1">
        <v>17</v>
      </c>
      <c r="AT18" s="1">
        <v>50</v>
      </c>
      <c r="AU18" s="1">
        <v>22</v>
      </c>
      <c r="AV18" s="1">
        <v>28</v>
      </c>
      <c r="AW18" s="27">
        <v>13</v>
      </c>
      <c r="AX18" s="1">
        <v>73</v>
      </c>
      <c r="AY18" s="1">
        <v>35</v>
      </c>
      <c r="AZ18" s="1">
        <v>38</v>
      </c>
      <c r="BA18" s="1">
        <v>104</v>
      </c>
      <c r="BB18" s="1">
        <v>49</v>
      </c>
      <c r="BC18" s="1">
        <v>55</v>
      </c>
      <c r="BD18" s="1">
        <v>61</v>
      </c>
      <c r="BE18" s="1">
        <v>24</v>
      </c>
      <c r="BF18" s="1">
        <v>37</v>
      </c>
      <c r="BG18" s="1">
        <v>185</v>
      </c>
      <c r="BH18" s="1">
        <v>97</v>
      </c>
      <c r="BI18" s="1">
        <v>88</v>
      </c>
      <c r="BJ18" s="27">
        <v>13</v>
      </c>
      <c r="BK18" s="1">
        <v>110</v>
      </c>
      <c r="BL18" s="1">
        <v>56</v>
      </c>
      <c r="BM18" s="1">
        <v>54</v>
      </c>
      <c r="BN18" s="1">
        <v>212</v>
      </c>
      <c r="BO18" s="1">
        <v>99</v>
      </c>
      <c r="BP18" s="1">
        <v>113</v>
      </c>
      <c r="BQ18" s="1">
        <v>105</v>
      </c>
      <c r="BR18" s="1">
        <v>49</v>
      </c>
      <c r="BS18" s="1">
        <v>56</v>
      </c>
      <c r="BT18" s="1">
        <v>100</v>
      </c>
      <c r="BU18" s="1">
        <v>51</v>
      </c>
      <c r="BV18" s="1">
        <v>49</v>
      </c>
    </row>
    <row r="19" spans="1:74" x14ac:dyDescent="0.2">
      <c r="A19" s="27">
        <v>14</v>
      </c>
      <c r="B19" s="1">
        <v>2020</v>
      </c>
      <c r="C19" s="1">
        <v>1058</v>
      </c>
      <c r="D19" s="1">
        <v>962</v>
      </c>
      <c r="E19" s="1">
        <v>287</v>
      </c>
      <c r="F19" s="1">
        <v>157</v>
      </c>
      <c r="G19" s="1">
        <v>130</v>
      </c>
      <c r="H19" s="1">
        <v>178</v>
      </c>
      <c r="I19" s="1">
        <v>88</v>
      </c>
      <c r="J19" s="1">
        <v>90</v>
      </c>
      <c r="K19" s="1">
        <v>79</v>
      </c>
      <c r="L19" s="1">
        <v>48</v>
      </c>
      <c r="M19" s="1">
        <v>31</v>
      </c>
      <c r="N19" s="1">
        <v>72</v>
      </c>
      <c r="O19" s="1">
        <v>35</v>
      </c>
      <c r="P19" s="1">
        <v>37</v>
      </c>
      <c r="Q19" s="27">
        <v>14</v>
      </c>
      <c r="R19" s="1">
        <v>90</v>
      </c>
      <c r="S19" s="1">
        <v>47</v>
      </c>
      <c r="T19" s="1">
        <v>43</v>
      </c>
      <c r="U19" s="1">
        <v>81</v>
      </c>
      <c r="V19" s="1">
        <v>39</v>
      </c>
      <c r="W19" s="1">
        <v>42</v>
      </c>
      <c r="X19" s="1">
        <v>19</v>
      </c>
      <c r="Y19" s="1">
        <v>13</v>
      </c>
      <c r="Z19" s="1">
        <v>6</v>
      </c>
      <c r="AA19" s="1">
        <v>52</v>
      </c>
      <c r="AB19" s="1">
        <v>19</v>
      </c>
      <c r="AC19" s="1">
        <v>33</v>
      </c>
      <c r="AD19" s="1">
        <v>58</v>
      </c>
      <c r="AE19" s="1">
        <v>33</v>
      </c>
      <c r="AF19" s="1">
        <v>25</v>
      </c>
      <c r="AG19" s="27">
        <v>14</v>
      </c>
      <c r="AH19" s="1">
        <v>68</v>
      </c>
      <c r="AI19" s="1">
        <v>32</v>
      </c>
      <c r="AJ19" s="1">
        <v>36</v>
      </c>
      <c r="AK19" s="1">
        <v>23</v>
      </c>
      <c r="AL19" s="1">
        <v>8</v>
      </c>
      <c r="AM19" s="1">
        <v>15</v>
      </c>
      <c r="AN19" s="1">
        <v>75</v>
      </c>
      <c r="AO19" s="1">
        <v>46</v>
      </c>
      <c r="AP19" s="1">
        <v>29</v>
      </c>
      <c r="AQ19" s="1">
        <v>29</v>
      </c>
      <c r="AR19" s="1">
        <v>15</v>
      </c>
      <c r="AS19" s="1">
        <v>14</v>
      </c>
      <c r="AT19" s="1">
        <v>31</v>
      </c>
      <c r="AU19" s="1">
        <v>19</v>
      </c>
      <c r="AV19" s="1">
        <v>12</v>
      </c>
      <c r="AW19" s="27">
        <v>14</v>
      </c>
      <c r="AX19" s="1">
        <v>83</v>
      </c>
      <c r="AY19" s="1">
        <v>50</v>
      </c>
      <c r="AZ19" s="1">
        <v>33</v>
      </c>
      <c r="BA19" s="1">
        <v>83</v>
      </c>
      <c r="BB19" s="1">
        <v>48</v>
      </c>
      <c r="BC19" s="1">
        <v>35</v>
      </c>
      <c r="BD19" s="1">
        <v>88</v>
      </c>
      <c r="BE19" s="1">
        <v>32</v>
      </c>
      <c r="BF19" s="1">
        <v>56</v>
      </c>
      <c r="BG19" s="1">
        <v>139</v>
      </c>
      <c r="BH19" s="1">
        <v>85</v>
      </c>
      <c r="BI19" s="1">
        <v>54</v>
      </c>
      <c r="BJ19" s="27">
        <v>14</v>
      </c>
      <c r="BK19" s="1">
        <v>101</v>
      </c>
      <c r="BL19" s="1">
        <v>45</v>
      </c>
      <c r="BM19" s="1">
        <v>56</v>
      </c>
      <c r="BN19" s="1">
        <v>196</v>
      </c>
      <c r="BO19" s="1">
        <v>96</v>
      </c>
      <c r="BP19" s="1">
        <v>100</v>
      </c>
      <c r="BQ19" s="1">
        <v>99</v>
      </c>
      <c r="BR19" s="1">
        <v>47</v>
      </c>
      <c r="BS19" s="1">
        <v>52</v>
      </c>
      <c r="BT19" s="1">
        <v>89</v>
      </c>
      <c r="BU19" s="1">
        <v>56</v>
      </c>
      <c r="BV19" s="1">
        <v>33</v>
      </c>
    </row>
    <row r="20" spans="1:74" x14ac:dyDescent="0.2">
      <c r="A20" s="27">
        <v>15</v>
      </c>
      <c r="B20" s="1">
        <v>2029</v>
      </c>
      <c r="C20" s="1">
        <v>1015</v>
      </c>
      <c r="D20" s="1">
        <v>1014</v>
      </c>
      <c r="E20" s="1">
        <v>321</v>
      </c>
      <c r="F20" s="1">
        <v>149</v>
      </c>
      <c r="G20" s="1">
        <v>172</v>
      </c>
      <c r="H20" s="1">
        <v>180</v>
      </c>
      <c r="I20" s="1">
        <v>94</v>
      </c>
      <c r="J20" s="1">
        <v>86</v>
      </c>
      <c r="K20" s="1">
        <v>64</v>
      </c>
      <c r="L20" s="1">
        <v>31</v>
      </c>
      <c r="M20" s="1">
        <v>33</v>
      </c>
      <c r="N20" s="1">
        <v>82</v>
      </c>
      <c r="O20" s="1">
        <v>38</v>
      </c>
      <c r="P20" s="1">
        <v>44</v>
      </c>
      <c r="Q20" s="27">
        <v>15</v>
      </c>
      <c r="R20" s="1">
        <v>74</v>
      </c>
      <c r="S20" s="1">
        <v>34</v>
      </c>
      <c r="T20" s="1">
        <v>40</v>
      </c>
      <c r="U20" s="1">
        <v>60</v>
      </c>
      <c r="V20" s="1">
        <v>40</v>
      </c>
      <c r="W20" s="1">
        <v>20</v>
      </c>
      <c r="X20" s="1">
        <v>26</v>
      </c>
      <c r="Y20" s="1">
        <v>12</v>
      </c>
      <c r="Z20" s="1">
        <v>14</v>
      </c>
      <c r="AA20" s="1">
        <v>43</v>
      </c>
      <c r="AB20" s="1">
        <v>17</v>
      </c>
      <c r="AC20" s="1">
        <v>26</v>
      </c>
      <c r="AD20" s="1">
        <v>44</v>
      </c>
      <c r="AE20" s="1">
        <v>21</v>
      </c>
      <c r="AF20" s="1">
        <v>23</v>
      </c>
      <c r="AG20" s="27">
        <v>15</v>
      </c>
      <c r="AH20" s="1">
        <v>75</v>
      </c>
      <c r="AI20" s="1">
        <v>40</v>
      </c>
      <c r="AJ20" s="1">
        <v>35</v>
      </c>
      <c r="AK20" s="1">
        <v>21</v>
      </c>
      <c r="AL20" s="1">
        <v>9</v>
      </c>
      <c r="AM20" s="1">
        <v>12</v>
      </c>
      <c r="AN20" s="1">
        <v>75</v>
      </c>
      <c r="AO20" s="1">
        <v>41</v>
      </c>
      <c r="AP20" s="1">
        <v>34</v>
      </c>
      <c r="AQ20" s="1">
        <v>27</v>
      </c>
      <c r="AR20" s="1">
        <v>16</v>
      </c>
      <c r="AS20" s="1">
        <v>11</v>
      </c>
      <c r="AT20" s="1">
        <v>34</v>
      </c>
      <c r="AU20" s="1">
        <v>17</v>
      </c>
      <c r="AV20" s="1">
        <v>17</v>
      </c>
      <c r="AW20" s="27">
        <v>15</v>
      </c>
      <c r="AX20" s="1">
        <v>73</v>
      </c>
      <c r="AY20" s="1">
        <v>32</v>
      </c>
      <c r="AZ20" s="1">
        <v>41</v>
      </c>
      <c r="BA20" s="1">
        <v>79</v>
      </c>
      <c r="BB20" s="1">
        <v>42</v>
      </c>
      <c r="BC20" s="1">
        <v>37</v>
      </c>
      <c r="BD20" s="1">
        <v>84</v>
      </c>
      <c r="BE20" s="1">
        <v>36</v>
      </c>
      <c r="BF20" s="1">
        <v>48</v>
      </c>
      <c r="BG20" s="1">
        <v>173</v>
      </c>
      <c r="BH20" s="1">
        <v>90</v>
      </c>
      <c r="BI20" s="1">
        <v>83</v>
      </c>
      <c r="BJ20" s="27">
        <v>15</v>
      </c>
      <c r="BK20" s="1">
        <v>86</v>
      </c>
      <c r="BL20" s="1">
        <v>43</v>
      </c>
      <c r="BM20" s="1">
        <v>43</v>
      </c>
      <c r="BN20" s="1">
        <v>222</v>
      </c>
      <c r="BO20" s="1">
        <v>116</v>
      </c>
      <c r="BP20" s="1">
        <v>106</v>
      </c>
      <c r="BQ20" s="1">
        <v>96</v>
      </c>
      <c r="BR20" s="1">
        <v>52</v>
      </c>
      <c r="BS20" s="1">
        <v>44</v>
      </c>
      <c r="BT20" s="1">
        <v>90</v>
      </c>
      <c r="BU20" s="1">
        <v>45</v>
      </c>
      <c r="BV20" s="1">
        <v>45</v>
      </c>
    </row>
    <row r="21" spans="1:74" x14ac:dyDescent="0.2">
      <c r="A21" s="27">
        <v>16</v>
      </c>
      <c r="B21" s="1">
        <v>1928</v>
      </c>
      <c r="C21" s="1">
        <v>935</v>
      </c>
      <c r="D21" s="1">
        <v>993</v>
      </c>
      <c r="E21" s="1">
        <v>307</v>
      </c>
      <c r="F21" s="1">
        <v>133</v>
      </c>
      <c r="G21" s="1">
        <v>174</v>
      </c>
      <c r="H21" s="1">
        <v>149</v>
      </c>
      <c r="I21" s="1">
        <v>87</v>
      </c>
      <c r="J21" s="1">
        <v>62</v>
      </c>
      <c r="K21" s="1">
        <v>65</v>
      </c>
      <c r="L21" s="1">
        <v>32</v>
      </c>
      <c r="M21" s="1">
        <v>33</v>
      </c>
      <c r="N21" s="1">
        <v>61</v>
      </c>
      <c r="O21" s="1">
        <v>33</v>
      </c>
      <c r="P21" s="1">
        <v>28</v>
      </c>
      <c r="Q21" s="27">
        <v>16</v>
      </c>
      <c r="R21" s="1">
        <v>70</v>
      </c>
      <c r="S21" s="1">
        <v>32</v>
      </c>
      <c r="T21" s="1">
        <v>38</v>
      </c>
      <c r="U21" s="1">
        <v>65</v>
      </c>
      <c r="V21" s="1">
        <v>30</v>
      </c>
      <c r="W21" s="1">
        <v>35</v>
      </c>
      <c r="X21" s="1">
        <v>24</v>
      </c>
      <c r="Y21" s="1">
        <v>11</v>
      </c>
      <c r="Z21" s="1">
        <v>13</v>
      </c>
      <c r="AA21" s="1">
        <v>29</v>
      </c>
      <c r="AB21" s="1">
        <v>16</v>
      </c>
      <c r="AC21" s="1">
        <v>13</v>
      </c>
      <c r="AD21" s="1">
        <v>35</v>
      </c>
      <c r="AE21" s="1">
        <v>18</v>
      </c>
      <c r="AF21" s="1">
        <v>17</v>
      </c>
      <c r="AG21" s="27">
        <v>16</v>
      </c>
      <c r="AH21" s="1">
        <v>75</v>
      </c>
      <c r="AI21" s="1">
        <v>44</v>
      </c>
      <c r="AJ21" s="1">
        <v>31</v>
      </c>
      <c r="AK21" s="1">
        <v>14</v>
      </c>
      <c r="AL21" s="1">
        <v>5</v>
      </c>
      <c r="AM21" s="1">
        <v>9</v>
      </c>
      <c r="AN21" s="1">
        <v>57</v>
      </c>
      <c r="AO21" s="1">
        <v>28</v>
      </c>
      <c r="AP21" s="1">
        <v>29</v>
      </c>
      <c r="AQ21" s="1">
        <v>39</v>
      </c>
      <c r="AR21" s="1">
        <v>23</v>
      </c>
      <c r="AS21" s="1">
        <v>16</v>
      </c>
      <c r="AT21" s="1">
        <v>44</v>
      </c>
      <c r="AU21" s="1">
        <v>22</v>
      </c>
      <c r="AV21" s="1">
        <v>22</v>
      </c>
      <c r="AW21" s="27">
        <v>16</v>
      </c>
      <c r="AX21" s="1">
        <v>84</v>
      </c>
      <c r="AY21" s="1">
        <v>34</v>
      </c>
      <c r="AZ21" s="1">
        <v>50</v>
      </c>
      <c r="BA21" s="1">
        <v>106</v>
      </c>
      <c r="BB21" s="1">
        <v>55</v>
      </c>
      <c r="BC21" s="1">
        <v>51</v>
      </c>
      <c r="BD21" s="1">
        <v>64</v>
      </c>
      <c r="BE21" s="1">
        <v>31</v>
      </c>
      <c r="BF21" s="1">
        <v>33</v>
      </c>
      <c r="BG21" s="1">
        <v>173</v>
      </c>
      <c r="BH21" s="1">
        <v>87</v>
      </c>
      <c r="BI21" s="1">
        <v>86</v>
      </c>
      <c r="BJ21" s="27">
        <v>16</v>
      </c>
      <c r="BK21" s="1">
        <v>72</v>
      </c>
      <c r="BL21" s="1">
        <v>34</v>
      </c>
      <c r="BM21" s="1">
        <v>38</v>
      </c>
      <c r="BN21" s="1">
        <v>231</v>
      </c>
      <c r="BO21" s="1">
        <v>107</v>
      </c>
      <c r="BP21" s="1">
        <v>124</v>
      </c>
      <c r="BQ21" s="1">
        <v>80</v>
      </c>
      <c r="BR21" s="1">
        <v>40</v>
      </c>
      <c r="BS21" s="1">
        <v>40</v>
      </c>
      <c r="BT21" s="1">
        <v>84</v>
      </c>
      <c r="BU21" s="1">
        <v>33</v>
      </c>
      <c r="BV21" s="1">
        <v>51</v>
      </c>
    </row>
    <row r="22" spans="1:74" x14ac:dyDescent="0.2">
      <c r="A22" s="27">
        <v>17</v>
      </c>
      <c r="B22" s="1">
        <v>1762</v>
      </c>
      <c r="C22" s="1">
        <v>897</v>
      </c>
      <c r="D22" s="1">
        <v>865</v>
      </c>
      <c r="E22" s="1">
        <v>278</v>
      </c>
      <c r="F22" s="1">
        <v>147</v>
      </c>
      <c r="G22" s="1">
        <v>131</v>
      </c>
      <c r="H22" s="1">
        <v>152</v>
      </c>
      <c r="I22" s="1">
        <v>79</v>
      </c>
      <c r="J22" s="1">
        <v>73</v>
      </c>
      <c r="K22" s="1">
        <v>61</v>
      </c>
      <c r="L22" s="1">
        <v>31</v>
      </c>
      <c r="M22" s="1">
        <v>30</v>
      </c>
      <c r="N22" s="1">
        <v>79</v>
      </c>
      <c r="O22" s="1">
        <v>51</v>
      </c>
      <c r="P22" s="1">
        <v>28</v>
      </c>
      <c r="Q22" s="27">
        <v>17</v>
      </c>
      <c r="R22" s="1">
        <v>49</v>
      </c>
      <c r="S22" s="1">
        <v>19</v>
      </c>
      <c r="T22" s="1">
        <v>30</v>
      </c>
      <c r="U22" s="1">
        <v>41</v>
      </c>
      <c r="V22" s="1">
        <v>20</v>
      </c>
      <c r="W22" s="1">
        <v>21</v>
      </c>
      <c r="X22" s="1">
        <v>24</v>
      </c>
      <c r="Y22" s="1">
        <v>7</v>
      </c>
      <c r="Z22" s="1">
        <v>17</v>
      </c>
      <c r="AA22" s="1">
        <v>26</v>
      </c>
      <c r="AB22" s="1">
        <v>13</v>
      </c>
      <c r="AC22" s="1">
        <v>13</v>
      </c>
      <c r="AD22" s="1">
        <v>40</v>
      </c>
      <c r="AE22" s="1">
        <v>18</v>
      </c>
      <c r="AF22" s="1">
        <v>22</v>
      </c>
      <c r="AG22" s="27">
        <v>17</v>
      </c>
      <c r="AH22" s="1">
        <v>52</v>
      </c>
      <c r="AI22" s="1">
        <v>22</v>
      </c>
      <c r="AJ22" s="1">
        <v>30</v>
      </c>
      <c r="AK22" s="1">
        <v>10</v>
      </c>
      <c r="AL22" s="1">
        <v>6</v>
      </c>
      <c r="AM22" s="1">
        <v>4</v>
      </c>
      <c r="AN22" s="1">
        <v>52</v>
      </c>
      <c r="AO22" s="1">
        <v>27</v>
      </c>
      <c r="AP22" s="1">
        <v>25</v>
      </c>
      <c r="AQ22" s="1">
        <v>19</v>
      </c>
      <c r="AR22" s="1">
        <v>11</v>
      </c>
      <c r="AS22" s="1">
        <v>8</v>
      </c>
      <c r="AT22" s="1">
        <v>37</v>
      </c>
      <c r="AU22" s="1">
        <v>8</v>
      </c>
      <c r="AV22" s="1">
        <v>29</v>
      </c>
      <c r="AW22" s="27">
        <v>17</v>
      </c>
      <c r="AX22" s="1">
        <v>72</v>
      </c>
      <c r="AY22" s="1">
        <v>41</v>
      </c>
      <c r="AZ22" s="1">
        <v>31</v>
      </c>
      <c r="BA22" s="1">
        <v>76</v>
      </c>
      <c r="BB22" s="1">
        <v>35</v>
      </c>
      <c r="BC22" s="1">
        <v>41</v>
      </c>
      <c r="BD22" s="1">
        <v>68</v>
      </c>
      <c r="BE22" s="1">
        <v>38</v>
      </c>
      <c r="BF22" s="1">
        <v>30</v>
      </c>
      <c r="BG22" s="1">
        <v>142</v>
      </c>
      <c r="BH22" s="1">
        <v>73</v>
      </c>
      <c r="BI22" s="1">
        <v>69</v>
      </c>
      <c r="BJ22" s="27">
        <v>17</v>
      </c>
      <c r="BK22" s="1">
        <v>79</v>
      </c>
      <c r="BL22" s="1">
        <v>35</v>
      </c>
      <c r="BM22" s="1">
        <v>44</v>
      </c>
      <c r="BN22" s="1">
        <v>210</v>
      </c>
      <c r="BO22" s="1">
        <v>124</v>
      </c>
      <c r="BP22" s="1">
        <v>86</v>
      </c>
      <c r="BQ22" s="1">
        <v>101</v>
      </c>
      <c r="BR22" s="1">
        <v>43</v>
      </c>
      <c r="BS22" s="1">
        <v>58</v>
      </c>
      <c r="BT22" s="1">
        <v>94</v>
      </c>
      <c r="BU22" s="1">
        <v>49</v>
      </c>
      <c r="BV22" s="1">
        <v>45</v>
      </c>
    </row>
    <row r="23" spans="1:74" x14ac:dyDescent="0.2">
      <c r="A23" s="27">
        <v>18</v>
      </c>
      <c r="B23" s="1">
        <v>1830</v>
      </c>
      <c r="C23" s="1">
        <v>945</v>
      </c>
      <c r="D23" s="1">
        <v>885</v>
      </c>
      <c r="E23" s="1">
        <v>299</v>
      </c>
      <c r="F23" s="1">
        <v>160</v>
      </c>
      <c r="G23" s="1">
        <v>139</v>
      </c>
      <c r="H23" s="1">
        <v>157</v>
      </c>
      <c r="I23" s="1">
        <v>99</v>
      </c>
      <c r="J23" s="1">
        <v>58</v>
      </c>
      <c r="K23" s="1">
        <v>67</v>
      </c>
      <c r="L23" s="1">
        <v>41</v>
      </c>
      <c r="M23" s="1">
        <v>26</v>
      </c>
      <c r="N23" s="1">
        <v>60</v>
      </c>
      <c r="O23" s="1">
        <v>31</v>
      </c>
      <c r="P23" s="1">
        <v>29</v>
      </c>
      <c r="Q23" s="27">
        <v>18</v>
      </c>
      <c r="R23" s="1">
        <v>71</v>
      </c>
      <c r="S23" s="1">
        <v>38</v>
      </c>
      <c r="T23" s="1">
        <v>33</v>
      </c>
      <c r="U23" s="1">
        <v>63</v>
      </c>
      <c r="V23" s="1">
        <v>25</v>
      </c>
      <c r="W23" s="1">
        <v>38</v>
      </c>
      <c r="X23" s="1">
        <v>24</v>
      </c>
      <c r="Y23" s="1">
        <v>10</v>
      </c>
      <c r="Z23" s="1">
        <v>14</v>
      </c>
      <c r="AA23" s="1">
        <v>31</v>
      </c>
      <c r="AB23" s="1">
        <v>15</v>
      </c>
      <c r="AC23" s="1">
        <v>16</v>
      </c>
      <c r="AD23" s="1">
        <v>30</v>
      </c>
      <c r="AE23" s="1">
        <v>16</v>
      </c>
      <c r="AF23" s="1">
        <v>14</v>
      </c>
      <c r="AG23" s="27">
        <v>18</v>
      </c>
      <c r="AH23" s="1">
        <v>71</v>
      </c>
      <c r="AI23" s="1">
        <v>22</v>
      </c>
      <c r="AJ23" s="1">
        <v>49</v>
      </c>
      <c r="AK23" s="1">
        <v>13</v>
      </c>
      <c r="AL23" s="1">
        <v>4</v>
      </c>
      <c r="AM23" s="1">
        <v>9</v>
      </c>
      <c r="AN23" s="1">
        <v>53</v>
      </c>
      <c r="AO23" s="1">
        <v>27</v>
      </c>
      <c r="AP23" s="1">
        <v>26</v>
      </c>
      <c r="AQ23" s="1">
        <v>25</v>
      </c>
      <c r="AR23" s="1">
        <v>9</v>
      </c>
      <c r="AS23" s="1">
        <v>16</v>
      </c>
      <c r="AT23" s="1">
        <v>36</v>
      </c>
      <c r="AU23" s="1">
        <v>17</v>
      </c>
      <c r="AV23" s="1">
        <v>19</v>
      </c>
      <c r="AW23" s="27">
        <v>18</v>
      </c>
      <c r="AX23" s="1">
        <v>53</v>
      </c>
      <c r="AY23" s="1">
        <v>23</v>
      </c>
      <c r="AZ23" s="1">
        <v>30</v>
      </c>
      <c r="BA23" s="1">
        <v>76</v>
      </c>
      <c r="BB23" s="1">
        <v>35</v>
      </c>
      <c r="BC23" s="1">
        <v>41</v>
      </c>
      <c r="BD23" s="1">
        <v>73</v>
      </c>
      <c r="BE23" s="1">
        <v>42</v>
      </c>
      <c r="BF23" s="1">
        <v>31</v>
      </c>
      <c r="BG23" s="1">
        <v>164</v>
      </c>
      <c r="BH23" s="1">
        <v>82</v>
      </c>
      <c r="BI23" s="1">
        <v>82</v>
      </c>
      <c r="BJ23" s="27">
        <v>18</v>
      </c>
      <c r="BK23" s="1">
        <v>92</v>
      </c>
      <c r="BL23" s="1">
        <v>55</v>
      </c>
      <c r="BM23" s="1">
        <v>37</v>
      </c>
      <c r="BN23" s="1">
        <v>203</v>
      </c>
      <c r="BO23" s="1">
        <v>106</v>
      </c>
      <c r="BP23" s="1">
        <v>97</v>
      </c>
      <c r="BQ23" s="1">
        <v>76</v>
      </c>
      <c r="BR23" s="1">
        <v>47</v>
      </c>
      <c r="BS23" s="1">
        <v>29</v>
      </c>
      <c r="BT23" s="1">
        <v>93</v>
      </c>
      <c r="BU23" s="1">
        <v>41</v>
      </c>
      <c r="BV23" s="1">
        <v>52</v>
      </c>
    </row>
    <row r="24" spans="1:74" x14ac:dyDescent="0.2">
      <c r="A24" s="27">
        <v>19</v>
      </c>
      <c r="B24" s="1">
        <v>1703</v>
      </c>
      <c r="C24" s="1">
        <v>905</v>
      </c>
      <c r="D24" s="1">
        <v>798</v>
      </c>
      <c r="E24" s="1">
        <v>281</v>
      </c>
      <c r="F24" s="1">
        <v>150</v>
      </c>
      <c r="G24" s="1">
        <v>131</v>
      </c>
      <c r="H24" s="1">
        <v>118</v>
      </c>
      <c r="I24" s="1">
        <v>68</v>
      </c>
      <c r="J24" s="1">
        <v>50</v>
      </c>
      <c r="K24" s="1">
        <v>51</v>
      </c>
      <c r="L24" s="1">
        <v>31</v>
      </c>
      <c r="M24" s="1">
        <v>20</v>
      </c>
      <c r="N24" s="1">
        <v>60</v>
      </c>
      <c r="O24" s="1">
        <v>39</v>
      </c>
      <c r="P24" s="1">
        <v>21</v>
      </c>
      <c r="Q24" s="27">
        <v>19</v>
      </c>
      <c r="R24" s="1">
        <v>64</v>
      </c>
      <c r="S24" s="1">
        <v>32</v>
      </c>
      <c r="T24" s="1">
        <v>32</v>
      </c>
      <c r="U24" s="1">
        <v>59</v>
      </c>
      <c r="V24" s="1">
        <v>27</v>
      </c>
      <c r="W24" s="1">
        <v>32</v>
      </c>
      <c r="X24" s="1">
        <v>32</v>
      </c>
      <c r="Y24" s="1">
        <v>16</v>
      </c>
      <c r="Z24" s="1">
        <v>16</v>
      </c>
      <c r="AA24" s="1">
        <v>25</v>
      </c>
      <c r="AB24" s="1">
        <v>11</v>
      </c>
      <c r="AC24" s="1">
        <v>14</v>
      </c>
      <c r="AD24" s="1">
        <v>28</v>
      </c>
      <c r="AE24" s="1">
        <v>15</v>
      </c>
      <c r="AF24" s="1">
        <v>13</v>
      </c>
      <c r="AG24" s="27">
        <v>19</v>
      </c>
      <c r="AH24" s="1">
        <v>50</v>
      </c>
      <c r="AI24" s="1">
        <v>29</v>
      </c>
      <c r="AJ24" s="1">
        <v>21</v>
      </c>
      <c r="AK24" s="1">
        <v>21</v>
      </c>
      <c r="AL24" s="1">
        <v>8</v>
      </c>
      <c r="AM24" s="1">
        <v>13</v>
      </c>
      <c r="AN24" s="1">
        <v>45</v>
      </c>
      <c r="AO24" s="1">
        <v>26</v>
      </c>
      <c r="AP24" s="1">
        <v>19</v>
      </c>
      <c r="AQ24" s="1">
        <v>27</v>
      </c>
      <c r="AR24" s="1">
        <v>17</v>
      </c>
      <c r="AS24" s="1">
        <v>10</v>
      </c>
      <c r="AT24" s="1">
        <v>18</v>
      </c>
      <c r="AU24" s="1">
        <v>11</v>
      </c>
      <c r="AV24" s="1">
        <v>7</v>
      </c>
      <c r="AW24" s="27">
        <v>19</v>
      </c>
      <c r="AX24" s="1">
        <v>81</v>
      </c>
      <c r="AY24" s="1">
        <v>43</v>
      </c>
      <c r="AZ24" s="1">
        <v>38</v>
      </c>
      <c r="BA24" s="1">
        <v>71</v>
      </c>
      <c r="BB24" s="1">
        <v>44</v>
      </c>
      <c r="BC24" s="1">
        <v>27</v>
      </c>
      <c r="BD24" s="1">
        <v>48</v>
      </c>
      <c r="BE24" s="1">
        <v>28</v>
      </c>
      <c r="BF24" s="1">
        <v>20</v>
      </c>
      <c r="BG24" s="1">
        <v>151</v>
      </c>
      <c r="BH24" s="1">
        <v>79</v>
      </c>
      <c r="BI24" s="1">
        <v>72</v>
      </c>
      <c r="BJ24" s="27">
        <v>19</v>
      </c>
      <c r="BK24" s="1">
        <v>89</v>
      </c>
      <c r="BL24" s="1">
        <v>42</v>
      </c>
      <c r="BM24" s="1">
        <v>47</v>
      </c>
      <c r="BN24" s="1">
        <v>183</v>
      </c>
      <c r="BO24" s="1">
        <v>90</v>
      </c>
      <c r="BP24" s="1">
        <v>93</v>
      </c>
      <c r="BQ24" s="1">
        <v>101</v>
      </c>
      <c r="BR24" s="1">
        <v>41</v>
      </c>
      <c r="BS24" s="1">
        <v>60</v>
      </c>
      <c r="BT24" s="1">
        <v>100</v>
      </c>
      <c r="BU24" s="1">
        <v>58</v>
      </c>
      <c r="BV24" s="1">
        <v>42</v>
      </c>
    </row>
    <row r="25" spans="1:74" x14ac:dyDescent="0.2">
      <c r="A25" s="27">
        <v>20</v>
      </c>
      <c r="B25" s="1">
        <v>2045</v>
      </c>
      <c r="C25" s="1">
        <v>1064</v>
      </c>
      <c r="D25" s="1">
        <v>981</v>
      </c>
      <c r="E25" s="1">
        <v>355</v>
      </c>
      <c r="F25" s="1">
        <v>206</v>
      </c>
      <c r="G25" s="1">
        <v>149</v>
      </c>
      <c r="H25" s="1">
        <v>172</v>
      </c>
      <c r="I25" s="1">
        <v>90</v>
      </c>
      <c r="J25" s="1">
        <v>82</v>
      </c>
      <c r="K25" s="1">
        <v>63</v>
      </c>
      <c r="L25" s="1">
        <v>32</v>
      </c>
      <c r="M25" s="1">
        <v>31</v>
      </c>
      <c r="N25" s="1">
        <v>65</v>
      </c>
      <c r="O25" s="1">
        <v>29</v>
      </c>
      <c r="P25" s="1">
        <v>36</v>
      </c>
      <c r="Q25" s="27">
        <v>20</v>
      </c>
      <c r="R25" s="1">
        <v>78</v>
      </c>
      <c r="S25" s="1">
        <v>39</v>
      </c>
      <c r="T25" s="1">
        <v>39</v>
      </c>
      <c r="U25" s="1">
        <v>43</v>
      </c>
      <c r="V25" s="1">
        <v>23</v>
      </c>
      <c r="W25" s="1">
        <v>20</v>
      </c>
      <c r="X25" s="1">
        <v>21</v>
      </c>
      <c r="Y25" s="1">
        <v>8</v>
      </c>
      <c r="Z25" s="1">
        <v>13</v>
      </c>
      <c r="AA25" s="1">
        <v>35</v>
      </c>
      <c r="AB25" s="1">
        <v>18</v>
      </c>
      <c r="AC25" s="1">
        <v>17</v>
      </c>
      <c r="AD25" s="1">
        <v>38</v>
      </c>
      <c r="AE25" s="1">
        <v>14</v>
      </c>
      <c r="AF25" s="1">
        <v>24</v>
      </c>
      <c r="AG25" s="27">
        <v>20</v>
      </c>
      <c r="AH25" s="1">
        <v>75</v>
      </c>
      <c r="AI25" s="1">
        <v>20</v>
      </c>
      <c r="AJ25" s="1">
        <v>55</v>
      </c>
      <c r="AK25" s="1">
        <v>15</v>
      </c>
      <c r="AL25" s="1">
        <v>2</v>
      </c>
      <c r="AM25" s="1">
        <v>13</v>
      </c>
      <c r="AN25" s="1">
        <v>53</v>
      </c>
      <c r="AO25" s="1">
        <v>22</v>
      </c>
      <c r="AP25" s="1">
        <v>31</v>
      </c>
      <c r="AQ25" s="1">
        <v>20</v>
      </c>
      <c r="AR25" s="1">
        <v>10</v>
      </c>
      <c r="AS25" s="1">
        <v>10</v>
      </c>
      <c r="AT25" s="1">
        <v>42</v>
      </c>
      <c r="AU25" s="1">
        <v>20</v>
      </c>
      <c r="AV25" s="1">
        <v>22</v>
      </c>
      <c r="AW25" s="27">
        <v>20</v>
      </c>
      <c r="AX25" s="1">
        <v>79</v>
      </c>
      <c r="AY25" s="1">
        <v>39</v>
      </c>
      <c r="AZ25" s="1">
        <v>40</v>
      </c>
      <c r="BA25" s="1">
        <v>94</v>
      </c>
      <c r="BB25" s="1">
        <v>59</v>
      </c>
      <c r="BC25" s="1">
        <v>35</v>
      </c>
      <c r="BD25" s="1">
        <v>48</v>
      </c>
      <c r="BE25" s="1">
        <v>27</v>
      </c>
      <c r="BF25" s="1">
        <v>21</v>
      </c>
      <c r="BG25" s="1">
        <v>167</v>
      </c>
      <c r="BH25" s="1">
        <v>90</v>
      </c>
      <c r="BI25" s="1">
        <v>77</v>
      </c>
      <c r="BJ25" s="27">
        <v>20</v>
      </c>
      <c r="BK25" s="1">
        <v>120</v>
      </c>
      <c r="BL25" s="1">
        <v>59</v>
      </c>
      <c r="BM25" s="1">
        <v>61</v>
      </c>
      <c r="BN25" s="1">
        <v>219</v>
      </c>
      <c r="BO25" s="1">
        <v>119</v>
      </c>
      <c r="BP25" s="1">
        <v>100</v>
      </c>
      <c r="BQ25" s="1">
        <v>97</v>
      </c>
      <c r="BR25" s="1">
        <v>52</v>
      </c>
      <c r="BS25" s="1">
        <v>45</v>
      </c>
      <c r="BT25" s="1">
        <v>146</v>
      </c>
      <c r="BU25" s="1">
        <v>86</v>
      </c>
      <c r="BV25" s="1">
        <v>60</v>
      </c>
    </row>
    <row r="26" spans="1:74" x14ac:dyDescent="0.2">
      <c r="A26" s="27">
        <v>21</v>
      </c>
      <c r="B26" s="1">
        <v>1529</v>
      </c>
      <c r="C26" s="1">
        <v>780</v>
      </c>
      <c r="D26" s="1">
        <v>749</v>
      </c>
      <c r="E26" s="1">
        <v>275</v>
      </c>
      <c r="F26" s="1">
        <v>134</v>
      </c>
      <c r="G26" s="1">
        <v>141</v>
      </c>
      <c r="H26" s="1">
        <v>118</v>
      </c>
      <c r="I26" s="1">
        <v>56</v>
      </c>
      <c r="J26" s="1">
        <v>62</v>
      </c>
      <c r="K26" s="1">
        <v>48</v>
      </c>
      <c r="L26" s="1">
        <v>28</v>
      </c>
      <c r="M26" s="1">
        <v>20</v>
      </c>
      <c r="N26" s="1">
        <v>56</v>
      </c>
      <c r="O26" s="1">
        <v>27</v>
      </c>
      <c r="P26" s="1">
        <v>29</v>
      </c>
      <c r="Q26" s="27">
        <v>21</v>
      </c>
      <c r="R26" s="1">
        <v>39</v>
      </c>
      <c r="S26" s="1">
        <v>16</v>
      </c>
      <c r="T26" s="1">
        <v>23</v>
      </c>
      <c r="U26" s="1">
        <v>54</v>
      </c>
      <c r="V26" s="1">
        <v>31</v>
      </c>
      <c r="W26" s="1">
        <v>23</v>
      </c>
      <c r="X26" s="1">
        <v>18</v>
      </c>
      <c r="Y26" s="1">
        <v>8</v>
      </c>
      <c r="Z26" s="1">
        <v>10</v>
      </c>
      <c r="AA26" s="1">
        <v>19</v>
      </c>
      <c r="AB26" s="1">
        <v>10</v>
      </c>
      <c r="AC26" s="1">
        <v>9</v>
      </c>
      <c r="AD26" s="1">
        <v>26</v>
      </c>
      <c r="AE26" s="1">
        <v>10</v>
      </c>
      <c r="AF26" s="1">
        <v>16</v>
      </c>
      <c r="AG26" s="27">
        <v>21</v>
      </c>
      <c r="AH26" s="1">
        <v>53</v>
      </c>
      <c r="AI26" s="1">
        <v>29</v>
      </c>
      <c r="AJ26" s="1">
        <v>24</v>
      </c>
      <c r="AK26" s="1">
        <v>12</v>
      </c>
      <c r="AL26" s="1">
        <v>9</v>
      </c>
      <c r="AM26" s="1">
        <v>3</v>
      </c>
      <c r="AN26" s="1">
        <v>43</v>
      </c>
      <c r="AO26" s="1">
        <v>19</v>
      </c>
      <c r="AP26" s="1">
        <v>24</v>
      </c>
      <c r="AQ26" s="1">
        <v>14</v>
      </c>
      <c r="AR26" s="1">
        <v>4</v>
      </c>
      <c r="AS26" s="1">
        <v>10</v>
      </c>
      <c r="AT26" s="1">
        <v>20</v>
      </c>
      <c r="AU26" s="1">
        <v>12</v>
      </c>
      <c r="AV26" s="1">
        <v>8</v>
      </c>
      <c r="AW26" s="27">
        <v>21</v>
      </c>
      <c r="AX26" s="1">
        <v>49</v>
      </c>
      <c r="AY26" s="1">
        <v>26</v>
      </c>
      <c r="AZ26" s="1">
        <v>23</v>
      </c>
      <c r="BA26" s="1">
        <v>76</v>
      </c>
      <c r="BB26" s="1">
        <v>38</v>
      </c>
      <c r="BC26" s="1">
        <v>38</v>
      </c>
      <c r="BD26" s="1">
        <v>54</v>
      </c>
      <c r="BE26" s="1">
        <v>37</v>
      </c>
      <c r="BF26" s="1">
        <v>17</v>
      </c>
      <c r="BG26" s="1">
        <v>103</v>
      </c>
      <c r="BH26" s="1">
        <v>52</v>
      </c>
      <c r="BI26" s="1">
        <v>51</v>
      </c>
      <c r="BJ26" s="27">
        <v>21</v>
      </c>
      <c r="BK26" s="1">
        <v>66</v>
      </c>
      <c r="BL26" s="1">
        <v>28</v>
      </c>
      <c r="BM26" s="1">
        <v>38</v>
      </c>
      <c r="BN26" s="1">
        <v>216</v>
      </c>
      <c r="BO26" s="1">
        <v>117</v>
      </c>
      <c r="BP26" s="1">
        <v>99</v>
      </c>
      <c r="BQ26" s="1">
        <v>75</v>
      </c>
      <c r="BR26" s="1">
        <v>36</v>
      </c>
      <c r="BS26" s="1">
        <v>39</v>
      </c>
      <c r="BT26" s="1">
        <v>95</v>
      </c>
      <c r="BU26" s="1">
        <v>53</v>
      </c>
      <c r="BV26" s="1">
        <v>42</v>
      </c>
    </row>
    <row r="27" spans="1:74" x14ac:dyDescent="0.2">
      <c r="A27" s="27">
        <v>22</v>
      </c>
      <c r="B27" s="1">
        <v>1628</v>
      </c>
      <c r="C27" s="1">
        <v>781</v>
      </c>
      <c r="D27" s="1">
        <v>847</v>
      </c>
      <c r="E27" s="1">
        <v>314</v>
      </c>
      <c r="F27" s="1">
        <v>155</v>
      </c>
      <c r="G27" s="1">
        <v>159</v>
      </c>
      <c r="H27" s="1">
        <v>130</v>
      </c>
      <c r="I27" s="1">
        <v>57</v>
      </c>
      <c r="J27" s="1">
        <v>73</v>
      </c>
      <c r="K27" s="1">
        <v>46</v>
      </c>
      <c r="L27" s="1">
        <v>23</v>
      </c>
      <c r="M27" s="1">
        <v>23</v>
      </c>
      <c r="N27" s="1">
        <v>37</v>
      </c>
      <c r="O27" s="1">
        <v>20</v>
      </c>
      <c r="P27" s="1">
        <v>17</v>
      </c>
      <c r="Q27" s="27">
        <v>22</v>
      </c>
      <c r="R27" s="1">
        <v>46</v>
      </c>
      <c r="S27" s="1">
        <v>21</v>
      </c>
      <c r="T27" s="1">
        <v>25</v>
      </c>
      <c r="U27" s="1">
        <v>48</v>
      </c>
      <c r="V27" s="1">
        <v>15</v>
      </c>
      <c r="W27" s="1">
        <v>33</v>
      </c>
      <c r="X27" s="1">
        <v>16</v>
      </c>
      <c r="Y27" s="1">
        <v>7</v>
      </c>
      <c r="Z27" s="1">
        <v>9</v>
      </c>
      <c r="AA27" s="1">
        <v>22</v>
      </c>
      <c r="AB27" s="1">
        <v>11</v>
      </c>
      <c r="AC27" s="1">
        <v>11</v>
      </c>
      <c r="AD27" s="1">
        <v>36</v>
      </c>
      <c r="AE27" s="1">
        <v>16</v>
      </c>
      <c r="AF27" s="1">
        <v>20</v>
      </c>
      <c r="AG27" s="27">
        <v>22</v>
      </c>
      <c r="AH27" s="1">
        <v>67</v>
      </c>
      <c r="AI27" s="1">
        <v>32</v>
      </c>
      <c r="AJ27" s="1">
        <v>35</v>
      </c>
      <c r="AK27" s="1">
        <v>13</v>
      </c>
      <c r="AL27" s="1">
        <v>4</v>
      </c>
      <c r="AM27" s="1">
        <v>9</v>
      </c>
      <c r="AN27" s="1">
        <v>49</v>
      </c>
      <c r="AO27" s="1">
        <v>28</v>
      </c>
      <c r="AP27" s="1">
        <v>21</v>
      </c>
      <c r="AQ27" s="1">
        <v>28</v>
      </c>
      <c r="AR27" s="1">
        <v>13</v>
      </c>
      <c r="AS27" s="1">
        <v>15</v>
      </c>
      <c r="AT27" s="1">
        <v>15</v>
      </c>
      <c r="AU27" s="1">
        <v>7</v>
      </c>
      <c r="AV27" s="1">
        <v>8</v>
      </c>
      <c r="AW27" s="27">
        <v>22</v>
      </c>
      <c r="AX27" s="1">
        <v>58</v>
      </c>
      <c r="AY27" s="1">
        <v>28</v>
      </c>
      <c r="AZ27" s="1">
        <v>30</v>
      </c>
      <c r="BA27" s="1">
        <v>78</v>
      </c>
      <c r="BB27" s="1">
        <v>29</v>
      </c>
      <c r="BC27" s="1">
        <v>49</v>
      </c>
      <c r="BD27" s="1">
        <v>38</v>
      </c>
      <c r="BE27" s="1">
        <v>16</v>
      </c>
      <c r="BF27" s="1">
        <v>22</v>
      </c>
      <c r="BG27" s="1">
        <v>155</v>
      </c>
      <c r="BH27" s="1">
        <v>71</v>
      </c>
      <c r="BI27" s="1">
        <v>84</v>
      </c>
      <c r="BJ27" s="27">
        <v>22</v>
      </c>
      <c r="BK27" s="1">
        <v>59</v>
      </c>
      <c r="BL27" s="1">
        <v>31</v>
      </c>
      <c r="BM27" s="1">
        <v>28</v>
      </c>
      <c r="BN27" s="1">
        <v>210</v>
      </c>
      <c r="BO27" s="1">
        <v>117</v>
      </c>
      <c r="BP27" s="1">
        <v>93</v>
      </c>
      <c r="BQ27" s="1">
        <v>95</v>
      </c>
      <c r="BR27" s="1">
        <v>51</v>
      </c>
      <c r="BS27" s="1">
        <v>44</v>
      </c>
      <c r="BT27" s="1">
        <v>68</v>
      </c>
      <c r="BU27" s="1">
        <v>29</v>
      </c>
      <c r="BV27" s="1">
        <v>39</v>
      </c>
    </row>
    <row r="28" spans="1:74" x14ac:dyDescent="0.2">
      <c r="A28" s="27">
        <v>23</v>
      </c>
      <c r="B28" s="1">
        <v>1924</v>
      </c>
      <c r="C28" s="1">
        <v>952</v>
      </c>
      <c r="D28" s="1">
        <v>972</v>
      </c>
      <c r="E28" s="1">
        <v>350</v>
      </c>
      <c r="F28" s="1">
        <v>162</v>
      </c>
      <c r="G28" s="1">
        <v>188</v>
      </c>
      <c r="H28" s="1">
        <v>132</v>
      </c>
      <c r="I28" s="1">
        <v>70</v>
      </c>
      <c r="J28" s="1">
        <v>62</v>
      </c>
      <c r="K28" s="1">
        <v>50</v>
      </c>
      <c r="L28" s="1">
        <v>31</v>
      </c>
      <c r="M28" s="1">
        <v>19</v>
      </c>
      <c r="N28" s="1">
        <v>61</v>
      </c>
      <c r="O28" s="1">
        <v>23</v>
      </c>
      <c r="P28" s="1">
        <v>38</v>
      </c>
      <c r="Q28" s="27">
        <v>23</v>
      </c>
      <c r="R28" s="1">
        <v>65</v>
      </c>
      <c r="S28" s="1">
        <v>30</v>
      </c>
      <c r="T28" s="1">
        <v>35</v>
      </c>
      <c r="U28" s="1">
        <v>62</v>
      </c>
      <c r="V28" s="1">
        <v>29</v>
      </c>
      <c r="W28" s="1">
        <v>33</v>
      </c>
      <c r="X28" s="1">
        <v>34</v>
      </c>
      <c r="Y28" s="1">
        <v>10</v>
      </c>
      <c r="Z28" s="1">
        <v>24</v>
      </c>
      <c r="AA28" s="1">
        <v>25</v>
      </c>
      <c r="AB28" s="1">
        <v>13</v>
      </c>
      <c r="AC28" s="1">
        <v>12</v>
      </c>
      <c r="AD28" s="1">
        <v>35</v>
      </c>
      <c r="AE28" s="1">
        <v>18</v>
      </c>
      <c r="AF28" s="1">
        <v>17</v>
      </c>
      <c r="AG28" s="27">
        <v>23</v>
      </c>
      <c r="AH28" s="1">
        <v>53</v>
      </c>
      <c r="AI28" s="1">
        <v>14</v>
      </c>
      <c r="AJ28" s="1">
        <v>39</v>
      </c>
      <c r="AK28" s="1">
        <v>7</v>
      </c>
      <c r="AL28" s="1">
        <v>1</v>
      </c>
      <c r="AM28" s="1">
        <v>6</v>
      </c>
      <c r="AN28" s="1">
        <v>42</v>
      </c>
      <c r="AO28" s="1">
        <v>21</v>
      </c>
      <c r="AP28" s="1">
        <v>21</v>
      </c>
      <c r="AQ28" s="1">
        <v>14</v>
      </c>
      <c r="AR28" s="1">
        <v>6</v>
      </c>
      <c r="AS28" s="1">
        <v>8</v>
      </c>
      <c r="AT28" s="1">
        <v>26</v>
      </c>
      <c r="AU28" s="1">
        <v>22</v>
      </c>
      <c r="AV28" s="1">
        <v>4</v>
      </c>
      <c r="AW28" s="27">
        <v>23</v>
      </c>
      <c r="AX28" s="1">
        <v>58</v>
      </c>
      <c r="AY28" s="1">
        <v>27</v>
      </c>
      <c r="AZ28" s="1">
        <v>31</v>
      </c>
      <c r="BA28" s="1">
        <v>74</v>
      </c>
      <c r="BB28" s="1">
        <v>38</v>
      </c>
      <c r="BC28" s="1">
        <v>36</v>
      </c>
      <c r="BD28" s="1">
        <v>55</v>
      </c>
      <c r="BE28" s="1">
        <v>29</v>
      </c>
      <c r="BF28" s="1">
        <v>26</v>
      </c>
      <c r="BG28" s="1">
        <v>180</v>
      </c>
      <c r="BH28" s="1">
        <v>93</v>
      </c>
      <c r="BI28" s="1">
        <v>87</v>
      </c>
      <c r="BJ28" s="27">
        <v>23</v>
      </c>
      <c r="BK28" s="1">
        <v>103</v>
      </c>
      <c r="BL28" s="1">
        <v>51</v>
      </c>
      <c r="BM28" s="1">
        <v>52</v>
      </c>
      <c r="BN28" s="1">
        <v>274</v>
      </c>
      <c r="BO28" s="1">
        <v>142</v>
      </c>
      <c r="BP28" s="1">
        <v>132</v>
      </c>
      <c r="BQ28" s="1">
        <v>120</v>
      </c>
      <c r="BR28" s="1">
        <v>62</v>
      </c>
      <c r="BS28" s="1">
        <v>58</v>
      </c>
      <c r="BT28" s="1">
        <v>104</v>
      </c>
      <c r="BU28" s="1">
        <v>60</v>
      </c>
      <c r="BV28" s="1">
        <v>44</v>
      </c>
    </row>
    <row r="29" spans="1:74" x14ac:dyDescent="0.2">
      <c r="A29" s="27">
        <v>24</v>
      </c>
      <c r="B29" s="1">
        <v>1594</v>
      </c>
      <c r="C29" s="1">
        <v>826</v>
      </c>
      <c r="D29" s="1">
        <v>768</v>
      </c>
      <c r="E29" s="1">
        <v>311</v>
      </c>
      <c r="F29" s="1">
        <v>138</v>
      </c>
      <c r="G29" s="1">
        <v>173</v>
      </c>
      <c r="H29" s="1">
        <v>116</v>
      </c>
      <c r="I29" s="1">
        <v>61</v>
      </c>
      <c r="J29" s="1">
        <v>55</v>
      </c>
      <c r="K29" s="1">
        <v>35</v>
      </c>
      <c r="L29" s="1">
        <v>15</v>
      </c>
      <c r="M29" s="1">
        <v>20</v>
      </c>
      <c r="N29" s="1">
        <v>37</v>
      </c>
      <c r="O29" s="1">
        <v>15</v>
      </c>
      <c r="P29" s="1">
        <v>22</v>
      </c>
      <c r="Q29" s="27">
        <v>24</v>
      </c>
      <c r="R29" s="1">
        <v>47</v>
      </c>
      <c r="S29" s="1">
        <v>25</v>
      </c>
      <c r="T29" s="1">
        <v>22</v>
      </c>
      <c r="U29" s="1">
        <v>49</v>
      </c>
      <c r="V29" s="1">
        <v>27</v>
      </c>
      <c r="W29" s="1">
        <v>22</v>
      </c>
      <c r="X29" s="1">
        <v>26</v>
      </c>
      <c r="Y29" s="1">
        <v>15</v>
      </c>
      <c r="Z29" s="1">
        <v>11</v>
      </c>
      <c r="AA29" s="1">
        <v>18</v>
      </c>
      <c r="AB29" s="1">
        <v>9</v>
      </c>
      <c r="AC29" s="1">
        <v>9</v>
      </c>
      <c r="AD29" s="1">
        <v>19</v>
      </c>
      <c r="AE29" s="1">
        <v>9</v>
      </c>
      <c r="AF29" s="1">
        <v>10</v>
      </c>
      <c r="AG29" s="27">
        <v>24</v>
      </c>
      <c r="AH29" s="1">
        <v>64</v>
      </c>
      <c r="AI29" s="1">
        <v>42</v>
      </c>
      <c r="AJ29" s="1">
        <v>22</v>
      </c>
      <c r="AK29" s="1">
        <v>17</v>
      </c>
      <c r="AL29" s="1">
        <v>6</v>
      </c>
      <c r="AM29" s="1">
        <v>11</v>
      </c>
      <c r="AN29" s="1">
        <v>38</v>
      </c>
      <c r="AO29" s="1">
        <v>20</v>
      </c>
      <c r="AP29" s="1">
        <v>18</v>
      </c>
      <c r="AQ29" s="1">
        <v>19</v>
      </c>
      <c r="AR29" s="1">
        <v>8</v>
      </c>
      <c r="AS29" s="1">
        <v>11</v>
      </c>
      <c r="AT29" s="1">
        <v>27</v>
      </c>
      <c r="AU29" s="1">
        <v>13</v>
      </c>
      <c r="AV29" s="1">
        <v>14</v>
      </c>
      <c r="AW29" s="27">
        <v>24</v>
      </c>
      <c r="AX29" s="1">
        <v>47</v>
      </c>
      <c r="AY29" s="1">
        <v>26</v>
      </c>
      <c r="AZ29" s="1">
        <v>21</v>
      </c>
      <c r="BA29" s="1">
        <v>65</v>
      </c>
      <c r="BB29" s="1">
        <v>26</v>
      </c>
      <c r="BC29" s="1">
        <v>39</v>
      </c>
      <c r="BD29" s="1">
        <v>33</v>
      </c>
      <c r="BE29" s="1">
        <v>15</v>
      </c>
      <c r="BF29" s="1">
        <v>18</v>
      </c>
      <c r="BG29" s="1">
        <v>135</v>
      </c>
      <c r="BH29" s="1">
        <v>70</v>
      </c>
      <c r="BI29" s="1">
        <v>65</v>
      </c>
      <c r="BJ29" s="27">
        <v>24</v>
      </c>
      <c r="BK29" s="1">
        <v>70</v>
      </c>
      <c r="BL29" s="1">
        <v>39</v>
      </c>
      <c r="BM29" s="1">
        <v>31</v>
      </c>
      <c r="BN29" s="1">
        <v>234</v>
      </c>
      <c r="BO29" s="1">
        <v>147</v>
      </c>
      <c r="BP29" s="1">
        <v>87</v>
      </c>
      <c r="BQ29" s="1">
        <v>98</v>
      </c>
      <c r="BR29" s="1">
        <v>51</v>
      </c>
      <c r="BS29" s="1">
        <v>47</v>
      </c>
      <c r="BT29" s="1">
        <v>89</v>
      </c>
      <c r="BU29" s="1">
        <v>49</v>
      </c>
      <c r="BV29" s="1">
        <v>40</v>
      </c>
    </row>
    <row r="30" spans="1:74" x14ac:dyDescent="0.2">
      <c r="A30" s="27">
        <v>25</v>
      </c>
      <c r="B30" s="1">
        <v>1948</v>
      </c>
      <c r="C30" s="1">
        <v>929</v>
      </c>
      <c r="D30" s="1">
        <v>1019</v>
      </c>
      <c r="E30" s="1">
        <v>384</v>
      </c>
      <c r="F30" s="1">
        <v>180</v>
      </c>
      <c r="G30" s="1">
        <v>204</v>
      </c>
      <c r="H30" s="1">
        <v>131</v>
      </c>
      <c r="I30" s="1">
        <v>63</v>
      </c>
      <c r="J30" s="1">
        <v>68</v>
      </c>
      <c r="K30" s="1">
        <v>51</v>
      </c>
      <c r="L30" s="1">
        <v>32</v>
      </c>
      <c r="M30" s="1">
        <v>19</v>
      </c>
      <c r="N30" s="1">
        <v>56</v>
      </c>
      <c r="O30" s="1">
        <v>25</v>
      </c>
      <c r="P30" s="1">
        <v>31</v>
      </c>
      <c r="Q30" s="27">
        <v>25</v>
      </c>
      <c r="R30" s="1">
        <v>63</v>
      </c>
      <c r="S30" s="1">
        <v>32</v>
      </c>
      <c r="T30" s="1">
        <v>31</v>
      </c>
      <c r="U30" s="1">
        <v>50</v>
      </c>
      <c r="V30" s="1">
        <v>22</v>
      </c>
      <c r="W30" s="1">
        <v>28</v>
      </c>
      <c r="X30" s="1">
        <v>31</v>
      </c>
      <c r="Y30" s="1">
        <v>17</v>
      </c>
      <c r="Z30" s="1">
        <v>14</v>
      </c>
      <c r="AA30" s="1">
        <v>23</v>
      </c>
      <c r="AB30" s="1">
        <v>9</v>
      </c>
      <c r="AC30" s="1">
        <v>14</v>
      </c>
      <c r="AD30" s="1">
        <v>36</v>
      </c>
      <c r="AE30" s="1">
        <v>16</v>
      </c>
      <c r="AF30" s="1">
        <v>20</v>
      </c>
      <c r="AG30" s="27">
        <v>25</v>
      </c>
      <c r="AH30" s="1">
        <v>56</v>
      </c>
      <c r="AI30" s="1">
        <v>18</v>
      </c>
      <c r="AJ30" s="1">
        <v>38</v>
      </c>
      <c r="AK30" s="1">
        <v>15</v>
      </c>
      <c r="AL30" s="1">
        <v>4</v>
      </c>
      <c r="AM30" s="1">
        <v>11</v>
      </c>
      <c r="AN30" s="1">
        <v>49</v>
      </c>
      <c r="AO30" s="1">
        <v>21</v>
      </c>
      <c r="AP30" s="1">
        <v>28</v>
      </c>
      <c r="AQ30" s="1">
        <v>28</v>
      </c>
      <c r="AR30" s="1">
        <v>14</v>
      </c>
      <c r="AS30" s="1">
        <v>14</v>
      </c>
      <c r="AT30" s="1">
        <v>25</v>
      </c>
      <c r="AU30" s="1">
        <v>15</v>
      </c>
      <c r="AV30" s="1">
        <v>10</v>
      </c>
      <c r="AW30" s="27">
        <v>25</v>
      </c>
      <c r="AX30" s="1">
        <v>82</v>
      </c>
      <c r="AY30" s="1">
        <v>43</v>
      </c>
      <c r="AZ30" s="1">
        <v>39</v>
      </c>
      <c r="BA30" s="1">
        <v>70</v>
      </c>
      <c r="BB30" s="1">
        <v>38</v>
      </c>
      <c r="BC30" s="1">
        <v>32</v>
      </c>
      <c r="BD30" s="1">
        <v>51</v>
      </c>
      <c r="BE30" s="1">
        <v>24</v>
      </c>
      <c r="BF30" s="1">
        <v>27</v>
      </c>
      <c r="BG30" s="1">
        <v>162</v>
      </c>
      <c r="BH30" s="1">
        <v>65</v>
      </c>
      <c r="BI30" s="1">
        <v>97</v>
      </c>
      <c r="BJ30" s="27">
        <v>25</v>
      </c>
      <c r="BK30" s="1">
        <v>79</v>
      </c>
      <c r="BL30" s="1">
        <v>36</v>
      </c>
      <c r="BM30" s="1">
        <v>43</v>
      </c>
      <c r="BN30" s="1">
        <v>284</v>
      </c>
      <c r="BO30" s="1">
        <v>148</v>
      </c>
      <c r="BP30" s="1">
        <v>136</v>
      </c>
      <c r="BQ30" s="1">
        <v>107</v>
      </c>
      <c r="BR30" s="1">
        <v>56</v>
      </c>
      <c r="BS30" s="1">
        <v>51</v>
      </c>
      <c r="BT30" s="1">
        <v>115</v>
      </c>
      <c r="BU30" s="1">
        <v>51</v>
      </c>
      <c r="BV30" s="1">
        <v>64</v>
      </c>
    </row>
    <row r="31" spans="1:74" x14ac:dyDescent="0.2">
      <c r="A31" s="27">
        <v>26</v>
      </c>
      <c r="B31" s="1">
        <v>1529</v>
      </c>
      <c r="C31" s="1">
        <v>739</v>
      </c>
      <c r="D31" s="1">
        <v>790</v>
      </c>
      <c r="E31" s="1">
        <v>321</v>
      </c>
      <c r="F31" s="1">
        <v>148</v>
      </c>
      <c r="G31" s="1">
        <v>173</v>
      </c>
      <c r="H31" s="1">
        <v>96</v>
      </c>
      <c r="I31" s="1">
        <v>57</v>
      </c>
      <c r="J31" s="1">
        <v>39</v>
      </c>
      <c r="K31" s="1">
        <v>58</v>
      </c>
      <c r="L31" s="1">
        <v>29</v>
      </c>
      <c r="M31" s="1">
        <v>29</v>
      </c>
      <c r="N31" s="1">
        <v>48</v>
      </c>
      <c r="O31" s="1">
        <v>24</v>
      </c>
      <c r="P31" s="1">
        <v>24</v>
      </c>
      <c r="Q31" s="27">
        <v>26</v>
      </c>
      <c r="R31" s="1">
        <v>40</v>
      </c>
      <c r="S31" s="1">
        <v>14</v>
      </c>
      <c r="T31" s="1">
        <v>26</v>
      </c>
      <c r="U31" s="1">
        <v>56</v>
      </c>
      <c r="V31" s="1">
        <v>32</v>
      </c>
      <c r="W31" s="1">
        <v>24</v>
      </c>
      <c r="X31" s="1">
        <v>23</v>
      </c>
      <c r="Y31" s="1">
        <v>11</v>
      </c>
      <c r="Z31" s="1">
        <v>12</v>
      </c>
      <c r="AA31" s="1">
        <v>21</v>
      </c>
      <c r="AB31" s="1">
        <v>8</v>
      </c>
      <c r="AC31" s="1">
        <v>13</v>
      </c>
      <c r="AD31" s="1">
        <v>23</v>
      </c>
      <c r="AE31" s="1">
        <v>13</v>
      </c>
      <c r="AF31" s="1">
        <v>10</v>
      </c>
      <c r="AG31" s="27">
        <v>26</v>
      </c>
      <c r="AH31" s="1">
        <v>53</v>
      </c>
      <c r="AI31" s="1">
        <v>23</v>
      </c>
      <c r="AJ31" s="1">
        <v>30</v>
      </c>
      <c r="AK31" s="1">
        <v>14</v>
      </c>
      <c r="AL31" s="1">
        <v>4</v>
      </c>
      <c r="AM31" s="1">
        <v>10</v>
      </c>
      <c r="AN31" s="1">
        <v>44</v>
      </c>
      <c r="AO31" s="1">
        <v>21</v>
      </c>
      <c r="AP31" s="1">
        <v>23</v>
      </c>
      <c r="AQ31" s="1">
        <v>18</v>
      </c>
      <c r="AR31" s="1">
        <v>9</v>
      </c>
      <c r="AS31" s="1">
        <v>9</v>
      </c>
      <c r="AT31" s="1">
        <v>14</v>
      </c>
      <c r="AU31" s="1">
        <v>5</v>
      </c>
      <c r="AV31" s="1">
        <v>9</v>
      </c>
      <c r="AW31" s="27">
        <v>26</v>
      </c>
      <c r="AX31" s="1">
        <v>53</v>
      </c>
      <c r="AY31" s="1">
        <v>21</v>
      </c>
      <c r="AZ31" s="1">
        <v>32</v>
      </c>
      <c r="BA31" s="1">
        <v>59</v>
      </c>
      <c r="BB31" s="1">
        <v>25</v>
      </c>
      <c r="BC31" s="1">
        <v>34</v>
      </c>
      <c r="BD31" s="1">
        <v>39</v>
      </c>
      <c r="BE31" s="1">
        <v>13</v>
      </c>
      <c r="BF31" s="1">
        <v>26</v>
      </c>
      <c r="BG31" s="1">
        <v>129</v>
      </c>
      <c r="BH31" s="1">
        <v>65</v>
      </c>
      <c r="BI31" s="1">
        <v>64</v>
      </c>
      <c r="BJ31" s="27">
        <v>26</v>
      </c>
      <c r="BK31" s="1">
        <v>51</v>
      </c>
      <c r="BL31" s="1">
        <v>27</v>
      </c>
      <c r="BM31" s="1">
        <v>24</v>
      </c>
      <c r="BN31" s="1">
        <v>190</v>
      </c>
      <c r="BO31" s="1">
        <v>100</v>
      </c>
      <c r="BP31" s="1">
        <v>90</v>
      </c>
      <c r="BQ31" s="1">
        <v>104</v>
      </c>
      <c r="BR31" s="1">
        <v>52</v>
      </c>
      <c r="BS31" s="1">
        <v>52</v>
      </c>
      <c r="BT31" s="1">
        <v>75</v>
      </c>
      <c r="BU31" s="1">
        <v>38</v>
      </c>
      <c r="BV31" s="1">
        <v>37</v>
      </c>
    </row>
    <row r="32" spans="1:74" x14ac:dyDescent="0.2">
      <c r="A32" s="27">
        <v>27</v>
      </c>
      <c r="B32" s="1">
        <v>1538</v>
      </c>
      <c r="C32" s="1">
        <v>775</v>
      </c>
      <c r="D32" s="1">
        <v>763</v>
      </c>
      <c r="E32" s="1">
        <v>321</v>
      </c>
      <c r="F32" s="1">
        <v>168</v>
      </c>
      <c r="G32" s="1">
        <v>153</v>
      </c>
      <c r="H32" s="1">
        <v>111</v>
      </c>
      <c r="I32" s="1">
        <v>56</v>
      </c>
      <c r="J32" s="1">
        <v>55</v>
      </c>
      <c r="K32" s="1">
        <v>39</v>
      </c>
      <c r="L32" s="1">
        <v>17</v>
      </c>
      <c r="M32" s="1">
        <v>22</v>
      </c>
      <c r="N32" s="1">
        <v>41</v>
      </c>
      <c r="O32" s="1">
        <v>21</v>
      </c>
      <c r="P32" s="1">
        <v>20</v>
      </c>
      <c r="Q32" s="27">
        <v>27</v>
      </c>
      <c r="R32" s="1">
        <v>48</v>
      </c>
      <c r="S32" s="1">
        <v>25</v>
      </c>
      <c r="T32" s="1">
        <v>23</v>
      </c>
      <c r="U32" s="1">
        <v>42</v>
      </c>
      <c r="V32" s="1">
        <v>16</v>
      </c>
      <c r="W32" s="1">
        <v>26</v>
      </c>
      <c r="X32" s="1">
        <v>21</v>
      </c>
      <c r="Y32" s="1">
        <v>7</v>
      </c>
      <c r="Z32" s="1">
        <v>14</v>
      </c>
      <c r="AA32" s="1">
        <v>13</v>
      </c>
      <c r="AB32" s="1">
        <v>6</v>
      </c>
      <c r="AC32" s="1">
        <v>7</v>
      </c>
      <c r="AD32" s="1">
        <v>32</v>
      </c>
      <c r="AE32" s="1">
        <v>17</v>
      </c>
      <c r="AF32" s="1">
        <v>15</v>
      </c>
      <c r="AG32" s="27">
        <v>27</v>
      </c>
      <c r="AH32" s="1">
        <v>32</v>
      </c>
      <c r="AI32" s="1">
        <v>11</v>
      </c>
      <c r="AJ32" s="1">
        <v>21</v>
      </c>
      <c r="AK32" s="1">
        <v>9</v>
      </c>
      <c r="AL32" s="1">
        <v>7</v>
      </c>
      <c r="AM32" s="1">
        <v>2</v>
      </c>
      <c r="AN32" s="1">
        <v>43</v>
      </c>
      <c r="AO32" s="1">
        <v>18</v>
      </c>
      <c r="AP32" s="1">
        <v>25</v>
      </c>
      <c r="AQ32" s="1">
        <v>16</v>
      </c>
      <c r="AR32" s="1">
        <v>6</v>
      </c>
      <c r="AS32" s="1">
        <v>10</v>
      </c>
      <c r="AT32" s="1">
        <v>26</v>
      </c>
      <c r="AU32" s="1">
        <v>14</v>
      </c>
      <c r="AV32" s="1">
        <v>12</v>
      </c>
      <c r="AW32" s="27">
        <v>27</v>
      </c>
      <c r="AX32" s="1">
        <v>45</v>
      </c>
      <c r="AY32" s="1">
        <v>25</v>
      </c>
      <c r="AZ32" s="1">
        <v>20</v>
      </c>
      <c r="BA32" s="1">
        <v>58</v>
      </c>
      <c r="BB32" s="1">
        <v>27</v>
      </c>
      <c r="BC32" s="1">
        <v>31</v>
      </c>
      <c r="BD32" s="1">
        <v>45</v>
      </c>
      <c r="BE32" s="1">
        <v>17</v>
      </c>
      <c r="BF32" s="1">
        <v>28</v>
      </c>
      <c r="BG32" s="1">
        <v>133</v>
      </c>
      <c r="BH32" s="1">
        <v>75</v>
      </c>
      <c r="BI32" s="1">
        <v>58</v>
      </c>
      <c r="BJ32" s="27">
        <v>27</v>
      </c>
      <c r="BK32" s="1">
        <v>54</v>
      </c>
      <c r="BL32" s="1">
        <v>33</v>
      </c>
      <c r="BM32" s="1">
        <v>21</v>
      </c>
      <c r="BN32" s="1">
        <v>219</v>
      </c>
      <c r="BO32" s="1">
        <v>111</v>
      </c>
      <c r="BP32" s="1">
        <v>108</v>
      </c>
      <c r="BQ32" s="1">
        <v>103</v>
      </c>
      <c r="BR32" s="1">
        <v>52</v>
      </c>
      <c r="BS32" s="1">
        <v>51</v>
      </c>
      <c r="BT32" s="1">
        <v>87</v>
      </c>
      <c r="BU32" s="1">
        <v>46</v>
      </c>
      <c r="BV32" s="1">
        <v>41</v>
      </c>
    </row>
    <row r="33" spans="1:74" x14ac:dyDescent="0.2">
      <c r="A33" s="27">
        <v>28</v>
      </c>
      <c r="B33" s="1">
        <v>1427</v>
      </c>
      <c r="C33" s="1">
        <v>693</v>
      </c>
      <c r="D33" s="1">
        <v>734</v>
      </c>
      <c r="E33" s="1">
        <v>293</v>
      </c>
      <c r="F33" s="1">
        <v>147</v>
      </c>
      <c r="G33" s="1">
        <v>146</v>
      </c>
      <c r="H33" s="1">
        <v>87</v>
      </c>
      <c r="I33" s="1">
        <v>43</v>
      </c>
      <c r="J33" s="1">
        <v>44</v>
      </c>
      <c r="K33" s="1">
        <v>29</v>
      </c>
      <c r="L33" s="1">
        <v>16</v>
      </c>
      <c r="M33" s="1">
        <v>13</v>
      </c>
      <c r="N33" s="1">
        <v>51</v>
      </c>
      <c r="O33" s="1">
        <v>23</v>
      </c>
      <c r="P33" s="1">
        <v>28</v>
      </c>
      <c r="Q33" s="27">
        <v>28</v>
      </c>
      <c r="R33" s="1">
        <v>55</v>
      </c>
      <c r="S33" s="1">
        <v>32</v>
      </c>
      <c r="T33" s="1">
        <v>23</v>
      </c>
      <c r="U33" s="1">
        <v>50</v>
      </c>
      <c r="V33" s="1">
        <v>27</v>
      </c>
      <c r="W33" s="1">
        <v>23</v>
      </c>
      <c r="X33" s="1">
        <v>18</v>
      </c>
      <c r="Y33" s="1">
        <v>3</v>
      </c>
      <c r="Z33" s="1">
        <v>15</v>
      </c>
      <c r="AA33" s="1">
        <v>12</v>
      </c>
      <c r="AB33" s="1">
        <v>4</v>
      </c>
      <c r="AC33" s="1">
        <v>8</v>
      </c>
      <c r="AD33" s="1">
        <v>24</v>
      </c>
      <c r="AE33" s="1">
        <v>7</v>
      </c>
      <c r="AF33" s="1">
        <v>17</v>
      </c>
      <c r="AG33" s="27">
        <v>28</v>
      </c>
      <c r="AH33" s="1">
        <v>41</v>
      </c>
      <c r="AI33" s="1">
        <v>22</v>
      </c>
      <c r="AJ33" s="1">
        <v>19</v>
      </c>
      <c r="AK33" s="1">
        <v>10</v>
      </c>
      <c r="AL33" s="1">
        <v>3</v>
      </c>
      <c r="AM33" s="1">
        <v>7</v>
      </c>
      <c r="AN33" s="1">
        <v>38</v>
      </c>
      <c r="AO33" s="1">
        <v>14</v>
      </c>
      <c r="AP33" s="1">
        <v>24</v>
      </c>
      <c r="AQ33" s="1">
        <v>14</v>
      </c>
      <c r="AR33" s="1">
        <v>0</v>
      </c>
      <c r="AS33" s="1">
        <v>14</v>
      </c>
      <c r="AT33" s="1">
        <v>17</v>
      </c>
      <c r="AU33" s="1">
        <v>8</v>
      </c>
      <c r="AV33" s="1">
        <v>9</v>
      </c>
      <c r="AW33" s="27">
        <v>28</v>
      </c>
      <c r="AX33" s="1">
        <v>58</v>
      </c>
      <c r="AY33" s="1">
        <v>28</v>
      </c>
      <c r="AZ33" s="1">
        <v>30</v>
      </c>
      <c r="BA33" s="1">
        <v>56</v>
      </c>
      <c r="BB33" s="1">
        <v>31</v>
      </c>
      <c r="BC33" s="1">
        <v>25</v>
      </c>
      <c r="BD33" s="1">
        <v>32</v>
      </c>
      <c r="BE33" s="1">
        <v>11</v>
      </c>
      <c r="BF33" s="1">
        <v>21</v>
      </c>
      <c r="BG33" s="1">
        <v>112</v>
      </c>
      <c r="BH33" s="1">
        <v>57</v>
      </c>
      <c r="BI33" s="1">
        <v>55</v>
      </c>
      <c r="BJ33" s="27">
        <v>28</v>
      </c>
      <c r="BK33" s="1">
        <v>75</v>
      </c>
      <c r="BL33" s="1">
        <v>41</v>
      </c>
      <c r="BM33" s="1">
        <v>34</v>
      </c>
      <c r="BN33" s="1">
        <v>179</v>
      </c>
      <c r="BO33" s="1">
        <v>97</v>
      </c>
      <c r="BP33" s="1">
        <v>82</v>
      </c>
      <c r="BQ33" s="1">
        <v>100</v>
      </c>
      <c r="BR33" s="1">
        <v>43</v>
      </c>
      <c r="BS33" s="1">
        <v>57</v>
      </c>
      <c r="BT33" s="1">
        <v>76</v>
      </c>
      <c r="BU33" s="1">
        <v>36</v>
      </c>
      <c r="BV33" s="1">
        <v>40</v>
      </c>
    </row>
    <row r="34" spans="1:74" x14ac:dyDescent="0.2">
      <c r="A34" s="27">
        <v>29</v>
      </c>
      <c r="B34" s="1">
        <v>1512</v>
      </c>
      <c r="C34" s="1">
        <v>762</v>
      </c>
      <c r="D34" s="1">
        <v>750</v>
      </c>
      <c r="E34" s="1">
        <v>293</v>
      </c>
      <c r="F34" s="1">
        <v>157</v>
      </c>
      <c r="G34" s="1">
        <v>136</v>
      </c>
      <c r="H34" s="1">
        <v>104</v>
      </c>
      <c r="I34" s="1">
        <v>63</v>
      </c>
      <c r="J34" s="1">
        <v>41</v>
      </c>
      <c r="K34" s="1">
        <v>52</v>
      </c>
      <c r="L34" s="1">
        <v>25</v>
      </c>
      <c r="M34" s="1">
        <v>27</v>
      </c>
      <c r="N34" s="1">
        <v>45</v>
      </c>
      <c r="O34" s="1">
        <v>32</v>
      </c>
      <c r="P34" s="1">
        <v>13</v>
      </c>
      <c r="Q34" s="27">
        <v>29</v>
      </c>
      <c r="R34" s="1">
        <v>41</v>
      </c>
      <c r="S34" s="1">
        <v>21</v>
      </c>
      <c r="T34" s="1">
        <v>20</v>
      </c>
      <c r="U34" s="1">
        <v>55</v>
      </c>
      <c r="V34" s="1">
        <v>25</v>
      </c>
      <c r="W34" s="1">
        <v>30</v>
      </c>
      <c r="X34" s="1">
        <v>17</v>
      </c>
      <c r="Y34" s="1">
        <v>7</v>
      </c>
      <c r="Z34" s="1">
        <v>10</v>
      </c>
      <c r="AA34" s="1">
        <v>24</v>
      </c>
      <c r="AB34" s="1">
        <v>6</v>
      </c>
      <c r="AC34" s="1">
        <v>18</v>
      </c>
      <c r="AD34" s="1">
        <v>24</v>
      </c>
      <c r="AE34" s="1">
        <v>10</v>
      </c>
      <c r="AF34" s="1">
        <v>14</v>
      </c>
      <c r="AG34" s="27">
        <v>29</v>
      </c>
      <c r="AH34" s="1">
        <v>57</v>
      </c>
      <c r="AI34" s="1">
        <v>32</v>
      </c>
      <c r="AJ34" s="1">
        <v>25</v>
      </c>
      <c r="AK34" s="1">
        <v>20</v>
      </c>
      <c r="AL34" s="1">
        <v>9</v>
      </c>
      <c r="AM34" s="1">
        <v>11</v>
      </c>
      <c r="AN34" s="1">
        <v>41</v>
      </c>
      <c r="AO34" s="1">
        <v>22</v>
      </c>
      <c r="AP34" s="1">
        <v>19</v>
      </c>
      <c r="AQ34" s="1">
        <v>29</v>
      </c>
      <c r="AR34" s="1">
        <v>12</v>
      </c>
      <c r="AS34" s="1">
        <v>17</v>
      </c>
      <c r="AT34" s="1">
        <v>24</v>
      </c>
      <c r="AU34" s="1">
        <v>11</v>
      </c>
      <c r="AV34" s="1">
        <v>13</v>
      </c>
      <c r="AW34" s="27">
        <v>29</v>
      </c>
      <c r="AX34" s="1">
        <v>46</v>
      </c>
      <c r="AY34" s="1">
        <v>15</v>
      </c>
      <c r="AZ34" s="1">
        <v>31</v>
      </c>
      <c r="BA34" s="1">
        <v>84</v>
      </c>
      <c r="BB34" s="1">
        <v>39</v>
      </c>
      <c r="BC34" s="1">
        <v>45</v>
      </c>
      <c r="BD34" s="1">
        <v>40</v>
      </c>
      <c r="BE34" s="1">
        <v>15</v>
      </c>
      <c r="BF34" s="1">
        <v>25</v>
      </c>
      <c r="BG34" s="1">
        <v>105</v>
      </c>
      <c r="BH34" s="1">
        <v>62</v>
      </c>
      <c r="BI34" s="1">
        <v>43</v>
      </c>
      <c r="BJ34" s="27">
        <v>29</v>
      </c>
      <c r="BK34" s="1">
        <v>86</v>
      </c>
      <c r="BL34" s="1">
        <v>39</v>
      </c>
      <c r="BM34" s="1">
        <v>47</v>
      </c>
      <c r="BN34" s="1">
        <v>164</v>
      </c>
      <c r="BO34" s="1">
        <v>76</v>
      </c>
      <c r="BP34" s="1">
        <v>88</v>
      </c>
      <c r="BQ34" s="1">
        <v>86</v>
      </c>
      <c r="BR34" s="1">
        <v>50</v>
      </c>
      <c r="BS34" s="1">
        <v>36</v>
      </c>
      <c r="BT34" s="1">
        <v>75</v>
      </c>
      <c r="BU34" s="1">
        <v>34</v>
      </c>
      <c r="BV34" s="1">
        <v>41</v>
      </c>
    </row>
    <row r="35" spans="1:74" x14ac:dyDescent="0.2">
      <c r="A35" s="27">
        <v>30</v>
      </c>
      <c r="B35" s="1">
        <v>1870</v>
      </c>
      <c r="C35" s="1">
        <v>932</v>
      </c>
      <c r="D35" s="1">
        <v>938</v>
      </c>
      <c r="E35" s="1">
        <v>321</v>
      </c>
      <c r="F35" s="1">
        <v>175</v>
      </c>
      <c r="G35" s="1">
        <v>146</v>
      </c>
      <c r="H35" s="1">
        <v>124</v>
      </c>
      <c r="I35" s="1">
        <v>67</v>
      </c>
      <c r="J35" s="1">
        <v>57</v>
      </c>
      <c r="K35" s="1">
        <v>47</v>
      </c>
      <c r="L35" s="1">
        <v>28</v>
      </c>
      <c r="M35" s="1">
        <v>19</v>
      </c>
      <c r="N35" s="1">
        <v>68</v>
      </c>
      <c r="O35" s="1">
        <v>41</v>
      </c>
      <c r="P35" s="1">
        <v>27</v>
      </c>
      <c r="Q35" s="27">
        <v>30</v>
      </c>
      <c r="R35" s="1">
        <v>72</v>
      </c>
      <c r="S35" s="1">
        <v>39</v>
      </c>
      <c r="T35" s="1">
        <v>33</v>
      </c>
      <c r="U35" s="1">
        <v>56</v>
      </c>
      <c r="V35" s="1">
        <v>21</v>
      </c>
      <c r="W35" s="1">
        <v>35</v>
      </c>
      <c r="X35" s="1">
        <v>29</v>
      </c>
      <c r="Y35" s="1">
        <v>11</v>
      </c>
      <c r="Z35" s="1">
        <v>18</v>
      </c>
      <c r="AA35" s="1">
        <v>17</v>
      </c>
      <c r="AB35" s="1">
        <v>8</v>
      </c>
      <c r="AC35" s="1">
        <v>9</v>
      </c>
      <c r="AD35" s="1">
        <v>56</v>
      </c>
      <c r="AE35" s="1">
        <v>18</v>
      </c>
      <c r="AF35" s="1">
        <v>38</v>
      </c>
      <c r="AG35" s="27">
        <v>30</v>
      </c>
      <c r="AH35" s="1">
        <v>68</v>
      </c>
      <c r="AI35" s="1">
        <v>24</v>
      </c>
      <c r="AJ35" s="1">
        <v>44</v>
      </c>
      <c r="AK35" s="1">
        <v>23</v>
      </c>
      <c r="AL35" s="1">
        <v>8</v>
      </c>
      <c r="AM35" s="1">
        <v>15</v>
      </c>
      <c r="AN35" s="1">
        <v>52</v>
      </c>
      <c r="AO35" s="1">
        <v>27</v>
      </c>
      <c r="AP35" s="1">
        <v>25</v>
      </c>
      <c r="AQ35" s="1">
        <v>29</v>
      </c>
      <c r="AR35" s="1">
        <v>18</v>
      </c>
      <c r="AS35" s="1">
        <v>11</v>
      </c>
      <c r="AT35" s="1">
        <v>12</v>
      </c>
      <c r="AU35" s="1">
        <v>5</v>
      </c>
      <c r="AV35" s="1">
        <v>7</v>
      </c>
      <c r="AW35" s="27">
        <v>30</v>
      </c>
      <c r="AX35" s="1">
        <v>92</v>
      </c>
      <c r="AY35" s="1">
        <v>41</v>
      </c>
      <c r="AZ35" s="1">
        <v>51</v>
      </c>
      <c r="BA35" s="1">
        <v>82</v>
      </c>
      <c r="BB35" s="1">
        <v>40</v>
      </c>
      <c r="BC35" s="1">
        <v>42</v>
      </c>
      <c r="BD35" s="1">
        <v>48</v>
      </c>
      <c r="BE35" s="1">
        <v>21</v>
      </c>
      <c r="BF35" s="1">
        <v>27</v>
      </c>
      <c r="BG35" s="1">
        <v>142</v>
      </c>
      <c r="BH35" s="1">
        <v>69</v>
      </c>
      <c r="BI35" s="1">
        <v>73</v>
      </c>
      <c r="BJ35" s="27">
        <v>30</v>
      </c>
      <c r="BK35" s="1">
        <v>81</v>
      </c>
      <c r="BL35" s="1">
        <v>41</v>
      </c>
      <c r="BM35" s="1">
        <v>40</v>
      </c>
      <c r="BN35" s="1">
        <v>208</v>
      </c>
      <c r="BO35" s="1">
        <v>108</v>
      </c>
      <c r="BP35" s="1">
        <v>100</v>
      </c>
      <c r="BQ35" s="1">
        <v>135</v>
      </c>
      <c r="BR35" s="1">
        <v>64</v>
      </c>
      <c r="BS35" s="1">
        <v>71</v>
      </c>
      <c r="BT35" s="1">
        <v>108</v>
      </c>
      <c r="BU35" s="1">
        <v>58</v>
      </c>
      <c r="BV35" s="1">
        <v>50</v>
      </c>
    </row>
    <row r="36" spans="1:74" x14ac:dyDescent="0.2">
      <c r="A36" s="27">
        <v>31</v>
      </c>
      <c r="B36" s="1">
        <v>1243</v>
      </c>
      <c r="C36" s="1">
        <v>635</v>
      </c>
      <c r="D36" s="1">
        <v>608</v>
      </c>
      <c r="E36" s="1">
        <v>224</v>
      </c>
      <c r="F36" s="1">
        <v>124</v>
      </c>
      <c r="G36" s="1">
        <v>100</v>
      </c>
      <c r="H36" s="1">
        <v>90</v>
      </c>
      <c r="I36" s="1">
        <v>39</v>
      </c>
      <c r="J36" s="1">
        <v>51</v>
      </c>
      <c r="K36" s="1">
        <v>40</v>
      </c>
      <c r="L36" s="1">
        <v>20</v>
      </c>
      <c r="M36" s="1">
        <v>20</v>
      </c>
      <c r="N36" s="1">
        <v>30</v>
      </c>
      <c r="O36" s="1">
        <v>16</v>
      </c>
      <c r="P36" s="1">
        <v>14</v>
      </c>
      <c r="Q36" s="27">
        <v>31</v>
      </c>
      <c r="R36" s="1">
        <v>32</v>
      </c>
      <c r="S36" s="1">
        <v>14</v>
      </c>
      <c r="T36" s="1">
        <v>18</v>
      </c>
      <c r="U36" s="1">
        <v>52</v>
      </c>
      <c r="V36" s="1">
        <v>25</v>
      </c>
      <c r="W36" s="1">
        <v>27</v>
      </c>
      <c r="X36" s="1">
        <v>19</v>
      </c>
      <c r="Y36" s="1">
        <v>12</v>
      </c>
      <c r="Z36" s="1">
        <v>7</v>
      </c>
      <c r="AA36" s="1">
        <v>12</v>
      </c>
      <c r="AB36" s="1">
        <v>6</v>
      </c>
      <c r="AC36" s="1">
        <v>6</v>
      </c>
      <c r="AD36" s="1">
        <v>27</v>
      </c>
      <c r="AE36" s="1">
        <v>10</v>
      </c>
      <c r="AF36" s="1">
        <v>17</v>
      </c>
      <c r="AG36" s="27">
        <v>31</v>
      </c>
      <c r="AH36" s="1">
        <v>35</v>
      </c>
      <c r="AI36" s="1">
        <v>12</v>
      </c>
      <c r="AJ36" s="1">
        <v>23</v>
      </c>
      <c r="AK36" s="1">
        <v>15</v>
      </c>
      <c r="AL36" s="1">
        <v>8</v>
      </c>
      <c r="AM36" s="1">
        <v>7</v>
      </c>
      <c r="AN36" s="1">
        <v>39</v>
      </c>
      <c r="AO36" s="1">
        <v>21</v>
      </c>
      <c r="AP36" s="1">
        <v>18</v>
      </c>
      <c r="AQ36" s="1">
        <v>23</v>
      </c>
      <c r="AR36" s="1">
        <v>10</v>
      </c>
      <c r="AS36" s="1">
        <v>13</v>
      </c>
      <c r="AT36" s="1">
        <v>18</v>
      </c>
      <c r="AU36" s="1">
        <v>6</v>
      </c>
      <c r="AV36" s="1">
        <v>12</v>
      </c>
      <c r="AW36" s="27">
        <v>31</v>
      </c>
      <c r="AX36" s="1">
        <v>40</v>
      </c>
      <c r="AY36" s="1">
        <v>19</v>
      </c>
      <c r="AZ36" s="1">
        <v>21</v>
      </c>
      <c r="BA36" s="1">
        <v>62</v>
      </c>
      <c r="BB36" s="1">
        <v>35</v>
      </c>
      <c r="BC36" s="1">
        <v>27</v>
      </c>
      <c r="BD36" s="1">
        <v>44</v>
      </c>
      <c r="BE36" s="1">
        <v>27</v>
      </c>
      <c r="BF36" s="1">
        <v>17</v>
      </c>
      <c r="BG36" s="1">
        <v>79</v>
      </c>
      <c r="BH36" s="1">
        <v>43</v>
      </c>
      <c r="BI36" s="1">
        <v>36</v>
      </c>
      <c r="BJ36" s="27">
        <v>31</v>
      </c>
      <c r="BK36" s="1">
        <v>53</v>
      </c>
      <c r="BL36" s="1">
        <v>26</v>
      </c>
      <c r="BM36" s="1">
        <v>27</v>
      </c>
      <c r="BN36" s="1">
        <v>172</v>
      </c>
      <c r="BO36" s="1">
        <v>90</v>
      </c>
      <c r="BP36" s="1">
        <v>82</v>
      </c>
      <c r="BQ36" s="1">
        <v>73</v>
      </c>
      <c r="BR36" s="1">
        <v>40</v>
      </c>
      <c r="BS36" s="1">
        <v>33</v>
      </c>
      <c r="BT36" s="1">
        <v>64</v>
      </c>
      <c r="BU36" s="1">
        <v>32</v>
      </c>
      <c r="BV36" s="1">
        <v>32</v>
      </c>
    </row>
    <row r="37" spans="1:74" x14ac:dyDescent="0.2">
      <c r="A37" s="27">
        <v>32</v>
      </c>
      <c r="B37" s="1">
        <v>1391</v>
      </c>
      <c r="C37" s="1">
        <v>653</v>
      </c>
      <c r="D37" s="1">
        <v>738</v>
      </c>
      <c r="E37" s="1">
        <v>241</v>
      </c>
      <c r="F37" s="1">
        <v>124</v>
      </c>
      <c r="G37" s="1">
        <v>117</v>
      </c>
      <c r="H37" s="1">
        <v>105</v>
      </c>
      <c r="I37" s="1">
        <v>55</v>
      </c>
      <c r="J37" s="1">
        <v>50</v>
      </c>
      <c r="K37" s="1">
        <v>35</v>
      </c>
      <c r="L37" s="1">
        <v>13</v>
      </c>
      <c r="M37" s="1">
        <v>22</v>
      </c>
      <c r="N37" s="1">
        <v>36</v>
      </c>
      <c r="O37" s="1">
        <v>14</v>
      </c>
      <c r="P37" s="1">
        <v>22</v>
      </c>
      <c r="Q37" s="27">
        <v>32</v>
      </c>
      <c r="R37" s="1">
        <v>36</v>
      </c>
      <c r="S37" s="1">
        <v>17</v>
      </c>
      <c r="T37" s="1">
        <v>19</v>
      </c>
      <c r="U37" s="1">
        <v>60</v>
      </c>
      <c r="V37" s="1">
        <v>28</v>
      </c>
      <c r="W37" s="1">
        <v>32</v>
      </c>
      <c r="X37" s="1">
        <v>30</v>
      </c>
      <c r="Y37" s="1">
        <v>11</v>
      </c>
      <c r="Z37" s="1">
        <v>19</v>
      </c>
      <c r="AA37" s="1">
        <v>20</v>
      </c>
      <c r="AB37" s="1">
        <v>7</v>
      </c>
      <c r="AC37" s="1">
        <v>13</v>
      </c>
      <c r="AD37" s="1">
        <v>31</v>
      </c>
      <c r="AE37" s="1">
        <v>12</v>
      </c>
      <c r="AF37" s="1">
        <v>19</v>
      </c>
      <c r="AG37" s="27">
        <v>32</v>
      </c>
      <c r="AH37" s="1">
        <v>45</v>
      </c>
      <c r="AI37" s="1">
        <v>16</v>
      </c>
      <c r="AJ37" s="1">
        <v>29</v>
      </c>
      <c r="AK37" s="1">
        <v>14</v>
      </c>
      <c r="AL37" s="1">
        <v>7</v>
      </c>
      <c r="AM37" s="1">
        <v>7</v>
      </c>
      <c r="AN37" s="1">
        <v>39</v>
      </c>
      <c r="AO37" s="1">
        <v>21</v>
      </c>
      <c r="AP37" s="1">
        <v>18</v>
      </c>
      <c r="AQ37" s="1">
        <v>22</v>
      </c>
      <c r="AR37" s="1">
        <v>10</v>
      </c>
      <c r="AS37" s="1">
        <v>12</v>
      </c>
      <c r="AT37" s="1">
        <v>23</v>
      </c>
      <c r="AU37" s="1">
        <v>7</v>
      </c>
      <c r="AV37" s="1">
        <v>16</v>
      </c>
      <c r="AW37" s="27">
        <v>32</v>
      </c>
      <c r="AX37" s="1">
        <v>53</v>
      </c>
      <c r="AY37" s="1">
        <v>13</v>
      </c>
      <c r="AZ37" s="1">
        <v>40</v>
      </c>
      <c r="BA37" s="1">
        <v>61</v>
      </c>
      <c r="BB37" s="1">
        <v>34</v>
      </c>
      <c r="BC37" s="1">
        <v>27</v>
      </c>
      <c r="BD37" s="1">
        <v>41</v>
      </c>
      <c r="BE37" s="1">
        <v>20</v>
      </c>
      <c r="BF37" s="1">
        <v>21</v>
      </c>
      <c r="BG37" s="1">
        <v>124</v>
      </c>
      <c r="BH37" s="1">
        <v>55</v>
      </c>
      <c r="BI37" s="1">
        <v>69</v>
      </c>
      <c r="BJ37" s="27">
        <v>32</v>
      </c>
      <c r="BK37" s="1">
        <v>61</v>
      </c>
      <c r="BL37" s="1">
        <v>25</v>
      </c>
      <c r="BM37" s="1">
        <v>36</v>
      </c>
      <c r="BN37" s="1">
        <v>159</v>
      </c>
      <c r="BO37" s="1">
        <v>77</v>
      </c>
      <c r="BP37" s="1">
        <v>82</v>
      </c>
      <c r="BQ37" s="1">
        <v>92</v>
      </c>
      <c r="BR37" s="1">
        <v>53</v>
      </c>
      <c r="BS37" s="1">
        <v>39</v>
      </c>
      <c r="BT37" s="1">
        <v>63</v>
      </c>
      <c r="BU37" s="1">
        <v>34</v>
      </c>
      <c r="BV37" s="1">
        <v>29</v>
      </c>
    </row>
    <row r="38" spans="1:74" x14ac:dyDescent="0.2">
      <c r="A38" s="27">
        <v>33</v>
      </c>
      <c r="B38" s="1">
        <v>1192</v>
      </c>
      <c r="C38" s="1">
        <v>609</v>
      </c>
      <c r="D38" s="1">
        <v>583</v>
      </c>
      <c r="E38" s="1">
        <v>220</v>
      </c>
      <c r="F38" s="1">
        <v>118</v>
      </c>
      <c r="G38" s="1">
        <v>102</v>
      </c>
      <c r="H38" s="1">
        <v>69</v>
      </c>
      <c r="I38" s="1">
        <v>36</v>
      </c>
      <c r="J38" s="1">
        <v>33</v>
      </c>
      <c r="K38" s="1">
        <v>34</v>
      </c>
      <c r="L38" s="1">
        <v>17</v>
      </c>
      <c r="M38" s="1">
        <v>17</v>
      </c>
      <c r="N38" s="1">
        <v>36</v>
      </c>
      <c r="O38" s="1">
        <v>18</v>
      </c>
      <c r="P38" s="1">
        <v>18</v>
      </c>
      <c r="Q38" s="27">
        <v>33</v>
      </c>
      <c r="R38" s="1">
        <v>40</v>
      </c>
      <c r="S38" s="1">
        <v>22</v>
      </c>
      <c r="T38" s="1">
        <v>18</v>
      </c>
      <c r="U38" s="1">
        <v>38</v>
      </c>
      <c r="V38" s="1">
        <v>18</v>
      </c>
      <c r="W38" s="1">
        <v>20</v>
      </c>
      <c r="X38" s="1">
        <v>15</v>
      </c>
      <c r="Y38" s="1">
        <v>5</v>
      </c>
      <c r="Z38" s="1">
        <v>10</v>
      </c>
      <c r="AA38" s="1">
        <v>20</v>
      </c>
      <c r="AB38" s="1">
        <v>11</v>
      </c>
      <c r="AC38" s="1">
        <v>9</v>
      </c>
      <c r="AD38" s="1">
        <v>29</v>
      </c>
      <c r="AE38" s="1">
        <v>9</v>
      </c>
      <c r="AF38" s="1">
        <v>20</v>
      </c>
      <c r="AG38" s="27">
        <v>33</v>
      </c>
      <c r="AH38" s="1">
        <v>44</v>
      </c>
      <c r="AI38" s="1">
        <v>12</v>
      </c>
      <c r="AJ38" s="1">
        <v>32</v>
      </c>
      <c r="AK38" s="1">
        <v>7</v>
      </c>
      <c r="AL38" s="1">
        <v>2</v>
      </c>
      <c r="AM38" s="1">
        <v>5</v>
      </c>
      <c r="AN38" s="1">
        <v>49</v>
      </c>
      <c r="AO38" s="1">
        <v>21</v>
      </c>
      <c r="AP38" s="1">
        <v>28</v>
      </c>
      <c r="AQ38" s="1">
        <v>21</v>
      </c>
      <c r="AR38" s="1">
        <v>12</v>
      </c>
      <c r="AS38" s="1">
        <v>9</v>
      </c>
      <c r="AT38" s="1">
        <v>14</v>
      </c>
      <c r="AU38" s="1">
        <v>9</v>
      </c>
      <c r="AV38" s="1">
        <v>5</v>
      </c>
      <c r="AW38" s="27">
        <v>33</v>
      </c>
      <c r="AX38" s="1">
        <v>34</v>
      </c>
      <c r="AY38" s="1">
        <v>13</v>
      </c>
      <c r="AZ38" s="1">
        <v>21</v>
      </c>
      <c r="BA38" s="1">
        <v>62</v>
      </c>
      <c r="BB38" s="1">
        <v>40</v>
      </c>
      <c r="BC38" s="1">
        <v>22</v>
      </c>
      <c r="BD38" s="1">
        <v>46</v>
      </c>
      <c r="BE38" s="1">
        <v>22</v>
      </c>
      <c r="BF38" s="1">
        <v>24</v>
      </c>
      <c r="BG38" s="1">
        <v>83</v>
      </c>
      <c r="BH38" s="1">
        <v>48</v>
      </c>
      <c r="BI38" s="1">
        <v>35</v>
      </c>
      <c r="BJ38" s="27">
        <v>33</v>
      </c>
      <c r="BK38" s="1">
        <v>43</v>
      </c>
      <c r="BL38" s="1">
        <v>23</v>
      </c>
      <c r="BM38" s="1">
        <v>20</v>
      </c>
      <c r="BN38" s="1">
        <v>160</v>
      </c>
      <c r="BO38" s="1">
        <v>83</v>
      </c>
      <c r="BP38" s="1">
        <v>77</v>
      </c>
      <c r="BQ38" s="1">
        <v>67</v>
      </c>
      <c r="BR38" s="1">
        <v>31</v>
      </c>
      <c r="BS38" s="1">
        <v>36</v>
      </c>
      <c r="BT38" s="1">
        <v>61</v>
      </c>
      <c r="BU38" s="1">
        <v>39</v>
      </c>
      <c r="BV38" s="1">
        <v>22</v>
      </c>
    </row>
    <row r="39" spans="1:74" x14ac:dyDescent="0.2">
      <c r="A39" s="27">
        <v>34</v>
      </c>
      <c r="B39" s="1">
        <v>1282</v>
      </c>
      <c r="C39" s="1">
        <v>676</v>
      </c>
      <c r="D39" s="1">
        <v>606</v>
      </c>
      <c r="E39" s="1">
        <v>240</v>
      </c>
      <c r="F39" s="1">
        <v>118</v>
      </c>
      <c r="G39" s="1">
        <v>122</v>
      </c>
      <c r="H39" s="1">
        <v>90</v>
      </c>
      <c r="I39" s="1">
        <v>42</v>
      </c>
      <c r="J39" s="1">
        <v>48</v>
      </c>
      <c r="K39" s="1">
        <v>49</v>
      </c>
      <c r="L39" s="1">
        <v>35</v>
      </c>
      <c r="M39" s="1">
        <v>14</v>
      </c>
      <c r="N39" s="1">
        <v>37</v>
      </c>
      <c r="O39" s="1">
        <v>25</v>
      </c>
      <c r="P39" s="1">
        <v>12</v>
      </c>
      <c r="Q39" s="27">
        <v>34</v>
      </c>
      <c r="R39" s="1">
        <v>53</v>
      </c>
      <c r="S39" s="1">
        <v>26</v>
      </c>
      <c r="T39" s="1">
        <v>27</v>
      </c>
      <c r="U39" s="1">
        <v>33</v>
      </c>
      <c r="V39" s="1">
        <v>19</v>
      </c>
      <c r="W39" s="1">
        <v>14</v>
      </c>
      <c r="X39" s="1">
        <v>28</v>
      </c>
      <c r="Y39" s="1">
        <v>15</v>
      </c>
      <c r="Z39" s="1">
        <v>13</v>
      </c>
      <c r="AA39" s="1">
        <v>14</v>
      </c>
      <c r="AB39" s="1">
        <v>5</v>
      </c>
      <c r="AC39" s="1">
        <v>9</v>
      </c>
      <c r="AD39" s="1">
        <v>25</v>
      </c>
      <c r="AE39" s="1">
        <v>10</v>
      </c>
      <c r="AF39" s="1">
        <v>15</v>
      </c>
      <c r="AG39" s="27">
        <v>34</v>
      </c>
      <c r="AH39" s="1">
        <v>36</v>
      </c>
      <c r="AI39" s="1">
        <v>19</v>
      </c>
      <c r="AJ39" s="1">
        <v>17</v>
      </c>
      <c r="AK39" s="1">
        <v>22</v>
      </c>
      <c r="AL39" s="1">
        <v>11</v>
      </c>
      <c r="AM39" s="1">
        <v>11</v>
      </c>
      <c r="AN39" s="1">
        <v>37</v>
      </c>
      <c r="AO39" s="1">
        <v>17</v>
      </c>
      <c r="AP39" s="1">
        <v>20</v>
      </c>
      <c r="AQ39" s="1">
        <v>35</v>
      </c>
      <c r="AR39" s="1">
        <v>17</v>
      </c>
      <c r="AS39" s="1">
        <v>18</v>
      </c>
      <c r="AT39" s="1">
        <v>14</v>
      </c>
      <c r="AU39" s="1">
        <v>9</v>
      </c>
      <c r="AV39" s="1">
        <v>5</v>
      </c>
      <c r="AW39" s="27">
        <v>34</v>
      </c>
      <c r="AX39" s="1">
        <v>44</v>
      </c>
      <c r="AY39" s="1">
        <v>26</v>
      </c>
      <c r="AZ39" s="1">
        <v>18</v>
      </c>
      <c r="BA39" s="1">
        <v>45</v>
      </c>
      <c r="BB39" s="1">
        <v>20</v>
      </c>
      <c r="BC39" s="1">
        <v>25</v>
      </c>
      <c r="BD39" s="1">
        <v>34</v>
      </c>
      <c r="BE39" s="1">
        <v>23</v>
      </c>
      <c r="BF39" s="1">
        <v>11</v>
      </c>
      <c r="BG39" s="1">
        <v>86</v>
      </c>
      <c r="BH39" s="1">
        <v>54</v>
      </c>
      <c r="BI39" s="1">
        <v>32</v>
      </c>
      <c r="BJ39" s="27">
        <v>34</v>
      </c>
      <c r="BK39" s="1">
        <v>51</v>
      </c>
      <c r="BL39" s="1">
        <v>23</v>
      </c>
      <c r="BM39" s="1">
        <v>28</v>
      </c>
      <c r="BN39" s="1">
        <v>168</v>
      </c>
      <c r="BO39" s="1">
        <v>99</v>
      </c>
      <c r="BP39" s="1">
        <v>69</v>
      </c>
      <c r="BQ39" s="1">
        <v>83</v>
      </c>
      <c r="BR39" s="1">
        <v>35</v>
      </c>
      <c r="BS39" s="1">
        <v>48</v>
      </c>
      <c r="BT39" s="1">
        <v>58</v>
      </c>
      <c r="BU39" s="1">
        <v>28</v>
      </c>
      <c r="BV39" s="1">
        <v>30</v>
      </c>
    </row>
    <row r="40" spans="1:74" x14ac:dyDescent="0.2">
      <c r="A40" s="27">
        <v>35</v>
      </c>
      <c r="B40" s="1">
        <v>1525</v>
      </c>
      <c r="C40" s="1">
        <v>785</v>
      </c>
      <c r="D40" s="1">
        <v>740</v>
      </c>
      <c r="E40" s="1">
        <v>272</v>
      </c>
      <c r="F40" s="1">
        <v>148</v>
      </c>
      <c r="G40" s="1">
        <v>124</v>
      </c>
      <c r="H40" s="1">
        <v>81</v>
      </c>
      <c r="I40" s="1">
        <v>47</v>
      </c>
      <c r="J40" s="1">
        <v>34</v>
      </c>
      <c r="K40" s="1">
        <v>36</v>
      </c>
      <c r="L40" s="1">
        <v>19</v>
      </c>
      <c r="M40" s="1">
        <v>17</v>
      </c>
      <c r="N40" s="1">
        <v>37</v>
      </c>
      <c r="O40" s="1">
        <v>19</v>
      </c>
      <c r="P40" s="1">
        <v>18</v>
      </c>
      <c r="Q40" s="27">
        <v>35</v>
      </c>
      <c r="R40" s="1">
        <v>62</v>
      </c>
      <c r="S40" s="1">
        <v>36</v>
      </c>
      <c r="T40" s="1">
        <v>26</v>
      </c>
      <c r="U40" s="1">
        <v>45</v>
      </c>
      <c r="V40" s="1">
        <v>23</v>
      </c>
      <c r="W40" s="1">
        <v>22</v>
      </c>
      <c r="X40" s="1">
        <v>27</v>
      </c>
      <c r="Y40" s="1">
        <v>7</v>
      </c>
      <c r="Z40" s="1">
        <v>20</v>
      </c>
      <c r="AA40" s="1">
        <v>29</v>
      </c>
      <c r="AB40" s="1">
        <v>15</v>
      </c>
      <c r="AC40" s="1">
        <v>14</v>
      </c>
      <c r="AD40" s="1">
        <v>43</v>
      </c>
      <c r="AE40" s="1">
        <v>13</v>
      </c>
      <c r="AF40" s="1">
        <v>30</v>
      </c>
      <c r="AG40" s="27">
        <v>35</v>
      </c>
      <c r="AH40" s="1">
        <v>48</v>
      </c>
      <c r="AI40" s="1">
        <v>18</v>
      </c>
      <c r="AJ40" s="1">
        <v>30</v>
      </c>
      <c r="AK40" s="1">
        <v>13</v>
      </c>
      <c r="AL40" s="1">
        <v>5</v>
      </c>
      <c r="AM40" s="1">
        <v>8</v>
      </c>
      <c r="AN40" s="1">
        <v>59</v>
      </c>
      <c r="AO40" s="1">
        <v>20</v>
      </c>
      <c r="AP40" s="1">
        <v>39</v>
      </c>
      <c r="AQ40" s="1">
        <v>34</v>
      </c>
      <c r="AR40" s="1">
        <v>21</v>
      </c>
      <c r="AS40" s="1">
        <v>13</v>
      </c>
      <c r="AT40" s="1">
        <v>9</v>
      </c>
      <c r="AU40" s="1">
        <v>3</v>
      </c>
      <c r="AV40" s="1">
        <v>6</v>
      </c>
      <c r="AW40" s="27">
        <v>35</v>
      </c>
      <c r="AX40" s="1">
        <v>80</v>
      </c>
      <c r="AY40" s="1">
        <v>38</v>
      </c>
      <c r="AZ40" s="1">
        <v>42</v>
      </c>
      <c r="BA40" s="1">
        <v>47</v>
      </c>
      <c r="BB40" s="1">
        <v>29</v>
      </c>
      <c r="BC40" s="1">
        <v>18</v>
      </c>
      <c r="BD40" s="1">
        <v>59</v>
      </c>
      <c r="BE40" s="1">
        <v>29</v>
      </c>
      <c r="BF40" s="1">
        <v>30</v>
      </c>
      <c r="BG40" s="1">
        <v>124</v>
      </c>
      <c r="BH40" s="1">
        <v>63</v>
      </c>
      <c r="BI40" s="1">
        <v>61</v>
      </c>
      <c r="BJ40" s="27">
        <v>35</v>
      </c>
      <c r="BK40" s="1">
        <v>70</v>
      </c>
      <c r="BL40" s="1">
        <v>43</v>
      </c>
      <c r="BM40" s="1">
        <v>27</v>
      </c>
      <c r="BN40" s="1">
        <v>169</v>
      </c>
      <c r="BO40" s="1">
        <v>93</v>
      </c>
      <c r="BP40" s="1">
        <v>76</v>
      </c>
      <c r="BQ40" s="1">
        <v>101</v>
      </c>
      <c r="BR40" s="1">
        <v>50</v>
      </c>
      <c r="BS40" s="1">
        <v>51</v>
      </c>
      <c r="BT40" s="1">
        <v>80</v>
      </c>
      <c r="BU40" s="1">
        <v>46</v>
      </c>
      <c r="BV40" s="1">
        <v>34</v>
      </c>
    </row>
    <row r="41" spans="1:74" x14ac:dyDescent="0.2">
      <c r="A41" s="27">
        <v>36</v>
      </c>
      <c r="B41" s="1">
        <v>1224</v>
      </c>
      <c r="C41" s="1">
        <v>623</v>
      </c>
      <c r="D41" s="1">
        <v>601</v>
      </c>
      <c r="E41" s="1">
        <v>218</v>
      </c>
      <c r="F41" s="1">
        <v>128</v>
      </c>
      <c r="G41" s="1">
        <v>90</v>
      </c>
      <c r="H41" s="1">
        <v>76</v>
      </c>
      <c r="I41" s="1">
        <v>31</v>
      </c>
      <c r="J41" s="1">
        <v>45</v>
      </c>
      <c r="K41" s="1">
        <v>38</v>
      </c>
      <c r="L41" s="1">
        <v>18</v>
      </c>
      <c r="M41" s="1">
        <v>20</v>
      </c>
      <c r="N41" s="1">
        <v>41</v>
      </c>
      <c r="O41" s="1">
        <v>19</v>
      </c>
      <c r="P41" s="1">
        <v>22</v>
      </c>
      <c r="Q41" s="27">
        <v>36</v>
      </c>
      <c r="R41" s="1">
        <v>58</v>
      </c>
      <c r="S41" s="1">
        <v>31</v>
      </c>
      <c r="T41" s="1">
        <v>27</v>
      </c>
      <c r="U41" s="1">
        <v>41</v>
      </c>
      <c r="V41" s="1">
        <v>25</v>
      </c>
      <c r="W41" s="1">
        <v>16</v>
      </c>
      <c r="X41" s="1">
        <v>17</v>
      </c>
      <c r="Y41" s="1">
        <v>8</v>
      </c>
      <c r="Z41" s="1">
        <v>9</v>
      </c>
      <c r="AA41" s="1">
        <v>15</v>
      </c>
      <c r="AB41" s="1">
        <v>3</v>
      </c>
      <c r="AC41" s="1">
        <v>12</v>
      </c>
      <c r="AD41" s="1">
        <v>23</v>
      </c>
      <c r="AE41" s="1">
        <v>16</v>
      </c>
      <c r="AF41" s="1">
        <v>7</v>
      </c>
      <c r="AG41" s="27">
        <v>36</v>
      </c>
      <c r="AH41" s="1">
        <v>56</v>
      </c>
      <c r="AI41" s="1">
        <v>29</v>
      </c>
      <c r="AJ41" s="1">
        <v>27</v>
      </c>
      <c r="AK41" s="1">
        <v>12</v>
      </c>
      <c r="AL41" s="1">
        <v>6</v>
      </c>
      <c r="AM41" s="1">
        <v>6</v>
      </c>
      <c r="AN41" s="1">
        <v>30</v>
      </c>
      <c r="AO41" s="1">
        <v>16</v>
      </c>
      <c r="AP41" s="1">
        <v>14</v>
      </c>
      <c r="AQ41" s="1">
        <v>22</v>
      </c>
      <c r="AR41" s="1">
        <v>6</v>
      </c>
      <c r="AS41" s="1">
        <v>16</v>
      </c>
      <c r="AT41" s="1">
        <v>15</v>
      </c>
      <c r="AU41" s="1">
        <v>10</v>
      </c>
      <c r="AV41" s="1">
        <v>5</v>
      </c>
      <c r="AW41" s="27">
        <v>36</v>
      </c>
      <c r="AX41" s="1">
        <v>45</v>
      </c>
      <c r="AY41" s="1">
        <v>21</v>
      </c>
      <c r="AZ41" s="1">
        <v>24</v>
      </c>
      <c r="BA41" s="1">
        <v>55</v>
      </c>
      <c r="BB41" s="1">
        <v>18</v>
      </c>
      <c r="BC41" s="1">
        <v>37</v>
      </c>
      <c r="BD41" s="1">
        <v>35</v>
      </c>
      <c r="BE41" s="1">
        <v>17</v>
      </c>
      <c r="BF41" s="1">
        <v>18</v>
      </c>
      <c r="BG41" s="1">
        <v>92</v>
      </c>
      <c r="BH41" s="1">
        <v>47</v>
      </c>
      <c r="BI41" s="1">
        <v>45</v>
      </c>
      <c r="BJ41" s="27">
        <v>36</v>
      </c>
      <c r="BK41" s="1">
        <v>53</v>
      </c>
      <c r="BL41" s="1">
        <v>26</v>
      </c>
      <c r="BM41" s="1">
        <v>27</v>
      </c>
      <c r="BN41" s="1">
        <v>166</v>
      </c>
      <c r="BO41" s="1">
        <v>91</v>
      </c>
      <c r="BP41" s="1">
        <v>75</v>
      </c>
      <c r="BQ41" s="1">
        <v>62</v>
      </c>
      <c r="BR41" s="1">
        <v>29</v>
      </c>
      <c r="BS41" s="1">
        <v>33</v>
      </c>
      <c r="BT41" s="1">
        <v>54</v>
      </c>
      <c r="BU41" s="1">
        <v>28</v>
      </c>
      <c r="BV41" s="1">
        <v>26</v>
      </c>
    </row>
    <row r="42" spans="1:74" x14ac:dyDescent="0.2">
      <c r="A42" s="27">
        <v>37</v>
      </c>
      <c r="B42" s="1">
        <v>1182</v>
      </c>
      <c r="C42" s="1">
        <v>632</v>
      </c>
      <c r="D42" s="1">
        <v>550</v>
      </c>
      <c r="E42" s="1">
        <v>186</v>
      </c>
      <c r="F42" s="1">
        <v>107</v>
      </c>
      <c r="G42" s="1">
        <v>79</v>
      </c>
      <c r="H42" s="1">
        <v>88</v>
      </c>
      <c r="I42" s="1">
        <v>39</v>
      </c>
      <c r="J42" s="1">
        <v>49</v>
      </c>
      <c r="K42" s="1">
        <v>32</v>
      </c>
      <c r="L42" s="1">
        <v>19</v>
      </c>
      <c r="M42" s="1">
        <v>13</v>
      </c>
      <c r="N42" s="1">
        <v>41</v>
      </c>
      <c r="O42" s="1">
        <v>19</v>
      </c>
      <c r="P42" s="1">
        <v>22</v>
      </c>
      <c r="Q42" s="27">
        <v>37</v>
      </c>
      <c r="R42" s="1">
        <v>44</v>
      </c>
      <c r="S42" s="1">
        <v>28</v>
      </c>
      <c r="T42" s="1">
        <v>16</v>
      </c>
      <c r="U42" s="1">
        <v>34</v>
      </c>
      <c r="V42" s="1">
        <v>20</v>
      </c>
      <c r="W42" s="1">
        <v>14</v>
      </c>
      <c r="X42" s="1">
        <v>21</v>
      </c>
      <c r="Y42" s="1">
        <v>9</v>
      </c>
      <c r="Z42" s="1">
        <v>12</v>
      </c>
      <c r="AA42" s="1">
        <v>11</v>
      </c>
      <c r="AB42" s="1">
        <v>8</v>
      </c>
      <c r="AC42" s="1">
        <v>3</v>
      </c>
      <c r="AD42" s="1">
        <v>24</v>
      </c>
      <c r="AE42" s="1">
        <v>10</v>
      </c>
      <c r="AF42" s="1">
        <v>14</v>
      </c>
      <c r="AG42" s="27">
        <v>37</v>
      </c>
      <c r="AH42" s="1">
        <v>42</v>
      </c>
      <c r="AI42" s="1">
        <v>19</v>
      </c>
      <c r="AJ42" s="1">
        <v>23</v>
      </c>
      <c r="AK42" s="1">
        <v>8</v>
      </c>
      <c r="AL42" s="1">
        <v>2</v>
      </c>
      <c r="AM42" s="1">
        <v>6</v>
      </c>
      <c r="AN42" s="1">
        <v>63</v>
      </c>
      <c r="AO42" s="1">
        <v>32</v>
      </c>
      <c r="AP42" s="1">
        <v>31</v>
      </c>
      <c r="AQ42" s="1">
        <v>16</v>
      </c>
      <c r="AR42" s="1">
        <v>6</v>
      </c>
      <c r="AS42" s="1">
        <v>10</v>
      </c>
      <c r="AT42" s="1">
        <v>16</v>
      </c>
      <c r="AU42" s="1">
        <v>3</v>
      </c>
      <c r="AV42" s="1">
        <v>13</v>
      </c>
      <c r="AW42" s="27">
        <v>37</v>
      </c>
      <c r="AX42" s="1">
        <v>49</v>
      </c>
      <c r="AY42" s="1">
        <v>33</v>
      </c>
      <c r="AZ42" s="1">
        <v>16</v>
      </c>
      <c r="BA42" s="1">
        <v>49</v>
      </c>
      <c r="BB42" s="1">
        <v>29</v>
      </c>
      <c r="BC42" s="1">
        <v>20</v>
      </c>
      <c r="BD42" s="1">
        <v>47</v>
      </c>
      <c r="BE42" s="1">
        <v>25</v>
      </c>
      <c r="BF42" s="1">
        <v>22</v>
      </c>
      <c r="BG42" s="1">
        <v>91</v>
      </c>
      <c r="BH42" s="1">
        <v>46</v>
      </c>
      <c r="BI42" s="1">
        <v>45</v>
      </c>
      <c r="BJ42" s="27">
        <v>37</v>
      </c>
      <c r="BK42" s="1">
        <v>47</v>
      </c>
      <c r="BL42" s="1">
        <v>22</v>
      </c>
      <c r="BM42" s="1">
        <v>25</v>
      </c>
      <c r="BN42" s="1">
        <v>149</v>
      </c>
      <c r="BO42" s="1">
        <v>82</v>
      </c>
      <c r="BP42" s="1">
        <v>67</v>
      </c>
      <c r="BQ42" s="1">
        <v>72</v>
      </c>
      <c r="BR42" s="1">
        <v>39</v>
      </c>
      <c r="BS42" s="1">
        <v>33</v>
      </c>
      <c r="BT42" s="1">
        <v>52</v>
      </c>
      <c r="BU42" s="1">
        <v>35</v>
      </c>
      <c r="BV42" s="1">
        <v>17</v>
      </c>
    </row>
    <row r="43" spans="1:74" x14ac:dyDescent="0.2">
      <c r="A43" s="27">
        <v>38</v>
      </c>
      <c r="B43" s="1">
        <v>995</v>
      </c>
      <c r="C43" s="1">
        <v>518</v>
      </c>
      <c r="D43" s="1">
        <v>477</v>
      </c>
      <c r="E43" s="1">
        <v>181</v>
      </c>
      <c r="F43" s="1">
        <v>102</v>
      </c>
      <c r="G43" s="1">
        <v>79</v>
      </c>
      <c r="H43" s="1">
        <v>59</v>
      </c>
      <c r="I43" s="1">
        <v>37</v>
      </c>
      <c r="J43" s="1">
        <v>22</v>
      </c>
      <c r="K43" s="1">
        <v>32</v>
      </c>
      <c r="L43" s="1">
        <v>16</v>
      </c>
      <c r="M43" s="1">
        <v>16</v>
      </c>
      <c r="N43" s="1">
        <v>30</v>
      </c>
      <c r="O43" s="1">
        <v>15</v>
      </c>
      <c r="P43" s="1">
        <v>15</v>
      </c>
      <c r="Q43" s="27">
        <v>38</v>
      </c>
      <c r="R43" s="1">
        <v>48</v>
      </c>
      <c r="S43" s="1">
        <v>23</v>
      </c>
      <c r="T43" s="1">
        <v>25</v>
      </c>
      <c r="U43" s="1">
        <v>29</v>
      </c>
      <c r="V43" s="1">
        <v>18</v>
      </c>
      <c r="W43" s="1">
        <v>11</v>
      </c>
      <c r="X43" s="1">
        <v>16</v>
      </c>
      <c r="Y43" s="1">
        <v>4</v>
      </c>
      <c r="Z43" s="1">
        <v>12</v>
      </c>
      <c r="AA43" s="1">
        <v>9</v>
      </c>
      <c r="AB43" s="1">
        <v>5</v>
      </c>
      <c r="AC43" s="1">
        <v>4</v>
      </c>
      <c r="AD43" s="1">
        <v>15</v>
      </c>
      <c r="AE43" s="1">
        <v>6</v>
      </c>
      <c r="AF43" s="1">
        <v>9</v>
      </c>
      <c r="AG43" s="27">
        <v>38</v>
      </c>
      <c r="AH43" s="1">
        <v>33</v>
      </c>
      <c r="AI43" s="1">
        <v>14</v>
      </c>
      <c r="AJ43" s="1">
        <v>19</v>
      </c>
      <c r="AK43" s="1">
        <v>11</v>
      </c>
      <c r="AL43" s="1">
        <v>5</v>
      </c>
      <c r="AM43" s="1">
        <v>6</v>
      </c>
      <c r="AN43" s="1">
        <v>28</v>
      </c>
      <c r="AO43" s="1">
        <v>12</v>
      </c>
      <c r="AP43" s="1">
        <v>16</v>
      </c>
      <c r="AQ43" s="1">
        <v>16</v>
      </c>
      <c r="AR43" s="1">
        <v>5</v>
      </c>
      <c r="AS43" s="1">
        <v>11</v>
      </c>
      <c r="AT43" s="1">
        <v>13</v>
      </c>
      <c r="AU43" s="1">
        <v>7</v>
      </c>
      <c r="AV43" s="1">
        <v>6</v>
      </c>
      <c r="AW43" s="27">
        <v>38</v>
      </c>
      <c r="AX43" s="1">
        <v>36</v>
      </c>
      <c r="AY43" s="1">
        <v>15</v>
      </c>
      <c r="AZ43" s="1">
        <v>21</v>
      </c>
      <c r="BA43" s="1">
        <v>46</v>
      </c>
      <c r="BB43" s="1">
        <v>27</v>
      </c>
      <c r="BC43" s="1">
        <v>19</v>
      </c>
      <c r="BD43" s="1">
        <v>34</v>
      </c>
      <c r="BE43" s="1">
        <v>19</v>
      </c>
      <c r="BF43" s="1">
        <v>15</v>
      </c>
      <c r="BG43" s="1">
        <v>73</v>
      </c>
      <c r="BH43" s="1">
        <v>35</v>
      </c>
      <c r="BI43" s="1">
        <v>38</v>
      </c>
      <c r="BJ43" s="27">
        <v>38</v>
      </c>
      <c r="BK43" s="1">
        <v>48</v>
      </c>
      <c r="BL43" s="1">
        <v>29</v>
      </c>
      <c r="BM43" s="1">
        <v>19</v>
      </c>
      <c r="BN43" s="1">
        <v>125</v>
      </c>
      <c r="BO43" s="1">
        <v>68</v>
      </c>
      <c r="BP43" s="1">
        <v>57</v>
      </c>
      <c r="BQ43" s="1">
        <v>66</v>
      </c>
      <c r="BR43" s="1">
        <v>34</v>
      </c>
      <c r="BS43" s="1">
        <v>32</v>
      </c>
      <c r="BT43" s="1">
        <v>47</v>
      </c>
      <c r="BU43" s="1">
        <v>22</v>
      </c>
      <c r="BV43" s="1">
        <v>25</v>
      </c>
    </row>
    <row r="44" spans="1:74" x14ac:dyDescent="0.2">
      <c r="A44" s="27">
        <v>39</v>
      </c>
      <c r="B44" s="1">
        <v>1176</v>
      </c>
      <c r="C44" s="1">
        <v>627</v>
      </c>
      <c r="D44" s="1">
        <v>549</v>
      </c>
      <c r="E44" s="1">
        <v>195</v>
      </c>
      <c r="F44" s="1">
        <v>118</v>
      </c>
      <c r="G44" s="1">
        <v>77</v>
      </c>
      <c r="H44" s="1">
        <v>77</v>
      </c>
      <c r="I44" s="1">
        <v>40</v>
      </c>
      <c r="J44" s="1">
        <v>37</v>
      </c>
      <c r="K44" s="1">
        <v>45</v>
      </c>
      <c r="L44" s="1">
        <v>22</v>
      </c>
      <c r="M44" s="1">
        <v>23</v>
      </c>
      <c r="N44" s="1">
        <v>42</v>
      </c>
      <c r="O44" s="1">
        <v>23</v>
      </c>
      <c r="P44" s="1">
        <v>19</v>
      </c>
      <c r="Q44" s="27">
        <v>39</v>
      </c>
      <c r="R44" s="1">
        <v>47</v>
      </c>
      <c r="S44" s="1">
        <v>18</v>
      </c>
      <c r="T44" s="1">
        <v>29</v>
      </c>
      <c r="U44" s="1">
        <v>43</v>
      </c>
      <c r="V44" s="1">
        <v>21</v>
      </c>
      <c r="W44" s="1">
        <v>22</v>
      </c>
      <c r="X44" s="1">
        <v>23</v>
      </c>
      <c r="Y44" s="1">
        <v>14</v>
      </c>
      <c r="Z44" s="1">
        <v>9</v>
      </c>
      <c r="AA44" s="1">
        <v>21</v>
      </c>
      <c r="AB44" s="1">
        <v>13</v>
      </c>
      <c r="AC44" s="1">
        <v>8</v>
      </c>
      <c r="AD44" s="1">
        <v>28</v>
      </c>
      <c r="AE44" s="1">
        <v>13</v>
      </c>
      <c r="AF44" s="1">
        <v>15</v>
      </c>
      <c r="AG44" s="27">
        <v>39</v>
      </c>
      <c r="AH44" s="1">
        <v>44</v>
      </c>
      <c r="AI44" s="1">
        <v>21</v>
      </c>
      <c r="AJ44" s="1">
        <v>23</v>
      </c>
      <c r="AK44" s="1">
        <v>18</v>
      </c>
      <c r="AL44" s="1">
        <v>7</v>
      </c>
      <c r="AM44" s="1">
        <v>11</v>
      </c>
      <c r="AN44" s="1">
        <v>46</v>
      </c>
      <c r="AO44" s="1">
        <v>27</v>
      </c>
      <c r="AP44" s="1">
        <v>19</v>
      </c>
      <c r="AQ44" s="1">
        <v>17</v>
      </c>
      <c r="AR44" s="1">
        <v>8</v>
      </c>
      <c r="AS44" s="1">
        <v>9</v>
      </c>
      <c r="AT44" s="1">
        <v>21</v>
      </c>
      <c r="AU44" s="1">
        <v>8</v>
      </c>
      <c r="AV44" s="1">
        <v>13</v>
      </c>
      <c r="AW44" s="27">
        <v>39</v>
      </c>
      <c r="AX44" s="1">
        <v>35</v>
      </c>
      <c r="AY44" s="1">
        <v>17</v>
      </c>
      <c r="AZ44" s="1">
        <v>18</v>
      </c>
      <c r="BA44" s="1">
        <v>27</v>
      </c>
      <c r="BB44" s="1">
        <v>14</v>
      </c>
      <c r="BC44" s="1">
        <v>13</v>
      </c>
      <c r="BD44" s="1">
        <v>38</v>
      </c>
      <c r="BE44" s="1">
        <v>22</v>
      </c>
      <c r="BF44" s="1">
        <v>16</v>
      </c>
      <c r="BG44" s="1">
        <v>83</v>
      </c>
      <c r="BH44" s="1">
        <v>38</v>
      </c>
      <c r="BI44" s="1">
        <v>45</v>
      </c>
      <c r="BJ44" s="27">
        <v>39</v>
      </c>
      <c r="BK44" s="1">
        <v>67</v>
      </c>
      <c r="BL44" s="1">
        <v>44</v>
      </c>
      <c r="BM44" s="1">
        <v>23</v>
      </c>
      <c r="BN44" s="1">
        <v>136</v>
      </c>
      <c r="BO44" s="1">
        <v>79</v>
      </c>
      <c r="BP44" s="1">
        <v>57</v>
      </c>
      <c r="BQ44" s="1">
        <v>65</v>
      </c>
      <c r="BR44" s="1">
        <v>32</v>
      </c>
      <c r="BS44" s="1">
        <v>33</v>
      </c>
      <c r="BT44" s="1">
        <v>58</v>
      </c>
      <c r="BU44" s="1">
        <v>28</v>
      </c>
      <c r="BV44" s="1">
        <v>30</v>
      </c>
    </row>
    <row r="45" spans="1:74" x14ac:dyDescent="0.2">
      <c r="A45" s="27">
        <v>40</v>
      </c>
      <c r="B45" s="1">
        <v>1445</v>
      </c>
      <c r="C45" s="1">
        <v>746</v>
      </c>
      <c r="D45" s="1">
        <v>699</v>
      </c>
      <c r="E45" s="1">
        <v>238</v>
      </c>
      <c r="F45" s="1">
        <v>143</v>
      </c>
      <c r="G45" s="1">
        <v>95</v>
      </c>
      <c r="H45" s="1">
        <v>92</v>
      </c>
      <c r="I45" s="1">
        <v>52</v>
      </c>
      <c r="J45" s="1">
        <v>40</v>
      </c>
      <c r="K45" s="1">
        <v>39</v>
      </c>
      <c r="L45" s="1">
        <v>22</v>
      </c>
      <c r="M45" s="1">
        <v>17</v>
      </c>
      <c r="N45" s="1">
        <v>37</v>
      </c>
      <c r="O45" s="1">
        <v>19</v>
      </c>
      <c r="P45" s="1">
        <v>18</v>
      </c>
      <c r="Q45" s="27">
        <v>40</v>
      </c>
      <c r="R45" s="1">
        <v>53</v>
      </c>
      <c r="S45" s="1">
        <v>27</v>
      </c>
      <c r="T45" s="1">
        <v>26</v>
      </c>
      <c r="U45" s="1">
        <v>52</v>
      </c>
      <c r="V45" s="1">
        <v>24</v>
      </c>
      <c r="W45" s="1">
        <v>28</v>
      </c>
      <c r="X45" s="1">
        <v>30</v>
      </c>
      <c r="Y45" s="1">
        <v>13</v>
      </c>
      <c r="Z45" s="1">
        <v>17</v>
      </c>
      <c r="AA45" s="1">
        <v>19</v>
      </c>
      <c r="AB45" s="1">
        <v>5</v>
      </c>
      <c r="AC45" s="1">
        <v>14</v>
      </c>
      <c r="AD45" s="1">
        <v>46</v>
      </c>
      <c r="AE45" s="1">
        <v>15</v>
      </c>
      <c r="AF45" s="1">
        <v>31</v>
      </c>
      <c r="AG45" s="27">
        <v>40</v>
      </c>
      <c r="AH45" s="1">
        <v>38</v>
      </c>
      <c r="AI45" s="1">
        <v>17</v>
      </c>
      <c r="AJ45" s="1">
        <v>21</v>
      </c>
      <c r="AK45" s="1">
        <v>26</v>
      </c>
      <c r="AL45" s="1">
        <v>11</v>
      </c>
      <c r="AM45" s="1">
        <v>15</v>
      </c>
      <c r="AN45" s="1">
        <v>51</v>
      </c>
      <c r="AO45" s="1">
        <v>20</v>
      </c>
      <c r="AP45" s="1">
        <v>31</v>
      </c>
      <c r="AQ45" s="1">
        <v>19</v>
      </c>
      <c r="AR45" s="1">
        <v>7</v>
      </c>
      <c r="AS45" s="1">
        <v>12</v>
      </c>
      <c r="AT45" s="1">
        <v>17</v>
      </c>
      <c r="AU45" s="1">
        <v>7</v>
      </c>
      <c r="AV45" s="1">
        <v>10</v>
      </c>
      <c r="AW45" s="27">
        <v>40</v>
      </c>
      <c r="AX45" s="1">
        <v>66</v>
      </c>
      <c r="AY45" s="1">
        <v>39</v>
      </c>
      <c r="AZ45" s="1">
        <v>27</v>
      </c>
      <c r="BA45" s="1">
        <v>48</v>
      </c>
      <c r="BB45" s="1">
        <v>29</v>
      </c>
      <c r="BC45" s="1">
        <v>19</v>
      </c>
      <c r="BD45" s="1">
        <v>64</v>
      </c>
      <c r="BE45" s="1">
        <v>38</v>
      </c>
      <c r="BF45" s="1">
        <v>26</v>
      </c>
      <c r="BG45" s="1">
        <v>100</v>
      </c>
      <c r="BH45" s="1">
        <v>52</v>
      </c>
      <c r="BI45" s="1">
        <v>48</v>
      </c>
      <c r="BJ45" s="27">
        <v>40</v>
      </c>
      <c r="BK45" s="1">
        <v>49</v>
      </c>
      <c r="BL45" s="1">
        <v>21</v>
      </c>
      <c r="BM45" s="1">
        <v>28</v>
      </c>
      <c r="BN45" s="1">
        <v>180</v>
      </c>
      <c r="BO45" s="1">
        <v>88</v>
      </c>
      <c r="BP45" s="1">
        <v>92</v>
      </c>
      <c r="BQ45" s="1">
        <v>101</v>
      </c>
      <c r="BR45" s="1">
        <v>58</v>
      </c>
      <c r="BS45" s="1">
        <v>43</v>
      </c>
      <c r="BT45" s="1">
        <v>80</v>
      </c>
      <c r="BU45" s="1">
        <v>39</v>
      </c>
      <c r="BV45" s="1">
        <v>41</v>
      </c>
    </row>
    <row r="46" spans="1:74" x14ac:dyDescent="0.2">
      <c r="A46" s="27">
        <v>41</v>
      </c>
      <c r="B46" s="1">
        <v>716</v>
      </c>
      <c r="C46" s="1">
        <v>398</v>
      </c>
      <c r="D46" s="1">
        <v>318</v>
      </c>
      <c r="E46" s="1">
        <v>118</v>
      </c>
      <c r="F46" s="1">
        <v>71</v>
      </c>
      <c r="G46" s="1">
        <v>47</v>
      </c>
      <c r="H46" s="1">
        <v>61</v>
      </c>
      <c r="I46" s="1">
        <v>34</v>
      </c>
      <c r="J46" s="1">
        <v>27</v>
      </c>
      <c r="K46" s="1">
        <v>23</v>
      </c>
      <c r="L46" s="1">
        <v>12</v>
      </c>
      <c r="M46" s="1">
        <v>11</v>
      </c>
      <c r="N46" s="1">
        <v>20</v>
      </c>
      <c r="O46" s="1">
        <v>13</v>
      </c>
      <c r="P46" s="1">
        <v>7</v>
      </c>
      <c r="Q46" s="27">
        <v>41</v>
      </c>
      <c r="R46" s="1">
        <v>16</v>
      </c>
      <c r="S46" s="1">
        <v>7</v>
      </c>
      <c r="T46" s="1">
        <v>9</v>
      </c>
      <c r="U46" s="1">
        <v>25</v>
      </c>
      <c r="V46" s="1">
        <v>12</v>
      </c>
      <c r="W46" s="1">
        <v>13</v>
      </c>
      <c r="X46" s="1">
        <v>24</v>
      </c>
      <c r="Y46" s="1">
        <v>11</v>
      </c>
      <c r="Z46" s="1">
        <v>13</v>
      </c>
      <c r="AA46" s="1">
        <v>11</v>
      </c>
      <c r="AB46" s="1">
        <v>4</v>
      </c>
      <c r="AC46" s="1">
        <v>7</v>
      </c>
      <c r="AD46" s="1">
        <v>15</v>
      </c>
      <c r="AE46" s="1">
        <v>10</v>
      </c>
      <c r="AF46" s="1">
        <v>5</v>
      </c>
      <c r="AG46" s="27">
        <v>41</v>
      </c>
      <c r="AH46" s="1">
        <v>25</v>
      </c>
      <c r="AI46" s="1">
        <v>13</v>
      </c>
      <c r="AJ46" s="1">
        <v>12</v>
      </c>
      <c r="AK46" s="1">
        <v>11</v>
      </c>
      <c r="AL46" s="1">
        <v>10</v>
      </c>
      <c r="AM46" s="1">
        <v>1</v>
      </c>
      <c r="AN46" s="1">
        <v>22</v>
      </c>
      <c r="AO46" s="1">
        <v>13</v>
      </c>
      <c r="AP46" s="1">
        <v>9</v>
      </c>
      <c r="AQ46" s="1">
        <v>8</v>
      </c>
      <c r="AR46" s="1">
        <v>5</v>
      </c>
      <c r="AS46" s="1">
        <v>3</v>
      </c>
      <c r="AT46" s="1">
        <v>14</v>
      </c>
      <c r="AU46" s="1">
        <v>9</v>
      </c>
      <c r="AV46" s="1">
        <v>5</v>
      </c>
      <c r="AW46" s="27">
        <v>41</v>
      </c>
      <c r="AX46" s="1">
        <v>29</v>
      </c>
      <c r="AY46" s="1">
        <v>16</v>
      </c>
      <c r="AZ46" s="1">
        <v>13</v>
      </c>
      <c r="BA46" s="1">
        <v>34</v>
      </c>
      <c r="BB46" s="1">
        <v>16</v>
      </c>
      <c r="BC46" s="1">
        <v>18</v>
      </c>
      <c r="BD46" s="1">
        <v>24</v>
      </c>
      <c r="BE46" s="1">
        <v>10</v>
      </c>
      <c r="BF46" s="1">
        <v>14</v>
      </c>
      <c r="BG46" s="1">
        <v>47</v>
      </c>
      <c r="BH46" s="1">
        <v>27</v>
      </c>
      <c r="BI46" s="1">
        <v>20</v>
      </c>
      <c r="BJ46" s="27">
        <v>41</v>
      </c>
      <c r="BK46" s="1">
        <v>32</v>
      </c>
      <c r="BL46" s="1">
        <v>17</v>
      </c>
      <c r="BM46" s="1">
        <v>15</v>
      </c>
      <c r="BN46" s="1">
        <v>86</v>
      </c>
      <c r="BO46" s="1">
        <v>49</v>
      </c>
      <c r="BP46" s="1">
        <v>37</v>
      </c>
      <c r="BQ46" s="1">
        <v>43</v>
      </c>
      <c r="BR46" s="1">
        <v>26</v>
      </c>
      <c r="BS46" s="1">
        <v>17</v>
      </c>
      <c r="BT46" s="1">
        <v>28</v>
      </c>
      <c r="BU46" s="1">
        <v>13</v>
      </c>
      <c r="BV46" s="1">
        <v>15</v>
      </c>
    </row>
    <row r="47" spans="1:74" x14ac:dyDescent="0.2">
      <c r="A47" s="27">
        <v>42</v>
      </c>
      <c r="B47" s="1">
        <v>777</v>
      </c>
      <c r="C47" s="1">
        <v>384</v>
      </c>
      <c r="D47" s="1">
        <v>393</v>
      </c>
      <c r="E47" s="1">
        <v>117</v>
      </c>
      <c r="F47" s="1">
        <v>63</v>
      </c>
      <c r="G47" s="1">
        <v>54</v>
      </c>
      <c r="H47" s="1">
        <v>56</v>
      </c>
      <c r="I47" s="1">
        <v>25</v>
      </c>
      <c r="J47" s="1">
        <v>31</v>
      </c>
      <c r="K47" s="1">
        <v>11</v>
      </c>
      <c r="L47" s="1">
        <v>9</v>
      </c>
      <c r="M47" s="1">
        <v>2</v>
      </c>
      <c r="N47" s="1">
        <v>26</v>
      </c>
      <c r="O47" s="1">
        <v>13</v>
      </c>
      <c r="P47" s="1">
        <v>13</v>
      </c>
      <c r="Q47" s="27">
        <v>42</v>
      </c>
      <c r="R47" s="1">
        <v>23</v>
      </c>
      <c r="S47" s="1">
        <v>14</v>
      </c>
      <c r="T47" s="1">
        <v>9</v>
      </c>
      <c r="U47" s="1">
        <v>29</v>
      </c>
      <c r="V47" s="1">
        <v>15</v>
      </c>
      <c r="W47" s="1">
        <v>14</v>
      </c>
      <c r="X47" s="1">
        <v>15</v>
      </c>
      <c r="Y47" s="1">
        <v>7</v>
      </c>
      <c r="Z47" s="1">
        <v>8</v>
      </c>
      <c r="AA47" s="1">
        <v>12</v>
      </c>
      <c r="AB47" s="1">
        <v>6</v>
      </c>
      <c r="AC47" s="1">
        <v>6</v>
      </c>
      <c r="AD47" s="1">
        <v>28</v>
      </c>
      <c r="AE47" s="1">
        <v>15</v>
      </c>
      <c r="AF47" s="1">
        <v>13</v>
      </c>
      <c r="AG47" s="27">
        <v>42</v>
      </c>
      <c r="AH47" s="1">
        <v>36</v>
      </c>
      <c r="AI47" s="1">
        <v>13</v>
      </c>
      <c r="AJ47" s="1">
        <v>23</v>
      </c>
      <c r="AK47" s="1">
        <v>10</v>
      </c>
      <c r="AL47" s="1">
        <v>3</v>
      </c>
      <c r="AM47" s="1">
        <v>7</v>
      </c>
      <c r="AN47" s="1">
        <v>30</v>
      </c>
      <c r="AO47" s="1">
        <v>11</v>
      </c>
      <c r="AP47" s="1">
        <v>19</v>
      </c>
      <c r="AQ47" s="1">
        <v>9</v>
      </c>
      <c r="AR47" s="1">
        <v>3</v>
      </c>
      <c r="AS47" s="1">
        <v>6</v>
      </c>
      <c r="AT47" s="1">
        <v>11</v>
      </c>
      <c r="AU47" s="1">
        <v>7</v>
      </c>
      <c r="AV47" s="1">
        <v>4</v>
      </c>
      <c r="AW47" s="27">
        <v>42</v>
      </c>
      <c r="AX47" s="1">
        <v>27</v>
      </c>
      <c r="AY47" s="1">
        <v>15</v>
      </c>
      <c r="AZ47" s="1">
        <v>12</v>
      </c>
      <c r="BA47" s="1">
        <v>34</v>
      </c>
      <c r="BB47" s="1">
        <v>16</v>
      </c>
      <c r="BC47" s="1">
        <v>18</v>
      </c>
      <c r="BD47" s="1">
        <v>23</v>
      </c>
      <c r="BE47" s="1">
        <v>13</v>
      </c>
      <c r="BF47" s="1">
        <v>10</v>
      </c>
      <c r="BG47" s="1">
        <v>71</v>
      </c>
      <c r="BH47" s="1">
        <v>38</v>
      </c>
      <c r="BI47" s="1">
        <v>33</v>
      </c>
      <c r="BJ47" s="27">
        <v>42</v>
      </c>
      <c r="BK47" s="1">
        <v>29</v>
      </c>
      <c r="BL47" s="1">
        <v>12</v>
      </c>
      <c r="BM47" s="1">
        <v>17</v>
      </c>
      <c r="BN47" s="1">
        <v>94</v>
      </c>
      <c r="BO47" s="1">
        <v>43</v>
      </c>
      <c r="BP47" s="1">
        <v>51</v>
      </c>
      <c r="BQ47" s="1">
        <v>39</v>
      </c>
      <c r="BR47" s="1">
        <v>18</v>
      </c>
      <c r="BS47" s="1">
        <v>21</v>
      </c>
      <c r="BT47" s="1">
        <v>47</v>
      </c>
      <c r="BU47" s="1">
        <v>25</v>
      </c>
      <c r="BV47" s="1">
        <v>22</v>
      </c>
    </row>
    <row r="48" spans="1:74" x14ac:dyDescent="0.2">
      <c r="A48" s="27">
        <v>43</v>
      </c>
      <c r="B48" s="1">
        <v>658</v>
      </c>
      <c r="C48" s="1">
        <v>350</v>
      </c>
      <c r="D48" s="1">
        <v>308</v>
      </c>
      <c r="E48" s="1">
        <v>103</v>
      </c>
      <c r="F48" s="1">
        <v>55</v>
      </c>
      <c r="G48" s="1">
        <v>48</v>
      </c>
      <c r="H48" s="1">
        <v>47</v>
      </c>
      <c r="I48" s="1">
        <v>24</v>
      </c>
      <c r="J48" s="1">
        <v>23</v>
      </c>
      <c r="K48" s="1">
        <v>18</v>
      </c>
      <c r="L48" s="1">
        <v>12</v>
      </c>
      <c r="M48" s="1">
        <v>6</v>
      </c>
      <c r="N48" s="1">
        <v>28</v>
      </c>
      <c r="O48" s="1">
        <v>15</v>
      </c>
      <c r="P48" s="1">
        <v>13</v>
      </c>
      <c r="Q48" s="27">
        <v>43</v>
      </c>
      <c r="R48" s="1">
        <v>18</v>
      </c>
      <c r="S48" s="1">
        <v>10</v>
      </c>
      <c r="T48" s="1">
        <v>8</v>
      </c>
      <c r="U48" s="1">
        <v>36</v>
      </c>
      <c r="V48" s="1">
        <v>12</v>
      </c>
      <c r="W48" s="1">
        <v>24</v>
      </c>
      <c r="X48" s="1">
        <v>13</v>
      </c>
      <c r="Y48" s="1">
        <v>7</v>
      </c>
      <c r="Z48" s="1">
        <v>6</v>
      </c>
      <c r="AA48" s="1">
        <v>6</v>
      </c>
      <c r="AB48" s="1">
        <v>3</v>
      </c>
      <c r="AC48" s="1">
        <v>3</v>
      </c>
      <c r="AD48" s="1">
        <v>16</v>
      </c>
      <c r="AE48" s="1">
        <v>9</v>
      </c>
      <c r="AF48" s="1">
        <v>7</v>
      </c>
      <c r="AG48" s="27">
        <v>43</v>
      </c>
      <c r="AH48" s="1">
        <v>32</v>
      </c>
      <c r="AI48" s="1">
        <v>14</v>
      </c>
      <c r="AJ48" s="1">
        <v>18</v>
      </c>
      <c r="AK48" s="1">
        <v>6</v>
      </c>
      <c r="AL48" s="1">
        <v>3</v>
      </c>
      <c r="AM48" s="1">
        <v>3</v>
      </c>
      <c r="AN48" s="1">
        <v>28</v>
      </c>
      <c r="AO48" s="1">
        <v>14</v>
      </c>
      <c r="AP48" s="1">
        <v>14</v>
      </c>
      <c r="AQ48" s="1">
        <v>5</v>
      </c>
      <c r="AR48" s="1">
        <v>0</v>
      </c>
      <c r="AS48" s="1">
        <v>5</v>
      </c>
      <c r="AT48" s="1">
        <v>8</v>
      </c>
      <c r="AU48" s="1">
        <v>5</v>
      </c>
      <c r="AV48" s="1">
        <v>3</v>
      </c>
      <c r="AW48" s="27">
        <v>43</v>
      </c>
      <c r="AX48" s="1">
        <v>24</v>
      </c>
      <c r="AY48" s="1">
        <v>15</v>
      </c>
      <c r="AZ48" s="1">
        <v>9</v>
      </c>
      <c r="BA48" s="1">
        <v>27</v>
      </c>
      <c r="BB48" s="1">
        <v>17</v>
      </c>
      <c r="BC48" s="1">
        <v>10</v>
      </c>
      <c r="BD48" s="1">
        <v>26</v>
      </c>
      <c r="BE48" s="1">
        <v>11</v>
      </c>
      <c r="BF48" s="1">
        <v>15</v>
      </c>
      <c r="BG48" s="1">
        <v>50</v>
      </c>
      <c r="BH48" s="1">
        <v>31</v>
      </c>
      <c r="BI48" s="1">
        <v>19</v>
      </c>
      <c r="BJ48" s="27">
        <v>43</v>
      </c>
      <c r="BK48" s="1">
        <v>26</v>
      </c>
      <c r="BL48" s="1">
        <v>13</v>
      </c>
      <c r="BM48" s="1">
        <v>13</v>
      </c>
      <c r="BN48" s="1">
        <v>69</v>
      </c>
      <c r="BO48" s="1">
        <v>40</v>
      </c>
      <c r="BP48" s="1">
        <v>29</v>
      </c>
      <c r="BQ48" s="1">
        <v>45</v>
      </c>
      <c r="BR48" s="1">
        <v>23</v>
      </c>
      <c r="BS48" s="1">
        <v>22</v>
      </c>
      <c r="BT48" s="1">
        <v>27</v>
      </c>
      <c r="BU48" s="1">
        <v>17</v>
      </c>
      <c r="BV48" s="1">
        <v>10</v>
      </c>
    </row>
    <row r="49" spans="1:74" x14ac:dyDescent="0.2">
      <c r="A49" s="27">
        <v>44</v>
      </c>
      <c r="B49" s="1">
        <v>595</v>
      </c>
      <c r="C49" s="1">
        <v>316</v>
      </c>
      <c r="D49" s="1">
        <v>279</v>
      </c>
      <c r="E49" s="1">
        <v>84</v>
      </c>
      <c r="F49" s="1">
        <v>38</v>
      </c>
      <c r="G49" s="1">
        <v>46</v>
      </c>
      <c r="H49" s="1">
        <v>48</v>
      </c>
      <c r="I49" s="1">
        <v>24</v>
      </c>
      <c r="J49" s="1">
        <v>24</v>
      </c>
      <c r="K49" s="1">
        <v>18</v>
      </c>
      <c r="L49" s="1">
        <v>8</v>
      </c>
      <c r="M49" s="1">
        <v>10</v>
      </c>
      <c r="N49" s="1">
        <v>20</v>
      </c>
      <c r="O49" s="1">
        <v>10</v>
      </c>
      <c r="P49" s="1">
        <v>10</v>
      </c>
      <c r="Q49" s="27">
        <v>44</v>
      </c>
      <c r="R49" s="1">
        <v>22</v>
      </c>
      <c r="S49" s="1">
        <v>15</v>
      </c>
      <c r="T49" s="1">
        <v>7</v>
      </c>
      <c r="U49" s="1">
        <v>25</v>
      </c>
      <c r="V49" s="1">
        <v>13</v>
      </c>
      <c r="W49" s="1">
        <v>12</v>
      </c>
      <c r="X49" s="1">
        <v>7</v>
      </c>
      <c r="Y49" s="1">
        <v>2</v>
      </c>
      <c r="Z49" s="1">
        <v>5</v>
      </c>
      <c r="AA49" s="1">
        <v>13</v>
      </c>
      <c r="AB49" s="1">
        <v>10</v>
      </c>
      <c r="AC49" s="1">
        <v>3</v>
      </c>
      <c r="AD49" s="1">
        <v>12</v>
      </c>
      <c r="AE49" s="1">
        <v>7</v>
      </c>
      <c r="AF49" s="1">
        <v>5</v>
      </c>
      <c r="AG49" s="27">
        <v>44</v>
      </c>
      <c r="AH49" s="1">
        <v>25</v>
      </c>
      <c r="AI49" s="1">
        <v>8</v>
      </c>
      <c r="AJ49" s="1">
        <v>17</v>
      </c>
      <c r="AK49" s="1">
        <v>4</v>
      </c>
      <c r="AL49" s="1">
        <v>2</v>
      </c>
      <c r="AM49" s="1">
        <v>2</v>
      </c>
      <c r="AN49" s="1">
        <v>18</v>
      </c>
      <c r="AO49" s="1">
        <v>12</v>
      </c>
      <c r="AP49" s="1">
        <v>6</v>
      </c>
      <c r="AQ49" s="1">
        <v>8</v>
      </c>
      <c r="AR49" s="1">
        <v>7</v>
      </c>
      <c r="AS49" s="1">
        <v>1</v>
      </c>
      <c r="AT49" s="1">
        <v>8</v>
      </c>
      <c r="AU49" s="1">
        <v>6</v>
      </c>
      <c r="AV49" s="1">
        <v>2</v>
      </c>
      <c r="AW49" s="27">
        <v>44</v>
      </c>
      <c r="AX49" s="1">
        <v>20</v>
      </c>
      <c r="AY49" s="1">
        <v>8</v>
      </c>
      <c r="AZ49" s="1">
        <v>12</v>
      </c>
      <c r="BA49" s="1">
        <v>32</v>
      </c>
      <c r="BB49" s="1">
        <v>16</v>
      </c>
      <c r="BC49" s="1">
        <v>16</v>
      </c>
      <c r="BD49" s="1">
        <v>19</v>
      </c>
      <c r="BE49" s="1">
        <v>11</v>
      </c>
      <c r="BF49" s="1">
        <v>8</v>
      </c>
      <c r="BG49" s="1">
        <v>47</v>
      </c>
      <c r="BH49" s="1">
        <v>30</v>
      </c>
      <c r="BI49" s="1">
        <v>17</v>
      </c>
      <c r="BJ49" s="27">
        <v>44</v>
      </c>
      <c r="BK49" s="1">
        <v>26</v>
      </c>
      <c r="BL49" s="1">
        <v>9</v>
      </c>
      <c r="BM49" s="1">
        <v>17</v>
      </c>
      <c r="BN49" s="1">
        <v>86</v>
      </c>
      <c r="BO49" s="1">
        <v>48</v>
      </c>
      <c r="BP49" s="1">
        <v>38</v>
      </c>
      <c r="BQ49" s="1">
        <v>35</v>
      </c>
      <c r="BR49" s="1">
        <v>19</v>
      </c>
      <c r="BS49" s="1">
        <v>16</v>
      </c>
      <c r="BT49" s="1">
        <v>18</v>
      </c>
      <c r="BU49" s="1">
        <v>13</v>
      </c>
      <c r="BV49" s="1">
        <v>5</v>
      </c>
    </row>
    <row r="50" spans="1:74" x14ac:dyDescent="0.2">
      <c r="A50" s="27">
        <v>45</v>
      </c>
      <c r="B50" s="1">
        <v>871</v>
      </c>
      <c r="C50" s="1">
        <v>471</v>
      </c>
      <c r="D50" s="1">
        <v>400</v>
      </c>
      <c r="E50" s="1">
        <v>156</v>
      </c>
      <c r="F50" s="1">
        <v>91</v>
      </c>
      <c r="G50" s="1">
        <v>65</v>
      </c>
      <c r="H50" s="1">
        <v>50</v>
      </c>
      <c r="I50" s="1">
        <v>27</v>
      </c>
      <c r="J50" s="1">
        <v>23</v>
      </c>
      <c r="K50" s="1">
        <v>28</v>
      </c>
      <c r="L50" s="1">
        <v>18</v>
      </c>
      <c r="M50" s="1">
        <v>10</v>
      </c>
      <c r="N50" s="1">
        <v>36</v>
      </c>
      <c r="O50" s="1">
        <v>24</v>
      </c>
      <c r="P50" s="1">
        <v>12</v>
      </c>
      <c r="Q50" s="27">
        <v>45</v>
      </c>
      <c r="R50" s="1">
        <v>26</v>
      </c>
      <c r="S50" s="1">
        <v>10</v>
      </c>
      <c r="T50" s="1">
        <v>16</v>
      </c>
      <c r="U50" s="1">
        <v>34</v>
      </c>
      <c r="V50" s="1">
        <v>21</v>
      </c>
      <c r="W50" s="1">
        <v>13</v>
      </c>
      <c r="X50" s="1">
        <v>16</v>
      </c>
      <c r="Y50" s="1">
        <v>8</v>
      </c>
      <c r="Z50" s="1">
        <v>8</v>
      </c>
      <c r="AA50" s="1">
        <v>10</v>
      </c>
      <c r="AB50" s="1">
        <v>4</v>
      </c>
      <c r="AC50" s="1">
        <v>6</v>
      </c>
      <c r="AD50" s="1">
        <v>17</v>
      </c>
      <c r="AE50" s="1">
        <v>9</v>
      </c>
      <c r="AF50" s="1">
        <v>8</v>
      </c>
      <c r="AG50" s="27">
        <v>45</v>
      </c>
      <c r="AH50" s="1">
        <v>29</v>
      </c>
      <c r="AI50" s="1">
        <v>14</v>
      </c>
      <c r="AJ50" s="1">
        <v>15</v>
      </c>
      <c r="AK50" s="1">
        <v>10</v>
      </c>
      <c r="AL50" s="1">
        <v>5</v>
      </c>
      <c r="AM50" s="1">
        <v>5</v>
      </c>
      <c r="AN50" s="1">
        <v>30</v>
      </c>
      <c r="AO50" s="1">
        <v>19</v>
      </c>
      <c r="AP50" s="1">
        <v>11</v>
      </c>
      <c r="AQ50" s="1">
        <v>17</v>
      </c>
      <c r="AR50" s="1">
        <v>11</v>
      </c>
      <c r="AS50" s="1">
        <v>6</v>
      </c>
      <c r="AT50" s="1">
        <v>17</v>
      </c>
      <c r="AU50" s="1">
        <v>9</v>
      </c>
      <c r="AV50" s="1">
        <v>8</v>
      </c>
      <c r="AW50" s="27">
        <v>45</v>
      </c>
      <c r="AX50" s="1">
        <v>36</v>
      </c>
      <c r="AY50" s="1">
        <v>20</v>
      </c>
      <c r="AZ50" s="1">
        <v>16</v>
      </c>
      <c r="BA50" s="1">
        <v>34</v>
      </c>
      <c r="BB50" s="1">
        <v>19</v>
      </c>
      <c r="BC50" s="1">
        <v>15</v>
      </c>
      <c r="BD50" s="1">
        <v>27</v>
      </c>
      <c r="BE50" s="1">
        <v>12</v>
      </c>
      <c r="BF50" s="1">
        <v>15</v>
      </c>
      <c r="BG50" s="1">
        <v>70</v>
      </c>
      <c r="BH50" s="1">
        <v>33</v>
      </c>
      <c r="BI50" s="1">
        <v>37</v>
      </c>
      <c r="BJ50" s="27">
        <v>45</v>
      </c>
      <c r="BK50" s="1">
        <v>57</v>
      </c>
      <c r="BL50" s="1">
        <v>27</v>
      </c>
      <c r="BM50" s="1">
        <v>30</v>
      </c>
      <c r="BN50" s="1">
        <v>86</v>
      </c>
      <c r="BO50" s="1">
        <v>46</v>
      </c>
      <c r="BP50" s="1">
        <v>40</v>
      </c>
      <c r="BQ50" s="1">
        <v>38</v>
      </c>
      <c r="BR50" s="1">
        <v>19</v>
      </c>
      <c r="BS50" s="1">
        <v>19</v>
      </c>
      <c r="BT50" s="1">
        <v>47</v>
      </c>
      <c r="BU50" s="1">
        <v>25</v>
      </c>
      <c r="BV50" s="1">
        <v>22</v>
      </c>
    </row>
    <row r="51" spans="1:74" x14ac:dyDescent="0.2">
      <c r="A51" s="27">
        <v>46</v>
      </c>
      <c r="B51" s="1">
        <v>677</v>
      </c>
      <c r="C51" s="1">
        <v>352</v>
      </c>
      <c r="D51" s="1">
        <v>325</v>
      </c>
      <c r="E51" s="1">
        <v>94</v>
      </c>
      <c r="F51" s="1">
        <v>51</v>
      </c>
      <c r="G51" s="1">
        <v>43</v>
      </c>
      <c r="H51" s="1">
        <v>34</v>
      </c>
      <c r="I51" s="1">
        <v>20</v>
      </c>
      <c r="J51" s="1">
        <v>14</v>
      </c>
      <c r="K51" s="1">
        <v>25</v>
      </c>
      <c r="L51" s="1">
        <v>14</v>
      </c>
      <c r="M51" s="1">
        <v>11</v>
      </c>
      <c r="N51" s="1">
        <v>29</v>
      </c>
      <c r="O51" s="1">
        <v>14</v>
      </c>
      <c r="P51" s="1">
        <v>15</v>
      </c>
      <c r="Q51" s="27">
        <v>46</v>
      </c>
      <c r="R51" s="1">
        <v>23</v>
      </c>
      <c r="S51" s="1">
        <v>10</v>
      </c>
      <c r="T51" s="1">
        <v>13</v>
      </c>
      <c r="U51" s="1">
        <v>16</v>
      </c>
      <c r="V51" s="1">
        <v>9</v>
      </c>
      <c r="W51" s="1">
        <v>7</v>
      </c>
      <c r="X51" s="1">
        <v>9</v>
      </c>
      <c r="Y51" s="1">
        <v>1</v>
      </c>
      <c r="Z51" s="1">
        <v>8</v>
      </c>
      <c r="AA51" s="1">
        <v>7</v>
      </c>
      <c r="AB51" s="1">
        <v>3</v>
      </c>
      <c r="AC51" s="1">
        <v>4</v>
      </c>
      <c r="AD51" s="1">
        <v>21</v>
      </c>
      <c r="AE51" s="1">
        <v>5</v>
      </c>
      <c r="AF51" s="1">
        <v>16</v>
      </c>
      <c r="AG51" s="27">
        <v>46</v>
      </c>
      <c r="AH51" s="1">
        <v>30</v>
      </c>
      <c r="AI51" s="1">
        <v>11</v>
      </c>
      <c r="AJ51" s="1">
        <v>19</v>
      </c>
      <c r="AK51" s="1">
        <v>6</v>
      </c>
      <c r="AL51" s="1">
        <v>2</v>
      </c>
      <c r="AM51" s="1">
        <v>4</v>
      </c>
      <c r="AN51" s="1">
        <v>28</v>
      </c>
      <c r="AO51" s="1">
        <v>12</v>
      </c>
      <c r="AP51" s="1">
        <v>16</v>
      </c>
      <c r="AQ51" s="1">
        <v>4</v>
      </c>
      <c r="AR51" s="1">
        <v>4</v>
      </c>
      <c r="AS51" s="1">
        <v>0</v>
      </c>
      <c r="AT51" s="1">
        <v>12</v>
      </c>
      <c r="AU51" s="1">
        <v>6</v>
      </c>
      <c r="AV51" s="1">
        <v>6</v>
      </c>
      <c r="AW51" s="27">
        <v>46</v>
      </c>
      <c r="AX51" s="1">
        <v>27</v>
      </c>
      <c r="AY51" s="1">
        <v>19</v>
      </c>
      <c r="AZ51" s="1">
        <v>8</v>
      </c>
      <c r="BA51" s="1">
        <v>33</v>
      </c>
      <c r="BB51" s="1">
        <v>17</v>
      </c>
      <c r="BC51" s="1">
        <v>16</v>
      </c>
      <c r="BD51" s="1">
        <v>25</v>
      </c>
      <c r="BE51" s="1">
        <v>11</v>
      </c>
      <c r="BF51" s="1">
        <v>14</v>
      </c>
      <c r="BG51" s="1">
        <v>55</v>
      </c>
      <c r="BH51" s="1">
        <v>27</v>
      </c>
      <c r="BI51" s="1">
        <v>28</v>
      </c>
      <c r="BJ51" s="27">
        <v>46</v>
      </c>
      <c r="BK51" s="1">
        <v>41</v>
      </c>
      <c r="BL51" s="1">
        <v>20</v>
      </c>
      <c r="BM51" s="1">
        <v>21</v>
      </c>
      <c r="BN51" s="1">
        <v>89</v>
      </c>
      <c r="BO51" s="1">
        <v>45</v>
      </c>
      <c r="BP51" s="1">
        <v>44</v>
      </c>
      <c r="BQ51" s="1">
        <v>41</v>
      </c>
      <c r="BR51" s="1">
        <v>28</v>
      </c>
      <c r="BS51" s="1">
        <v>13</v>
      </c>
      <c r="BT51" s="1">
        <v>28</v>
      </c>
      <c r="BU51" s="1">
        <v>23</v>
      </c>
      <c r="BV51" s="1">
        <v>5</v>
      </c>
    </row>
    <row r="52" spans="1:74" x14ac:dyDescent="0.2">
      <c r="A52" s="27">
        <v>47</v>
      </c>
      <c r="B52" s="1">
        <v>610</v>
      </c>
      <c r="C52" s="1">
        <v>325</v>
      </c>
      <c r="D52" s="1">
        <v>285</v>
      </c>
      <c r="E52" s="1">
        <v>75</v>
      </c>
      <c r="F52" s="1">
        <v>46</v>
      </c>
      <c r="G52" s="1">
        <v>29</v>
      </c>
      <c r="H52" s="1">
        <v>39</v>
      </c>
      <c r="I52" s="1">
        <v>16</v>
      </c>
      <c r="J52" s="1">
        <v>23</v>
      </c>
      <c r="K52" s="1">
        <v>23</v>
      </c>
      <c r="L52" s="1">
        <v>11</v>
      </c>
      <c r="M52" s="1">
        <v>12</v>
      </c>
      <c r="N52" s="1">
        <v>16</v>
      </c>
      <c r="O52" s="1">
        <v>11</v>
      </c>
      <c r="P52" s="1">
        <v>5</v>
      </c>
      <c r="Q52" s="27">
        <v>47</v>
      </c>
      <c r="R52" s="1">
        <v>30</v>
      </c>
      <c r="S52" s="1">
        <v>15</v>
      </c>
      <c r="T52" s="1">
        <v>15</v>
      </c>
      <c r="U52" s="1">
        <v>28</v>
      </c>
      <c r="V52" s="1">
        <v>9</v>
      </c>
      <c r="W52" s="1">
        <v>19</v>
      </c>
      <c r="X52" s="1">
        <v>12</v>
      </c>
      <c r="Y52" s="1">
        <v>6</v>
      </c>
      <c r="Z52" s="1">
        <v>6</v>
      </c>
      <c r="AA52" s="1">
        <v>16</v>
      </c>
      <c r="AB52" s="1">
        <v>5</v>
      </c>
      <c r="AC52" s="1">
        <v>11</v>
      </c>
      <c r="AD52" s="1">
        <v>9</v>
      </c>
      <c r="AE52" s="1">
        <v>2</v>
      </c>
      <c r="AF52" s="1">
        <v>7</v>
      </c>
      <c r="AG52" s="27">
        <v>47</v>
      </c>
      <c r="AH52" s="1">
        <v>34</v>
      </c>
      <c r="AI52" s="1">
        <v>18</v>
      </c>
      <c r="AJ52" s="1">
        <v>16</v>
      </c>
      <c r="AK52" s="1">
        <v>9</v>
      </c>
      <c r="AL52" s="1">
        <v>4</v>
      </c>
      <c r="AM52" s="1">
        <v>5</v>
      </c>
      <c r="AN52" s="1">
        <v>22</v>
      </c>
      <c r="AO52" s="1">
        <v>15</v>
      </c>
      <c r="AP52" s="1">
        <v>7</v>
      </c>
      <c r="AQ52" s="1">
        <v>15</v>
      </c>
      <c r="AR52" s="1">
        <v>8</v>
      </c>
      <c r="AS52" s="1">
        <v>7</v>
      </c>
      <c r="AT52" s="1">
        <v>16</v>
      </c>
      <c r="AU52" s="1">
        <v>9</v>
      </c>
      <c r="AV52" s="1">
        <v>7</v>
      </c>
      <c r="AW52" s="27">
        <v>47</v>
      </c>
      <c r="AX52" s="1">
        <v>25</v>
      </c>
      <c r="AY52" s="1">
        <v>14</v>
      </c>
      <c r="AZ52" s="1">
        <v>11</v>
      </c>
      <c r="BA52" s="1">
        <v>30</v>
      </c>
      <c r="BB52" s="1">
        <v>15</v>
      </c>
      <c r="BC52" s="1">
        <v>15</v>
      </c>
      <c r="BD52" s="1">
        <v>29</v>
      </c>
      <c r="BE52" s="1">
        <v>15</v>
      </c>
      <c r="BF52" s="1">
        <v>14</v>
      </c>
      <c r="BG52" s="1">
        <v>44</v>
      </c>
      <c r="BH52" s="1">
        <v>23</v>
      </c>
      <c r="BI52" s="1">
        <v>21</v>
      </c>
      <c r="BJ52" s="27">
        <v>47</v>
      </c>
      <c r="BK52" s="1">
        <v>35</v>
      </c>
      <c r="BL52" s="1">
        <v>20</v>
      </c>
      <c r="BM52" s="1">
        <v>15</v>
      </c>
      <c r="BN52" s="1">
        <v>57</v>
      </c>
      <c r="BO52" s="1">
        <v>39</v>
      </c>
      <c r="BP52" s="1">
        <v>18</v>
      </c>
      <c r="BQ52" s="1">
        <v>19</v>
      </c>
      <c r="BR52" s="1">
        <v>12</v>
      </c>
      <c r="BS52" s="1">
        <v>7</v>
      </c>
      <c r="BT52" s="1">
        <v>27</v>
      </c>
      <c r="BU52" s="1">
        <v>12</v>
      </c>
      <c r="BV52" s="1">
        <v>15</v>
      </c>
    </row>
    <row r="53" spans="1:74" x14ac:dyDescent="0.2">
      <c r="A53" s="27">
        <v>48</v>
      </c>
      <c r="B53" s="1">
        <v>561</v>
      </c>
      <c r="C53" s="1">
        <v>296</v>
      </c>
      <c r="D53" s="1">
        <v>265</v>
      </c>
      <c r="E53" s="1">
        <v>59</v>
      </c>
      <c r="F53" s="1">
        <v>32</v>
      </c>
      <c r="G53" s="1">
        <v>27</v>
      </c>
      <c r="H53" s="1">
        <v>39</v>
      </c>
      <c r="I53" s="1">
        <v>22</v>
      </c>
      <c r="J53" s="1">
        <v>17</v>
      </c>
      <c r="K53" s="1">
        <v>24</v>
      </c>
      <c r="L53" s="1">
        <v>13</v>
      </c>
      <c r="M53" s="1">
        <v>11</v>
      </c>
      <c r="N53" s="1">
        <v>28</v>
      </c>
      <c r="O53" s="1">
        <v>16</v>
      </c>
      <c r="P53" s="1">
        <v>12</v>
      </c>
      <c r="Q53" s="27">
        <v>48</v>
      </c>
      <c r="R53" s="1">
        <v>22</v>
      </c>
      <c r="S53" s="1">
        <v>15</v>
      </c>
      <c r="T53" s="1">
        <v>7</v>
      </c>
      <c r="U53" s="1">
        <v>21</v>
      </c>
      <c r="V53" s="1">
        <v>6</v>
      </c>
      <c r="W53" s="1">
        <v>15</v>
      </c>
      <c r="X53" s="1">
        <v>15</v>
      </c>
      <c r="Y53" s="1">
        <v>6</v>
      </c>
      <c r="Z53" s="1">
        <v>9</v>
      </c>
      <c r="AA53" s="1">
        <v>14</v>
      </c>
      <c r="AB53" s="1">
        <v>3</v>
      </c>
      <c r="AC53" s="1">
        <v>11</v>
      </c>
      <c r="AD53" s="1">
        <v>8</v>
      </c>
      <c r="AE53" s="1">
        <v>4</v>
      </c>
      <c r="AF53" s="1">
        <v>4</v>
      </c>
      <c r="AG53" s="27">
        <v>48</v>
      </c>
      <c r="AH53" s="1">
        <v>27</v>
      </c>
      <c r="AI53" s="1">
        <v>12</v>
      </c>
      <c r="AJ53" s="1">
        <v>15</v>
      </c>
      <c r="AK53" s="1">
        <v>9</v>
      </c>
      <c r="AL53" s="1">
        <v>3</v>
      </c>
      <c r="AM53" s="1">
        <v>6</v>
      </c>
      <c r="AN53" s="1">
        <v>14</v>
      </c>
      <c r="AO53" s="1">
        <v>6</v>
      </c>
      <c r="AP53" s="1">
        <v>8</v>
      </c>
      <c r="AQ53" s="1">
        <v>6</v>
      </c>
      <c r="AR53" s="1">
        <v>3</v>
      </c>
      <c r="AS53" s="1">
        <v>3</v>
      </c>
      <c r="AT53" s="1">
        <v>8</v>
      </c>
      <c r="AU53" s="1">
        <v>5</v>
      </c>
      <c r="AV53" s="1">
        <v>3</v>
      </c>
      <c r="AW53" s="27">
        <v>48</v>
      </c>
      <c r="AX53" s="1">
        <v>22</v>
      </c>
      <c r="AY53" s="1">
        <v>12</v>
      </c>
      <c r="AZ53" s="1">
        <v>10</v>
      </c>
      <c r="BA53" s="1">
        <v>26</v>
      </c>
      <c r="BB53" s="1">
        <v>10</v>
      </c>
      <c r="BC53" s="1">
        <v>16</v>
      </c>
      <c r="BD53" s="1">
        <v>15</v>
      </c>
      <c r="BE53" s="1">
        <v>8</v>
      </c>
      <c r="BF53" s="1">
        <v>7</v>
      </c>
      <c r="BG53" s="1">
        <v>50</v>
      </c>
      <c r="BH53" s="1">
        <v>25</v>
      </c>
      <c r="BI53" s="1">
        <v>25</v>
      </c>
      <c r="BJ53" s="27">
        <v>48</v>
      </c>
      <c r="BK53" s="1">
        <v>24</v>
      </c>
      <c r="BL53" s="1">
        <v>13</v>
      </c>
      <c r="BM53" s="1">
        <v>11</v>
      </c>
      <c r="BN53" s="1">
        <v>68</v>
      </c>
      <c r="BO53" s="1">
        <v>44</v>
      </c>
      <c r="BP53" s="1">
        <v>24</v>
      </c>
      <c r="BQ53" s="1">
        <v>33</v>
      </c>
      <c r="BR53" s="1">
        <v>20</v>
      </c>
      <c r="BS53" s="1">
        <v>13</v>
      </c>
      <c r="BT53" s="1">
        <v>29</v>
      </c>
      <c r="BU53" s="1">
        <v>18</v>
      </c>
      <c r="BV53" s="1">
        <v>11</v>
      </c>
    </row>
    <row r="54" spans="1:74" x14ac:dyDescent="0.2">
      <c r="A54" s="27">
        <v>49</v>
      </c>
      <c r="B54" s="1">
        <v>658</v>
      </c>
      <c r="C54" s="1">
        <v>326</v>
      </c>
      <c r="D54" s="1">
        <v>332</v>
      </c>
      <c r="E54" s="1">
        <v>99</v>
      </c>
      <c r="F54" s="1">
        <v>54</v>
      </c>
      <c r="G54" s="1">
        <v>45</v>
      </c>
      <c r="H54" s="1">
        <v>42</v>
      </c>
      <c r="I54" s="1">
        <v>22</v>
      </c>
      <c r="J54" s="1">
        <v>20</v>
      </c>
      <c r="K54" s="1">
        <v>13</v>
      </c>
      <c r="L54" s="1">
        <v>5</v>
      </c>
      <c r="M54" s="1">
        <v>8</v>
      </c>
      <c r="N54" s="1">
        <v>18</v>
      </c>
      <c r="O54" s="1">
        <v>8</v>
      </c>
      <c r="P54" s="1">
        <v>10</v>
      </c>
      <c r="Q54" s="27">
        <v>49</v>
      </c>
      <c r="R54" s="1">
        <v>24</v>
      </c>
      <c r="S54" s="1">
        <v>5</v>
      </c>
      <c r="T54" s="1">
        <v>19</v>
      </c>
      <c r="U54" s="1">
        <v>29</v>
      </c>
      <c r="V54" s="1">
        <v>12</v>
      </c>
      <c r="W54" s="1">
        <v>17</v>
      </c>
      <c r="X54" s="1">
        <v>11</v>
      </c>
      <c r="Y54" s="1">
        <v>4</v>
      </c>
      <c r="Z54" s="1">
        <v>7</v>
      </c>
      <c r="AA54" s="1">
        <v>7</v>
      </c>
      <c r="AB54" s="1">
        <v>1</v>
      </c>
      <c r="AC54" s="1">
        <v>6</v>
      </c>
      <c r="AD54" s="1">
        <v>13</v>
      </c>
      <c r="AE54" s="1">
        <v>6</v>
      </c>
      <c r="AF54" s="1">
        <v>7</v>
      </c>
      <c r="AG54" s="27">
        <v>49</v>
      </c>
      <c r="AH54" s="1">
        <v>31</v>
      </c>
      <c r="AI54" s="1">
        <v>23</v>
      </c>
      <c r="AJ54" s="1">
        <v>8</v>
      </c>
      <c r="AK54" s="1">
        <v>13</v>
      </c>
      <c r="AL54" s="1">
        <v>7</v>
      </c>
      <c r="AM54" s="1">
        <v>6</v>
      </c>
      <c r="AN54" s="1">
        <v>23</v>
      </c>
      <c r="AO54" s="1">
        <v>15</v>
      </c>
      <c r="AP54" s="1">
        <v>8</v>
      </c>
      <c r="AQ54" s="1">
        <v>14</v>
      </c>
      <c r="AR54" s="1">
        <v>9</v>
      </c>
      <c r="AS54" s="1">
        <v>5</v>
      </c>
      <c r="AT54" s="1">
        <v>23</v>
      </c>
      <c r="AU54" s="1">
        <v>13</v>
      </c>
      <c r="AV54" s="1">
        <v>10</v>
      </c>
      <c r="AW54" s="27">
        <v>49</v>
      </c>
      <c r="AX54" s="1">
        <v>24</v>
      </c>
      <c r="AY54" s="1">
        <v>12</v>
      </c>
      <c r="AZ54" s="1">
        <v>12</v>
      </c>
      <c r="BA54" s="1">
        <v>30</v>
      </c>
      <c r="BB54" s="1">
        <v>11</v>
      </c>
      <c r="BC54" s="1">
        <v>19</v>
      </c>
      <c r="BD54" s="1">
        <v>26</v>
      </c>
      <c r="BE54" s="1">
        <v>11</v>
      </c>
      <c r="BF54" s="1">
        <v>15</v>
      </c>
      <c r="BG54" s="1">
        <v>43</v>
      </c>
      <c r="BH54" s="1">
        <v>20</v>
      </c>
      <c r="BI54" s="1">
        <v>23</v>
      </c>
      <c r="BJ54" s="27">
        <v>49</v>
      </c>
      <c r="BK54" s="1">
        <v>49</v>
      </c>
      <c r="BL54" s="1">
        <v>24</v>
      </c>
      <c r="BM54" s="1">
        <v>25</v>
      </c>
      <c r="BN54" s="1">
        <v>71</v>
      </c>
      <c r="BO54" s="1">
        <v>36</v>
      </c>
      <c r="BP54" s="1">
        <v>35</v>
      </c>
      <c r="BQ54" s="1">
        <v>21</v>
      </c>
      <c r="BR54" s="1">
        <v>11</v>
      </c>
      <c r="BS54" s="1">
        <v>10</v>
      </c>
      <c r="BT54" s="1">
        <v>34</v>
      </c>
      <c r="BU54" s="1">
        <v>17</v>
      </c>
      <c r="BV54" s="1">
        <v>17</v>
      </c>
    </row>
    <row r="55" spans="1:74" x14ac:dyDescent="0.2">
      <c r="A55" s="27">
        <v>50</v>
      </c>
      <c r="B55" s="1">
        <v>718</v>
      </c>
      <c r="C55" s="1">
        <v>371</v>
      </c>
      <c r="D55" s="1">
        <v>347</v>
      </c>
      <c r="E55" s="1">
        <v>114</v>
      </c>
      <c r="F55" s="1">
        <v>62</v>
      </c>
      <c r="G55" s="1">
        <v>52</v>
      </c>
      <c r="H55" s="1">
        <v>40</v>
      </c>
      <c r="I55" s="1">
        <v>22</v>
      </c>
      <c r="J55" s="1">
        <v>18</v>
      </c>
      <c r="K55" s="1">
        <v>13</v>
      </c>
      <c r="L55" s="1">
        <v>7</v>
      </c>
      <c r="M55" s="1">
        <v>6</v>
      </c>
      <c r="N55" s="1">
        <v>27</v>
      </c>
      <c r="O55" s="1">
        <v>9</v>
      </c>
      <c r="P55" s="1">
        <v>18</v>
      </c>
      <c r="Q55" s="27">
        <v>50</v>
      </c>
      <c r="R55" s="1">
        <v>31</v>
      </c>
      <c r="S55" s="1">
        <v>10</v>
      </c>
      <c r="T55" s="1">
        <v>21</v>
      </c>
      <c r="U55" s="1">
        <v>33</v>
      </c>
      <c r="V55" s="1">
        <v>11</v>
      </c>
      <c r="W55" s="1">
        <v>22</v>
      </c>
      <c r="X55" s="1">
        <v>15</v>
      </c>
      <c r="Y55" s="1">
        <v>3</v>
      </c>
      <c r="Z55" s="1">
        <v>12</v>
      </c>
      <c r="AA55" s="1">
        <v>18</v>
      </c>
      <c r="AB55" s="1">
        <v>13</v>
      </c>
      <c r="AC55" s="1">
        <v>5</v>
      </c>
      <c r="AD55" s="1">
        <v>25</v>
      </c>
      <c r="AE55" s="1">
        <v>15</v>
      </c>
      <c r="AF55" s="1">
        <v>10</v>
      </c>
      <c r="AG55" s="27">
        <v>50</v>
      </c>
      <c r="AH55" s="1">
        <v>29</v>
      </c>
      <c r="AI55" s="1">
        <v>15</v>
      </c>
      <c r="AJ55" s="1">
        <v>14</v>
      </c>
      <c r="AK55" s="1">
        <v>11</v>
      </c>
      <c r="AL55" s="1">
        <v>4</v>
      </c>
      <c r="AM55" s="1">
        <v>7</v>
      </c>
      <c r="AN55" s="1">
        <v>19</v>
      </c>
      <c r="AO55" s="1">
        <v>9</v>
      </c>
      <c r="AP55" s="1">
        <v>10</v>
      </c>
      <c r="AQ55" s="1">
        <v>8</v>
      </c>
      <c r="AR55" s="1">
        <v>7</v>
      </c>
      <c r="AS55" s="1">
        <v>1</v>
      </c>
      <c r="AT55" s="1">
        <v>9</v>
      </c>
      <c r="AU55" s="1">
        <v>4</v>
      </c>
      <c r="AV55" s="1">
        <v>5</v>
      </c>
      <c r="AW55" s="27">
        <v>50</v>
      </c>
      <c r="AX55" s="1">
        <v>28</v>
      </c>
      <c r="AY55" s="1">
        <v>14</v>
      </c>
      <c r="AZ55" s="1">
        <v>14</v>
      </c>
      <c r="BA55" s="1">
        <v>28</v>
      </c>
      <c r="BB55" s="1">
        <v>16</v>
      </c>
      <c r="BC55" s="1">
        <v>12</v>
      </c>
      <c r="BD55" s="1">
        <v>28</v>
      </c>
      <c r="BE55" s="1">
        <v>16</v>
      </c>
      <c r="BF55" s="1">
        <v>12</v>
      </c>
      <c r="BG55" s="1">
        <v>57</v>
      </c>
      <c r="BH55" s="1">
        <v>28</v>
      </c>
      <c r="BI55" s="1">
        <v>29</v>
      </c>
      <c r="BJ55" s="27">
        <v>50</v>
      </c>
      <c r="BK55" s="1">
        <v>38</v>
      </c>
      <c r="BL55" s="1">
        <v>27</v>
      </c>
      <c r="BM55" s="1">
        <v>11</v>
      </c>
      <c r="BN55" s="1">
        <v>66</v>
      </c>
      <c r="BO55" s="1">
        <v>43</v>
      </c>
      <c r="BP55" s="1">
        <v>23</v>
      </c>
      <c r="BQ55" s="1">
        <v>44</v>
      </c>
      <c r="BR55" s="1">
        <v>17</v>
      </c>
      <c r="BS55" s="1">
        <v>27</v>
      </c>
      <c r="BT55" s="1">
        <v>37</v>
      </c>
      <c r="BU55" s="1">
        <v>19</v>
      </c>
      <c r="BV55" s="1">
        <v>18</v>
      </c>
    </row>
    <row r="56" spans="1:74" x14ac:dyDescent="0.2">
      <c r="A56" s="27">
        <v>51</v>
      </c>
      <c r="B56" s="1">
        <v>406</v>
      </c>
      <c r="C56" s="1">
        <v>248</v>
      </c>
      <c r="D56" s="1">
        <v>158</v>
      </c>
      <c r="E56" s="1">
        <v>51</v>
      </c>
      <c r="F56" s="1">
        <v>34</v>
      </c>
      <c r="G56" s="1">
        <v>17</v>
      </c>
      <c r="H56" s="1">
        <v>25</v>
      </c>
      <c r="I56" s="1">
        <v>18</v>
      </c>
      <c r="J56" s="1">
        <v>7</v>
      </c>
      <c r="K56" s="1">
        <v>12</v>
      </c>
      <c r="L56" s="1">
        <v>8</v>
      </c>
      <c r="M56" s="1">
        <v>4</v>
      </c>
      <c r="N56" s="1">
        <v>12</v>
      </c>
      <c r="O56" s="1">
        <v>7</v>
      </c>
      <c r="P56" s="1">
        <v>5</v>
      </c>
      <c r="Q56" s="27">
        <v>51</v>
      </c>
      <c r="R56" s="1">
        <v>11</v>
      </c>
      <c r="S56" s="1">
        <v>6</v>
      </c>
      <c r="T56" s="1">
        <v>5</v>
      </c>
      <c r="U56" s="1">
        <v>13</v>
      </c>
      <c r="V56" s="1">
        <v>11</v>
      </c>
      <c r="W56" s="1">
        <v>2</v>
      </c>
      <c r="X56" s="1">
        <v>7</v>
      </c>
      <c r="Y56" s="1">
        <v>3</v>
      </c>
      <c r="Z56" s="1">
        <v>4</v>
      </c>
      <c r="AA56" s="1">
        <v>5</v>
      </c>
      <c r="AB56" s="1">
        <v>5</v>
      </c>
      <c r="AC56" s="1">
        <v>0</v>
      </c>
      <c r="AD56" s="1">
        <v>9</v>
      </c>
      <c r="AE56" s="1">
        <v>4</v>
      </c>
      <c r="AF56" s="1">
        <v>5</v>
      </c>
      <c r="AG56" s="27">
        <v>51</v>
      </c>
      <c r="AH56" s="1">
        <v>27</v>
      </c>
      <c r="AI56" s="1">
        <v>12</v>
      </c>
      <c r="AJ56" s="1">
        <v>15</v>
      </c>
      <c r="AK56" s="1">
        <v>5</v>
      </c>
      <c r="AL56" s="1">
        <v>3</v>
      </c>
      <c r="AM56" s="1">
        <v>2</v>
      </c>
      <c r="AN56" s="1">
        <v>10</v>
      </c>
      <c r="AO56" s="1">
        <v>7</v>
      </c>
      <c r="AP56" s="1">
        <v>3</v>
      </c>
      <c r="AQ56" s="1">
        <v>3</v>
      </c>
      <c r="AR56" s="1">
        <v>1</v>
      </c>
      <c r="AS56" s="1">
        <v>2</v>
      </c>
      <c r="AT56" s="1">
        <v>13</v>
      </c>
      <c r="AU56" s="1">
        <v>10</v>
      </c>
      <c r="AV56" s="1">
        <v>3</v>
      </c>
      <c r="AW56" s="27">
        <v>51</v>
      </c>
      <c r="AX56" s="1">
        <v>18</v>
      </c>
      <c r="AY56" s="1">
        <v>12</v>
      </c>
      <c r="AZ56" s="1">
        <v>6</v>
      </c>
      <c r="BA56" s="1">
        <v>31</v>
      </c>
      <c r="BB56" s="1">
        <v>15</v>
      </c>
      <c r="BC56" s="1">
        <v>16</v>
      </c>
      <c r="BD56" s="1">
        <v>15</v>
      </c>
      <c r="BE56" s="1">
        <v>9</v>
      </c>
      <c r="BF56" s="1">
        <v>6</v>
      </c>
      <c r="BG56" s="1">
        <v>31</v>
      </c>
      <c r="BH56" s="1">
        <v>21</v>
      </c>
      <c r="BI56" s="1">
        <v>10</v>
      </c>
      <c r="BJ56" s="27">
        <v>51</v>
      </c>
      <c r="BK56" s="1">
        <v>21</v>
      </c>
      <c r="BL56" s="1">
        <v>20</v>
      </c>
      <c r="BM56" s="1">
        <v>1</v>
      </c>
      <c r="BN56" s="1">
        <v>54</v>
      </c>
      <c r="BO56" s="1">
        <v>24</v>
      </c>
      <c r="BP56" s="1">
        <v>30</v>
      </c>
      <c r="BQ56" s="1">
        <v>15</v>
      </c>
      <c r="BR56" s="1">
        <v>8</v>
      </c>
      <c r="BS56" s="1">
        <v>7</v>
      </c>
      <c r="BT56" s="1">
        <v>18</v>
      </c>
      <c r="BU56" s="1">
        <v>10</v>
      </c>
      <c r="BV56" s="1">
        <v>8</v>
      </c>
    </row>
    <row r="57" spans="1:74" x14ac:dyDescent="0.2">
      <c r="A57" s="27">
        <v>52</v>
      </c>
      <c r="B57" s="1">
        <v>407</v>
      </c>
      <c r="C57" s="1">
        <v>256</v>
      </c>
      <c r="D57" s="1">
        <v>151</v>
      </c>
      <c r="E57" s="1">
        <v>58</v>
      </c>
      <c r="F57" s="1">
        <v>36</v>
      </c>
      <c r="G57" s="1">
        <v>22</v>
      </c>
      <c r="H57" s="1">
        <v>37</v>
      </c>
      <c r="I57" s="1">
        <v>25</v>
      </c>
      <c r="J57" s="1">
        <v>12</v>
      </c>
      <c r="K57" s="1">
        <v>22</v>
      </c>
      <c r="L57" s="1">
        <v>14</v>
      </c>
      <c r="M57" s="1">
        <v>8</v>
      </c>
      <c r="N57" s="1">
        <v>8</v>
      </c>
      <c r="O57" s="1">
        <v>6</v>
      </c>
      <c r="P57" s="1">
        <v>2</v>
      </c>
      <c r="Q57" s="27">
        <v>52</v>
      </c>
      <c r="R57" s="1">
        <v>13</v>
      </c>
      <c r="S57" s="1">
        <v>9</v>
      </c>
      <c r="T57" s="1">
        <v>4</v>
      </c>
      <c r="U57" s="1">
        <v>10</v>
      </c>
      <c r="V57" s="1">
        <v>6</v>
      </c>
      <c r="W57" s="1">
        <v>4</v>
      </c>
      <c r="X57" s="1">
        <v>4</v>
      </c>
      <c r="Y57" s="1">
        <v>3</v>
      </c>
      <c r="Z57" s="1">
        <v>1</v>
      </c>
      <c r="AA57" s="1">
        <v>5</v>
      </c>
      <c r="AB57" s="1">
        <v>1</v>
      </c>
      <c r="AC57" s="1">
        <v>4</v>
      </c>
      <c r="AD57" s="1">
        <v>5</v>
      </c>
      <c r="AE57" s="1">
        <v>4</v>
      </c>
      <c r="AF57" s="1">
        <v>1</v>
      </c>
      <c r="AG57" s="27">
        <v>52</v>
      </c>
      <c r="AH57" s="1">
        <v>15</v>
      </c>
      <c r="AI57" s="1">
        <v>8</v>
      </c>
      <c r="AJ57" s="1">
        <v>7</v>
      </c>
      <c r="AK57" s="1">
        <v>7</v>
      </c>
      <c r="AL57" s="1">
        <v>3</v>
      </c>
      <c r="AM57" s="1">
        <v>4</v>
      </c>
      <c r="AN57" s="1">
        <v>16</v>
      </c>
      <c r="AO57" s="1">
        <v>12</v>
      </c>
      <c r="AP57" s="1">
        <v>4</v>
      </c>
      <c r="AQ57" s="1">
        <v>11</v>
      </c>
      <c r="AR57" s="1">
        <v>5</v>
      </c>
      <c r="AS57" s="1">
        <v>6</v>
      </c>
      <c r="AT57" s="1">
        <v>6</v>
      </c>
      <c r="AU57" s="1">
        <v>5</v>
      </c>
      <c r="AV57" s="1">
        <v>1</v>
      </c>
      <c r="AW57" s="27">
        <v>52</v>
      </c>
      <c r="AX57" s="1">
        <v>21</v>
      </c>
      <c r="AY57" s="1">
        <v>11</v>
      </c>
      <c r="AZ57" s="1">
        <v>10</v>
      </c>
      <c r="BA57" s="1">
        <v>16</v>
      </c>
      <c r="BB57" s="1">
        <v>8</v>
      </c>
      <c r="BC57" s="1">
        <v>8</v>
      </c>
      <c r="BD57" s="1">
        <v>17</v>
      </c>
      <c r="BE57" s="1">
        <v>9</v>
      </c>
      <c r="BF57" s="1">
        <v>8</v>
      </c>
      <c r="BG57" s="1">
        <v>44</v>
      </c>
      <c r="BH57" s="1">
        <v>30</v>
      </c>
      <c r="BI57" s="1">
        <v>14</v>
      </c>
      <c r="BJ57" s="27">
        <v>52</v>
      </c>
      <c r="BK57" s="1">
        <v>17</v>
      </c>
      <c r="BL57" s="1">
        <v>14</v>
      </c>
      <c r="BM57" s="1">
        <v>3</v>
      </c>
      <c r="BN57" s="1">
        <v>43</v>
      </c>
      <c r="BO57" s="1">
        <v>25</v>
      </c>
      <c r="BP57" s="1">
        <v>18</v>
      </c>
      <c r="BQ57" s="1">
        <v>14</v>
      </c>
      <c r="BR57" s="1">
        <v>10</v>
      </c>
      <c r="BS57" s="1">
        <v>4</v>
      </c>
      <c r="BT57" s="1">
        <v>18</v>
      </c>
      <c r="BU57" s="1">
        <v>12</v>
      </c>
      <c r="BV57" s="1">
        <v>6</v>
      </c>
    </row>
    <row r="58" spans="1:74" x14ac:dyDescent="0.2">
      <c r="A58" s="27">
        <v>53</v>
      </c>
      <c r="B58" s="1">
        <v>350</v>
      </c>
      <c r="C58" s="1">
        <v>192</v>
      </c>
      <c r="D58" s="1">
        <v>158</v>
      </c>
      <c r="E58" s="1">
        <v>54</v>
      </c>
      <c r="F58" s="1">
        <v>31</v>
      </c>
      <c r="G58" s="1">
        <v>23</v>
      </c>
      <c r="H58" s="1">
        <v>21</v>
      </c>
      <c r="I58" s="1">
        <v>11</v>
      </c>
      <c r="J58" s="1">
        <v>10</v>
      </c>
      <c r="K58" s="1">
        <v>11</v>
      </c>
      <c r="L58" s="1">
        <v>6</v>
      </c>
      <c r="M58" s="1">
        <v>5</v>
      </c>
      <c r="N58" s="1">
        <v>19</v>
      </c>
      <c r="O58" s="1">
        <v>12</v>
      </c>
      <c r="P58" s="1">
        <v>7</v>
      </c>
      <c r="Q58" s="27">
        <v>53</v>
      </c>
      <c r="R58" s="1">
        <v>20</v>
      </c>
      <c r="S58" s="1">
        <v>12</v>
      </c>
      <c r="T58" s="1">
        <v>8</v>
      </c>
      <c r="U58" s="1">
        <v>13</v>
      </c>
      <c r="V58" s="1">
        <v>6</v>
      </c>
      <c r="W58" s="1">
        <v>7</v>
      </c>
      <c r="X58" s="1">
        <v>8</v>
      </c>
      <c r="Y58" s="1">
        <v>4</v>
      </c>
      <c r="Z58" s="1">
        <v>4</v>
      </c>
      <c r="AA58" s="1">
        <v>10</v>
      </c>
      <c r="AB58" s="1">
        <v>2</v>
      </c>
      <c r="AC58" s="1">
        <v>8</v>
      </c>
      <c r="AD58" s="1">
        <v>4</v>
      </c>
      <c r="AE58" s="1">
        <v>2</v>
      </c>
      <c r="AF58" s="1">
        <v>2</v>
      </c>
      <c r="AG58" s="27">
        <v>53</v>
      </c>
      <c r="AH58" s="1">
        <v>11</v>
      </c>
      <c r="AI58" s="1">
        <v>6</v>
      </c>
      <c r="AJ58" s="1">
        <v>5</v>
      </c>
      <c r="AK58" s="1">
        <v>3</v>
      </c>
      <c r="AL58" s="1">
        <v>2</v>
      </c>
      <c r="AM58" s="1">
        <v>1</v>
      </c>
      <c r="AN58" s="1">
        <v>11</v>
      </c>
      <c r="AO58" s="1">
        <v>7</v>
      </c>
      <c r="AP58" s="1">
        <v>4</v>
      </c>
      <c r="AQ58" s="1">
        <v>7</v>
      </c>
      <c r="AR58" s="1">
        <v>3</v>
      </c>
      <c r="AS58" s="1">
        <v>4</v>
      </c>
      <c r="AT58" s="1">
        <v>6</v>
      </c>
      <c r="AU58" s="1">
        <v>1</v>
      </c>
      <c r="AV58" s="1">
        <v>5</v>
      </c>
      <c r="AW58" s="27">
        <v>53</v>
      </c>
      <c r="AX58" s="1">
        <v>10</v>
      </c>
      <c r="AY58" s="1">
        <v>4</v>
      </c>
      <c r="AZ58" s="1">
        <v>6</v>
      </c>
      <c r="BA58" s="1">
        <v>21</v>
      </c>
      <c r="BB58" s="1">
        <v>11</v>
      </c>
      <c r="BC58" s="1">
        <v>10</v>
      </c>
      <c r="BD58" s="1">
        <v>6</v>
      </c>
      <c r="BE58" s="1">
        <v>3</v>
      </c>
      <c r="BF58" s="1">
        <v>3</v>
      </c>
      <c r="BG58" s="1">
        <v>34</v>
      </c>
      <c r="BH58" s="1">
        <v>24</v>
      </c>
      <c r="BI58" s="1">
        <v>10</v>
      </c>
      <c r="BJ58" s="27">
        <v>53</v>
      </c>
      <c r="BK58" s="1">
        <v>14</v>
      </c>
      <c r="BL58" s="1">
        <v>8</v>
      </c>
      <c r="BM58" s="1">
        <v>6</v>
      </c>
      <c r="BN58" s="1">
        <v>37</v>
      </c>
      <c r="BO58" s="1">
        <v>20</v>
      </c>
      <c r="BP58" s="1">
        <v>17</v>
      </c>
      <c r="BQ58" s="1">
        <v>16</v>
      </c>
      <c r="BR58" s="1">
        <v>7</v>
      </c>
      <c r="BS58" s="1">
        <v>9</v>
      </c>
      <c r="BT58" s="1">
        <v>14</v>
      </c>
      <c r="BU58" s="1">
        <v>10</v>
      </c>
      <c r="BV58" s="1">
        <v>4</v>
      </c>
    </row>
    <row r="59" spans="1:74" x14ac:dyDescent="0.2">
      <c r="A59" s="27">
        <v>54</v>
      </c>
      <c r="B59" s="1">
        <v>301</v>
      </c>
      <c r="C59" s="1">
        <v>172</v>
      </c>
      <c r="D59" s="1">
        <v>129</v>
      </c>
      <c r="E59" s="1">
        <v>41</v>
      </c>
      <c r="F59" s="1">
        <v>28</v>
      </c>
      <c r="G59" s="1">
        <v>13</v>
      </c>
      <c r="H59" s="1">
        <v>15</v>
      </c>
      <c r="I59" s="1">
        <v>10</v>
      </c>
      <c r="J59" s="1">
        <v>5</v>
      </c>
      <c r="K59" s="1">
        <v>9</v>
      </c>
      <c r="L59" s="1">
        <v>4</v>
      </c>
      <c r="M59" s="1">
        <v>5</v>
      </c>
      <c r="N59" s="1">
        <v>13</v>
      </c>
      <c r="O59" s="1">
        <v>7</v>
      </c>
      <c r="P59" s="1">
        <v>6</v>
      </c>
      <c r="Q59" s="27">
        <v>54</v>
      </c>
      <c r="R59" s="1">
        <v>15</v>
      </c>
      <c r="S59" s="1">
        <v>6</v>
      </c>
      <c r="T59" s="1">
        <v>9</v>
      </c>
      <c r="U59" s="1">
        <v>19</v>
      </c>
      <c r="V59" s="1">
        <v>8</v>
      </c>
      <c r="W59" s="1">
        <v>11</v>
      </c>
      <c r="X59" s="1">
        <v>10</v>
      </c>
      <c r="Y59" s="1">
        <v>8</v>
      </c>
      <c r="Z59" s="1">
        <v>2</v>
      </c>
      <c r="AA59" s="1">
        <v>6</v>
      </c>
      <c r="AB59" s="1">
        <v>2</v>
      </c>
      <c r="AC59" s="1">
        <v>4</v>
      </c>
      <c r="AD59" s="1">
        <v>4</v>
      </c>
      <c r="AE59" s="1">
        <v>2</v>
      </c>
      <c r="AF59" s="1">
        <v>2</v>
      </c>
      <c r="AG59" s="27">
        <v>54</v>
      </c>
      <c r="AH59" s="1">
        <v>8</v>
      </c>
      <c r="AI59" s="1">
        <v>3</v>
      </c>
      <c r="AJ59" s="1">
        <v>5</v>
      </c>
      <c r="AK59" s="1">
        <v>3</v>
      </c>
      <c r="AL59" s="1">
        <v>2</v>
      </c>
      <c r="AM59" s="1">
        <v>1</v>
      </c>
      <c r="AN59" s="1">
        <v>11</v>
      </c>
      <c r="AO59" s="1">
        <v>7</v>
      </c>
      <c r="AP59" s="1">
        <v>4</v>
      </c>
      <c r="AQ59" s="1">
        <v>1</v>
      </c>
      <c r="AR59" s="1">
        <v>1</v>
      </c>
      <c r="AS59" s="1">
        <v>0</v>
      </c>
      <c r="AT59" s="1">
        <v>5</v>
      </c>
      <c r="AU59" s="1">
        <v>1</v>
      </c>
      <c r="AV59" s="1">
        <v>4</v>
      </c>
      <c r="AW59" s="27">
        <v>54</v>
      </c>
      <c r="AX59" s="1">
        <v>12</v>
      </c>
      <c r="AY59" s="1">
        <v>6</v>
      </c>
      <c r="AZ59" s="1">
        <v>6</v>
      </c>
      <c r="BA59" s="1">
        <v>25</v>
      </c>
      <c r="BB59" s="1">
        <v>16</v>
      </c>
      <c r="BC59" s="1">
        <v>9</v>
      </c>
      <c r="BD59" s="1">
        <v>13</v>
      </c>
      <c r="BE59" s="1">
        <v>8</v>
      </c>
      <c r="BF59" s="1">
        <v>5</v>
      </c>
      <c r="BG59" s="1">
        <v>13</v>
      </c>
      <c r="BH59" s="1">
        <v>7</v>
      </c>
      <c r="BI59" s="1">
        <v>6</v>
      </c>
      <c r="BJ59" s="27">
        <v>54</v>
      </c>
      <c r="BK59" s="1">
        <v>17</v>
      </c>
      <c r="BL59" s="1">
        <v>11</v>
      </c>
      <c r="BM59" s="1">
        <v>6</v>
      </c>
      <c r="BN59" s="1">
        <v>35</v>
      </c>
      <c r="BO59" s="1">
        <v>22</v>
      </c>
      <c r="BP59" s="1">
        <v>13</v>
      </c>
      <c r="BQ59" s="1">
        <v>15</v>
      </c>
      <c r="BR59" s="1">
        <v>7</v>
      </c>
      <c r="BS59" s="1">
        <v>8</v>
      </c>
      <c r="BT59" s="1">
        <v>11</v>
      </c>
      <c r="BU59" s="1">
        <v>6</v>
      </c>
      <c r="BV59" s="1">
        <v>5</v>
      </c>
    </row>
    <row r="60" spans="1:74" x14ac:dyDescent="0.2">
      <c r="A60" s="27">
        <v>55</v>
      </c>
      <c r="B60" s="1">
        <v>332</v>
      </c>
      <c r="C60" s="1">
        <v>167</v>
      </c>
      <c r="D60" s="1">
        <v>165</v>
      </c>
      <c r="E60" s="1">
        <v>58</v>
      </c>
      <c r="F60" s="1">
        <v>27</v>
      </c>
      <c r="G60" s="1">
        <v>31</v>
      </c>
      <c r="H60" s="1">
        <v>14</v>
      </c>
      <c r="I60" s="1">
        <v>10</v>
      </c>
      <c r="J60" s="1">
        <v>4</v>
      </c>
      <c r="K60" s="1">
        <v>15</v>
      </c>
      <c r="L60" s="1">
        <v>8</v>
      </c>
      <c r="M60" s="1">
        <v>7</v>
      </c>
      <c r="N60" s="1">
        <v>11</v>
      </c>
      <c r="O60" s="1">
        <v>5</v>
      </c>
      <c r="P60" s="1">
        <v>6</v>
      </c>
      <c r="Q60" s="27">
        <v>55</v>
      </c>
      <c r="R60" s="1">
        <v>16</v>
      </c>
      <c r="S60" s="1">
        <v>7</v>
      </c>
      <c r="T60" s="1">
        <v>9</v>
      </c>
      <c r="U60" s="1">
        <v>10</v>
      </c>
      <c r="V60" s="1">
        <v>7</v>
      </c>
      <c r="W60" s="1">
        <v>3</v>
      </c>
      <c r="X60" s="1">
        <v>7</v>
      </c>
      <c r="Y60" s="1">
        <v>2</v>
      </c>
      <c r="Z60" s="1">
        <v>5</v>
      </c>
      <c r="AA60" s="1">
        <v>4</v>
      </c>
      <c r="AB60" s="1">
        <v>1</v>
      </c>
      <c r="AC60" s="1">
        <v>3</v>
      </c>
      <c r="AD60" s="1">
        <v>6</v>
      </c>
      <c r="AE60" s="1">
        <v>3</v>
      </c>
      <c r="AF60" s="1">
        <v>3</v>
      </c>
      <c r="AG60" s="27">
        <v>55</v>
      </c>
      <c r="AH60" s="1">
        <v>18</v>
      </c>
      <c r="AI60" s="1">
        <v>6</v>
      </c>
      <c r="AJ60" s="1">
        <v>12</v>
      </c>
      <c r="AK60" s="1">
        <v>8</v>
      </c>
      <c r="AL60" s="1">
        <v>4</v>
      </c>
      <c r="AM60" s="1">
        <v>4</v>
      </c>
      <c r="AN60" s="1">
        <v>16</v>
      </c>
      <c r="AO60" s="1">
        <v>7</v>
      </c>
      <c r="AP60" s="1">
        <v>9</v>
      </c>
      <c r="AQ60" s="1">
        <v>2</v>
      </c>
      <c r="AR60" s="1">
        <v>0</v>
      </c>
      <c r="AS60" s="1">
        <v>2</v>
      </c>
      <c r="AT60" s="1">
        <v>6</v>
      </c>
      <c r="AU60" s="1">
        <v>1</v>
      </c>
      <c r="AV60" s="1">
        <v>5</v>
      </c>
      <c r="AW60" s="27">
        <v>55</v>
      </c>
      <c r="AX60" s="1">
        <v>15</v>
      </c>
      <c r="AY60" s="1">
        <v>10</v>
      </c>
      <c r="AZ60" s="1">
        <v>5</v>
      </c>
      <c r="BA60" s="1">
        <v>22</v>
      </c>
      <c r="BB60" s="1">
        <v>10</v>
      </c>
      <c r="BC60" s="1">
        <v>12</v>
      </c>
      <c r="BD60" s="1">
        <v>3</v>
      </c>
      <c r="BE60" s="1">
        <v>2</v>
      </c>
      <c r="BF60" s="1">
        <v>1</v>
      </c>
      <c r="BG60" s="1">
        <v>22</v>
      </c>
      <c r="BH60" s="1">
        <v>17</v>
      </c>
      <c r="BI60" s="1">
        <v>5</v>
      </c>
      <c r="BJ60" s="27">
        <v>55</v>
      </c>
      <c r="BK60" s="1">
        <v>12</v>
      </c>
      <c r="BL60" s="1">
        <v>7</v>
      </c>
      <c r="BM60" s="1">
        <v>5</v>
      </c>
      <c r="BN60" s="1">
        <v>36</v>
      </c>
      <c r="BO60" s="1">
        <v>19</v>
      </c>
      <c r="BP60" s="1">
        <v>17</v>
      </c>
      <c r="BQ60" s="1">
        <v>17</v>
      </c>
      <c r="BR60" s="1">
        <v>8</v>
      </c>
      <c r="BS60" s="1">
        <v>9</v>
      </c>
      <c r="BT60" s="1">
        <v>14</v>
      </c>
      <c r="BU60" s="1">
        <v>6</v>
      </c>
      <c r="BV60" s="1">
        <v>8</v>
      </c>
    </row>
    <row r="61" spans="1:74" x14ac:dyDescent="0.2">
      <c r="A61" s="27">
        <v>56</v>
      </c>
      <c r="B61" s="1">
        <v>419</v>
      </c>
      <c r="C61" s="1">
        <v>219</v>
      </c>
      <c r="D61" s="1">
        <v>200</v>
      </c>
      <c r="E61" s="1">
        <v>65</v>
      </c>
      <c r="F61" s="1">
        <v>35</v>
      </c>
      <c r="G61" s="1">
        <v>30</v>
      </c>
      <c r="H61" s="1">
        <v>16</v>
      </c>
      <c r="I61" s="1">
        <v>8</v>
      </c>
      <c r="J61" s="1">
        <v>8</v>
      </c>
      <c r="K61" s="1">
        <v>9</v>
      </c>
      <c r="L61" s="1">
        <v>3</v>
      </c>
      <c r="M61" s="1">
        <v>6</v>
      </c>
      <c r="N61" s="1">
        <v>10</v>
      </c>
      <c r="O61" s="1">
        <v>4</v>
      </c>
      <c r="P61" s="1">
        <v>6</v>
      </c>
      <c r="Q61" s="27">
        <v>56</v>
      </c>
      <c r="R61" s="1">
        <v>20</v>
      </c>
      <c r="S61" s="1">
        <v>14</v>
      </c>
      <c r="T61" s="1">
        <v>6</v>
      </c>
      <c r="U61" s="1">
        <v>20</v>
      </c>
      <c r="V61" s="1">
        <v>15</v>
      </c>
      <c r="W61" s="1">
        <v>5</v>
      </c>
      <c r="X61" s="1">
        <v>14</v>
      </c>
      <c r="Y61" s="1">
        <v>8</v>
      </c>
      <c r="Z61" s="1">
        <v>6</v>
      </c>
      <c r="AA61" s="1">
        <v>20</v>
      </c>
      <c r="AB61" s="1">
        <v>5</v>
      </c>
      <c r="AC61" s="1">
        <v>15</v>
      </c>
      <c r="AD61" s="1">
        <v>8</v>
      </c>
      <c r="AE61" s="1">
        <v>2</v>
      </c>
      <c r="AF61" s="1">
        <v>6</v>
      </c>
      <c r="AG61" s="27">
        <v>56</v>
      </c>
      <c r="AH61" s="1">
        <v>21</v>
      </c>
      <c r="AI61" s="1">
        <v>11</v>
      </c>
      <c r="AJ61" s="1">
        <v>10</v>
      </c>
      <c r="AK61" s="1">
        <v>1</v>
      </c>
      <c r="AL61" s="1">
        <v>1</v>
      </c>
      <c r="AM61" s="1">
        <v>0</v>
      </c>
      <c r="AN61" s="1">
        <v>14</v>
      </c>
      <c r="AO61" s="1">
        <v>4</v>
      </c>
      <c r="AP61" s="1">
        <v>10</v>
      </c>
      <c r="AQ61" s="1">
        <v>6</v>
      </c>
      <c r="AR61" s="1">
        <v>4</v>
      </c>
      <c r="AS61" s="1">
        <v>2</v>
      </c>
      <c r="AT61" s="1">
        <v>11</v>
      </c>
      <c r="AU61" s="1">
        <v>5</v>
      </c>
      <c r="AV61" s="1">
        <v>6</v>
      </c>
      <c r="AW61" s="27">
        <v>56</v>
      </c>
      <c r="AX61" s="1">
        <v>15</v>
      </c>
      <c r="AY61" s="1">
        <v>7</v>
      </c>
      <c r="AZ61" s="1">
        <v>8</v>
      </c>
      <c r="BA61" s="1">
        <v>25</v>
      </c>
      <c r="BB61" s="1">
        <v>14</v>
      </c>
      <c r="BC61" s="1">
        <v>11</v>
      </c>
      <c r="BD61" s="1">
        <v>33</v>
      </c>
      <c r="BE61" s="1">
        <v>15</v>
      </c>
      <c r="BF61" s="1">
        <v>18</v>
      </c>
      <c r="BG61" s="1">
        <v>29</v>
      </c>
      <c r="BH61" s="1">
        <v>14</v>
      </c>
      <c r="BI61" s="1">
        <v>15</v>
      </c>
      <c r="BJ61" s="27">
        <v>56</v>
      </c>
      <c r="BK61" s="1">
        <v>13</v>
      </c>
      <c r="BL61" s="1">
        <v>7</v>
      </c>
      <c r="BM61" s="1">
        <v>6</v>
      </c>
      <c r="BN61" s="1">
        <v>42</v>
      </c>
      <c r="BO61" s="1">
        <v>27</v>
      </c>
      <c r="BP61" s="1">
        <v>15</v>
      </c>
      <c r="BQ61" s="1">
        <v>18</v>
      </c>
      <c r="BR61" s="1">
        <v>10</v>
      </c>
      <c r="BS61" s="1">
        <v>8</v>
      </c>
      <c r="BT61" s="1">
        <v>9</v>
      </c>
      <c r="BU61" s="1">
        <v>6</v>
      </c>
      <c r="BV61" s="1">
        <v>3</v>
      </c>
    </row>
    <row r="62" spans="1:74" x14ac:dyDescent="0.2">
      <c r="A62" s="27">
        <v>57</v>
      </c>
      <c r="B62" s="1">
        <v>416</v>
      </c>
      <c r="C62" s="1">
        <v>217</v>
      </c>
      <c r="D62" s="1">
        <v>199</v>
      </c>
      <c r="E62" s="1">
        <v>64</v>
      </c>
      <c r="F62" s="1">
        <v>36</v>
      </c>
      <c r="G62" s="1">
        <v>28</v>
      </c>
      <c r="H62" s="1">
        <v>25</v>
      </c>
      <c r="I62" s="1">
        <v>12</v>
      </c>
      <c r="J62" s="1">
        <v>13</v>
      </c>
      <c r="K62" s="1">
        <v>13</v>
      </c>
      <c r="L62" s="1">
        <v>6</v>
      </c>
      <c r="M62" s="1">
        <v>7</v>
      </c>
      <c r="N62" s="1">
        <v>20</v>
      </c>
      <c r="O62" s="1">
        <v>12</v>
      </c>
      <c r="P62" s="1">
        <v>8</v>
      </c>
      <c r="Q62" s="27">
        <v>57</v>
      </c>
      <c r="R62" s="1">
        <v>20</v>
      </c>
      <c r="S62" s="1">
        <v>8</v>
      </c>
      <c r="T62" s="1">
        <v>12</v>
      </c>
      <c r="U62" s="1">
        <v>20</v>
      </c>
      <c r="V62" s="1">
        <v>13</v>
      </c>
      <c r="W62" s="1">
        <v>7</v>
      </c>
      <c r="X62" s="1">
        <v>12</v>
      </c>
      <c r="Y62" s="1">
        <v>6</v>
      </c>
      <c r="Z62" s="1">
        <v>6</v>
      </c>
      <c r="AA62" s="1">
        <v>18</v>
      </c>
      <c r="AB62" s="1">
        <v>6</v>
      </c>
      <c r="AC62" s="1">
        <v>12</v>
      </c>
      <c r="AD62" s="1">
        <v>15</v>
      </c>
      <c r="AE62" s="1">
        <v>8</v>
      </c>
      <c r="AF62" s="1">
        <v>7</v>
      </c>
      <c r="AG62" s="27">
        <v>57</v>
      </c>
      <c r="AH62" s="1">
        <v>23</v>
      </c>
      <c r="AI62" s="1">
        <v>8</v>
      </c>
      <c r="AJ62" s="1">
        <v>15</v>
      </c>
      <c r="AK62" s="1">
        <v>8</v>
      </c>
      <c r="AL62" s="1">
        <v>1</v>
      </c>
      <c r="AM62" s="1">
        <v>7</v>
      </c>
      <c r="AN62" s="1">
        <v>15</v>
      </c>
      <c r="AO62" s="1">
        <v>7</v>
      </c>
      <c r="AP62" s="1">
        <v>8</v>
      </c>
      <c r="AQ62" s="1">
        <v>9</v>
      </c>
      <c r="AR62" s="1">
        <v>1</v>
      </c>
      <c r="AS62" s="1">
        <v>8</v>
      </c>
      <c r="AT62" s="1">
        <v>13</v>
      </c>
      <c r="AU62" s="1">
        <v>9</v>
      </c>
      <c r="AV62" s="1">
        <v>4</v>
      </c>
      <c r="AW62" s="27">
        <v>57</v>
      </c>
      <c r="AX62" s="1">
        <v>9</v>
      </c>
      <c r="AY62" s="1">
        <v>3</v>
      </c>
      <c r="AZ62" s="1">
        <v>6</v>
      </c>
      <c r="BA62" s="1">
        <v>12</v>
      </c>
      <c r="BB62" s="1">
        <v>7</v>
      </c>
      <c r="BC62" s="1">
        <v>5</v>
      </c>
      <c r="BD62" s="1">
        <v>16</v>
      </c>
      <c r="BE62" s="1">
        <v>12</v>
      </c>
      <c r="BF62" s="1">
        <v>4</v>
      </c>
      <c r="BG62" s="1">
        <v>24</v>
      </c>
      <c r="BH62" s="1">
        <v>11</v>
      </c>
      <c r="BI62" s="1">
        <v>13</v>
      </c>
      <c r="BJ62" s="27">
        <v>57</v>
      </c>
      <c r="BK62" s="1">
        <v>9</v>
      </c>
      <c r="BL62" s="1">
        <v>8</v>
      </c>
      <c r="BM62" s="1">
        <v>1</v>
      </c>
      <c r="BN62" s="1">
        <v>43</v>
      </c>
      <c r="BO62" s="1">
        <v>23</v>
      </c>
      <c r="BP62" s="1">
        <v>20</v>
      </c>
      <c r="BQ62" s="1">
        <v>17</v>
      </c>
      <c r="BR62" s="1">
        <v>12</v>
      </c>
      <c r="BS62" s="1">
        <v>5</v>
      </c>
      <c r="BT62" s="1">
        <v>11</v>
      </c>
      <c r="BU62" s="1">
        <v>8</v>
      </c>
      <c r="BV62" s="1">
        <v>3</v>
      </c>
    </row>
    <row r="63" spans="1:74" x14ac:dyDescent="0.2">
      <c r="A63" s="27">
        <v>58</v>
      </c>
      <c r="B63" s="1">
        <v>242</v>
      </c>
      <c r="C63" s="1">
        <v>129</v>
      </c>
      <c r="D63" s="1">
        <v>113</v>
      </c>
      <c r="E63" s="1">
        <v>24</v>
      </c>
      <c r="F63" s="1">
        <v>14</v>
      </c>
      <c r="G63" s="1">
        <v>10</v>
      </c>
      <c r="H63" s="1">
        <v>11</v>
      </c>
      <c r="I63" s="1">
        <v>4</v>
      </c>
      <c r="J63" s="1">
        <v>7</v>
      </c>
      <c r="K63" s="1">
        <v>17</v>
      </c>
      <c r="L63" s="1">
        <v>12</v>
      </c>
      <c r="M63" s="1">
        <v>5</v>
      </c>
      <c r="N63" s="1">
        <v>14</v>
      </c>
      <c r="O63" s="1">
        <v>7</v>
      </c>
      <c r="P63" s="1">
        <v>7</v>
      </c>
      <c r="Q63" s="27">
        <v>58</v>
      </c>
      <c r="R63" s="1">
        <v>7</v>
      </c>
      <c r="S63" s="1">
        <v>4</v>
      </c>
      <c r="T63" s="1">
        <v>3</v>
      </c>
      <c r="U63" s="1">
        <v>7</v>
      </c>
      <c r="V63" s="1">
        <v>3</v>
      </c>
      <c r="W63" s="1">
        <v>4</v>
      </c>
      <c r="X63" s="1">
        <v>9</v>
      </c>
      <c r="Y63" s="1">
        <v>3</v>
      </c>
      <c r="Z63" s="1">
        <v>6</v>
      </c>
      <c r="AA63" s="1">
        <v>5</v>
      </c>
      <c r="AB63" s="1">
        <v>4</v>
      </c>
      <c r="AC63" s="1">
        <v>1</v>
      </c>
      <c r="AD63" s="1">
        <v>8</v>
      </c>
      <c r="AE63" s="1">
        <v>3</v>
      </c>
      <c r="AF63" s="1">
        <v>5</v>
      </c>
      <c r="AG63" s="27">
        <v>58</v>
      </c>
      <c r="AH63" s="1">
        <v>4</v>
      </c>
      <c r="AI63" s="1">
        <v>1</v>
      </c>
      <c r="AJ63" s="1">
        <v>3</v>
      </c>
      <c r="AK63" s="1">
        <v>9</v>
      </c>
      <c r="AL63" s="1">
        <v>5</v>
      </c>
      <c r="AM63" s="1">
        <v>4</v>
      </c>
      <c r="AN63" s="1">
        <v>6</v>
      </c>
      <c r="AO63" s="1">
        <v>3</v>
      </c>
      <c r="AP63" s="1">
        <v>3</v>
      </c>
      <c r="AQ63" s="1">
        <v>5</v>
      </c>
      <c r="AR63" s="1">
        <v>3</v>
      </c>
      <c r="AS63" s="1">
        <v>2</v>
      </c>
      <c r="AT63" s="1">
        <v>3</v>
      </c>
      <c r="AU63" s="1">
        <v>1</v>
      </c>
      <c r="AV63" s="1">
        <v>2</v>
      </c>
      <c r="AW63" s="27">
        <v>58</v>
      </c>
      <c r="AX63" s="1">
        <v>8</v>
      </c>
      <c r="AY63" s="1">
        <v>4</v>
      </c>
      <c r="AZ63" s="1">
        <v>4</v>
      </c>
      <c r="BA63" s="1">
        <v>9</v>
      </c>
      <c r="BB63" s="1">
        <v>6</v>
      </c>
      <c r="BC63" s="1">
        <v>3</v>
      </c>
      <c r="BD63" s="1">
        <v>19</v>
      </c>
      <c r="BE63" s="1">
        <v>13</v>
      </c>
      <c r="BF63" s="1">
        <v>6</v>
      </c>
      <c r="BG63" s="1">
        <v>16</v>
      </c>
      <c r="BH63" s="1">
        <v>12</v>
      </c>
      <c r="BI63" s="1">
        <v>4</v>
      </c>
      <c r="BJ63" s="27">
        <v>58</v>
      </c>
      <c r="BK63" s="1">
        <v>9</v>
      </c>
      <c r="BL63" s="1">
        <v>5</v>
      </c>
      <c r="BM63" s="1">
        <v>4</v>
      </c>
      <c r="BN63" s="1">
        <v>28</v>
      </c>
      <c r="BO63" s="1">
        <v>10</v>
      </c>
      <c r="BP63" s="1">
        <v>18</v>
      </c>
      <c r="BQ63" s="1">
        <v>9</v>
      </c>
      <c r="BR63" s="1">
        <v>4</v>
      </c>
      <c r="BS63" s="1">
        <v>5</v>
      </c>
      <c r="BT63" s="1">
        <v>15</v>
      </c>
      <c r="BU63" s="1">
        <v>8</v>
      </c>
      <c r="BV63" s="1">
        <v>7</v>
      </c>
    </row>
    <row r="64" spans="1:74" x14ac:dyDescent="0.2">
      <c r="A64" s="27">
        <v>59</v>
      </c>
      <c r="B64" s="1">
        <v>415</v>
      </c>
      <c r="C64" s="1">
        <v>190</v>
      </c>
      <c r="D64" s="1">
        <v>225</v>
      </c>
      <c r="E64" s="1">
        <v>50</v>
      </c>
      <c r="F64" s="1">
        <v>29</v>
      </c>
      <c r="G64" s="1">
        <v>21</v>
      </c>
      <c r="H64" s="1">
        <v>32</v>
      </c>
      <c r="I64" s="1">
        <v>13</v>
      </c>
      <c r="J64" s="1">
        <v>19</v>
      </c>
      <c r="K64" s="1">
        <v>11</v>
      </c>
      <c r="L64" s="1">
        <v>7</v>
      </c>
      <c r="M64" s="1">
        <v>4</v>
      </c>
      <c r="N64" s="1">
        <v>14</v>
      </c>
      <c r="O64" s="1">
        <v>10</v>
      </c>
      <c r="P64" s="1">
        <v>4</v>
      </c>
      <c r="Q64" s="27">
        <v>59</v>
      </c>
      <c r="R64" s="1">
        <v>14</v>
      </c>
      <c r="S64" s="1">
        <v>2</v>
      </c>
      <c r="T64" s="1">
        <v>12</v>
      </c>
      <c r="U64" s="1">
        <v>11</v>
      </c>
      <c r="V64" s="1">
        <v>5</v>
      </c>
      <c r="W64" s="1">
        <v>6</v>
      </c>
      <c r="X64" s="1">
        <v>13</v>
      </c>
      <c r="Y64" s="1">
        <v>5</v>
      </c>
      <c r="Z64" s="1">
        <v>8</v>
      </c>
      <c r="AA64" s="1">
        <v>7</v>
      </c>
      <c r="AB64" s="1">
        <v>4</v>
      </c>
      <c r="AC64" s="1">
        <v>3</v>
      </c>
      <c r="AD64" s="1">
        <v>12</v>
      </c>
      <c r="AE64" s="1">
        <v>0</v>
      </c>
      <c r="AF64" s="1">
        <v>12</v>
      </c>
      <c r="AG64" s="27">
        <v>59</v>
      </c>
      <c r="AH64" s="1">
        <v>24</v>
      </c>
      <c r="AI64" s="1">
        <v>10</v>
      </c>
      <c r="AJ64" s="1">
        <v>14</v>
      </c>
      <c r="AK64" s="1">
        <v>9</v>
      </c>
      <c r="AL64" s="1">
        <v>5</v>
      </c>
      <c r="AM64" s="1">
        <v>4</v>
      </c>
      <c r="AN64" s="1">
        <v>16</v>
      </c>
      <c r="AO64" s="1">
        <v>3</v>
      </c>
      <c r="AP64" s="1">
        <v>13</v>
      </c>
      <c r="AQ64" s="1">
        <v>12</v>
      </c>
      <c r="AR64" s="1">
        <v>6</v>
      </c>
      <c r="AS64" s="1">
        <v>6</v>
      </c>
      <c r="AT64" s="1">
        <v>7</v>
      </c>
      <c r="AU64" s="1">
        <v>3</v>
      </c>
      <c r="AV64" s="1">
        <v>4</v>
      </c>
      <c r="AW64" s="27">
        <v>59</v>
      </c>
      <c r="AX64" s="1">
        <v>13</v>
      </c>
      <c r="AY64" s="1">
        <v>8</v>
      </c>
      <c r="AZ64" s="1">
        <v>5</v>
      </c>
      <c r="BA64" s="1">
        <v>15</v>
      </c>
      <c r="BB64" s="1">
        <v>6</v>
      </c>
      <c r="BC64" s="1">
        <v>9</v>
      </c>
      <c r="BD64" s="1">
        <v>17</v>
      </c>
      <c r="BE64" s="1">
        <v>7</v>
      </c>
      <c r="BF64" s="1">
        <v>10</v>
      </c>
      <c r="BG64" s="1">
        <v>30</v>
      </c>
      <c r="BH64" s="1">
        <v>10</v>
      </c>
      <c r="BI64" s="1">
        <v>20</v>
      </c>
      <c r="BJ64" s="27">
        <v>59</v>
      </c>
      <c r="BK64" s="1">
        <v>27</v>
      </c>
      <c r="BL64" s="1">
        <v>12</v>
      </c>
      <c r="BM64" s="1">
        <v>15</v>
      </c>
      <c r="BN64" s="1">
        <v>50</v>
      </c>
      <c r="BO64" s="1">
        <v>29</v>
      </c>
      <c r="BP64" s="1">
        <v>21</v>
      </c>
      <c r="BQ64" s="1">
        <v>17</v>
      </c>
      <c r="BR64" s="1">
        <v>8</v>
      </c>
      <c r="BS64" s="1">
        <v>9</v>
      </c>
      <c r="BT64" s="1">
        <v>14</v>
      </c>
      <c r="BU64" s="1">
        <v>8</v>
      </c>
      <c r="BV64" s="1">
        <v>6</v>
      </c>
    </row>
    <row r="65" spans="1:74" x14ac:dyDescent="0.2">
      <c r="A65" s="27">
        <v>60</v>
      </c>
      <c r="B65" s="1">
        <v>365</v>
      </c>
      <c r="C65" s="1">
        <v>179</v>
      </c>
      <c r="D65" s="1">
        <v>186</v>
      </c>
      <c r="E65" s="1">
        <v>45</v>
      </c>
      <c r="F65" s="1">
        <v>25</v>
      </c>
      <c r="G65" s="1">
        <v>20</v>
      </c>
      <c r="H65" s="1">
        <v>23</v>
      </c>
      <c r="I65" s="1">
        <v>13</v>
      </c>
      <c r="J65" s="1">
        <v>10</v>
      </c>
      <c r="K65" s="1">
        <v>7</v>
      </c>
      <c r="L65" s="1">
        <v>4</v>
      </c>
      <c r="M65" s="1">
        <v>3</v>
      </c>
      <c r="N65" s="1">
        <v>11</v>
      </c>
      <c r="O65" s="1">
        <v>6</v>
      </c>
      <c r="P65" s="1">
        <v>5</v>
      </c>
      <c r="Q65" s="27">
        <v>60</v>
      </c>
      <c r="R65" s="1">
        <v>15</v>
      </c>
      <c r="S65" s="1">
        <v>10</v>
      </c>
      <c r="T65" s="1">
        <v>5</v>
      </c>
      <c r="U65" s="1">
        <v>7</v>
      </c>
      <c r="V65" s="1">
        <v>4</v>
      </c>
      <c r="W65" s="1">
        <v>3</v>
      </c>
      <c r="X65" s="1">
        <v>9</v>
      </c>
      <c r="Y65" s="1">
        <v>5</v>
      </c>
      <c r="Z65" s="1">
        <v>4</v>
      </c>
      <c r="AA65" s="1">
        <v>12</v>
      </c>
      <c r="AB65" s="1">
        <v>3</v>
      </c>
      <c r="AC65" s="1">
        <v>9</v>
      </c>
      <c r="AD65" s="1">
        <v>13</v>
      </c>
      <c r="AE65" s="1">
        <v>3</v>
      </c>
      <c r="AF65" s="1">
        <v>10</v>
      </c>
      <c r="AG65" s="27">
        <v>60</v>
      </c>
      <c r="AH65" s="1">
        <v>13</v>
      </c>
      <c r="AI65" s="1">
        <v>6</v>
      </c>
      <c r="AJ65" s="1">
        <v>7</v>
      </c>
      <c r="AK65" s="1">
        <v>8</v>
      </c>
      <c r="AL65" s="1">
        <v>3</v>
      </c>
      <c r="AM65" s="1">
        <v>5</v>
      </c>
      <c r="AN65" s="1">
        <v>13</v>
      </c>
      <c r="AO65" s="1">
        <v>2</v>
      </c>
      <c r="AP65" s="1">
        <v>11</v>
      </c>
      <c r="AQ65" s="1">
        <v>4</v>
      </c>
      <c r="AR65" s="1">
        <v>2</v>
      </c>
      <c r="AS65" s="1">
        <v>2</v>
      </c>
      <c r="AT65" s="1">
        <v>4</v>
      </c>
      <c r="AU65" s="1">
        <v>0</v>
      </c>
      <c r="AV65" s="1">
        <v>4</v>
      </c>
      <c r="AW65" s="27">
        <v>60</v>
      </c>
      <c r="AX65" s="1">
        <v>13</v>
      </c>
      <c r="AY65" s="1">
        <v>5</v>
      </c>
      <c r="AZ65" s="1">
        <v>8</v>
      </c>
      <c r="BA65" s="1">
        <v>12</v>
      </c>
      <c r="BB65" s="1">
        <v>5</v>
      </c>
      <c r="BC65" s="1">
        <v>7</v>
      </c>
      <c r="BD65" s="1">
        <v>13</v>
      </c>
      <c r="BE65" s="1">
        <v>5</v>
      </c>
      <c r="BF65" s="1">
        <v>8</v>
      </c>
      <c r="BG65" s="1">
        <v>29</v>
      </c>
      <c r="BH65" s="1">
        <v>10</v>
      </c>
      <c r="BI65" s="1">
        <v>19</v>
      </c>
      <c r="BJ65" s="27">
        <v>60</v>
      </c>
      <c r="BK65" s="1">
        <v>18</v>
      </c>
      <c r="BL65" s="1">
        <v>12</v>
      </c>
      <c r="BM65" s="1">
        <v>6</v>
      </c>
      <c r="BN65" s="1">
        <v>60</v>
      </c>
      <c r="BO65" s="1">
        <v>32</v>
      </c>
      <c r="BP65" s="1">
        <v>28</v>
      </c>
      <c r="BQ65" s="1">
        <v>20</v>
      </c>
      <c r="BR65" s="1">
        <v>15</v>
      </c>
      <c r="BS65" s="1">
        <v>5</v>
      </c>
      <c r="BT65" s="1">
        <v>16</v>
      </c>
      <c r="BU65" s="1">
        <v>9</v>
      </c>
      <c r="BV65" s="1">
        <v>7</v>
      </c>
    </row>
    <row r="66" spans="1:74" x14ac:dyDescent="0.2">
      <c r="A66" s="20" t="s">
        <v>379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 t="s">
        <v>379</v>
      </c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 t="s">
        <v>379</v>
      </c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 t="s">
        <v>379</v>
      </c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 t="s">
        <v>379</v>
      </c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</row>
    <row r="67" spans="1:74" x14ac:dyDescent="0.2">
      <c r="A67" s="27" t="s">
        <v>384</v>
      </c>
      <c r="Q67" s="27" t="s">
        <v>384</v>
      </c>
      <c r="AG67" s="27" t="s">
        <v>384</v>
      </c>
      <c r="AW67" s="27" t="s">
        <v>384</v>
      </c>
      <c r="BJ67" s="27" t="s">
        <v>384</v>
      </c>
    </row>
    <row r="68" spans="1:74" x14ac:dyDescent="0.2">
      <c r="A68" s="28"/>
      <c r="B68" s="29" t="s">
        <v>0</v>
      </c>
      <c r="C68" s="29"/>
      <c r="D68" s="29"/>
      <c r="E68" s="29" t="s">
        <v>1</v>
      </c>
      <c r="F68" s="29"/>
      <c r="G68" s="29"/>
      <c r="H68" s="29" t="s">
        <v>2</v>
      </c>
      <c r="I68" s="29"/>
      <c r="J68" s="29"/>
      <c r="K68" s="29" t="s">
        <v>3</v>
      </c>
      <c r="L68" s="29"/>
      <c r="M68" s="29"/>
      <c r="N68" s="29" t="s">
        <v>4</v>
      </c>
      <c r="O68" s="29"/>
      <c r="P68" s="29"/>
      <c r="Q68" s="28"/>
      <c r="R68" s="29" t="s">
        <v>5</v>
      </c>
      <c r="S68" s="29"/>
      <c r="T68" s="29"/>
      <c r="U68" s="29" t="s">
        <v>6</v>
      </c>
      <c r="V68" s="29"/>
      <c r="W68" s="29"/>
      <c r="X68" s="29" t="s">
        <v>7</v>
      </c>
      <c r="Y68" s="29"/>
      <c r="Z68" s="29"/>
      <c r="AA68" s="29" t="s">
        <v>8</v>
      </c>
      <c r="AB68" s="29"/>
      <c r="AC68" s="29"/>
      <c r="AD68" s="29" t="s">
        <v>9</v>
      </c>
      <c r="AE68" s="29"/>
      <c r="AF68" s="29"/>
      <c r="AG68" s="28"/>
      <c r="AH68" s="29" t="s">
        <v>10</v>
      </c>
      <c r="AI68" s="29"/>
      <c r="AJ68" s="29"/>
      <c r="AK68" s="29" t="s">
        <v>11</v>
      </c>
      <c r="AL68" s="29"/>
      <c r="AM68" s="29"/>
      <c r="AN68" s="29" t="s">
        <v>12</v>
      </c>
      <c r="AO68" s="29"/>
      <c r="AP68" s="29"/>
      <c r="AQ68" s="29" t="s">
        <v>13</v>
      </c>
      <c r="AR68" s="29"/>
      <c r="AS68" s="29"/>
      <c r="AT68" s="29" t="s">
        <v>14</v>
      </c>
      <c r="AU68" s="29"/>
      <c r="AV68" s="29"/>
      <c r="AW68" s="28"/>
      <c r="AX68" s="29" t="s">
        <v>15</v>
      </c>
      <c r="AY68" s="29"/>
      <c r="AZ68" s="29"/>
      <c r="BA68" s="29" t="s">
        <v>16</v>
      </c>
      <c r="BB68" s="29"/>
      <c r="BC68" s="29"/>
      <c r="BD68" s="29" t="s">
        <v>17</v>
      </c>
      <c r="BE68" s="29"/>
      <c r="BF68" s="29"/>
      <c r="BG68" s="29" t="s">
        <v>18</v>
      </c>
      <c r="BH68" s="29"/>
      <c r="BI68" s="29"/>
      <c r="BJ68" s="28"/>
      <c r="BK68" s="29" t="s">
        <v>19</v>
      </c>
      <c r="BL68" s="29"/>
      <c r="BM68" s="29"/>
      <c r="BN68" s="29" t="s">
        <v>20</v>
      </c>
      <c r="BO68" s="29"/>
      <c r="BP68" s="29"/>
      <c r="BQ68" s="29" t="s">
        <v>21</v>
      </c>
      <c r="BR68" s="29"/>
      <c r="BS68" s="29"/>
      <c r="BT68" s="29" t="s">
        <v>22</v>
      </c>
      <c r="BU68" s="29"/>
      <c r="BV68" s="30"/>
    </row>
    <row r="69" spans="1:74" s="3" customFormat="1" x14ac:dyDescent="0.2">
      <c r="A69" s="28"/>
      <c r="B69" s="15" t="s">
        <v>0</v>
      </c>
      <c r="C69" s="15" t="s">
        <v>23</v>
      </c>
      <c r="D69" s="15" t="s">
        <v>24</v>
      </c>
      <c r="E69" s="15" t="s">
        <v>0</v>
      </c>
      <c r="F69" s="15" t="s">
        <v>23</v>
      </c>
      <c r="G69" s="15" t="s">
        <v>24</v>
      </c>
      <c r="H69" s="15" t="s">
        <v>0</v>
      </c>
      <c r="I69" s="15" t="s">
        <v>23</v>
      </c>
      <c r="J69" s="15" t="s">
        <v>24</v>
      </c>
      <c r="K69" s="15" t="s">
        <v>0</v>
      </c>
      <c r="L69" s="15" t="s">
        <v>23</v>
      </c>
      <c r="M69" s="15" t="s">
        <v>24</v>
      </c>
      <c r="N69" s="15" t="s">
        <v>0</v>
      </c>
      <c r="O69" s="15" t="s">
        <v>23</v>
      </c>
      <c r="P69" s="15" t="s">
        <v>24</v>
      </c>
      <c r="Q69" s="28"/>
      <c r="R69" s="15" t="s">
        <v>0</v>
      </c>
      <c r="S69" s="15" t="s">
        <v>23</v>
      </c>
      <c r="T69" s="15" t="s">
        <v>24</v>
      </c>
      <c r="U69" s="15" t="s">
        <v>0</v>
      </c>
      <c r="V69" s="15" t="s">
        <v>23</v>
      </c>
      <c r="W69" s="15" t="s">
        <v>24</v>
      </c>
      <c r="X69" s="15" t="s">
        <v>0</v>
      </c>
      <c r="Y69" s="15" t="s">
        <v>23</v>
      </c>
      <c r="Z69" s="15" t="s">
        <v>24</v>
      </c>
      <c r="AA69" s="15" t="s">
        <v>0</v>
      </c>
      <c r="AB69" s="15" t="s">
        <v>23</v>
      </c>
      <c r="AC69" s="15" t="s">
        <v>24</v>
      </c>
      <c r="AD69" s="15" t="s">
        <v>0</v>
      </c>
      <c r="AE69" s="15" t="s">
        <v>23</v>
      </c>
      <c r="AF69" s="15" t="s">
        <v>24</v>
      </c>
      <c r="AG69" s="28"/>
      <c r="AH69" s="15" t="s">
        <v>0</v>
      </c>
      <c r="AI69" s="15" t="s">
        <v>23</v>
      </c>
      <c r="AJ69" s="15" t="s">
        <v>24</v>
      </c>
      <c r="AK69" s="15" t="s">
        <v>0</v>
      </c>
      <c r="AL69" s="15" t="s">
        <v>23</v>
      </c>
      <c r="AM69" s="15" t="s">
        <v>24</v>
      </c>
      <c r="AN69" s="15" t="s">
        <v>0</v>
      </c>
      <c r="AO69" s="15" t="s">
        <v>23</v>
      </c>
      <c r="AP69" s="15" t="s">
        <v>24</v>
      </c>
      <c r="AQ69" s="15" t="s">
        <v>0</v>
      </c>
      <c r="AR69" s="15" t="s">
        <v>23</v>
      </c>
      <c r="AS69" s="15" t="s">
        <v>24</v>
      </c>
      <c r="AT69" s="15" t="s">
        <v>0</v>
      </c>
      <c r="AU69" s="15" t="s">
        <v>23</v>
      </c>
      <c r="AV69" s="15" t="s">
        <v>24</v>
      </c>
      <c r="AW69" s="28"/>
      <c r="AX69" s="15" t="s">
        <v>0</v>
      </c>
      <c r="AY69" s="15" t="s">
        <v>23</v>
      </c>
      <c r="AZ69" s="15" t="s">
        <v>24</v>
      </c>
      <c r="BA69" s="15" t="s">
        <v>0</v>
      </c>
      <c r="BB69" s="15" t="s">
        <v>23</v>
      </c>
      <c r="BC69" s="15" t="s">
        <v>24</v>
      </c>
      <c r="BD69" s="15" t="s">
        <v>0</v>
      </c>
      <c r="BE69" s="15" t="s">
        <v>23</v>
      </c>
      <c r="BF69" s="15" t="s">
        <v>24</v>
      </c>
      <c r="BG69" s="15" t="s">
        <v>0</v>
      </c>
      <c r="BH69" s="15" t="s">
        <v>23</v>
      </c>
      <c r="BI69" s="15" t="s">
        <v>24</v>
      </c>
      <c r="BJ69" s="28"/>
      <c r="BK69" s="15" t="s">
        <v>0</v>
      </c>
      <c r="BL69" s="15" t="s">
        <v>23</v>
      </c>
      <c r="BM69" s="15" t="s">
        <v>24</v>
      </c>
      <c r="BN69" s="15" t="s">
        <v>0</v>
      </c>
      <c r="BO69" s="15" t="s">
        <v>23</v>
      </c>
      <c r="BP69" s="15" t="s">
        <v>24</v>
      </c>
      <c r="BQ69" s="15" t="s">
        <v>0</v>
      </c>
      <c r="BR69" s="15" t="s">
        <v>23</v>
      </c>
      <c r="BS69" s="15" t="s">
        <v>24</v>
      </c>
      <c r="BT69" s="15" t="s">
        <v>0</v>
      </c>
      <c r="BU69" s="15" t="s">
        <v>23</v>
      </c>
      <c r="BV69" s="17" t="s">
        <v>24</v>
      </c>
    </row>
    <row r="70" spans="1:74" x14ac:dyDescent="0.2">
      <c r="A70" s="27">
        <v>61</v>
      </c>
      <c r="B70" s="1">
        <v>225</v>
      </c>
      <c r="C70" s="1">
        <v>117</v>
      </c>
      <c r="D70" s="1">
        <v>108</v>
      </c>
      <c r="E70" s="1">
        <v>23</v>
      </c>
      <c r="F70" s="1">
        <v>10</v>
      </c>
      <c r="G70" s="1">
        <v>13</v>
      </c>
      <c r="H70" s="1">
        <v>17</v>
      </c>
      <c r="I70" s="1">
        <v>10</v>
      </c>
      <c r="J70" s="1">
        <v>7</v>
      </c>
      <c r="K70" s="1">
        <v>12</v>
      </c>
      <c r="L70" s="1">
        <v>7</v>
      </c>
      <c r="M70" s="1">
        <v>5</v>
      </c>
      <c r="N70" s="1">
        <v>8</v>
      </c>
      <c r="O70" s="1">
        <v>4</v>
      </c>
      <c r="P70" s="1">
        <v>4</v>
      </c>
      <c r="Q70" s="27">
        <v>61</v>
      </c>
      <c r="R70" s="1">
        <v>5</v>
      </c>
      <c r="S70" s="1">
        <v>3</v>
      </c>
      <c r="T70" s="1">
        <v>2</v>
      </c>
      <c r="U70" s="1">
        <v>9</v>
      </c>
      <c r="V70" s="1">
        <v>5</v>
      </c>
      <c r="W70" s="1">
        <v>4</v>
      </c>
      <c r="X70" s="1">
        <v>8</v>
      </c>
      <c r="Y70" s="1">
        <v>4</v>
      </c>
      <c r="Z70" s="1">
        <v>4</v>
      </c>
      <c r="AA70" s="1">
        <v>8</v>
      </c>
      <c r="AB70" s="1">
        <v>6</v>
      </c>
      <c r="AC70" s="1">
        <v>2</v>
      </c>
      <c r="AD70" s="1">
        <v>5</v>
      </c>
      <c r="AE70" s="1">
        <v>3</v>
      </c>
      <c r="AF70" s="1">
        <v>2</v>
      </c>
      <c r="AG70" s="27">
        <v>61</v>
      </c>
      <c r="AH70" s="1">
        <v>16</v>
      </c>
      <c r="AI70" s="1">
        <v>13</v>
      </c>
      <c r="AJ70" s="1">
        <v>3</v>
      </c>
      <c r="AK70" s="1">
        <v>4</v>
      </c>
      <c r="AL70" s="1">
        <v>2</v>
      </c>
      <c r="AM70" s="1">
        <v>2</v>
      </c>
      <c r="AN70" s="1">
        <v>9</v>
      </c>
      <c r="AO70" s="1">
        <v>6</v>
      </c>
      <c r="AP70" s="1">
        <v>3</v>
      </c>
      <c r="AQ70" s="1">
        <v>5</v>
      </c>
      <c r="AR70" s="1">
        <v>3</v>
      </c>
      <c r="AS70" s="1">
        <v>2</v>
      </c>
      <c r="AT70" s="1">
        <v>1</v>
      </c>
      <c r="AU70" s="1">
        <v>0</v>
      </c>
      <c r="AV70" s="1">
        <v>1</v>
      </c>
      <c r="AW70" s="27">
        <v>61</v>
      </c>
      <c r="AX70" s="1">
        <v>10</v>
      </c>
      <c r="AY70" s="1">
        <v>3</v>
      </c>
      <c r="AZ70" s="1">
        <v>7</v>
      </c>
      <c r="BA70" s="1">
        <v>15</v>
      </c>
      <c r="BB70" s="1">
        <v>4</v>
      </c>
      <c r="BC70" s="1">
        <v>11</v>
      </c>
      <c r="BD70" s="1">
        <v>5</v>
      </c>
      <c r="BE70" s="1">
        <v>2</v>
      </c>
      <c r="BF70" s="1">
        <v>3</v>
      </c>
      <c r="BG70" s="1">
        <v>15</v>
      </c>
      <c r="BH70" s="1">
        <v>7</v>
      </c>
      <c r="BI70" s="1">
        <v>8</v>
      </c>
      <c r="BJ70" s="27">
        <v>61</v>
      </c>
      <c r="BK70" s="1">
        <v>10</v>
      </c>
      <c r="BL70" s="1">
        <v>4</v>
      </c>
      <c r="BM70" s="1">
        <v>6</v>
      </c>
      <c r="BN70" s="1">
        <v>23</v>
      </c>
      <c r="BO70" s="1">
        <v>12</v>
      </c>
      <c r="BP70" s="1">
        <v>11</v>
      </c>
      <c r="BQ70" s="1">
        <v>10</v>
      </c>
      <c r="BR70" s="1">
        <v>6</v>
      </c>
      <c r="BS70" s="1">
        <v>4</v>
      </c>
      <c r="BT70" s="1">
        <v>7</v>
      </c>
      <c r="BU70" s="1">
        <v>3</v>
      </c>
      <c r="BV70" s="1">
        <v>4</v>
      </c>
    </row>
    <row r="71" spans="1:74" x14ac:dyDescent="0.2">
      <c r="A71" s="27">
        <v>62</v>
      </c>
      <c r="B71" s="1">
        <v>247</v>
      </c>
      <c r="C71" s="1">
        <v>129</v>
      </c>
      <c r="D71" s="1">
        <v>118</v>
      </c>
      <c r="E71" s="1">
        <v>23</v>
      </c>
      <c r="F71" s="1">
        <v>18</v>
      </c>
      <c r="G71" s="1">
        <v>5</v>
      </c>
      <c r="H71" s="1">
        <v>20</v>
      </c>
      <c r="I71" s="1">
        <v>8</v>
      </c>
      <c r="J71" s="1">
        <v>12</v>
      </c>
      <c r="K71" s="1">
        <v>13</v>
      </c>
      <c r="L71" s="1">
        <v>8</v>
      </c>
      <c r="M71" s="1">
        <v>5</v>
      </c>
      <c r="N71" s="1">
        <v>13</v>
      </c>
      <c r="O71" s="1">
        <v>7</v>
      </c>
      <c r="P71" s="1">
        <v>6</v>
      </c>
      <c r="Q71" s="27">
        <v>62</v>
      </c>
      <c r="R71" s="1">
        <v>13</v>
      </c>
      <c r="S71" s="1">
        <v>7</v>
      </c>
      <c r="T71" s="1">
        <v>6</v>
      </c>
      <c r="U71" s="1">
        <v>6</v>
      </c>
      <c r="V71" s="1">
        <v>3</v>
      </c>
      <c r="W71" s="1">
        <v>3</v>
      </c>
      <c r="X71" s="1">
        <v>7</v>
      </c>
      <c r="Y71" s="1">
        <v>2</v>
      </c>
      <c r="Z71" s="1">
        <v>5</v>
      </c>
      <c r="AA71" s="1">
        <v>7</v>
      </c>
      <c r="AB71" s="1">
        <v>4</v>
      </c>
      <c r="AC71" s="1">
        <v>3</v>
      </c>
      <c r="AD71" s="1">
        <v>9</v>
      </c>
      <c r="AE71" s="1">
        <v>3</v>
      </c>
      <c r="AF71" s="1">
        <v>6</v>
      </c>
      <c r="AG71" s="27">
        <v>62</v>
      </c>
      <c r="AH71" s="1">
        <v>7</v>
      </c>
      <c r="AI71" s="1">
        <v>5</v>
      </c>
      <c r="AJ71" s="1">
        <v>2</v>
      </c>
      <c r="AK71" s="1">
        <v>3</v>
      </c>
      <c r="AL71" s="1">
        <v>1</v>
      </c>
      <c r="AM71" s="1">
        <v>2</v>
      </c>
      <c r="AN71" s="1">
        <v>4</v>
      </c>
      <c r="AO71" s="1">
        <v>1</v>
      </c>
      <c r="AP71" s="1">
        <v>3</v>
      </c>
      <c r="AQ71" s="1">
        <v>3</v>
      </c>
      <c r="AR71" s="1">
        <v>1</v>
      </c>
      <c r="AS71" s="1">
        <v>2</v>
      </c>
      <c r="AT71" s="1">
        <v>0</v>
      </c>
      <c r="AU71" s="1">
        <v>0</v>
      </c>
      <c r="AV71" s="1">
        <v>0</v>
      </c>
      <c r="AW71" s="27">
        <v>62</v>
      </c>
      <c r="AX71" s="1">
        <v>10</v>
      </c>
      <c r="AY71" s="1">
        <v>5</v>
      </c>
      <c r="AZ71" s="1">
        <v>5</v>
      </c>
      <c r="BA71" s="1">
        <v>10</v>
      </c>
      <c r="BB71" s="1">
        <v>3</v>
      </c>
      <c r="BC71" s="1">
        <v>7</v>
      </c>
      <c r="BD71" s="1">
        <v>23</v>
      </c>
      <c r="BE71" s="1">
        <v>8</v>
      </c>
      <c r="BF71" s="1">
        <v>15</v>
      </c>
      <c r="BG71" s="1">
        <v>18</v>
      </c>
      <c r="BH71" s="1">
        <v>7</v>
      </c>
      <c r="BI71" s="1">
        <v>11</v>
      </c>
      <c r="BJ71" s="27">
        <v>62</v>
      </c>
      <c r="BK71" s="1">
        <v>11</v>
      </c>
      <c r="BL71" s="1">
        <v>9</v>
      </c>
      <c r="BM71" s="1">
        <v>2</v>
      </c>
      <c r="BN71" s="1">
        <v>32</v>
      </c>
      <c r="BO71" s="1">
        <v>22</v>
      </c>
      <c r="BP71" s="1">
        <v>10</v>
      </c>
      <c r="BQ71" s="1">
        <v>10</v>
      </c>
      <c r="BR71" s="1">
        <v>6</v>
      </c>
      <c r="BS71" s="1">
        <v>4</v>
      </c>
      <c r="BT71" s="1">
        <v>5</v>
      </c>
      <c r="BU71" s="1">
        <v>1</v>
      </c>
      <c r="BV71" s="1">
        <v>4</v>
      </c>
    </row>
    <row r="72" spans="1:74" x14ac:dyDescent="0.2">
      <c r="A72" s="27">
        <v>63</v>
      </c>
      <c r="B72" s="1">
        <v>187</v>
      </c>
      <c r="C72" s="1">
        <v>102</v>
      </c>
      <c r="D72" s="1">
        <v>85</v>
      </c>
      <c r="E72" s="1">
        <v>22</v>
      </c>
      <c r="F72" s="1">
        <v>13</v>
      </c>
      <c r="G72" s="1">
        <v>9</v>
      </c>
      <c r="H72" s="1">
        <v>13</v>
      </c>
      <c r="I72" s="1">
        <v>5</v>
      </c>
      <c r="J72" s="1">
        <v>8</v>
      </c>
      <c r="K72" s="1">
        <v>7</v>
      </c>
      <c r="L72" s="1">
        <v>4</v>
      </c>
      <c r="M72" s="1">
        <v>3</v>
      </c>
      <c r="N72" s="1">
        <v>5</v>
      </c>
      <c r="O72" s="1">
        <v>2</v>
      </c>
      <c r="P72" s="1">
        <v>3</v>
      </c>
      <c r="Q72" s="27">
        <v>63</v>
      </c>
      <c r="R72" s="1">
        <v>7</v>
      </c>
      <c r="S72" s="1">
        <v>3</v>
      </c>
      <c r="T72" s="1">
        <v>4</v>
      </c>
      <c r="U72" s="1">
        <v>4</v>
      </c>
      <c r="V72" s="1">
        <v>1</v>
      </c>
      <c r="W72" s="1">
        <v>3</v>
      </c>
      <c r="X72" s="1">
        <v>4</v>
      </c>
      <c r="Y72" s="1">
        <v>1</v>
      </c>
      <c r="Z72" s="1">
        <v>3</v>
      </c>
      <c r="AA72" s="1">
        <v>3</v>
      </c>
      <c r="AB72" s="1">
        <v>2</v>
      </c>
      <c r="AC72" s="1">
        <v>1</v>
      </c>
      <c r="AD72" s="1">
        <v>3</v>
      </c>
      <c r="AE72" s="1">
        <v>3</v>
      </c>
      <c r="AF72" s="1">
        <v>0</v>
      </c>
      <c r="AG72" s="27">
        <v>63</v>
      </c>
      <c r="AH72" s="1">
        <v>2</v>
      </c>
      <c r="AI72" s="1">
        <v>1</v>
      </c>
      <c r="AJ72" s="1">
        <v>1</v>
      </c>
      <c r="AK72" s="1">
        <v>4</v>
      </c>
      <c r="AL72" s="1">
        <v>2</v>
      </c>
      <c r="AM72" s="1">
        <v>2</v>
      </c>
      <c r="AN72" s="1">
        <v>9</v>
      </c>
      <c r="AO72" s="1">
        <v>5</v>
      </c>
      <c r="AP72" s="1">
        <v>4</v>
      </c>
      <c r="AQ72" s="1">
        <v>0</v>
      </c>
      <c r="AR72" s="1">
        <v>0</v>
      </c>
      <c r="AS72" s="1">
        <v>0</v>
      </c>
      <c r="AT72" s="1">
        <v>5</v>
      </c>
      <c r="AU72" s="1">
        <v>0</v>
      </c>
      <c r="AV72" s="1">
        <v>5</v>
      </c>
      <c r="AW72" s="27">
        <v>63</v>
      </c>
      <c r="AX72" s="1">
        <v>6</v>
      </c>
      <c r="AY72" s="1">
        <v>3</v>
      </c>
      <c r="AZ72" s="1">
        <v>3</v>
      </c>
      <c r="BA72" s="1">
        <v>11</v>
      </c>
      <c r="BB72" s="1">
        <v>6</v>
      </c>
      <c r="BC72" s="1">
        <v>5</v>
      </c>
      <c r="BD72" s="1">
        <v>6</v>
      </c>
      <c r="BE72" s="1">
        <v>4</v>
      </c>
      <c r="BF72" s="1">
        <v>2</v>
      </c>
      <c r="BG72" s="1">
        <v>23</v>
      </c>
      <c r="BH72" s="1">
        <v>11</v>
      </c>
      <c r="BI72" s="1">
        <v>12</v>
      </c>
      <c r="BJ72" s="27">
        <v>63</v>
      </c>
      <c r="BK72" s="1">
        <v>7</v>
      </c>
      <c r="BL72" s="1">
        <v>4</v>
      </c>
      <c r="BM72" s="1">
        <v>3</v>
      </c>
      <c r="BN72" s="1">
        <v>26</v>
      </c>
      <c r="BO72" s="1">
        <v>17</v>
      </c>
      <c r="BP72" s="1">
        <v>9</v>
      </c>
      <c r="BQ72" s="1">
        <v>11</v>
      </c>
      <c r="BR72" s="1">
        <v>9</v>
      </c>
      <c r="BS72" s="1">
        <v>2</v>
      </c>
      <c r="BT72" s="1">
        <v>9</v>
      </c>
      <c r="BU72" s="1">
        <v>6</v>
      </c>
      <c r="BV72" s="1">
        <v>3</v>
      </c>
    </row>
    <row r="73" spans="1:74" x14ac:dyDescent="0.2">
      <c r="A73" s="27">
        <v>64</v>
      </c>
      <c r="B73" s="1">
        <v>238</v>
      </c>
      <c r="C73" s="1">
        <v>119</v>
      </c>
      <c r="D73" s="1">
        <v>119</v>
      </c>
      <c r="E73" s="1">
        <v>20</v>
      </c>
      <c r="F73" s="1">
        <v>11</v>
      </c>
      <c r="G73" s="1">
        <v>9</v>
      </c>
      <c r="H73" s="1">
        <v>20</v>
      </c>
      <c r="I73" s="1">
        <v>11</v>
      </c>
      <c r="J73" s="1">
        <v>9</v>
      </c>
      <c r="K73" s="1">
        <v>6</v>
      </c>
      <c r="L73" s="1">
        <v>2</v>
      </c>
      <c r="M73" s="1">
        <v>4</v>
      </c>
      <c r="N73" s="1">
        <v>10</v>
      </c>
      <c r="O73" s="1">
        <v>4</v>
      </c>
      <c r="P73" s="1">
        <v>6</v>
      </c>
      <c r="Q73" s="27">
        <v>64</v>
      </c>
      <c r="R73" s="1">
        <v>13</v>
      </c>
      <c r="S73" s="1">
        <v>5</v>
      </c>
      <c r="T73" s="1">
        <v>8</v>
      </c>
      <c r="U73" s="1">
        <v>4</v>
      </c>
      <c r="V73" s="1">
        <v>1</v>
      </c>
      <c r="W73" s="1">
        <v>3</v>
      </c>
      <c r="X73" s="1">
        <v>6</v>
      </c>
      <c r="Y73" s="1">
        <v>2</v>
      </c>
      <c r="Z73" s="1">
        <v>4</v>
      </c>
      <c r="AA73" s="1">
        <v>9</v>
      </c>
      <c r="AB73" s="1">
        <v>3</v>
      </c>
      <c r="AC73" s="1">
        <v>6</v>
      </c>
      <c r="AD73" s="1">
        <v>4</v>
      </c>
      <c r="AE73" s="1">
        <v>2</v>
      </c>
      <c r="AF73" s="1">
        <v>2</v>
      </c>
      <c r="AG73" s="27">
        <v>64</v>
      </c>
      <c r="AH73" s="1">
        <v>7</v>
      </c>
      <c r="AI73" s="1">
        <v>3</v>
      </c>
      <c r="AJ73" s="1">
        <v>4</v>
      </c>
      <c r="AK73" s="1">
        <v>4</v>
      </c>
      <c r="AL73" s="1">
        <v>3</v>
      </c>
      <c r="AM73" s="1">
        <v>1</v>
      </c>
      <c r="AN73" s="1">
        <v>15</v>
      </c>
      <c r="AO73" s="1">
        <v>9</v>
      </c>
      <c r="AP73" s="1">
        <v>6</v>
      </c>
      <c r="AQ73" s="1">
        <v>6</v>
      </c>
      <c r="AR73" s="1">
        <v>4</v>
      </c>
      <c r="AS73" s="1">
        <v>2</v>
      </c>
      <c r="AT73" s="1">
        <v>2</v>
      </c>
      <c r="AU73" s="1">
        <v>0</v>
      </c>
      <c r="AV73" s="1">
        <v>2</v>
      </c>
      <c r="AW73" s="27">
        <v>64</v>
      </c>
      <c r="AX73" s="1">
        <v>12</v>
      </c>
      <c r="AY73" s="1">
        <v>9</v>
      </c>
      <c r="AZ73" s="1">
        <v>3</v>
      </c>
      <c r="BA73" s="1">
        <v>11</v>
      </c>
      <c r="BB73" s="1">
        <v>7</v>
      </c>
      <c r="BC73" s="1">
        <v>4</v>
      </c>
      <c r="BD73" s="1">
        <v>14</v>
      </c>
      <c r="BE73" s="1">
        <v>8</v>
      </c>
      <c r="BF73" s="1">
        <v>6</v>
      </c>
      <c r="BG73" s="1">
        <v>27</v>
      </c>
      <c r="BH73" s="1">
        <v>10</v>
      </c>
      <c r="BI73" s="1">
        <v>17</v>
      </c>
      <c r="BJ73" s="27">
        <v>64</v>
      </c>
      <c r="BK73" s="1">
        <v>12</v>
      </c>
      <c r="BL73" s="1">
        <v>7</v>
      </c>
      <c r="BM73" s="1">
        <v>5</v>
      </c>
      <c r="BN73" s="1">
        <v>18</v>
      </c>
      <c r="BO73" s="1">
        <v>11</v>
      </c>
      <c r="BP73" s="1">
        <v>7</v>
      </c>
      <c r="BQ73" s="1">
        <v>8</v>
      </c>
      <c r="BR73" s="1">
        <v>4</v>
      </c>
      <c r="BS73" s="1">
        <v>4</v>
      </c>
      <c r="BT73" s="1">
        <v>10</v>
      </c>
      <c r="BU73" s="1">
        <v>3</v>
      </c>
      <c r="BV73" s="1">
        <v>7</v>
      </c>
    </row>
    <row r="74" spans="1:74" x14ac:dyDescent="0.2">
      <c r="A74" s="27">
        <v>65</v>
      </c>
      <c r="B74" s="1">
        <v>226</v>
      </c>
      <c r="C74" s="1">
        <v>101</v>
      </c>
      <c r="D74" s="1">
        <v>125</v>
      </c>
      <c r="E74" s="1">
        <v>38</v>
      </c>
      <c r="F74" s="1">
        <v>21</v>
      </c>
      <c r="G74" s="1">
        <v>17</v>
      </c>
      <c r="H74" s="1">
        <v>16</v>
      </c>
      <c r="I74" s="1">
        <v>5</v>
      </c>
      <c r="J74" s="1">
        <v>11</v>
      </c>
      <c r="K74" s="1">
        <v>13</v>
      </c>
      <c r="L74" s="1">
        <v>4</v>
      </c>
      <c r="M74" s="1">
        <v>9</v>
      </c>
      <c r="N74" s="1">
        <v>6</v>
      </c>
      <c r="O74" s="1">
        <v>3</v>
      </c>
      <c r="P74" s="1">
        <v>3</v>
      </c>
      <c r="Q74" s="27">
        <v>65</v>
      </c>
      <c r="R74" s="1">
        <v>7</v>
      </c>
      <c r="S74" s="1">
        <v>3</v>
      </c>
      <c r="T74" s="1">
        <v>4</v>
      </c>
      <c r="U74" s="1">
        <v>4</v>
      </c>
      <c r="V74" s="1">
        <v>2</v>
      </c>
      <c r="W74" s="1">
        <v>2</v>
      </c>
      <c r="X74" s="1">
        <v>6</v>
      </c>
      <c r="Y74" s="1">
        <v>0</v>
      </c>
      <c r="Z74" s="1">
        <v>6</v>
      </c>
      <c r="AA74" s="1">
        <v>5</v>
      </c>
      <c r="AB74" s="1">
        <v>0</v>
      </c>
      <c r="AC74" s="1">
        <v>5</v>
      </c>
      <c r="AD74" s="1">
        <v>4</v>
      </c>
      <c r="AE74" s="1">
        <v>4</v>
      </c>
      <c r="AF74" s="1">
        <v>0</v>
      </c>
      <c r="AG74" s="27">
        <v>65</v>
      </c>
      <c r="AH74" s="1">
        <v>5</v>
      </c>
      <c r="AI74" s="1">
        <v>2</v>
      </c>
      <c r="AJ74" s="1">
        <v>3</v>
      </c>
      <c r="AK74" s="1">
        <v>2</v>
      </c>
      <c r="AL74" s="1">
        <v>2</v>
      </c>
      <c r="AM74" s="1">
        <v>0</v>
      </c>
      <c r="AN74" s="1">
        <v>3</v>
      </c>
      <c r="AO74" s="1">
        <v>2</v>
      </c>
      <c r="AP74" s="1">
        <v>1</v>
      </c>
      <c r="AQ74" s="1">
        <v>5</v>
      </c>
      <c r="AR74" s="1">
        <v>1</v>
      </c>
      <c r="AS74" s="1">
        <v>4</v>
      </c>
      <c r="AT74" s="1">
        <v>4</v>
      </c>
      <c r="AU74" s="1">
        <v>1</v>
      </c>
      <c r="AV74" s="1">
        <v>3</v>
      </c>
      <c r="AW74" s="27">
        <v>65</v>
      </c>
      <c r="AX74" s="1">
        <v>13</v>
      </c>
      <c r="AY74" s="1">
        <v>8</v>
      </c>
      <c r="AZ74" s="1">
        <v>5</v>
      </c>
      <c r="BA74" s="1">
        <v>9</v>
      </c>
      <c r="BB74" s="1">
        <v>4</v>
      </c>
      <c r="BC74" s="1">
        <v>5</v>
      </c>
      <c r="BD74" s="1">
        <v>13</v>
      </c>
      <c r="BE74" s="1">
        <v>8</v>
      </c>
      <c r="BF74" s="1">
        <v>5</v>
      </c>
      <c r="BG74" s="1">
        <v>20</v>
      </c>
      <c r="BH74" s="1">
        <v>10</v>
      </c>
      <c r="BI74" s="1">
        <v>10</v>
      </c>
      <c r="BJ74" s="27">
        <v>65</v>
      </c>
      <c r="BK74" s="1">
        <v>12</v>
      </c>
      <c r="BL74" s="1">
        <v>5</v>
      </c>
      <c r="BM74" s="1">
        <v>7</v>
      </c>
      <c r="BN74" s="1">
        <v>26</v>
      </c>
      <c r="BO74" s="1">
        <v>9</v>
      </c>
      <c r="BP74" s="1">
        <v>17</v>
      </c>
      <c r="BQ74" s="1">
        <v>5</v>
      </c>
      <c r="BR74" s="1">
        <v>3</v>
      </c>
      <c r="BS74" s="1">
        <v>2</v>
      </c>
      <c r="BT74" s="1">
        <v>10</v>
      </c>
      <c r="BU74" s="1">
        <v>4</v>
      </c>
      <c r="BV74" s="1">
        <v>6</v>
      </c>
    </row>
    <row r="75" spans="1:74" x14ac:dyDescent="0.2">
      <c r="A75" s="27">
        <v>66</v>
      </c>
      <c r="B75" s="1">
        <v>159</v>
      </c>
      <c r="C75" s="1">
        <v>83</v>
      </c>
      <c r="D75" s="1">
        <v>76</v>
      </c>
      <c r="E75" s="1">
        <v>16</v>
      </c>
      <c r="F75" s="1">
        <v>9</v>
      </c>
      <c r="G75" s="1">
        <v>7</v>
      </c>
      <c r="H75" s="1">
        <v>11</v>
      </c>
      <c r="I75" s="1">
        <v>7</v>
      </c>
      <c r="J75" s="1">
        <v>4</v>
      </c>
      <c r="K75" s="1">
        <v>3</v>
      </c>
      <c r="L75" s="1">
        <v>2</v>
      </c>
      <c r="M75" s="1">
        <v>1</v>
      </c>
      <c r="N75" s="1">
        <v>3</v>
      </c>
      <c r="O75" s="1">
        <v>2</v>
      </c>
      <c r="P75" s="1">
        <v>1</v>
      </c>
      <c r="Q75" s="27">
        <v>66</v>
      </c>
      <c r="R75" s="1">
        <v>6</v>
      </c>
      <c r="S75" s="1">
        <v>4</v>
      </c>
      <c r="T75" s="1">
        <v>2</v>
      </c>
      <c r="U75" s="1">
        <v>11</v>
      </c>
      <c r="V75" s="1">
        <v>4</v>
      </c>
      <c r="W75" s="1">
        <v>7</v>
      </c>
      <c r="X75" s="1">
        <v>3</v>
      </c>
      <c r="Y75" s="1">
        <v>0</v>
      </c>
      <c r="Z75" s="1">
        <v>3</v>
      </c>
      <c r="AA75" s="1">
        <v>5</v>
      </c>
      <c r="AB75" s="1">
        <v>2</v>
      </c>
      <c r="AC75" s="1">
        <v>3</v>
      </c>
      <c r="AD75" s="1">
        <v>5</v>
      </c>
      <c r="AE75" s="1">
        <v>5</v>
      </c>
      <c r="AF75" s="1">
        <v>0</v>
      </c>
      <c r="AG75" s="27">
        <v>66</v>
      </c>
      <c r="AH75" s="1">
        <v>7</v>
      </c>
      <c r="AI75" s="1">
        <v>4</v>
      </c>
      <c r="AJ75" s="1">
        <v>3</v>
      </c>
      <c r="AK75" s="1">
        <v>0</v>
      </c>
      <c r="AL75" s="1">
        <v>0</v>
      </c>
      <c r="AM75" s="1">
        <v>0</v>
      </c>
      <c r="AN75" s="1">
        <v>9</v>
      </c>
      <c r="AO75" s="1">
        <v>3</v>
      </c>
      <c r="AP75" s="1">
        <v>6</v>
      </c>
      <c r="AQ75" s="1">
        <v>2</v>
      </c>
      <c r="AR75" s="1">
        <v>2</v>
      </c>
      <c r="AS75" s="1">
        <v>0</v>
      </c>
      <c r="AT75" s="1">
        <v>2</v>
      </c>
      <c r="AU75" s="1">
        <v>0</v>
      </c>
      <c r="AV75" s="1">
        <v>2</v>
      </c>
      <c r="AW75" s="27">
        <v>66</v>
      </c>
      <c r="AX75" s="1">
        <v>12</v>
      </c>
      <c r="AY75" s="1">
        <v>6</v>
      </c>
      <c r="AZ75" s="1">
        <v>6</v>
      </c>
      <c r="BA75" s="1">
        <v>8</v>
      </c>
      <c r="BB75" s="1">
        <v>5</v>
      </c>
      <c r="BC75" s="1">
        <v>3</v>
      </c>
      <c r="BD75" s="1">
        <v>5</v>
      </c>
      <c r="BE75" s="1">
        <v>2</v>
      </c>
      <c r="BF75" s="1">
        <v>3</v>
      </c>
      <c r="BG75" s="1">
        <v>10</v>
      </c>
      <c r="BH75" s="1">
        <v>8</v>
      </c>
      <c r="BI75" s="1">
        <v>2</v>
      </c>
      <c r="BJ75" s="27">
        <v>66</v>
      </c>
      <c r="BK75" s="1">
        <v>7</v>
      </c>
      <c r="BL75" s="1">
        <v>5</v>
      </c>
      <c r="BM75" s="1">
        <v>2</v>
      </c>
      <c r="BN75" s="1">
        <v>23</v>
      </c>
      <c r="BO75" s="1">
        <v>10</v>
      </c>
      <c r="BP75" s="1">
        <v>13</v>
      </c>
      <c r="BQ75" s="1">
        <v>5</v>
      </c>
      <c r="BR75" s="1">
        <v>0</v>
      </c>
      <c r="BS75" s="1">
        <v>5</v>
      </c>
      <c r="BT75" s="1">
        <v>6</v>
      </c>
      <c r="BU75" s="1">
        <v>3</v>
      </c>
      <c r="BV75" s="1">
        <v>3</v>
      </c>
    </row>
    <row r="76" spans="1:74" x14ac:dyDescent="0.2">
      <c r="A76" s="27">
        <v>67</v>
      </c>
      <c r="B76" s="1">
        <v>382</v>
      </c>
      <c r="C76" s="1">
        <v>210</v>
      </c>
      <c r="D76" s="1">
        <v>172</v>
      </c>
      <c r="E76" s="1">
        <v>25</v>
      </c>
      <c r="F76" s="1">
        <v>16</v>
      </c>
      <c r="G76" s="1">
        <v>9</v>
      </c>
      <c r="H76" s="1">
        <v>31</v>
      </c>
      <c r="I76" s="1">
        <v>14</v>
      </c>
      <c r="J76" s="1">
        <v>17</v>
      </c>
      <c r="K76" s="1">
        <v>7</v>
      </c>
      <c r="L76" s="1">
        <v>3</v>
      </c>
      <c r="M76" s="1">
        <v>4</v>
      </c>
      <c r="N76" s="1">
        <v>11</v>
      </c>
      <c r="O76" s="1">
        <v>10</v>
      </c>
      <c r="P76" s="1">
        <v>1</v>
      </c>
      <c r="Q76" s="27">
        <v>67</v>
      </c>
      <c r="R76" s="1">
        <v>14</v>
      </c>
      <c r="S76" s="1">
        <v>10</v>
      </c>
      <c r="T76" s="1">
        <v>4</v>
      </c>
      <c r="U76" s="1">
        <v>20</v>
      </c>
      <c r="V76" s="1">
        <v>12</v>
      </c>
      <c r="W76" s="1">
        <v>8</v>
      </c>
      <c r="X76" s="1">
        <v>12</v>
      </c>
      <c r="Y76" s="1">
        <v>7</v>
      </c>
      <c r="Z76" s="1">
        <v>5</v>
      </c>
      <c r="AA76" s="1">
        <v>21</v>
      </c>
      <c r="AB76" s="1">
        <v>5</v>
      </c>
      <c r="AC76" s="1">
        <v>16</v>
      </c>
      <c r="AD76" s="1">
        <v>7</v>
      </c>
      <c r="AE76" s="1">
        <v>2</v>
      </c>
      <c r="AF76" s="1">
        <v>5</v>
      </c>
      <c r="AG76" s="27">
        <v>67</v>
      </c>
      <c r="AH76" s="1">
        <v>22</v>
      </c>
      <c r="AI76" s="1">
        <v>14</v>
      </c>
      <c r="AJ76" s="1">
        <v>8</v>
      </c>
      <c r="AK76" s="1">
        <v>2</v>
      </c>
      <c r="AL76" s="1">
        <v>2</v>
      </c>
      <c r="AM76" s="1">
        <v>0</v>
      </c>
      <c r="AN76" s="1">
        <v>17</v>
      </c>
      <c r="AO76" s="1">
        <v>8</v>
      </c>
      <c r="AP76" s="1">
        <v>9</v>
      </c>
      <c r="AQ76" s="1">
        <v>15</v>
      </c>
      <c r="AR76" s="1">
        <v>7</v>
      </c>
      <c r="AS76" s="1">
        <v>8</v>
      </c>
      <c r="AT76" s="1">
        <v>6</v>
      </c>
      <c r="AU76" s="1">
        <v>3</v>
      </c>
      <c r="AV76" s="1">
        <v>3</v>
      </c>
      <c r="AW76" s="27">
        <v>67</v>
      </c>
      <c r="AX76" s="1">
        <v>21</v>
      </c>
      <c r="AY76" s="1">
        <v>13</v>
      </c>
      <c r="AZ76" s="1">
        <v>8</v>
      </c>
      <c r="BA76" s="1">
        <v>18</v>
      </c>
      <c r="BB76" s="1">
        <v>10</v>
      </c>
      <c r="BC76" s="1">
        <v>8</v>
      </c>
      <c r="BD76" s="1">
        <v>28</v>
      </c>
      <c r="BE76" s="1">
        <v>17</v>
      </c>
      <c r="BF76" s="1">
        <v>11</v>
      </c>
      <c r="BG76" s="1">
        <v>26</v>
      </c>
      <c r="BH76" s="1">
        <v>17</v>
      </c>
      <c r="BI76" s="1">
        <v>9</v>
      </c>
      <c r="BJ76" s="27">
        <v>67</v>
      </c>
      <c r="BK76" s="1">
        <v>16</v>
      </c>
      <c r="BL76" s="1">
        <v>9</v>
      </c>
      <c r="BM76" s="1">
        <v>7</v>
      </c>
      <c r="BN76" s="1">
        <v>40</v>
      </c>
      <c r="BO76" s="1">
        <v>19</v>
      </c>
      <c r="BP76" s="1">
        <v>21</v>
      </c>
      <c r="BQ76" s="1">
        <v>12</v>
      </c>
      <c r="BR76" s="1">
        <v>7</v>
      </c>
      <c r="BS76" s="1">
        <v>5</v>
      </c>
      <c r="BT76" s="1">
        <v>11</v>
      </c>
      <c r="BU76" s="1">
        <v>5</v>
      </c>
      <c r="BV76" s="1">
        <v>6</v>
      </c>
    </row>
    <row r="77" spans="1:74" x14ac:dyDescent="0.2">
      <c r="A77" s="27">
        <v>68</v>
      </c>
      <c r="B77" s="1">
        <v>141</v>
      </c>
      <c r="C77" s="1">
        <v>79</v>
      </c>
      <c r="D77" s="1">
        <v>62</v>
      </c>
      <c r="E77" s="1">
        <v>19</v>
      </c>
      <c r="F77" s="1">
        <v>9</v>
      </c>
      <c r="G77" s="1">
        <v>10</v>
      </c>
      <c r="H77" s="1">
        <v>12</v>
      </c>
      <c r="I77" s="1">
        <v>5</v>
      </c>
      <c r="J77" s="1">
        <v>7</v>
      </c>
      <c r="K77" s="1">
        <v>8</v>
      </c>
      <c r="L77" s="1">
        <v>5</v>
      </c>
      <c r="M77" s="1">
        <v>3</v>
      </c>
      <c r="N77" s="1">
        <v>6</v>
      </c>
      <c r="O77" s="1">
        <v>3</v>
      </c>
      <c r="P77" s="1">
        <v>3</v>
      </c>
      <c r="Q77" s="27">
        <v>68</v>
      </c>
      <c r="R77" s="1">
        <v>12</v>
      </c>
      <c r="S77" s="1">
        <v>11</v>
      </c>
      <c r="T77" s="1">
        <v>1</v>
      </c>
      <c r="U77" s="1">
        <v>7</v>
      </c>
      <c r="V77" s="1">
        <v>1</v>
      </c>
      <c r="W77" s="1">
        <v>6</v>
      </c>
      <c r="X77" s="1">
        <v>5</v>
      </c>
      <c r="Y77" s="1">
        <v>1</v>
      </c>
      <c r="Z77" s="1">
        <v>4</v>
      </c>
      <c r="AA77" s="1">
        <v>3</v>
      </c>
      <c r="AB77" s="1">
        <v>1</v>
      </c>
      <c r="AC77" s="1">
        <v>2</v>
      </c>
      <c r="AD77" s="1">
        <v>1</v>
      </c>
      <c r="AE77" s="1">
        <v>1</v>
      </c>
      <c r="AF77" s="1">
        <v>0</v>
      </c>
      <c r="AG77" s="27">
        <v>68</v>
      </c>
      <c r="AH77" s="1">
        <v>7</v>
      </c>
      <c r="AI77" s="1">
        <v>5</v>
      </c>
      <c r="AJ77" s="1">
        <v>2</v>
      </c>
      <c r="AK77" s="1">
        <v>1</v>
      </c>
      <c r="AL77" s="1">
        <v>1</v>
      </c>
      <c r="AM77" s="1">
        <v>0</v>
      </c>
      <c r="AN77" s="1">
        <v>6</v>
      </c>
      <c r="AO77" s="1">
        <v>6</v>
      </c>
      <c r="AP77" s="1">
        <v>0</v>
      </c>
      <c r="AQ77" s="1">
        <v>1</v>
      </c>
      <c r="AR77" s="1">
        <v>0</v>
      </c>
      <c r="AS77" s="1">
        <v>1</v>
      </c>
      <c r="AT77" s="1">
        <v>4</v>
      </c>
      <c r="AU77" s="1">
        <v>2</v>
      </c>
      <c r="AV77" s="1">
        <v>2</v>
      </c>
      <c r="AW77" s="27">
        <v>68</v>
      </c>
      <c r="AX77" s="1">
        <v>3</v>
      </c>
      <c r="AY77" s="1">
        <v>2</v>
      </c>
      <c r="AZ77" s="1">
        <v>1</v>
      </c>
      <c r="BA77" s="1">
        <v>4</v>
      </c>
      <c r="BB77" s="1">
        <v>2</v>
      </c>
      <c r="BC77" s="1">
        <v>2</v>
      </c>
      <c r="BD77" s="1">
        <v>6</v>
      </c>
      <c r="BE77" s="1">
        <v>3</v>
      </c>
      <c r="BF77" s="1">
        <v>3</v>
      </c>
      <c r="BG77" s="1">
        <v>6</v>
      </c>
      <c r="BH77" s="1">
        <v>4</v>
      </c>
      <c r="BI77" s="1">
        <v>2</v>
      </c>
      <c r="BJ77" s="27">
        <v>68</v>
      </c>
      <c r="BK77" s="1">
        <v>3</v>
      </c>
      <c r="BL77" s="1">
        <v>3</v>
      </c>
      <c r="BM77" s="1">
        <v>0</v>
      </c>
      <c r="BN77" s="1">
        <v>14</v>
      </c>
      <c r="BO77" s="1">
        <v>9</v>
      </c>
      <c r="BP77" s="1">
        <v>5</v>
      </c>
      <c r="BQ77" s="1">
        <v>8</v>
      </c>
      <c r="BR77" s="1">
        <v>3</v>
      </c>
      <c r="BS77" s="1">
        <v>5</v>
      </c>
      <c r="BT77" s="1">
        <v>5</v>
      </c>
      <c r="BU77" s="1">
        <v>2</v>
      </c>
      <c r="BV77" s="1">
        <v>3</v>
      </c>
    </row>
    <row r="78" spans="1:74" x14ac:dyDescent="0.2">
      <c r="A78" s="27">
        <v>69</v>
      </c>
      <c r="B78" s="1">
        <v>215</v>
      </c>
      <c r="C78" s="1">
        <v>104</v>
      </c>
      <c r="D78" s="1">
        <v>111</v>
      </c>
      <c r="E78" s="1">
        <v>23</v>
      </c>
      <c r="F78" s="1">
        <v>8</v>
      </c>
      <c r="G78" s="1">
        <v>15</v>
      </c>
      <c r="H78" s="1">
        <v>10</v>
      </c>
      <c r="I78" s="1">
        <v>6</v>
      </c>
      <c r="J78" s="1">
        <v>4</v>
      </c>
      <c r="K78" s="1">
        <v>9</v>
      </c>
      <c r="L78" s="1">
        <v>2</v>
      </c>
      <c r="M78" s="1">
        <v>7</v>
      </c>
      <c r="N78" s="1">
        <v>6</v>
      </c>
      <c r="O78" s="1">
        <v>3</v>
      </c>
      <c r="P78" s="1">
        <v>3</v>
      </c>
      <c r="Q78" s="27">
        <v>69</v>
      </c>
      <c r="R78" s="1">
        <v>10</v>
      </c>
      <c r="S78" s="1">
        <v>6</v>
      </c>
      <c r="T78" s="1">
        <v>4</v>
      </c>
      <c r="U78" s="1">
        <v>15</v>
      </c>
      <c r="V78" s="1">
        <v>7</v>
      </c>
      <c r="W78" s="1">
        <v>8</v>
      </c>
      <c r="X78" s="1">
        <v>7</v>
      </c>
      <c r="Y78" s="1">
        <v>4</v>
      </c>
      <c r="Z78" s="1">
        <v>3</v>
      </c>
      <c r="AA78" s="1">
        <v>6</v>
      </c>
      <c r="AB78" s="1">
        <v>3</v>
      </c>
      <c r="AC78" s="1">
        <v>3</v>
      </c>
      <c r="AD78" s="1">
        <v>9</v>
      </c>
      <c r="AE78" s="1">
        <v>7</v>
      </c>
      <c r="AF78" s="1">
        <v>2</v>
      </c>
      <c r="AG78" s="27">
        <v>69</v>
      </c>
      <c r="AH78" s="1">
        <v>12</v>
      </c>
      <c r="AI78" s="1">
        <v>4</v>
      </c>
      <c r="AJ78" s="1">
        <v>8</v>
      </c>
      <c r="AK78" s="1">
        <v>2</v>
      </c>
      <c r="AL78" s="1">
        <v>0</v>
      </c>
      <c r="AM78" s="1">
        <v>2</v>
      </c>
      <c r="AN78" s="1">
        <v>8</v>
      </c>
      <c r="AO78" s="1">
        <v>4</v>
      </c>
      <c r="AP78" s="1">
        <v>4</v>
      </c>
      <c r="AQ78" s="1">
        <v>0</v>
      </c>
      <c r="AR78" s="1">
        <v>0</v>
      </c>
      <c r="AS78" s="1">
        <v>0</v>
      </c>
      <c r="AT78" s="1">
        <v>6</v>
      </c>
      <c r="AU78" s="1">
        <v>4</v>
      </c>
      <c r="AV78" s="1">
        <v>2</v>
      </c>
      <c r="AW78" s="27">
        <v>69</v>
      </c>
      <c r="AX78" s="1">
        <v>12</v>
      </c>
      <c r="AY78" s="1">
        <v>5</v>
      </c>
      <c r="AZ78" s="1">
        <v>7</v>
      </c>
      <c r="BA78" s="1">
        <v>10</v>
      </c>
      <c r="BB78" s="1">
        <v>5</v>
      </c>
      <c r="BC78" s="1">
        <v>5</v>
      </c>
      <c r="BD78" s="1">
        <v>8</v>
      </c>
      <c r="BE78" s="1">
        <v>4</v>
      </c>
      <c r="BF78" s="1">
        <v>4</v>
      </c>
      <c r="BG78" s="1">
        <v>9</v>
      </c>
      <c r="BH78" s="1">
        <v>5</v>
      </c>
      <c r="BI78" s="1">
        <v>4</v>
      </c>
      <c r="BJ78" s="27">
        <v>69</v>
      </c>
      <c r="BK78" s="1">
        <v>18</v>
      </c>
      <c r="BL78" s="1">
        <v>8</v>
      </c>
      <c r="BM78" s="1">
        <v>10</v>
      </c>
      <c r="BN78" s="1">
        <v>26</v>
      </c>
      <c r="BO78" s="1">
        <v>15</v>
      </c>
      <c r="BP78" s="1">
        <v>11</v>
      </c>
      <c r="BQ78" s="1">
        <v>3</v>
      </c>
      <c r="BR78" s="1">
        <v>1</v>
      </c>
      <c r="BS78" s="1">
        <v>2</v>
      </c>
      <c r="BT78" s="1">
        <v>6</v>
      </c>
      <c r="BU78" s="1">
        <v>3</v>
      </c>
      <c r="BV78" s="1">
        <v>3</v>
      </c>
    </row>
    <row r="79" spans="1:74" x14ac:dyDescent="0.2">
      <c r="A79" s="27">
        <v>70</v>
      </c>
      <c r="B79" s="1">
        <v>249</v>
      </c>
      <c r="C79" s="1">
        <v>131</v>
      </c>
      <c r="D79" s="1">
        <v>118</v>
      </c>
      <c r="E79" s="1">
        <v>27</v>
      </c>
      <c r="F79" s="1">
        <v>12</v>
      </c>
      <c r="G79" s="1">
        <v>15</v>
      </c>
      <c r="H79" s="1">
        <v>20</v>
      </c>
      <c r="I79" s="1">
        <v>9</v>
      </c>
      <c r="J79" s="1">
        <v>11</v>
      </c>
      <c r="K79" s="1">
        <v>6</v>
      </c>
      <c r="L79" s="1">
        <v>2</v>
      </c>
      <c r="M79" s="1">
        <v>4</v>
      </c>
      <c r="N79" s="1">
        <v>8</v>
      </c>
      <c r="O79" s="1">
        <v>5</v>
      </c>
      <c r="P79" s="1">
        <v>3</v>
      </c>
      <c r="Q79" s="27">
        <v>70</v>
      </c>
      <c r="R79" s="1">
        <v>6</v>
      </c>
      <c r="S79" s="1">
        <v>5</v>
      </c>
      <c r="T79" s="1">
        <v>1</v>
      </c>
      <c r="U79" s="1">
        <v>9</v>
      </c>
      <c r="V79" s="1">
        <v>4</v>
      </c>
      <c r="W79" s="1">
        <v>5</v>
      </c>
      <c r="X79" s="1">
        <v>10</v>
      </c>
      <c r="Y79" s="1">
        <v>6</v>
      </c>
      <c r="Z79" s="1">
        <v>4</v>
      </c>
      <c r="AA79" s="1">
        <v>9</v>
      </c>
      <c r="AB79" s="1">
        <v>6</v>
      </c>
      <c r="AC79" s="1">
        <v>3</v>
      </c>
      <c r="AD79" s="1">
        <v>6</v>
      </c>
      <c r="AE79" s="1">
        <v>5</v>
      </c>
      <c r="AF79" s="1">
        <v>1</v>
      </c>
      <c r="AG79" s="27">
        <v>70</v>
      </c>
      <c r="AH79" s="1">
        <v>8</v>
      </c>
      <c r="AI79" s="1">
        <v>2</v>
      </c>
      <c r="AJ79" s="1">
        <v>6</v>
      </c>
      <c r="AK79" s="1">
        <v>3</v>
      </c>
      <c r="AL79" s="1">
        <v>1</v>
      </c>
      <c r="AM79" s="1">
        <v>2</v>
      </c>
      <c r="AN79" s="1">
        <v>9</v>
      </c>
      <c r="AO79" s="1">
        <v>4</v>
      </c>
      <c r="AP79" s="1">
        <v>5</v>
      </c>
      <c r="AQ79" s="1">
        <v>1</v>
      </c>
      <c r="AR79" s="1">
        <v>0</v>
      </c>
      <c r="AS79" s="1">
        <v>1</v>
      </c>
      <c r="AT79" s="1">
        <v>4</v>
      </c>
      <c r="AU79" s="1">
        <v>2</v>
      </c>
      <c r="AV79" s="1">
        <v>2</v>
      </c>
      <c r="AW79" s="27">
        <v>70</v>
      </c>
      <c r="AX79" s="1">
        <v>13</v>
      </c>
      <c r="AY79" s="1">
        <v>8</v>
      </c>
      <c r="AZ79" s="1">
        <v>5</v>
      </c>
      <c r="BA79" s="1">
        <v>11</v>
      </c>
      <c r="BB79" s="1">
        <v>4</v>
      </c>
      <c r="BC79" s="1">
        <v>7</v>
      </c>
      <c r="BD79" s="1">
        <v>23</v>
      </c>
      <c r="BE79" s="1">
        <v>16</v>
      </c>
      <c r="BF79" s="1">
        <v>7</v>
      </c>
      <c r="BG79" s="1">
        <v>16</v>
      </c>
      <c r="BH79" s="1">
        <v>8</v>
      </c>
      <c r="BI79" s="1">
        <v>8</v>
      </c>
      <c r="BJ79" s="27">
        <v>70</v>
      </c>
      <c r="BK79" s="1">
        <v>15</v>
      </c>
      <c r="BL79" s="1">
        <v>7</v>
      </c>
      <c r="BM79" s="1">
        <v>8</v>
      </c>
      <c r="BN79" s="1">
        <v>23</v>
      </c>
      <c r="BO79" s="1">
        <v>11</v>
      </c>
      <c r="BP79" s="1">
        <v>12</v>
      </c>
      <c r="BQ79" s="1">
        <v>12</v>
      </c>
      <c r="BR79" s="1">
        <v>9</v>
      </c>
      <c r="BS79" s="1">
        <v>3</v>
      </c>
      <c r="BT79" s="1">
        <v>10</v>
      </c>
      <c r="BU79" s="1">
        <v>5</v>
      </c>
      <c r="BV79" s="1">
        <v>5</v>
      </c>
    </row>
    <row r="80" spans="1:74" x14ac:dyDescent="0.2">
      <c r="A80" s="27">
        <v>71</v>
      </c>
      <c r="B80" s="1">
        <v>149</v>
      </c>
      <c r="C80" s="1">
        <v>92</v>
      </c>
      <c r="D80" s="1">
        <v>57</v>
      </c>
      <c r="E80" s="1">
        <v>16</v>
      </c>
      <c r="F80" s="1">
        <v>11</v>
      </c>
      <c r="G80" s="1">
        <v>5</v>
      </c>
      <c r="H80" s="1">
        <v>8</v>
      </c>
      <c r="I80" s="1">
        <v>7</v>
      </c>
      <c r="J80" s="1">
        <v>1</v>
      </c>
      <c r="K80" s="1">
        <v>5</v>
      </c>
      <c r="L80" s="1">
        <v>3</v>
      </c>
      <c r="M80" s="1">
        <v>2</v>
      </c>
      <c r="N80" s="1">
        <v>6</v>
      </c>
      <c r="O80" s="1">
        <v>3</v>
      </c>
      <c r="P80" s="1">
        <v>3</v>
      </c>
      <c r="Q80" s="27">
        <v>71</v>
      </c>
      <c r="R80" s="1">
        <v>1</v>
      </c>
      <c r="S80" s="1">
        <v>1</v>
      </c>
      <c r="T80" s="1">
        <v>0</v>
      </c>
      <c r="U80" s="1">
        <v>9</v>
      </c>
      <c r="V80" s="1">
        <v>6</v>
      </c>
      <c r="W80" s="1">
        <v>3</v>
      </c>
      <c r="X80" s="1">
        <v>5</v>
      </c>
      <c r="Y80" s="1">
        <v>4</v>
      </c>
      <c r="Z80" s="1">
        <v>1</v>
      </c>
      <c r="AA80" s="1">
        <v>0</v>
      </c>
      <c r="AB80" s="1">
        <v>0</v>
      </c>
      <c r="AC80" s="1">
        <v>0</v>
      </c>
      <c r="AD80" s="1">
        <v>6</v>
      </c>
      <c r="AE80" s="1">
        <v>3</v>
      </c>
      <c r="AF80" s="1">
        <v>3</v>
      </c>
      <c r="AG80" s="27">
        <v>71</v>
      </c>
      <c r="AH80" s="1">
        <v>8</v>
      </c>
      <c r="AI80" s="1">
        <v>5</v>
      </c>
      <c r="AJ80" s="1">
        <v>3</v>
      </c>
      <c r="AK80" s="1">
        <v>1</v>
      </c>
      <c r="AL80" s="1">
        <v>1</v>
      </c>
      <c r="AM80" s="1">
        <v>0</v>
      </c>
      <c r="AN80" s="1">
        <v>7</v>
      </c>
      <c r="AO80" s="1">
        <v>4</v>
      </c>
      <c r="AP80" s="1">
        <v>3</v>
      </c>
      <c r="AQ80" s="1">
        <v>2</v>
      </c>
      <c r="AR80" s="1">
        <v>2</v>
      </c>
      <c r="AS80" s="1">
        <v>0</v>
      </c>
      <c r="AT80" s="1">
        <v>13</v>
      </c>
      <c r="AU80" s="1">
        <v>4</v>
      </c>
      <c r="AV80" s="1">
        <v>9</v>
      </c>
      <c r="AW80" s="27">
        <v>71</v>
      </c>
      <c r="AX80" s="1">
        <v>4</v>
      </c>
      <c r="AY80" s="1">
        <v>3</v>
      </c>
      <c r="AZ80" s="1">
        <v>1</v>
      </c>
      <c r="BA80" s="1">
        <v>3</v>
      </c>
      <c r="BB80" s="1">
        <v>1</v>
      </c>
      <c r="BC80" s="1">
        <v>2</v>
      </c>
      <c r="BD80" s="1">
        <v>12</v>
      </c>
      <c r="BE80" s="1">
        <v>4</v>
      </c>
      <c r="BF80" s="1">
        <v>8</v>
      </c>
      <c r="BG80" s="1">
        <v>11</v>
      </c>
      <c r="BH80" s="1">
        <v>6</v>
      </c>
      <c r="BI80" s="1">
        <v>5</v>
      </c>
      <c r="BJ80" s="27">
        <v>71</v>
      </c>
      <c r="BK80" s="1">
        <v>3</v>
      </c>
      <c r="BL80" s="1">
        <v>3</v>
      </c>
      <c r="BM80" s="1">
        <v>0</v>
      </c>
      <c r="BN80" s="1">
        <v>18</v>
      </c>
      <c r="BO80" s="1">
        <v>11</v>
      </c>
      <c r="BP80" s="1">
        <v>7</v>
      </c>
      <c r="BQ80" s="1">
        <v>8</v>
      </c>
      <c r="BR80" s="1">
        <v>7</v>
      </c>
      <c r="BS80" s="1">
        <v>1</v>
      </c>
      <c r="BT80" s="1">
        <v>3</v>
      </c>
      <c r="BU80" s="1">
        <v>3</v>
      </c>
      <c r="BV80" s="1">
        <v>0</v>
      </c>
    </row>
    <row r="81" spans="1:74" x14ac:dyDescent="0.2">
      <c r="A81" s="27">
        <v>72</v>
      </c>
      <c r="B81" s="1">
        <v>146</v>
      </c>
      <c r="C81" s="1">
        <v>86</v>
      </c>
      <c r="D81" s="1">
        <v>60</v>
      </c>
      <c r="E81" s="1">
        <v>9</v>
      </c>
      <c r="F81" s="1">
        <v>5</v>
      </c>
      <c r="G81" s="1">
        <v>4</v>
      </c>
      <c r="H81" s="1">
        <v>9</v>
      </c>
      <c r="I81" s="1">
        <v>3</v>
      </c>
      <c r="J81" s="1">
        <v>6</v>
      </c>
      <c r="K81" s="1">
        <v>0</v>
      </c>
      <c r="L81" s="1">
        <v>0</v>
      </c>
      <c r="M81" s="1">
        <v>0</v>
      </c>
      <c r="N81" s="1">
        <v>5</v>
      </c>
      <c r="O81" s="1">
        <v>3</v>
      </c>
      <c r="P81" s="1">
        <v>2</v>
      </c>
      <c r="Q81" s="27">
        <v>72</v>
      </c>
      <c r="R81" s="1">
        <v>2</v>
      </c>
      <c r="S81" s="1">
        <v>0</v>
      </c>
      <c r="T81" s="1">
        <v>2</v>
      </c>
      <c r="U81" s="1">
        <v>3</v>
      </c>
      <c r="V81" s="1">
        <v>0</v>
      </c>
      <c r="W81" s="1">
        <v>3</v>
      </c>
      <c r="X81" s="1">
        <v>2</v>
      </c>
      <c r="Y81" s="1">
        <v>2</v>
      </c>
      <c r="Z81" s="1">
        <v>0</v>
      </c>
      <c r="AA81" s="1">
        <v>1</v>
      </c>
      <c r="AB81" s="1">
        <v>1</v>
      </c>
      <c r="AC81" s="1">
        <v>0</v>
      </c>
      <c r="AD81" s="1">
        <v>19</v>
      </c>
      <c r="AE81" s="1">
        <v>16</v>
      </c>
      <c r="AF81" s="1">
        <v>3</v>
      </c>
      <c r="AG81" s="27">
        <v>72</v>
      </c>
      <c r="AH81" s="1">
        <v>8</v>
      </c>
      <c r="AI81" s="1">
        <v>3</v>
      </c>
      <c r="AJ81" s="1">
        <v>5</v>
      </c>
      <c r="AK81" s="1">
        <v>2</v>
      </c>
      <c r="AL81" s="1">
        <v>2</v>
      </c>
      <c r="AM81" s="1">
        <v>0</v>
      </c>
      <c r="AN81" s="1">
        <v>5</v>
      </c>
      <c r="AO81" s="1">
        <v>3</v>
      </c>
      <c r="AP81" s="1">
        <v>2</v>
      </c>
      <c r="AQ81" s="1">
        <v>3</v>
      </c>
      <c r="AR81" s="1">
        <v>1</v>
      </c>
      <c r="AS81" s="1">
        <v>2</v>
      </c>
      <c r="AT81" s="1">
        <v>14</v>
      </c>
      <c r="AU81" s="1">
        <v>13</v>
      </c>
      <c r="AV81" s="1">
        <v>1</v>
      </c>
      <c r="AW81" s="27">
        <v>72</v>
      </c>
      <c r="AX81" s="1">
        <v>7</v>
      </c>
      <c r="AY81" s="1">
        <v>4</v>
      </c>
      <c r="AZ81" s="1">
        <v>3</v>
      </c>
      <c r="BA81" s="1">
        <v>7</v>
      </c>
      <c r="BB81" s="1">
        <v>5</v>
      </c>
      <c r="BC81" s="1">
        <v>2</v>
      </c>
      <c r="BD81" s="1">
        <v>9</v>
      </c>
      <c r="BE81" s="1">
        <v>1</v>
      </c>
      <c r="BF81" s="1">
        <v>8</v>
      </c>
      <c r="BG81" s="1">
        <v>10</v>
      </c>
      <c r="BH81" s="1">
        <v>5</v>
      </c>
      <c r="BI81" s="1">
        <v>5</v>
      </c>
      <c r="BJ81" s="27">
        <v>72</v>
      </c>
      <c r="BK81" s="1">
        <v>8</v>
      </c>
      <c r="BL81" s="1">
        <v>7</v>
      </c>
      <c r="BM81" s="1">
        <v>1</v>
      </c>
      <c r="BN81" s="1">
        <v>14</v>
      </c>
      <c r="BO81" s="1">
        <v>9</v>
      </c>
      <c r="BP81" s="1">
        <v>5</v>
      </c>
      <c r="BQ81" s="1">
        <v>6</v>
      </c>
      <c r="BR81" s="1">
        <v>1</v>
      </c>
      <c r="BS81" s="1">
        <v>5</v>
      </c>
      <c r="BT81" s="1">
        <v>3</v>
      </c>
      <c r="BU81" s="1">
        <v>2</v>
      </c>
      <c r="BV81" s="1">
        <v>1</v>
      </c>
    </row>
    <row r="82" spans="1:74" x14ac:dyDescent="0.2">
      <c r="A82" s="27">
        <v>73</v>
      </c>
      <c r="B82" s="1">
        <v>107</v>
      </c>
      <c r="C82" s="1">
        <v>55</v>
      </c>
      <c r="D82" s="1">
        <v>52</v>
      </c>
      <c r="E82" s="1">
        <v>7</v>
      </c>
      <c r="F82" s="1">
        <v>4</v>
      </c>
      <c r="G82" s="1">
        <v>3</v>
      </c>
      <c r="H82" s="1">
        <v>9</v>
      </c>
      <c r="I82" s="1">
        <v>6</v>
      </c>
      <c r="J82" s="1">
        <v>3</v>
      </c>
      <c r="K82" s="1">
        <v>5</v>
      </c>
      <c r="L82" s="1">
        <v>3</v>
      </c>
      <c r="M82" s="1">
        <v>2</v>
      </c>
      <c r="N82" s="1">
        <v>7</v>
      </c>
      <c r="O82" s="1">
        <v>3</v>
      </c>
      <c r="P82" s="1">
        <v>4</v>
      </c>
      <c r="Q82" s="27">
        <v>73</v>
      </c>
      <c r="R82" s="1">
        <v>4</v>
      </c>
      <c r="S82" s="1">
        <v>2</v>
      </c>
      <c r="T82" s="1">
        <v>2</v>
      </c>
      <c r="U82" s="1">
        <v>7</v>
      </c>
      <c r="V82" s="1">
        <v>4</v>
      </c>
      <c r="W82" s="1">
        <v>3</v>
      </c>
      <c r="X82" s="1">
        <v>8</v>
      </c>
      <c r="Y82" s="1">
        <v>6</v>
      </c>
      <c r="Z82" s="1">
        <v>2</v>
      </c>
      <c r="AA82" s="1">
        <v>5</v>
      </c>
      <c r="AB82" s="1">
        <v>4</v>
      </c>
      <c r="AC82" s="1">
        <v>1</v>
      </c>
      <c r="AD82" s="1">
        <v>3</v>
      </c>
      <c r="AE82" s="1">
        <v>0</v>
      </c>
      <c r="AF82" s="1">
        <v>3</v>
      </c>
      <c r="AG82" s="27">
        <v>73</v>
      </c>
      <c r="AH82" s="1">
        <v>6</v>
      </c>
      <c r="AI82" s="1">
        <v>3</v>
      </c>
      <c r="AJ82" s="1">
        <v>3</v>
      </c>
      <c r="AK82" s="1">
        <v>0</v>
      </c>
      <c r="AL82" s="1">
        <v>0</v>
      </c>
      <c r="AM82" s="1">
        <v>0</v>
      </c>
      <c r="AN82" s="1">
        <v>5</v>
      </c>
      <c r="AO82" s="1">
        <v>2</v>
      </c>
      <c r="AP82" s="1">
        <v>3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27">
        <v>73</v>
      </c>
      <c r="AX82" s="1">
        <v>4</v>
      </c>
      <c r="AY82" s="1">
        <v>3</v>
      </c>
      <c r="AZ82" s="1">
        <v>1</v>
      </c>
      <c r="BA82" s="1">
        <v>9</v>
      </c>
      <c r="BB82" s="1">
        <v>5</v>
      </c>
      <c r="BC82" s="1">
        <v>4</v>
      </c>
      <c r="BD82" s="1">
        <v>1</v>
      </c>
      <c r="BE82" s="1">
        <v>1</v>
      </c>
      <c r="BF82" s="1">
        <v>0</v>
      </c>
      <c r="BG82" s="1">
        <v>4</v>
      </c>
      <c r="BH82" s="1">
        <v>2</v>
      </c>
      <c r="BI82" s="1">
        <v>2</v>
      </c>
      <c r="BJ82" s="27">
        <v>73</v>
      </c>
      <c r="BK82" s="1">
        <v>6</v>
      </c>
      <c r="BL82" s="1">
        <v>1</v>
      </c>
      <c r="BM82" s="1">
        <v>5</v>
      </c>
      <c r="BN82" s="1">
        <v>12</v>
      </c>
      <c r="BO82" s="1">
        <v>5</v>
      </c>
      <c r="BP82" s="1">
        <v>7</v>
      </c>
      <c r="BQ82" s="1">
        <v>3</v>
      </c>
      <c r="BR82" s="1">
        <v>1</v>
      </c>
      <c r="BS82" s="1">
        <v>2</v>
      </c>
      <c r="BT82" s="1">
        <v>2</v>
      </c>
      <c r="BU82" s="1">
        <v>0</v>
      </c>
      <c r="BV82" s="1">
        <v>2</v>
      </c>
    </row>
    <row r="83" spans="1:74" x14ac:dyDescent="0.2">
      <c r="A83" s="27">
        <v>74</v>
      </c>
      <c r="B83" s="1">
        <v>108</v>
      </c>
      <c r="C83" s="1">
        <v>56</v>
      </c>
      <c r="D83" s="1">
        <v>52</v>
      </c>
      <c r="E83" s="1">
        <v>13</v>
      </c>
      <c r="F83" s="1">
        <v>8</v>
      </c>
      <c r="G83" s="1">
        <v>5</v>
      </c>
      <c r="H83" s="1">
        <v>8</v>
      </c>
      <c r="I83" s="1">
        <v>2</v>
      </c>
      <c r="J83" s="1">
        <v>6</v>
      </c>
      <c r="K83" s="1">
        <v>1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  <c r="Q83" s="27">
        <v>74</v>
      </c>
      <c r="R83" s="1">
        <v>9</v>
      </c>
      <c r="S83" s="1">
        <v>5</v>
      </c>
      <c r="T83" s="1">
        <v>4</v>
      </c>
      <c r="U83" s="1">
        <v>5</v>
      </c>
      <c r="V83" s="1">
        <v>0</v>
      </c>
      <c r="W83" s="1">
        <v>5</v>
      </c>
      <c r="X83" s="1">
        <v>8</v>
      </c>
      <c r="Y83" s="1">
        <v>1</v>
      </c>
      <c r="Z83" s="1">
        <v>7</v>
      </c>
      <c r="AA83" s="1">
        <v>3</v>
      </c>
      <c r="AB83" s="1">
        <v>1</v>
      </c>
      <c r="AC83" s="1">
        <v>2</v>
      </c>
      <c r="AD83" s="1">
        <v>3</v>
      </c>
      <c r="AE83" s="1">
        <v>1</v>
      </c>
      <c r="AF83" s="1">
        <v>2</v>
      </c>
      <c r="AG83" s="27">
        <v>74</v>
      </c>
      <c r="AH83" s="1">
        <v>2</v>
      </c>
      <c r="AI83" s="1">
        <v>0</v>
      </c>
      <c r="AJ83" s="1">
        <v>2</v>
      </c>
      <c r="AK83" s="1">
        <v>1</v>
      </c>
      <c r="AL83" s="1">
        <v>1</v>
      </c>
      <c r="AM83" s="1">
        <v>0</v>
      </c>
      <c r="AN83" s="1">
        <v>2</v>
      </c>
      <c r="AO83" s="1">
        <v>1</v>
      </c>
      <c r="AP83" s="1">
        <v>1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27">
        <v>74</v>
      </c>
      <c r="AX83" s="1">
        <v>6</v>
      </c>
      <c r="AY83" s="1">
        <v>4</v>
      </c>
      <c r="AZ83" s="1">
        <v>2</v>
      </c>
      <c r="BA83" s="1">
        <v>10</v>
      </c>
      <c r="BB83" s="1">
        <v>6</v>
      </c>
      <c r="BC83" s="1">
        <v>4</v>
      </c>
      <c r="BD83" s="1">
        <v>8</v>
      </c>
      <c r="BE83" s="1">
        <v>7</v>
      </c>
      <c r="BF83" s="1">
        <v>1</v>
      </c>
      <c r="BG83" s="1">
        <v>7</v>
      </c>
      <c r="BH83" s="1">
        <v>3</v>
      </c>
      <c r="BI83" s="1">
        <v>4</v>
      </c>
      <c r="BJ83" s="27">
        <v>74</v>
      </c>
      <c r="BK83" s="1">
        <v>5</v>
      </c>
      <c r="BL83" s="1">
        <v>4</v>
      </c>
      <c r="BM83" s="1">
        <v>1</v>
      </c>
      <c r="BN83" s="1">
        <v>7</v>
      </c>
      <c r="BO83" s="1">
        <v>6</v>
      </c>
      <c r="BP83" s="1">
        <v>1</v>
      </c>
      <c r="BQ83" s="1">
        <v>5</v>
      </c>
      <c r="BR83" s="1">
        <v>3</v>
      </c>
      <c r="BS83" s="1">
        <v>2</v>
      </c>
      <c r="BT83" s="1">
        <v>5</v>
      </c>
      <c r="BU83" s="1">
        <v>3</v>
      </c>
      <c r="BV83" s="1">
        <v>2</v>
      </c>
    </row>
    <row r="84" spans="1:74" x14ac:dyDescent="0.2">
      <c r="A84" s="27">
        <v>75</v>
      </c>
      <c r="B84" s="1">
        <v>106</v>
      </c>
      <c r="C84" s="1">
        <v>58</v>
      </c>
      <c r="D84" s="1">
        <v>48</v>
      </c>
      <c r="E84" s="1">
        <v>12</v>
      </c>
      <c r="F84" s="1">
        <v>5</v>
      </c>
      <c r="G84" s="1">
        <v>7</v>
      </c>
      <c r="H84" s="1">
        <v>7</v>
      </c>
      <c r="I84" s="1">
        <v>6</v>
      </c>
      <c r="J84" s="1">
        <v>1</v>
      </c>
      <c r="K84" s="1">
        <v>3</v>
      </c>
      <c r="L84" s="1">
        <v>2</v>
      </c>
      <c r="M84" s="1">
        <v>1</v>
      </c>
      <c r="N84" s="1">
        <v>4</v>
      </c>
      <c r="O84" s="1">
        <v>4</v>
      </c>
      <c r="P84" s="1">
        <v>0</v>
      </c>
      <c r="Q84" s="27">
        <v>75</v>
      </c>
      <c r="R84" s="1">
        <v>5</v>
      </c>
      <c r="S84" s="1">
        <v>3</v>
      </c>
      <c r="T84" s="1">
        <v>2</v>
      </c>
      <c r="U84" s="1">
        <v>1</v>
      </c>
      <c r="V84" s="1">
        <v>1</v>
      </c>
      <c r="W84" s="1">
        <v>0</v>
      </c>
      <c r="X84" s="1">
        <v>6</v>
      </c>
      <c r="Y84" s="1">
        <v>2</v>
      </c>
      <c r="Z84" s="1">
        <v>4</v>
      </c>
      <c r="AA84" s="1">
        <v>12</v>
      </c>
      <c r="AB84" s="1">
        <v>10</v>
      </c>
      <c r="AC84" s="1">
        <v>2</v>
      </c>
      <c r="AD84" s="1">
        <v>3</v>
      </c>
      <c r="AE84" s="1">
        <v>1</v>
      </c>
      <c r="AF84" s="1">
        <v>2</v>
      </c>
      <c r="AG84" s="27">
        <v>75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2</v>
      </c>
      <c r="AO84" s="1">
        <v>1</v>
      </c>
      <c r="AP84" s="1">
        <v>1</v>
      </c>
      <c r="AQ84" s="1">
        <v>0</v>
      </c>
      <c r="AR84" s="1">
        <v>0</v>
      </c>
      <c r="AS84" s="1">
        <v>0</v>
      </c>
      <c r="AT84" s="1">
        <v>1</v>
      </c>
      <c r="AU84" s="1">
        <v>1</v>
      </c>
      <c r="AV84" s="1">
        <v>0</v>
      </c>
      <c r="AW84" s="27">
        <v>75</v>
      </c>
      <c r="AX84" s="1">
        <v>6</v>
      </c>
      <c r="AY84" s="1">
        <v>1</v>
      </c>
      <c r="AZ84" s="1">
        <v>5</v>
      </c>
      <c r="BA84" s="1">
        <v>3</v>
      </c>
      <c r="BB84" s="1">
        <v>1</v>
      </c>
      <c r="BC84" s="1">
        <v>2</v>
      </c>
      <c r="BD84" s="1">
        <v>6</v>
      </c>
      <c r="BE84" s="1">
        <v>3</v>
      </c>
      <c r="BF84" s="1">
        <v>3</v>
      </c>
      <c r="BG84" s="1">
        <v>7</v>
      </c>
      <c r="BH84" s="1">
        <v>4</v>
      </c>
      <c r="BI84" s="1">
        <v>3</v>
      </c>
      <c r="BJ84" s="27">
        <v>75</v>
      </c>
      <c r="BK84" s="1">
        <v>11</v>
      </c>
      <c r="BL84" s="1">
        <v>3</v>
      </c>
      <c r="BM84" s="1">
        <v>8</v>
      </c>
      <c r="BN84" s="1">
        <v>7</v>
      </c>
      <c r="BO84" s="1">
        <v>3</v>
      </c>
      <c r="BP84" s="1">
        <v>4</v>
      </c>
      <c r="BQ84" s="1">
        <v>7</v>
      </c>
      <c r="BR84" s="1">
        <v>5</v>
      </c>
      <c r="BS84" s="1">
        <v>2</v>
      </c>
      <c r="BT84" s="1">
        <v>3</v>
      </c>
      <c r="BU84" s="1">
        <v>2</v>
      </c>
      <c r="BV84" s="1">
        <v>1</v>
      </c>
    </row>
    <row r="85" spans="1:74" x14ac:dyDescent="0.2">
      <c r="A85" s="27">
        <v>76</v>
      </c>
      <c r="B85" s="1">
        <v>91</v>
      </c>
      <c r="C85" s="1">
        <v>54</v>
      </c>
      <c r="D85" s="1">
        <v>37</v>
      </c>
      <c r="E85" s="1">
        <v>4</v>
      </c>
      <c r="F85" s="1">
        <v>2</v>
      </c>
      <c r="G85" s="1">
        <v>2</v>
      </c>
      <c r="H85" s="1">
        <v>10</v>
      </c>
      <c r="I85" s="1">
        <v>6</v>
      </c>
      <c r="J85" s="1">
        <v>4</v>
      </c>
      <c r="K85" s="1">
        <v>3</v>
      </c>
      <c r="L85" s="1">
        <v>2</v>
      </c>
      <c r="M85" s="1">
        <v>1</v>
      </c>
      <c r="N85" s="1">
        <v>4</v>
      </c>
      <c r="O85" s="1">
        <v>3</v>
      </c>
      <c r="P85" s="1">
        <v>1</v>
      </c>
      <c r="Q85" s="27">
        <v>76</v>
      </c>
      <c r="R85" s="1">
        <v>10</v>
      </c>
      <c r="S85" s="1">
        <v>4</v>
      </c>
      <c r="T85" s="1">
        <v>6</v>
      </c>
      <c r="U85" s="1">
        <v>4</v>
      </c>
      <c r="V85" s="1">
        <v>2</v>
      </c>
      <c r="W85" s="1">
        <v>2</v>
      </c>
      <c r="X85" s="1">
        <v>6</v>
      </c>
      <c r="Y85" s="1">
        <v>2</v>
      </c>
      <c r="Z85" s="1">
        <v>4</v>
      </c>
      <c r="AA85" s="1">
        <v>1</v>
      </c>
      <c r="AB85" s="1">
        <v>1</v>
      </c>
      <c r="AC85" s="1">
        <v>0</v>
      </c>
      <c r="AD85" s="1">
        <v>2</v>
      </c>
      <c r="AE85" s="1">
        <v>1</v>
      </c>
      <c r="AF85" s="1">
        <v>1</v>
      </c>
      <c r="AG85" s="27">
        <v>76</v>
      </c>
      <c r="AH85" s="1">
        <v>4</v>
      </c>
      <c r="AI85" s="1">
        <v>3</v>
      </c>
      <c r="AJ85" s="1">
        <v>1</v>
      </c>
      <c r="AK85" s="1">
        <v>0</v>
      </c>
      <c r="AL85" s="1">
        <v>0</v>
      </c>
      <c r="AM85" s="1">
        <v>0</v>
      </c>
      <c r="AN85" s="1">
        <v>4</v>
      </c>
      <c r="AO85" s="1">
        <v>2</v>
      </c>
      <c r="AP85" s="1">
        <v>2</v>
      </c>
      <c r="AQ85" s="1">
        <v>2</v>
      </c>
      <c r="AR85" s="1">
        <v>1</v>
      </c>
      <c r="AS85" s="1">
        <v>1</v>
      </c>
      <c r="AT85" s="1">
        <v>1</v>
      </c>
      <c r="AU85" s="1">
        <v>1</v>
      </c>
      <c r="AV85" s="1">
        <v>0</v>
      </c>
      <c r="AW85" s="27">
        <v>76</v>
      </c>
      <c r="AX85" s="1">
        <v>5</v>
      </c>
      <c r="AY85" s="1">
        <v>4</v>
      </c>
      <c r="AZ85" s="1">
        <v>1</v>
      </c>
      <c r="BA85" s="1">
        <v>2</v>
      </c>
      <c r="BB85" s="1">
        <v>1</v>
      </c>
      <c r="BC85" s="1">
        <v>1</v>
      </c>
      <c r="BD85" s="1">
        <v>5</v>
      </c>
      <c r="BE85" s="1">
        <v>2</v>
      </c>
      <c r="BF85" s="1">
        <v>3</v>
      </c>
      <c r="BG85" s="1">
        <v>3</v>
      </c>
      <c r="BH85" s="1">
        <v>3</v>
      </c>
      <c r="BI85" s="1">
        <v>0</v>
      </c>
      <c r="BJ85" s="27">
        <v>76</v>
      </c>
      <c r="BK85" s="1">
        <v>8</v>
      </c>
      <c r="BL85" s="1">
        <v>7</v>
      </c>
      <c r="BM85" s="1">
        <v>1</v>
      </c>
      <c r="BN85" s="1">
        <v>8</v>
      </c>
      <c r="BO85" s="1">
        <v>3</v>
      </c>
      <c r="BP85" s="1">
        <v>5</v>
      </c>
      <c r="BQ85" s="1">
        <v>5</v>
      </c>
      <c r="BR85" s="1">
        <v>4</v>
      </c>
      <c r="BS85" s="1">
        <v>1</v>
      </c>
      <c r="BT85" s="1">
        <v>0</v>
      </c>
      <c r="BU85" s="1">
        <v>0</v>
      </c>
      <c r="BV85" s="1">
        <v>0</v>
      </c>
    </row>
    <row r="86" spans="1:74" x14ac:dyDescent="0.2">
      <c r="A86" s="27">
        <v>77</v>
      </c>
      <c r="B86" s="1">
        <v>100</v>
      </c>
      <c r="C86" s="1">
        <v>53</v>
      </c>
      <c r="D86" s="1">
        <v>47</v>
      </c>
      <c r="E86" s="1">
        <v>7</v>
      </c>
      <c r="F86" s="1">
        <v>4</v>
      </c>
      <c r="G86" s="1">
        <v>3</v>
      </c>
      <c r="H86" s="1">
        <v>9</v>
      </c>
      <c r="I86" s="1">
        <v>7</v>
      </c>
      <c r="J86" s="1">
        <v>2</v>
      </c>
      <c r="K86" s="1">
        <v>1</v>
      </c>
      <c r="L86" s="1">
        <v>0</v>
      </c>
      <c r="M86" s="1">
        <v>1</v>
      </c>
      <c r="N86" s="1">
        <v>7</v>
      </c>
      <c r="O86" s="1">
        <v>1</v>
      </c>
      <c r="P86" s="1">
        <v>6</v>
      </c>
      <c r="Q86" s="27">
        <v>77</v>
      </c>
      <c r="R86" s="1">
        <v>6</v>
      </c>
      <c r="S86" s="1">
        <v>3</v>
      </c>
      <c r="T86" s="1">
        <v>3</v>
      </c>
      <c r="U86" s="1">
        <v>7</v>
      </c>
      <c r="V86" s="1">
        <v>4</v>
      </c>
      <c r="W86" s="1">
        <v>3</v>
      </c>
      <c r="X86" s="1">
        <v>8</v>
      </c>
      <c r="Y86" s="1">
        <v>2</v>
      </c>
      <c r="Z86" s="1">
        <v>6</v>
      </c>
      <c r="AA86" s="1">
        <v>1</v>
      </c>
      <c r="AB86" s="1">
        <v>1</v>
      </c>
      <c r="AC86" s="1">
        <v>0</v>
      </c>
      <c r="AD86" s="1">
        <v>1</v>
      </c>
      <c r="AE86" s="1">
        <v>1</v>
      </c>
      <c r="AF86" s="1">
        <v>0</v>
      </c>
      <c r="AG86" s="27">
        <v>77</v>
      </c>
      <c r="AH86" s="1">
        <v>5</v>
      </c>
      <c r="AI86" s="1">
        <v>4</v>
      </c>
      <c r="AJ86" s="1">
        <v>1</v>
      </c>
      <c r="AK86" s="1">
        <v>0</v>
      </c>
      <c r="AL86" s="1">
        <v>0</v>
      </c>
      <c r="AM86" s="1">
        <v>0</v>
      </c>
      <c r="AN86" s="1">
        <v>3</v>
      </c>
      <c r="AO86" s="1">
        <v>1</v>
      </c>
      <c r="AP86" s="1">
        <v>2</v>
      </c>
      <c r="AQ86" s="1">
        <v>1</v>
      </c>
      <c r="AR86" s="1">
        <v>1</v>
      </c>
      <c r="AS86" s="1">
        <v>0</v>
      </c>
      <c r="AT86" s="1">
        <v>4</v>
      </c>
      <c r="AU86" s="1">
        <v>3</v>
      </c>
      <c r="AV86" s="1">
        <v>1</v>
      </c>
      <c r="AW86" s="27">
        <v>77</v>
      </c>
      <c r="AX86" s="1">
        <v>7</v>
      </c>
      <c r="AY86" s="1">
        <v>4</v>
      </c>
      <c r="AZ86" s="1">
        <v>3</v>
      </c>
      <c r="BA86" s="1">
        <v>6</v>
      </c>
      <c r="BB86" s="1">
        <v>2</v>
      </c>
      <c r="BC86" s="1">
        <v>4</v>
      </c>
      <c r="BD86" s="1">
        <v>6</v>
      </c>
      <c r="BE86" s="1">
        <v>3</v>
      </c>
      <c r="BF86" s="1">
        <v>3</v>
      </c>
      <c r="BG86" s="1">
        <v>5</v>
      </c>
      <c r="BH86" s="1">
        <v>3</v>
      </c>
      <c r="BI86" s="1">
        <v>2</v>
      </c>
      <c r="BJ86" s="27">
        <v>77</v>
      </c>
      <c r="BK86" s="1">
        <v>2</v>
      </c>
      <c r="BL86" s="1">
        <v>2</v>
      </c>
      <c r="BM86" s="1">
        <v>0</v>
      </c>
      <c r="BN86" s="1">
        <v>8</v>
      </c>
      <c r="BO86" s="1">
        <v>4</v>
      </c>
      <c r="BP86" s="1">
        <v>4</v>
      </c>
      <c r="BQ86" s="1">
        <v>4</v>
      </c>
      <c r="BR86" s="1">
        <v>2</v>
      </c>
      <c r="BS86" s="1">
        <v>2</v>
      </c>
      <c r="BT86" s="1">
        <v>2</v>
      </c>
      <c r="BU86" s="1">
        <v>1</v>
      </c>
      <c r="BV86" s="1">
        <v>1</v>
      </c>
    </row>
    <row r="87" spans="1:74" x14ac:dyDescent="0.2">
      <c r="A87" s="27">
        <v>78</v>
      </c>
      <c r="B87" s="1">
        <v>50</v>
      </c>
      <c r="C87" s="1">
        <v>23</v>
      </c>
      <c r="D87" s="1">
        <v>27</v>
      </c>
      <c r="E87" s="1">
        <v>4</v>
      </c>
      <c r="F87" s="1">
        <v>3</v>
      </c>
      <c r="G87" s="1">
        <v>1</v>
      </c>
      <c r="H87" s="1">
        <v>3</v>
      </c>
      <c r="I87" s="1">
        <v>3</v>
      </c>
      <c r="J87" s="1">
        <v>0</v>
      </c>
      <c r="K87" s="1">
        <v>1</v>
      </c>
      <c r="L87" s="1">
        <v>0</v>
      </c>
      <c r="M87" s="1">
        <v>1</v>
      </c>
      <c r="N87" s="1">
        <v>0</v>
      </c>
      <c r="O87" s="1">
        <v>0</v>
      </c>
      <c r="P87" s="1">
        <v>0</v>
      </c>
      <c r="Q87" s="27">
        <v>78</v>
      </c>
      <c r="R87" s="1">
        <v>1</v>
      </c>
      <c r="S87" s="1">
        <v>0</v>
      </c>
      <c r="T87" s="1">
        <v>1</v>
      </c>
      <c r="U87" s="1">
        <v>1</v>
      </c>
      <c r="V87" s="1">
        <v>0</v>
      </c>
      <c r="W87" s="1">
        <v>1</v>
      </c>
      <c r="X87" s="1">
        <v>5</v>
      </c>
      <c r="Y87" s="1">
        <v>0</v>
      </c>
      <c r="Z87" s="1">
        <v>5</v>
      </c>
      <c r="AA87" s="1">
        <v>1</v>
      </c>
      <c r="AB87" s="1">
        <v>1</v>
      </c>
      <c r="AC87" s="1">
        <v>0</v>
      </c>
      <c r="AD87" s="1">
        <v>1</v>
      </c>
      <c r="AE87" s="1">
        <v>0</v>
      </c>
      <c r="AF87" s="1">
        <v>1</v>
      </c>
      <c r="AG87" s="27">
        <v>78</v>
      </c>
      <c r="AH87" s="1">
        <v>1</v>
      </c>
      <c r="AI87" s="1">
        <v>0</v>
      </c>
      <c r="AJ87" s="1">
        <v>1</v>
      </c>
      <c r="AK87" s="1">
        <v>1</v>
      </c>
      <c r="AL87" s="1">
        <v>0</v>
      </c>
      <c r="AM87" s="1">
        <v>1</v>
      </c>
      <c r="AN87" s="1">
        <v>1</v>
      </c>
      <c r="AO87" s="1">
        <v>1</v>
      </c>
      <c r="AP87" s="1">
        <v>0</v>
      </c>
      <c r="AQ87" s="1">
        <v>1</v>
      </c>
      <c r="AR87" s="1">
        <v>1</v>
      </c>
      <c r="AS87" s="1">
        <v>0</v>
      </c>
      <c r="AT87" s="1">
        <v>1</v>
      </c>
      <c r="AU87" s="1">
        <v>1</v>
      </c>
      <c r="AV87" s="1">
        <v>0</v>
      </c>
      <c r="AW87" s="27">
        <v>78</v>
      </c>
      <c r="AX87" s="1">
        <v>6</v>
      </c>
      <c r="AY87" s="1">
        <v>4</v>
      </c>
      <c r="AZ87" s="1">
        <v>2</v>
      </c>
      <c r="BA87" s="1">
        <v>2</v>
      </c>
      <c r="BB87" s="1">
        <v>1</v>
      </c>
      <c r="BC87" s="1">
        <v>1</v>
      </c>
      <c r="BD87" s="1">
        <v>2</v>
      </c>
      <c r="BE87" s="1">
        <v>1</v>
      </c>
      <c r="BF87" s="1">
        <v>1</v>
      </c>
      <c r="BG87" s="1">
        <v>5</v>
      </c>
      <c r="BH87" s="1">
        <v>1</v>
      </c>
      <c r="BI87" s="1">
        <v>4</v>
      </c>
      <c r="BJ87" s="27">
        <v>78</v>
      </c>
      <c r="BK87" s="1">
        <v>2</v>
      </c>
      <c r="BL87" s="1">
        <v>0</v>
      </c>
      <c r="BM87" s="1">
        <v>2</v>
      </c>
      <c r="BN87" s="1">
        <v>8</v>
      </c>
      <c r="BO87" s="1">
        <v>4</v>
      </c>
      <c r="BP87" s="1">
        <v>4</v>
      </c>
      <c r="BQ87" s="1">
        <v>1</v>
      </c>
      <c r="BR87" s="1">
        <v>1</v>
      </c>
      <c r="BS87" s="1">
        <v>0</v>
      </c>
      <c r="BT87" s="1">
        <v>2</v>
      </c>
      <c r="BU87" s="1">
        <v>1</v>
      </c>
      <c r="BV87" s="1">
        <v>1</v>
      </c>
    </row>
    <row r="88" spans="1:74" x14ac:dyDescent="0.2">
      <c r="A88" s="27">
        <v>79</v>
      </c>
      <c r="B88" s="1">
        <v>122</v>
      </c>
      <c r="C88" s="1">
        <v>78</v>
      </c>
      <c r="D88" s="1">
        <v>44</v>
      </c>
      <c r="E88" s="1">
        <v>15</v>
      </c>
      <c r="F88" s="1">
        <v>9</v>
      </c>
      <c r="G88" s="1">
        <v>6</v>
      </c>
      <c r="H88" s="1">
        <v>4</v>
      </c>
      <c r="I88" s="1">
        <v>2</v>
      </c>
      <c r="J88" s="1">
        <v>2</v>
      </c>
      <c r="K88" s="1">
        <v>5</v>
      </c>
      <c r="L88" s="1">
        <v>4</v>
      </c>
      <c r="M88" s="1">
        <v>1</v>
      </c>
      <c r="N88" s="1">
        <v>4</v>
      </c>
      <c r="O88" s="1">
        <v>2</v>
      </c>
      <c r="P88" s="1">
        <v>2</v>
      </c>
      <c r="Q88" s="27">
        <v>79</v>
      </c>
      <c r="R88" s="1">
        <v>1</v>
      </c>
      <c r="S88" s="1">
        <v>1</v>
      </c>
      <c r="T88" s="1">
        <v>0</v>
      </c>
      <c r="U88" s="1">
        <v>11</v>
      </c>
      <c r="V88" s="1">
        <v>8</v>
      </c>
      <c r="W88" s="1">
        <v>3</v>
      </c>
      <c r="X88" s="1">
        <v>6</v>
      </c>
      <c r="Y88" s="1">
        <v>5</v>
      </c>
      <c r="Z88" s="1">
        <v>1</v>
      </c>
      <c r="AA88" s="1">
        <v>6</v>
      </c>
      <c r="AB88" s="1">
        <v>1</v>
      </c>
      <c r="AC88" s="1">
        <v>5</v>
      </c>
      <c r="AD88" s="1">
        <v>5</v>
      </c>
      <c r="AE88" s="1">
        <v>4</v>
      </c>
      <c r="AF88" s="1">
        <v>1</v>
      </c>
      <c r="AG88" s="27">
        <v>79</v>
      </c>
      <c r="AH88" s="1">
        <v>7</v>
      </c>
      <c r="AI88" s="1">
        <v>7</v>
      </c>
      <c r="AJ88" s="1">
        <v>0</v>
      </c>
      <c r="AK88" s="1">
        <v>1</v>
      </c>
      <c r="AL88" s="1">
        <v>0</v>
      </c>
      <c r="AM88" s="1">
        <v>1</v>
      </c>
      <c r="AN88" s="1">
        <v>2</v>
      </c>
      <c r="AO88" s="1">
        <v>1</v>
      </c>
      <c r="AP88" s="1">
        <v>1</v>
      </c>
      <c r="AQ88" s="1">
        <v>2</v>
      </c>
      <c r="AR88" s="1">
        <v>1</v>
      </c>
      <c r="AS88" s="1">
        <v>1</v>
      </c>
      <c r="AT88" s="1">
        <v>1</v>
      </c>
      <c r="AU88" s="1">
        <v>0</v>
      </c>
      <c r="AV88" s="1">
        <v>1</v>
      </c>
      <c r="AW88" s="27">
        <v>79</v>
      </c>
      <c r="AX88" s="1">
        <v>12</v>
      </c>
      <c r="AY88" s="1">
        <v>8</v>
      </c>
      <c r="AZ88" s="1">
        <v>4</v>
      </c>
      <c r="BA88" s="1">
        <v>3</v>
      </c>
      <c r="BB88" s="1">
        <v>2</v>
      </c>
      <c r="BC88" s="1">
        <v>1</v>
      </c>
      <c r="BD88" s="1">
        <v>6</v>
      </c>
      <c r="BE88" s="1">
        <v>4</v>
      </c>
      <c r="BF88" s="1">
        <v>2</v>
      </c>
      <c r="BG88" s="1">
        <v>6</v>
      </c>
      <c r="BH88" s="1">
        <v>5</v>
      </c>
      <c r="BI88" s="1">
        <v>1</v>
      </c>
      <c r="BJ88" s="27">
        <v>79</v>
      </c>
      <c r="BK88" s="1">
        <v>6</v>
      </c>
      <c r="BL88" s="1">
        <v>3</v>
      </c>
      <c r="BM88" s="1">
        <v>3</v>
      </c>
      <c r="BN88" s="1">
        <v>11</v>
      </c>
      <c r="BO88" s="1">
        <v>7</v>
      </c>
      <c r="BP88" s="1">
        <v>4</v>
      </c>
      <c r="BQ88" s="1">
        <v>4</v>
      </c>
      <c r="BR88" s="1">
        <v>3</v>
      </c>
      <c r="BS88" s="1">
        <v>1</v>
      </c>
      <c r="BT88" s="1">
        <v>4</v>
      </c>
      <c r="BU88" s="1">
        <v>1</v>
      </c>
      <c r="BV88" s="1">
        <v>3</v>
      </c>
    </row>
    <row r="89" spans="1:74" x14ac:dyDescent="0.2">
      <c r="A89" s="27">
        <v>80</v>
      </c>
      <c r="B89" s="1">
        <v>71</v>
      </c>
      <c r="C89" s="1">
        <v>38</v>
      </c>
      <c r="D89" s="1">
        <v>33</v>
      </c>
      <c r="E89" s="1">
        <v>3</v>
      </c>
      <c r="F89" s="1">
        <v>1</v>
      </c>
      <c r="G89" s="1">
        <v>2</v>
      </c>
      <c r="H89" s="1">
        <v>3</v>
      </c>
      <c r="I89" s="1">
        <v>1</v>
      </c>
      <c r="J89" s="1">
        <v>2</v>
      </c>
      <c r="K89" s="1">
        <v>0</v>
      </c>
      <c r="L89" s="1">
        <v>0</v>
      </c>
      <c r="M89" s="1">
        <v>0</v>
      </c>
      <c r="N89" s="1">
        <v>6</v>
      </c>
      <c r="O89" s="1">
        <v>3</v>
      </c>
      <c r="P89" s="1">
        <v>3</v>
      </c>
      <c r="Q89" s="27">
        <v>80</v>
      </c>
      <c r="R89" s="1">
        <v>6</v>
      </c>
      <c r="S89" s="1">
        <v>2</v>
      </c>
      <c r="T89" s="1">
        <v>4</v>
      </c>
      <c r="U89" s="1">
        <v>5</v>
      </c>
      <c r="V89" s="1">
        <v>2</v>
      </c>
      <c r="W89" s="1">
        <v>3</v>
      </c>
      <c r="X89" s="1">
        <v>6</v>
      </c>
      <c r="Y89" s="1">
        <v>6</v>
      </c>
      <c r="Z89" s="1">
        <v>0</v>
      </c>
      <c r="AA89" s="1">
        <v>1</v>
      </c>
      <c r="AB89" s="1">
        <v>0</v>
      </c>
      <c r="AC89" s="1">
        <v>1</v>
      </c>
      <c r="AD89" s="1">
        <v>2</v>
      </c>
      <c r="AE89" s="1">
        <v>2</v>
      </c>
      <c r="AF89" s="1">
        <v>0</v>
      </c>
      <c r="AG89" s="27">
        <v>80</v>
      </c>
      <c r="AH89" s="1">
        <v>1</v>
      </c>
      <c r="AI89" s="1">
        <v>1</v>
      </c>
      <c r="AJ89" s="1">
        <v>0</v>
      </c>
      <c r="AK89" s="1">
        <v>1</v>
      </c>
      <c r="AL89" s="1">
        <v>1</v>
      </c>
      <c r="AM89" s="1">
        <v>0</v>
      </c>
      <c r="AN89" s="1">
        <v>4</v>
      </c>
      <c r="AO89" s="1">
        <v>2</v>
      </c>
      <c r="AP89" s="1">
        <v>2</v>
      </c>
      <c r="AQ89" s="1">
        <v>2</v>
      </c>
      <c r="AR89" s="1">
        <v>2</v>
      </c>
      <c r="AS89" s="1">
        <v>0</v>
      </c>
      <c r="AT89" s="1">
        <v>1</v>
      </c>
      <c r="AU89" s="1">
        <v>0</v>
      </c>
      <c r="AV89" s="1">
        <v>1</v>
      </c>
      <c r="AW89" s="27">
        <v>80</v>
      </c>
      <c r="AX89" s="1">
        <v>3</v>
      </c>
      <c r="AY89" s="1">
        <v>2</v>
      </c>
      <c r="AZ89" s="1">
        <v>1</v>
      </c>
      <c r="BA89" s="1">
        <v>1</v>
      </c>
      <c r="BB89" s="1">
        <v>1</v>
      </c>
      <c r="BC89" s="1">
        <v>0</v>
      </c>
      <c r="BD89" s="1">
        <v>5</v>
      </c>
      <c r="BE89" s="1">
        <v>4</v>
      </c>
      <c r="BF89" s="1">
        <v>1</v>
      </c>
      <c r="BG89" s="1">
        <v>3</v>
      </c>
      <c r="BH89" s="1">
        <v>1</v>
      </c>
      <c r="BI89" s="1">
        <v>2</v>
      </c>
      <c r="BJ89" s="27">
        <v>80</v>
      </c>
      <c r="BK89" s="1">
        <v>5</v>
      </c>
      <c r="BL89" s="1">
        <v>2</v>
      </c>
      <c r="BM89" s="1">
        <v>3</v>
      </c>
      <c r="BN89" s="1">
        <v>10</v>
      </c>
      <c r="BO89" s="1">
        <v>4</v>
      </c>
      <c r="BP89" s="1">
        <v>6</v>
      </c>
      <c r="BQ89" s="1">
        <v>0</v>
      </c>
      <c r="BR89" s="1">
        <v>0</v>
      </c>
      <c r="BS89" s="1">
        <v>0</v>
      </c>
      <c r="BT89" s="1">
        <v>3</v>
      </c>
      <c r="BU89" s="1">
        <v>1</v>
      </c>
      <c r="BV89" s="1">
        <v>2</v>
      </c>
    </row>
    <row r="90" spans="1:74" x14ac:dyDescent="0.2">
      <c r="A90" s="27">
        <v>81</v>
      </c>
      <c r="B90" s="1">
        <v>32</v>
      </c>
      <c r="C90" s="1">
        <v>16</v>
      </c>
      <c r="D90" s="1">
        <v>16</v>
      </c>
      <c r="E90" s="1">
        <v>1</v>
      </c>
      <c r="F90" s="1">
        <v>1</v>
      </c>
      <c r="G90" s="1">
        <v>0</v>
      </c>
      <c r="H90" s="1">
        <v>3</v>
      </c>
      <c r="I90" s="1">
        <v>3</v>
      </c>
      <c r="J90" s="1">
        <v>0</v>
      </c>
      <c r="K90" s="1">
        <v>1</v>
      </c>
      <c r="L90" s="1">
        <v>0</v>
      </c>
      <c r="M90" s="1">
        <v>1</v>
      </c>
      <c r="N90" s="1">
        <v>1</v>
      </c>
      <c r="O90" s="1">
        <v>0</v>
      </c>
      <c r="P90" s="1">
        <v>1</v>
      </c>
      <c r="Q90" s="27">
        <v>81</v>
      </c>
      <c r="R90" s="1">
        <v>1</v>
      </c>
      <c r="S90" s="1">
        <v>0</v>
      </c>
      <c r="T90" s="1">
        <v>1</v>
      </c>
      <c r="U90" s="1">
        <v>4</v>
      </c>
      <c r="V90" s="1">
        <v>3</v>
      </c>
      <c r="W90" s="1">
        <v>1</v>
      </c>
      <c r="X90" s="1">
        <v>0</v>
      </c>
      <c r="Y90" s="1">
        <v>0</v>
      </c>
      <c r="Z90" s="1">
        <v>0</v>
      </c>
      <c r="AA90" s="1">
        <v>1</v>
      </c>
      <c r="AB90" s="1">
        <v>0</v>
      </c>
      <c r="AC90" s="1">
        <v>1</v>
      </c>
      <c r="AD90" s="1">
        <v>1</v>
      </c>
      <c r="AE90" s="1">
        <v>0</v>
      </c>
      <c r="AF90" s="1">
        <v>1</v>
      </c>
      <c r="AG90" s="27">
        <v>81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2</v>
      </c>
      <c r="AO90" s="1">
        <v>2</v>
      </c>
      <c r="AP90" s="1">
        <v>0</v>
      </c>
      <c r="AQ90" s="1">
        <v>0</v>
      </c>
      <c r="AR90" s="1">
        <v>0</v>
      </c>
      <c r="AS90" s="1">
        <v>0</v>
      </c>
      <c r="AT90" s="1">
        <v>2</v>
      </c>
      <c r="AU90" s="1">
        <v>0</v>
      </c>
      <c r="AV90" s="1">
        <v>2</v>
      </c>
      <c r="AW90" s="27">
        <v>81</v>
      </c>
      <c r="AX90" s="1">
        <v>2</v>
      </c>
      <c r="AY90" s="1">
        <v>2</v>
      </c>
      <c r="AZ90" s="1">
        <v>0</v>
      </c>
      <c r="BA90" s="1">
        <v>2</v>
      </c>
      <c r="BB90" s="1">
        <v>1</v>
      </c>
      <c r="BC90" s="1">
        <v>1</v>
      </c>
      <c r="BD90" s="1">
        <v>1</v>
      </c>
      <c r="BE90" s="1">
        <v>1</v>
      </c>
      <c r="BF90" s="1">
        <v>0</v>
      </c>
      <c r="BG90" s="1">
        <v>2</v>
      </c>
      <c r="BH90" s="1">
        <v>1</v>
      </c>
      <c r="BI90" s="1">
        <v>1</v>
      </c>
      <c r="BJ90" s="27">
        <v>81</v>
      </c>
      <c r="BK90" s="1">
        <v>1</v>
      </c>
      <c r="BL90" s="1">
        <v>1</v>
      </c>
      <c r="BM90" s="1">
        <v>0</v>
      </c>
      <c r="BN90" s="1">
        <v>6</v>
      </c>
      <c r="BO90" s="1">
        <v>1</v>
      </c>
      <c r="BP90" s="1">
        <v>5</v>
      </c>
      <c r="BQ90" s="1">
        <v>0</v>
      </c>
      <c r="BR90" s="1">
        <v>0</v>
      </c>
      <c r="BS90" s="1">
        <v>0</v>
      </c>
      <c r="BT90" s="1">
        <v>1</v>
      </c>
      <c r="BU90" s="1">
        <v>0</v>
      </c>
      <c r="BV90" s="1">
        <v>1</v>
      </c>
    </row>
    <row r="91" spans="1:74" x14ac:dyDescent="0.2">
      <c r="A91" s="27">
        <v>82</v>
      </c>
      <c r="B91" s="1">
        <v>35</v>
      </c>
      <c r="C91" s="1">
        <v>25</v>
      </c>
      <c r="D91" s="1">
        <v>10</v>
      </c>
      <c r="E91" s="1">
        <v>3</v>
      </c>
      <c r="F91" s="1">
        <v>3</v>
      </c>
      <c r="G91" s="1">
        <v>0</v>
      </c>
      <c r="H91" s="1">
        <v>1</v>
      </c>
      <c r="I91" s="1">
        <v>0</v>
      </c>
      <c r="J91" s="1">
        <v>1</v>
      </c>
      <c r="K91" s="1">
        <v>0</v>
      </c>
      <c r="L91" s="1">
        <v>0</v>
      </c>
      <c r="M91" s="1">
        <v>0</v>
      </c>
      <c r="N91" s="1">
        <v>5</v>
      </c>
      <c r="O91" s="1">
        <v>4</v>
      </c>
      <c r="P91" s="1">
        <v>1</v>
      </c>
      <c r="Q91" s="27">
        <v>82</v>
      </c>
      <c r="R91" s="1">
        <v>1</v>
      </c>
      <c r="S91" s="1">
        <v>0</v>
      </c>
      <c r="T91" s="1">
        <v>1</v>
      </c>
      <c r="U91" s="1">
        <v>1</v>
      </c>
      <c r="V91" s="1">
        <v>0</v>
      </c>
      <c r="W91" s="1">
        <v>1</v>
      </c>
      <c r="X91" s="1">
        <v>2</v>
      </c>
      <c r="Y91" s="1">
        <v>2</v>
      </c>
      <c r="Z91" s="1">
        <v>0</v>
      </c>
      <c r="AA91" s="1">
        <v>1</v>
      </c>
      <c r="AB91" s="1">
        <v>0</v>
      </c>
      <c r="AC91" s="1">
        <v>1</v>
      </c>
      <c r="AD91" s="1">
        <v>2</v>
      </c>
      <c r="AE91" s="1">
        <v>1</v>
      </c>
      <c r="AF91" s="1">
        <v>1</v>
      </c>
      <c r="AG91" s="27">
        <v>82</v>
      </c>
      <c r="AH91" s="1">
        <v>0</v>
      </c>
      <c r="AI91" s="1">
        <v>0</v>
      </c>
      <c r="AJ91" s="1">
        <v>0</v>
      </c>
      <c r="AK91" s="1">
        <v>1</v>
      </c>
      <c r="AL91" s="1">
        <v>1</v>
      </c>
      <c r="AM91" s="1">
        <v>0</v>
      </c>
      <c r="AN91" s="1">
        <v>4</v>
      </c>
      <c r="AO91" s="1">
        <v>4</v>
      </c>
      <c r="AP91" s="1">
        <v>0</v>
      </c>
      <c r="AQ91" s="1">
        <v>0</v>
      </c>
      <c r="AR91" s="1">
        <v>0</v>
      </c>
      <c r="AS91" s="1">
        <v>0</v>
      </c>
      <c r="AT91" s="1">
        <v>2</v>
      </c>
      <c r="AU91" s="1">
        <v>1</v>
      </c>
      <c r="AV91" s="1">
        <v>1</v>
      </c>
      <c r="AW91" s="27">
        <v>82</v>
      </c>
      <c r="AX91" s="1">
        <v>4</v>
      </c>
      <c r="AY91" s="1">
        <v>3</v>
      </c>
      <c r="AZ91" s="1">
        <v>1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27">
        <v>82</v>
      </c>
      <c r="BK91" s="1">
        <v>4</v>
      </c>
      <c r="BL91" s="1">
        <v>2</v>
      </c>
      <c r="BM91" s="1">
        <v>2</v>
      </c>
      <c r="BN91" s="1">
        <v>3</v>
      </c>
      <c r="BO91" s="1">
        <v>3</v>
      </c>
      <c r="BP91" s="1">
        <v>0</v>
      </c>
      <c r="BQ91" s="1">
        <v>1</v>
      </c>
      <c r="BR91" s="1">
        <v>1</v>
      </c>
      <c r="BS91" s="1">
        <v>0</v>
      </c>
      <c r="BT91" s="1">
        <v>0</v>
      </c>
      <c r="BU91" s="1">
        <v>0</v>
      </c>
      <c r="BV91" s="1">
        <v>0</v>
      </c>
    </row>
    <row r="92" spans="1:74" x14ac:dyDescent="0.2">
      <c r="A92" s="27">
        <v>83</v>
      </c>
      <c r="B92" s="1">
        <v>19</v>
      </c>
      <c r="C92" s="1">
        <v>15</v>
      </c>
      <c r="D92" s="1">
        <v>4</v>
      </c>
      <c r="E92" s="1">
        <v>0</v>
      </c>
      <c r="F92" s="1">
        <v>0</v>
      </c>
      <c r="G92" s="1">
        <v>0</v>
      </c>
      <c r="H92" s="1">
        <v>1</v>
      </c>
      <c r="I92" s="1">
        <v>0</v>
      </c>
      <c r="J92" s="1">
        <v>1</v>
      </c>
      <c r="K92" s="1">
        <v>0</v>
      </c>
      <c r="L92" s="1">
        <v>0</v>
      </c>
      <c r="M92" s="1">
        <v>0</v>
      </c>
      <c r="N92" s="1">
        <v>2</v>
      </c>
      <c r="O92" s="1">
        <v>1</v>
      </c>
      <c r="P92" s="1">
        <v>1</v>
      </c>
      <c r="Q92" s="27">
        <v>83</v>
      </c>
      <c r="R92" s="1">
        <v>1</v>
      </c>
      <c r="S92" s="1">
        <v>1</v>
      </c>
      <c r="T92" s="1">
        <v>0</v>
      </c>
      <c r="U92" s="1">
        <v>2</v>
      </c>
      <c r="V92" s="1">
        <v>2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1</v>
      </c>
      <c r="AE92" s="1">
        <v>1</v>
      </c>
      <c r="AF92" s="1">
        <v>0</v>
      </c>
      <c r="AG92" s="27">
        <v>83</v>
      </c>
      <c r="AH92" s="1">
        <v>1</v>
      </c>
      <c r="AI92" s="1">
        <v>0</v>
      </c>
      <c r="AJ92" s="1">
        <v>1</v>
      </c>
      <c r="AK92" s="1">
        <v>1</v>
      </c>
      <c r="AL92" s="1">
        <v>1</v>
      </c>
      <c r="AM92" s="1">
        <v>0</v>
      </c>
      <c r="AN92" s="1">
        <v>1</v>
      </c>
      <c r="AO92" s="1">
        <v>1</v>
      </c>
      <c r="AP92" s="1">
        <v>0</v>
      </c>
      <c r="AQ92" s="1">
        <v>1</v>
      </c>
      <c r="AR92" s="1">
        <v>0</v>
      </c>
      <c r="AS92" s="1">
        <v>1</v>
      </c>
      <c r="AT92" s="1">
        <v>0</v>
      </c>
      <c r="AU92" s="1">
        <v>0</v>
      </c>
      <c r="AV92" s="1">
        <v>0</v>
      </c>
      <c r="AW92" s="27">
        <v>83</v>
      </c>
      <c r="AX92" s="1">
        <v>1</v>
      </c>
      <c r="AY92" s="1">
        <v>1</v>
      </c>
      <c r="AZ92" s="1">
        <v>0</v>
      </c>
      <c r="BA92" s="1">
        <v>1</v>
      </c>
      <c r="BB92" s="1">
        <v>1</v>
      </c>
      <c r="BC92" s="1">
        <v>0</v>
      </c>
      <c r="BD92" s="1">
        <v>1</v>
      </c>
      <c r="BE92" s="1">
        <v>1</v>
      </c>
      <c r="BF92" s="1">
        <v>0</v>
      </c>
      <c r="BG92" s="1">
        <v>1</v>
      </c>
      <c r="BH92" s="1">
        <v>1</v>
      </c>
      <c r="BI92" s="1">
        <v>0</v>
      </c>
      <c r="BJ92" s="27">
        <v>83</v>
      </c>
      <c r="BK92" s="1">
        <v>1</v>
      </c>
      <c r="BL92" s="1">
        <v>1</v>
      </c>
      <c r="BM92" s="1">
        <v>0</v>
      </c>
      <c r="BN92" s="1">
        <v>1</v>
      </c>
      <c r="BO92" s="1">
        <v>1</v>
      </c>
      <c r="BP92" s="1">
        <v>0</v>
      </c>
      <c r="BQ92" s="1">
        <v>1</v>
      </c>
      <c r="BR92" s="1">
        <v>1</v>
      </c>
      <c r="BS92" s="1">
        <v>0</v>
      </c>
      <c r="BT92" s="1">
        <v>1</v>
      </c>
      <c r="BU92" s="1">
        <v>1</v>
      </c>
      <c r="BV92" s="1">
        <v>0</v>
      </c>
    </row>
    <row r="93" spans="1:74" x14ac:dyDescent="0.2">
      <c r="A93" s="27">
        <v>84</v>
      </c>
      <c r="B93" s="1">
        <v>24</v>
      </c>
      <c r="C93" s="1">
        <v>10</v>
      </c>
      <c r="D93" s="1">
        <v>14</v>
      </c>
      <c r="E93" s="1">
        <v>4</v>
      </c>
      <c r="F93" s="1">
        <v>3</v>
      </c>
      <c r="G93" s="1">
        <v>1</v>
      </c>
      <c r="H93" s="1">
        <v>3</v>
      </c>
      <c r="I93" s="1">
        <v>1</v>
      </c>
      <c r="J93" s="1">
        <v>2</v>
      </c>
      <c r="K93" s="1">
        <v>1</v>
      </c>
      <c r="L93" s="1">
        <v>1</v>
      </c>
      <c r="M93" s="1">
        <v>0</v>
      </c>
      <c r="N93" s="1">
        <v>0</v>
      </c>
      <c r="O93" s="1">
        <v>0</v>
      </c>
      <c r="P93" s="1">
        <v>0</v>
      </c>
      <c r="Q93" s="27">
        <v>84</v>
      </c>
      <c r="R93" s="1">
        <v>1</v>
      </c>
      <c r="S93" s="1">
        <v>1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1</v>
      </c>
      <c r="AE93" s="1">
        <v>0</v>
      </c>
      <c r="AF93" s="1">
        <v>1</v>
      </c>
      <c r="AG93" s="27">
        <v>84</v>
      </c>
      <c r="AH93" s="1">
        <v>1</v>
      </c>
      <c r="AI93" s="1">
        <v>1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2</v>
      </c>
      <c r="AU93" s="1">
        <v>0</v>
      </c>
      <c r="AV93" s="1">
        <v>2</v>
      </c>
      <c r="AW93" s="27">
        <v>84</v>
      </c>
      <c r="AX93" s="1">
        <v>2</v>
      </c>
      <c r="AY93" s="1">
        <v>0</v>
      </c>
      <c r="AZ93" s="1">
        <v>2</v>
      </c>
      <c r="BA93" s="1">
        <v>1</v>
      </c>
      <c r="BB93" s="1">
        <v>0</v>
      </c>
      <c r="BC93" s="1">
        <v>1</v>
      </c>
      <c r="BD93" s="1">
        <v>3</v>
      </c>
      <c r="BE93" s="1">
        <v>2</v>
      </c>
      <c r="BF93" s="1">
        <v>1</v>
      </c>
      <c r="BG93" s="1">
        <v>0</v>
      </c>
      <c r="BH93" s="1">
        <v>0</v>
      </c>
      <c r="BI93" s="1">
        <v>0</v>
      </c>
      <c r="BJ93" s="27">
        <v>84</v>
      </c>
      <c r="BK93" s="1">
        <v>3</v>
      </c>
      <c r="BL93" s="1">
        <v>0</v>
      </c>
      <c r="BM93" s="1">
        <v>3</v>
      </c>
      <c r="BN93" s="1">
        <v>2</v>
      </c>
      <c r="BO93" s="1">
        <v>1</v>
      </c>
      <c r="BP93" s="1">
        <v>1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</row>
    <row r="94" spans="1:74" x14ac:dyDescent="0.2">
      <c r="A94" s="27">
        <v>85</v>
      </c>
      <c r="B94" s="1">
        <v>18</v>
      </c>
      <c r="C94" s="1">
        <v>9</v>
      </c>
      <c r="D94" s="1">
        <v>9</v>
      </c>
      <c r="E94" s="1">
        <v>0</v>
      </c>
      <c r="F94" s="1">
        <v>0</v>
      </c>
      <c r="G94" s="1">
        <v>0</v>
      </c>
      <c r="H94" s="1">
        <v>1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27">
        <v>85</v>
      </c>
      <c r="R94" s="1">
        <v>1</v>
      </c>
      <c r="S94" s="1">
        <v>1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3</v>
      </c>
      <c r="AE94" s="1">
        <v>3</v>
      </c>
      <c r="AF94" s="1">
        <v>0</v>
      </c>
      <c r="AG94" s="27">
        <v>85</v>
      </c>
      <c r="AH94" s="1">
        <v>1</v>
      </c>
      <c r="AI94" s="1">
        <v>1</v>
      </c>
      <c r="AJ94" s="1">
        <v>0</v>
      </c>
      <c r="AK94" s="1">
        <v>2</v>
      </c>
      <c r="AL94" s="1">
        <v>2</v>
      </c>
      <c r="AM94" s="1">
        <v>0</v>
      </c>
      <c r="AN94" s="1">
        <v>2</v>
      </c>
      <c r="AO94" s="1">
        <v>0</v>
      </c>
      <c r="AP94" s="1">
        <v>2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27">
        <v>85</v>
      </c>
      <c r="AX94" s="1">
        <v>1</v>
      </c>
      <c r="AY94" s="1">
        <v>1</v>
      </c>
      <c r="AZ94" s="1">
        <v>0</v>
      </c>
      <c r="BA94" s="1">
        <v>2</v>
      </c>
      <c r="BB94" s="1">
        <v>1</v>
      </c>
      <c r="BC94" s="1">
        <v>1</v>
      </c>
      <c r="BD94" s="1">
        <v>0</v>
      </c>
      <c r="BE94" s="1">
        <v>0</v>
      </c>
      <c r="BF94" s="1">
        <v>0</v>
      </c>
      <c r="BG94" s="1">
        <v>2</v>
      </c>
      <c r="BH94" s="1">
        <v>0</v>
      </c>
      <c r="BI94" s="1">
        <v>2</v>
      </c>
      <c r="BJ94" s="27">
        <v>85</v>
      </c>
      <c r="BK94" s="1">
        <v>0</v>
      </c>
      <c r="BL94" s="1">
        <v>0</v>
      </c>
      <c r="BM94" s="1">
        <v>0</v>
      </c>
      <c r="BN94" s="1">
        <v>1</v>
      </c>
      <c r="BO94" s="1">
        <v>0</v>
      </c>
      <c r="BP94" s="1">
        <v>1</v>
      </c>
      <c r="BQ94" s="1">
        <v>1</v>
      </c>
      <c r="BR94" s="1">
        <v>0</v>
      </c>
      <c r="BS94" s="1">
        <v>1</v>
      </c>
      <c r="BT94" s="1">
        <v>1</v>
      </c>
      <c r="BU94" s="1">
        <v>0</v>
      </c>
      <c r="BV94" s="1">
        <v>1</v>
      </c>
    </row>
    <row r="95" spans="1:74" x14ac:dyDescent="0.2">
      <c r="A95" s="27">
        <v>86</v>
      </c>
      <c r="B95" s="1">
        <v>43</v>
      </c>
      <c r="C95" s="1">
        <v>28</v>
      </c>
      <c r="D95" s="1">
        <v>15</v>
      </c>
      <c r="E95" s="1">
        <v>1</v>
      </c>
      <c r="F95" s="1">
        <v>0</v>
      </c>
      <c r="G95" s="1">
        <v>1</v>
      </c>
      <c r="H95" s="1">
        <v>0</v>
      </c>
      <c r="I95" s="1">
        <v>0</v>
      </c>
      <c r="J95" s="1">
        <v>0</v>
      </c>
      <c r="K95" s="1">
        <v>1</v>
      </c>
      <c r="L95" s="1">
        <v>1</v>
      </c>
      <c r="M95" s="1">
        <v>0</v>
      </c>
      <c r="N95" s="1">
        <v>5</v>
      </c>
      <c r="O95" s="1">
        <v>0</v>
      </c>
      <c r="P95" s="1">
        <v>5</v>
      </c>
      <c r="Q95" s="27">
        <v>86</v>
      </c>
      <c r="R95" s="1">
        <v>1</v>
      </c>
      <c r="S95" s="1">
        <v>1</v>
      </c>
      <c r="T95" s="1">
        <v>0</v>
      </c>
      <c r="U95" s="1">
        <v>6</v>
      </c>
      <c r="V95" s="1">
        <v>5</v>
      </c>
      <c r="W95" s="1">
        <v>1</v>
      </c>
      <c r="X95" s="1">
        <v>1</v>
      </c>
      <c r="Y95" s="1">
        <v>0</v>
      </c>
      <c r="Z95" s="1">
        <v>1</v>
      </c>
      <c r="AA95" s="1">
        <v>2</v>
      </c>
      <c r="AB95" s="1">
        <v>1</v>
      </c>
      <c r="AC95" s="1">
        <v>1</v>
      </c>
      <c r="AD95" s="1">
        <v>1</v>
      </c>
      <c r="AE95" s="1">
        <v>1</v>
      </c>
      <c r="AF95" s="1">
        <v>0</v>
      </c>
      <c r="AG95" s="27">
        <v>86</v>
      </c>
      <c r="AH95" s="1">
        <v>1</v>
      </c>
      <c r="AI95" s="1">
        <v>1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2</v>
      </c>
      <c r="AR95" s="1">
        <v>1</v>
      </c>
      <c r="AS95" s="1">
        <v>1</v>
      </c>
      <c r="AT95" s="1">
        <v>1</v>
      </c>
      <c r="AU95" s="1">
        <v>0</v>
      </c>
      <c r="AV95" s="1">
        <v>1</v>
      </c>
      <c r="AW95" s="27">
        <v>86</v>
      </c>
      <c r="AX95" s="1">
        <v>7</v>
      </c>
      <c r="AY95" s="1">
        <v>7</v>
      </c>
      <c r="AZ95" s="1">
        <v>0</v>
      </c>
      <c r="BA95" s="1">
        <v>0</v>
      </c>
      <c r="BB95" s="1">
        <v>0</v>
      </c>
      <c r="BC95" s="1">
        <v>0</v>
      </c>
      <c r="BD95" s="1">
        <v>1</v>
      </c>
      <c r="BE95" s="1">
        <v>1</v>
      </c>
      <c r="BF95" s="1">
        <v>0</v>
      </c>
      <c r="BG95" s="1">
        <v>0</v>
      </c>
      <c r="BH95" s="1">
        <v>0</v>
      </c>
      <c r="BI95" s="1">
        <v>0</v>
      </c>
      <c r="BJ95" s="27">
        <v>86</v>
      </c>
      <c r="BK95" s="1">
        <v>6</v>
      </c>
      <c r="BL95" s="1">
        <v>4</v>
      </c>
      <c r="BM95" s="1">
        <v>2</v>
      </c>
      <c r="BN95" s="1">
        <v>3</v>
      </c>
      <c r="BO95" s="1">
        <v>2</v>
      </c>
      <c r="BP95" s="1">
        <v>1</v>
      </c>
      <c r="BQ95" s="1">
        <v>4</v>
      </c>
      <c r="BR95" s="1">
        <v>3</v>
      </c>
      <c r="BS95" s="1">
        <v>1</v>
      </c>
      <c r="BT95" s="1">
        <v>0</v>
      </c>
      <c r="BU95" s="1">
        <v>0</v>
      </c>
      <c r="BV95" s="1">
        <v>0</v>
      </c>
    </row>
    <row r="96" spans="1:74" x14ac:dyDescent="0.2">
      <c r="A96" s="27">
        <v>87</v>
      </c>
      <c r="B96" s="1">
        <v>34</v>
      </c>
      <c r="C96" s="1">
        <v>18</v>
      </c>
      <c r="D96" s="1">
        <v>16</v>
      </c>
      <c r="E96" s="1">
        <v>4</v>
      </c>
      <c r="F96" s="1">
        <v>1</v>
      </c>
      <c r="G96" s="1">
        <v>3</v>
      </c>
      <c r="H96" s="1">
        <v>0</v>
      </c>
      <c r="I96" s="1">
        <v>0</v>
      </c>
      <c r="J96" s="1">
        <v>0</v>
      </c>
      <c r="K96" s="1">
        <v>1</v>
      </c>
      <c r="L96" s="1">
        <v>0</v>
      </c>
      <c r="M96" s="1">
        <v>1</v>
      </c>
      <c r="N96" s="1">
        <v>4</v>
      </c>
      <c r="O96" s="1">
        <v>2</v>
      </c>
      <c r="P96" s="1">
        <v>2</v>
      </c>
      <c r="Q96" s="27">
        <v>87</v>
      </c>
      <c r="R96" s="1">
        <v>1</v>
      </c>
      <c r="S96" s="1">
        <v>1</v>
      </c>
      <c r="T96" s="1">
        <v>0</v>
      </c>
      <c r="U96" s="1">
        <v>6</v>
      </c>
      <c r="V96" s="1">
        <v>6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1</v>
      </c>
      <c r="AE96" s="1">
        <v>1</v>
      </c>
      <c r="AF96" s="1">
        <v>0</v>
      </c>
      <c r="AG96" s="27">
        <v>87</v>
      </c>
      <c r="AH96" s="1">
        <v>1</v>
      </c>
      <c r="AI96" s="1">
        <v>1</v>
      </c>
      <c r="AJ96" s="1">
        <v>0</v>
      </c>
      <c r="AK96" s="1">
        <v>0</v>
      </c>
      <c r="AL96" s="1">
        <v>0</v>
      </c>
      <c r="AM96" s="1">
        <v>0</v>
      </c>
      <c r="AN96" s="1">
        <v>2</v>
      </c>
      <c r="AO96" s="1">
        <v>2</v>
      </c>
      <c r="AP96" s="1">
        <v>0</v>
      </c>
      <c r="AQ96" s="1">
        <v>1</v>
      </c>
      <c r="AR96" s="1">
        <v>1</v>
      </c>
      <c r="AS96" s="1">
        <v>0</v>
      </c>
      <c r="AT96" s="1">
        <v>2</v>
      </c>
      <c r="AU96" s="1">
        <v>1</v>
      </c>
      <c r="AV96" s="1">
        <v>1</v>
      </c>
      <c r="AW96" s="27">
        <v>87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6</v>
      </c>
      <c r="BE96" s="1">
        <v>2</v>
      </c>
      <c r="BF96" s="1">
        <v>4</v>
      </c>
      <c r="BG96" s="1">
        <v>2</v>
      </c>
      <c r="BH96" s="1">
        <v>0</v>
      </c>
      <c r="BI96" s="1">
        <v>2</v>
      </c>
      <c r="BJ96" s="27">
        <v>87</v>
      </c>
      <c r="BK96" s="1">
        <v>2</v>
      </c>
      <c r="BL96" s="1">
        <v>0</v>
      </c>
      <c r="BM96" s="1">
        <v>2</v>
      </c>
      <c r="BN96" s="1">
        <v>1</v>
      </c>
      <c r="BO96" s="1">
        <v>0</v>
      </c>
      <c r="BP96" s="1">
        <v>1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</row>
    <row r="97" spans="1:74" x14ac:dyDescent="0.2">
      <c r="A97" s="27">
        <v>88</v>
      </c>
      <c r="B97" s="1">
        <v>11</v>
      </c>
      <c r="C97" s="1">
        <v>7</v>
      </c>
      <c r="D97" s="1">
        <v>4</v>
      </c>
      <c r="E97" s="1">
        <v>0</v>
      </c>
      <c r="F97" s="1">
        <v>0</v>
      </c>
      <c r="G97" s="1">
        <v>0</v>
      </c>
      <c r="H97" s="1">
        <v>2</v>
      </c>
      <c r="I97" s="1">
        <v>1</v>
      </c>
      <c r="J97" s="1">
        <v>1</v>
      </c>
      <c r="K97" s="1">
        <v>1</v>
      </c>
      <c r="L97" s="1">
        <v>0</v>
      </c>
      <c r="M97" s="1">
        <v>1</v>
      </c>
      <c r="N97" s="1">
        <v>3</v>
      </c>
      <c r="O97" s="1">
        <v>2</v>
      </c>
      <c r="P97" s="1">
        <v>1</v>
      </c>
      <c r="Q97" s="27">
        <v>88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27">
        <v>88</v>
      </c>
      <c r="AH97" s="1">
        <v>0</v>
      </c>
      <c r="AI97" s="1">
        <v>0</v>
      </c>
      <c r="AJ97" s="1">
        <v>0</v>
      </c>
      <c r="AK97" s="1">
        <v>1</v>
      </c>
      <c r="AL97" s="1">
        <v>1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27">
        <v>88</v>
      </c>
      <c r="AX97" s="1">
        <v>1</v>
      </c>
      <c r="AY97" s="1">
        <v>0</v>
      </c>
      <c r="AZ97" s="1">
        <v>1</v>
      </c>
      <c r="BA97" s="1">
        <v>0</v>
      </c>
      <c r="BB97" s="1">
        <v>0</v>
      </c>
      <c r="BC97" s="1">
        <v>0</v>
      </c>
      <c r="BD97" s="1">
        <v>1</v>
      </c>
      <c r="BE97" s="1">
        <v>1</v>
      </c>
      <c r="BF97" s="1">
        <v>0</v>
      </c>
      <c r="BG97" s="1">
        <v>2</v>
      </c>
      <c r="BH97" s="1">
        <v>2</v>
      </c>
      <c r="BI97" s="1">
        <v>0</v>
      </c>
      <c r="BJ97" s="27">
        <v>88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</row>
    <row r="98" spans="1:74" x14ac:dyDescent="0.2">
      <c r="A98" s="27">
        <v>89</v>
      </c>
      <c r="B98" s="1">
        <v>32</v>
      </c>
      <c r="C98" s="1">
        <v>16</v>
      </c>
      <c r="D98" s="1">
        <v>16</v>
      </c>
      <c r="E98" s="1">
        <v>5</v>
      </c>
      <c r="F98" s="1">
        <v>3</v>
      </c>
      <c r="G98" s="1">
        <v>2</v>
      </c>
      <c r="H98" s="1">
        <v>3</v>
      </c>
      <c r="I98" s="1">
        <v>2</v>
      </c>
      <c r="J98" s="1">
        <v>1</v>
      </c>
      <c r="K98" s="1">
        <v>1</v>
      </c>
      <c r="L98" s="1">
        <v>0</v>
      </c>
      <c r="M98" s="1">
        <v>1</v>
      </c>
      <c r="N98" s="1">
        <v>1</v>
      </c>
      <c r="O98" s="1">
        <v>1</v>
      </c>
      <c r="P98" s="1">
        <v>0</v>
      </c>
      <c r="Q98" s="27">
        <v>89</v>
      </c>
      <c r="R98" s="1">
        <v>2</v>
      </c>
      <c r="S98" s="1">
        <v>0</v>
      </c>
      <c r="T98" s="1">
        <v>2</v>
      </c>
      <c r="U98" s="1">
        <v>1</v>
      </c>
      <c r="V98" s="1">
        <v>1</v>
      </c>
      <c r="W98" s="1">
        <v>0</v>
      </c>
      <c r="X98" s="1">
        <v>0</v>
      </c>
      <c r="Y98" s="1">
        <v>0</v>
      </c>
      <c r="Z98" s="1">
        <v>0</v>
      </c>
      <c r="AA98" s="1">
        <v>5</v>
      </c>
      <c r="AB98" s="1">
        <v>1</v>
      </c>
      <c r="AC98" s="1">
        <v>4</v>
      </c>
      <c r="AD98" s="1">
        <v>1</v>
      </c>
      <c r="AE98" s="1">
        <v>0</v>
      </c>
      <c r="AF98" s="1">
        <v>1</v>
      </c>
      <c r="AG98" s="27">
        <v>89</v>
      </c>
      <c r="AH98" s="1">
        <v>1</v>
      </c>
      <c r="AI98" s="1">
        <v>1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1</v>
      </c>
      <c r="AR98" s="1">
        <v>1</v>
      </c>
      <c r="AS98" s="1">
        <v>0</v>
      </c>
      <c r="AT98" s="1">
        <v>4</v>
      </c>
      <c r="AU98" s="1">
        <v>1</v>
      </c>
      <c r="AV98" s="1">
        <v>3</v>
      </c>
      <c r="AW98" s="27">
        <v>89</v>
      </c>
      <c r="AX98" s="1">
        <v>1</v>
      </c>
      <c r="AY98" s="1">
        <v>0</v>
      </c>
      <c r="AZ98" s="1">
        <v>1</v>
      </c>
      <c r="BA98" s="1">
        <v>0</v>
      </c>
      <c r="BB98" s="1">
        <v>0</v>
      </c>
      <c r="BC98" s="1">
        <v>0</v>
      </c>
      <c r="BD98" s="1">
        <v>1</v>
      </c>
      <c r="BE98" s="1">
        <v>1</v>
      </c>
      <c r="BF98" s="1">
        <v>0</v>
      </c>
      <c r="BG98" s="1">
        <v>4</v>
      </c>
      <c r="BH98" s="1">
        <v>3</v>
      </c>
      <c r="BI98" s="1">
        <v>1</v>
      </c>
      <c r="BJ98" s="27">
        <v>89</v>
      </c>
      <c r="BK98" s="1">
        <v>0</v>
      </c>
      <c r="BL98" s="1">
        <v>0</v>
      </c>
      <c r="BM98" s="1">
        <v>0</v>
      </c>
      <c r="BN98" s="1">
        <v>1</v>
      </c>
      <c r="BO98" s="1">
        <v>1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</row>
    <row r="99" spans="1:74" x14ac:dyDescent="0.2">
      <c r="A99" s="27">
        <v>90</v>
      </c>
      <c r="B99" s="1">
        <v>26</v>
      </c>
      <c r="C99" s="1">
        <v>14</v>
      </c>
      <c r="D99" s="1">
        <v>12</v>
      </c>
      <c r="E99" s="1">
        <v>4</v>
      </c>
      <c r="F99" s="1">
        <v>2</v>
      </c>
      <c r="G99" s="1">
        <v>2</v>
      </c>
      <c r="H99" s="1">
        <v>2</v>
      </c>
      <c r="I99" s="1">
        <v>2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27">
        <v>90</v>
      </c>
      <c r="R99" s="1">
        <v>0</v>
      </c>
      <c r="S99" s="1">
        <v>0</v>
      </c>
      <c r="T99" s="1">
        <v>0</v>
      </c>
      <c r="U99" s="1">
        <v>3</v>
      </c>
      <c r="V99" s="1">
        <v>2</v>
      </c>
      <c r="W99" s="1">
        <v>1</v>
      </c>
      <c r="X99" s="1">
        <v>4</v>
      </c>
      <c r="Y99" s="1">
        <v>1</v>
      </c>
      <c r="Z99" s="1">
        <v>3</v>
      </c>
      <c r="AA99" s="1">
        <v>1</v>
      </c>
      <c r="AB99" s="1">
        <v>0</v>
      </c>
      <c r="AC99" s="1">
        <v>1</v>
      </c>
      <c r="AD99" s="1">
        <v>1</v>
      </c>
      <c r="AE99" s="1">
        <v>0</v>
      </c>
      <c r="AF99" s="1">
        <v>1</v>
      </c>
      <c r="AG99" s="27">
        <v>90</v>
      </c>
      <c r="AH99" s="1">
        <v>1</v>
      </c>
      <c r="AI99" s="1">
        <v>0</v>
      </c>
      <c r="AJ99" s="1">
        <v>1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27">
        <v>90</v>
      </c>
      <c r="AX99" s="1">
        <v>2</v>
      </c>
      <c r="AY99" s="1">
        <v>0</v>
      </c>
      <c r="AZ99" s="1">
        <v>2</v>
      </c>
      <c r="BA99" s="1">
        <v>1</v>
      </c>
      <c r="BB99" s="1">
        <v>1</v>
      </c>
      <c r="BC99" s="1">
        <v>0</v>
      </c>
      <c r="BD99" s="1">
        <v>1</v>
      </c>
      <c r="BE99" s="1">
        <v>1</v>
      </c>
      <c r="BF99" s="1">
        <v>0</v>
      </c>
      <c r="BG99" s="1">
        <v>3</v>
      </c>
      <c r="BH99" s="1">
        <v>3</v>
      </c>
      <c r="BI99" s="1">
        <v>0</v>
      </c>
      <c r="BJ99" s="27">
        <v>90</v>
      </c>
      <c r="BK99" s="1">
        <v>0</v>
      </c>
      <c r="BL99" s="1">
        <v>0</v>
      </c>
      <c r="BM99" s="1">
        <v>0</v>
      </c>
      <c r="BN99" s="1">
        <v>2</v>
      </c>
      <c r="BO99" s="1">
        <v>1</v>
      </c>
      <c r="BP99" s="1">
        <v>1</v>
      </c>
      <c r="BQ99" s="1">
        <v>0</v>
      </c>
      <c r="BR99" s="1">
        <v>0</v>
      </c>
      <c r="BS99" s="1">
        <v>0</v>
      </c>
      <c r="BT99" s="1">
        <v>1</v>
      </c>
      <c r="BU99" s="1">
        <v>1</v>
      </c>
      <c r="BV99" s="1">
        <v>0</v>
      </c>
    </row>
    <row r="100" spans="1:74" x14ac:dyDescent="0.2">
      <c r="A100" s="27">
        <v>91</v>
      </c>
      <c r="B100" s="1">
        <v>8</v>
      </c>
      <c r="C100" s="1">
        <v>5</v>
      </c>
      <c r="D100" s="1">
        <v>3</v>
      </c>
      <c r="E100" s="1">
        <v>1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27">
        <v>91</v>
      </c>
      <c r="R100" s="1">
        <v>1</v>
      </c>
      <c r="S100" s="1">
        <v>1</v>
      </c>
      <c r="T100" s="1">
        <v>0</v>
      </c>
      <c r="U100" s="1">
        <v>0</v>
      </c>
      <c r="V100" s="1">
        <v>0</v>
      </c>
      <c r="W100" s="1">
        <v>0</v>
      </c>
      <c r="X100" s="1">
        <v>1</v>
      </c>
      <c r="Y100" s="1">
        <v>0</v>
      </c>
      <c r="Z100" s="1">
        <v>1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27">
        <v>91</v>
      </c>
      <c r="AH100" s="1">
        <v>2</v>
      </c>
      <c r="AI100" s="1">
        <v>2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27">
        <v>91</v>
      </c>
      <c r="AX100" s="1">
        <v>0</v>
      </c>
      <c r="AY100" s="1">
        <v>0</v>
      </c>
      <c r="AZ100" s="1">
        <v>0</v>
      </c>
      <c r="BA100" s="1">
        <v>1</v>
      </c>
      <c r="BB100" s="1">
        <v>1</v>
      </c>
      <c r="BC100" s="1">
        <v>0</v>
      </c>
      <c r="BD100" s="1">
        <v>0</v>
      </c>
      <c r="BE100" s="1">
        <v>0</v>
      </c>
      <c r="BF100" s="1">
        <v>0</v>
      </c>
      <c r="BG100" s="1">
        <v>1</v>
      </c>
      <c r="BH100" s="1">
        <v>1</v>
      </c>
      <c r="BI100" s="1">
        <v>0</v>
      </c>
      <c r="BJ100" s="27">
        <v>91</v>
      </c>
      <c r="BK100" s="1">
        <v>1</v>
      </c>
      <c r="BL100" s="1">
        <v>0</v>
      </c>
      <c r="BM100" s="1">
        <v>1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</row>
    <row r="101" spans="1:74" x14ac:dyDescent="0.2">
      <c r="A101" s="27">
        <v>92</v>
      </c>
      <c r="B101" s="1">
        <v>9</v>
      </c>
      <c r="C101" s="1">
        <v>5</v>
      </c>
      <c r="D101" s="1">
        <v>4</v>
      </c>
      <c r="E101" s="1">
        <v>0</v>
      </c>
      <c r="F101" s="1">
        <v>0</v>
      </c>
      <c r="G101" s="1">
        <v>0</v>
      </c>
      <c r="H101" s="1">
        <v>2</v>
      </c>
      <c r="I101" s="1">
        <v>1</v>
      </c>
      <c r="J101" s="1">
        <v>1</v>
      </c>
      <c r="K101" s="1">
        <v>0</v>
      </c>
      <c r="L101" s="1">
        <v>0</v>
      </c>
      <c r="M101" s="1">
        <v>0</v>
      </c>
      <c r="N101" s="1">
        <v>1</v>
      </c>
      <c r="O101" s="1">
        <v>0</v>
      </c>
      <c r="P101" s="1">
        <v>1</v>
      </c>
      <c r="Q101" s="27">
        <v>92</v>
      </c>
      <c r="R101" s="1">
        <v>0</v>
      </c>
      <c r="S101" s="1">
        <v>0</v>
      </c>
      <c r="T101" s="1">
        <v>0</v>
      </c>
      <c r="U101" s="1">
        <v>1</v>
      </c>
      <c r="V101" s="1">
        <v>1</v>
      </c>
      <c r="W101" s="1">
        <v>0</v>
      </c>
      <c r="X101" s="1">
        <v>0</v>
      </c>
      <c r="Y101" s="1">
        <v>0</v>
      </c>
      <c r="Z101" s="1">
        <v>0</v>
      </c>
      <c r="AA101" s="1">
        <v>1</v>
      </c>
      <c r="AB101" s="1">
        <v>1</v>
      </c>
      <c r="AC101" s="1">
        <v>0</v>
      </c>
      <c r="AD101" s="1">
        <v>0</v>
      </c>
      <c r="AE101" s="1">
        <v>0</v>
      </c>
      <c r="AF101" s="1">
        <v>0</v>
      </c>
      <c r="AG101" s="27">
        <v>92</v>
      </c>
      <c r="AH101" s="1">
        <v>1</v>
      </c>
      <c r="AI101" s="1">
        <v>1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27">
        <v>92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3</v>
      </c>
      <c r="BE101" s="1">
        <v>1</v>
      </c>
      <c r="BF101" s="1">
        <v>2</v>
      </c>
      <c r="BG101" s="1">
        <v>0</v>
      </c>
      <c r="BH101" s="1">
        <v>0</v>
      </c>
      <c r="BI101" s="1">
        <v>0</v>
      </c>
      <c r="BJ101" s="27">
        <v>92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</row>
    <row r="102" spans="1:74" x14ac:dyDescent="0.2">
      <c r="A102" s="27">
        <v>93</v>
      </c>
      <c r="B102" s="1">
        <v>2</v>
      </c>
      <c r="C102" s="1">
        <v>1</v>
      </c>
      <c r="D102" s="1">
        <v>1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27">
        <v>93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27">
        <v>93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1</v>
      </c>
      <c r="AU102" s="1">
        <v>1</v>
      </c>
      <c r="AV102" s="1">
        <v>0</v>
      </c>
      <c r="AW102" s="27">
        <v>93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1</v>
      </c>
      <c r="BE102" s="1">
        <v>0</v>
      </c>
      <c r="BF102" s="1">
        <v>1</v>
      </c>
      <c r="BG102" s="1">
        <v>0</v>
      </c>
      <c r="BH102" s="1">
        <v>0</v>
      </c>
      <c r="BI102" s="1">
        <v>0</v>
      </c>
      <c r="BJ102" s="27">
        <v>93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</row>
    <row r="103" spans="1:74" x14ac:dyDescent="0.2">
      <c r="A103" s="27">
        <v>94</v>
      </c>
      <c r="B103" s="1">
        <v>8</v>
      </c>
      <c r="C103" s="1">
        <v>7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27">
        <v>94</v>
      </c>
      <c r="R103" s="1">
        <v>0</v>
      </c>
      <c r="S103" s="1">
        <v>0</v>
      </c>
      <c r="T103" s="1">
        <v>0</v>
      </c>
      <c r="U103" s="1">
        <v>1</v>
      </c>
      <c r="V103" s="1">
        <v>1</v>
      </c>
      <c r="W103" s="1">
        <v>0</v>
      </c>
      <c r="X103" s="1">
        <v>0</v>
      </c>
      <c r="Y103" s="1">
        <v>0</v>
      </c>
      <c r="Z103" s="1">
        <v>0</v>
      </c>
      <c r="AA103" s="1">
        <v>1</v>
      </c>
      <c r="AB103" s="1">
        <v>1</v>
      </c>
      <c r="AC103" s="1">
        <v>0</v>
      </c>
      <c r="AD103" s="1">
        <v>0</v>
      </c>
      <c r="AE103" s="1">
        <v>0</v>
      </c>
      <c r="AF103" s="1">
        <v>0</v>
      </c>
      <c r="AG103" s="27">
        <v>94</v>
      </c>
      <c r="AH103" s="1">
        <v>1</v>
      </c>
      <c r="AI103" s="1">
        <v>1</v>
      </c>
      <c r="AJ103" s="1">
        <v>0</v>
      </c>
      <c r="AK103" s="1">
        <v>1</v>
      </c>
      <c r="AL103" s="1">
        <v>1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27">
        <v>94</v>
      </c>
      <c r="AX103" s="1">
        <v>1</v>
      </c>
      <c r="AY103" s="1">
        <v>1</v>
      </c>
      <c r="AZ103" s="1">
        <v>0</v>
      </c>
      <c r="BA103" s="1">
        <v>1</v>
      </c>
      <c r="BB103" s="1">
        <v>1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27">
        <v>94</v>
      </c>
      <c r="BK103" s="1">
        <v>2</v>
      </c>
      <c r="BL103" s="1">
        <v>1</v>
      </c>
      <c r="BM103" s="1">
        <v>1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</row>
    <row r="104" spans="1:74" x14ac:dyDescent="0.2">
      <c r="A104" s="27">
        <v>95</v>
      </c>
      <c r="B104" s="1">
        <v>4</v>
      </c>
      <c r="C104" s="1">
        <v>1</v>
      </c>
      <c r="D104" s="1">
        <v>3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1</v>
      </c>
      <c r="O104" s="1">
        <v>1</v>
      </c>
      <c r="P104" s="1">
        <v>0</v>
      </c>
      <c r="Q104" s="27">
        <v>95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</v>
      </c>
      <c r="AB104" s="1">
        <v>0</v>
      </c>
      <c r="AC104" s="1">
        <v>1</v>
      </c>
      <c r="AD104" s="1">
        <v>0</v>
      </c>
      <c r="AE104" s="1">
        <v>0</v>
      </c>
      <c r="AF104" s="1">
        <v>0</v>
      </c>
      <c r="AG104" s="27">
        <v>95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27">
        <v>95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1</v>
      </c>
      <c r="BE104" s="1">
        <v>0</v>
      </c>
      <c r="BF104" s="1">
        <v>1</v>
      </c>
      <c r="BG104" s="1">
        <v>0</v>
      </c>
      <c r="BH104" s="1">
        <v>0</v>
      </c>
      <c r="BI104" s="1">
        <v>0</v>
      </c>
      <c r="BJ104" s="27">
        <v>95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1</v>
      </c>
      <c r="BR104" s="1">
        <v>0</v>
      </c>
      <c r="BS104" s="1">
        <v>1</v>
      </c>
      <c r="BT104" s="1">
        <v>0</v>
      </c>
      <c r="BU104" s="1">
        <v>0</v>
      </c>
      <c r="BV104" s="1">
        <v>0</v>
      </c>
    </row>
    <row r="105" spans="1:74" x14ac:dyDescent="0.2">
      <c r="A105" s="27">
        <v>96</v>
      </c>
      <c r="B105" s="1">
        <v>3</v>
      </c>
      <c r="C105" s="1">
        <v>2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27">
        <v>96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27">
        <v>96</v>
      </c>
      <c r="AH105" s="1">
        <v>1</v>
      </c>
      <c r="AI105" s="1">
        <v>0</v>
      </c>
      <c r="AJ105" s="1">
        <v>1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27">
        <v>96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1</v>
      </c>
      <c r="BE105" s="1">
        <v>1</v>
      </c>
      <c r="BF105" s="1">
        <v>0</v>
      </c>
      <c r="BG105" s="1">
        <v>0</v>
      </c>
      <c r="BH105" s="1">
        <v>0</v>
      </c>
      <c r="BI105" s="1">
        <v>0</v>
      </c>
      <c r="BJ105" s="27">
        <v>96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1</v>
      </c>
      <c r="BR105" s="1">
        <v>1</v>
      </c>
      <c r="BS105" s="1">
        <v>0</v>
      </c>
      <c r="BT105" s="1">
        <v>0</v>
      </c>
      <c r="BU105" s="1">
        <v>0</v>
      </c>
      <c r="BV105" s="1">
        <v>0</v>
      </c>
    </row>
    <row r="106" spans="1:74" x14ac:dyDescent="0.2">
      <c r="A106" s="27">
        <v>97</v>
      </c>
      <c r="B106" s="1">
        <v>6</v>
      </c>
      <c r="C106" s="1">
        <v>4</v>
      </c>
      <c r="D106" s="1">
        <v>2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</v>
      </c>
      <c r="O106" s="1">
        <v>0</v>
      </c>
      <c r="P106" s="1">
        <v>1</v>
      </c>
      <c r="Q106" s="27">
        <v>97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2</v>
      </c>
      <c r="AE106" s="1">
        <v>2</v>
      </c>
      <c r="AF106" s="1">
        <v>0</v>
      </c>
      <c r="AG106" s="27">
        <v>97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27">
        <v>97</v>
      </c>
      <c r="AX106" s="1">
        <v>1</v>
      </c>
      <c r="AY106" s="1">
        <v>1</v>
      </c>
      <c r="AZ106" s="1">
        <v>0</v>
      </c>
      <c r="BA106" s="1">
        <v>1</v>
      </c>
      <c r="BB106" s="1">
        <v>1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27">
        <v>97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1</v>
      </c>
      <c r="BR106" s="1">
        <v>0</v>
      </c>
      <c r="BS106" s="1">
        <v>1</v>
      </c>
      <c r="BT106" s="1">
        <v>0</v>
      </c>
      <c r="BU106" s="1">
        <v>0</v>
      </c>
      <c r="BV106" s="1">
        <v>0</v>
      </c>
    </row>
    <row r="107" spans="1:74" x14ac:dyDescent="0.2">
      <c r="A107" s="27">
        <v>98</v>
      </c>
      <c r="B107" s="1">
        <v>2</v>
      </c>
      <c r="C107" s="1">
        <v>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27">
        <v>98</v>
      </c>
      <c r="R107" s="1">
        <v>0</v>
      </c>
      <c r="S107" s="1">
        <v>0</v>
      </c>
      <c r="T107" s="1">
        <v>0</v>
      </c>
      <c r="U107" s="1">
        <v>1</v>
      </c>
      <c r="V107" s="1">
        <v>1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27">
        <v>98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27">
        <v>98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27">
        <v>98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1</v>
      </c>
      <c r="BR107" s="1">
        <v>1</v>
      </c>
      <c r="BS107" s="1">
        <v>0</v>
      </c>
      <c r="BT107" s="1">
        <v>0</v>
      </c>
      <c r="BU107" s="1">
        <v>0</v>
      </c>
      <c r="BV107" s="1">
        <v>0</v>
      </c>
    </row>
    <row r="108" spans="1:74" x14ac:dyDescent="0.2">
      <c r="A108" s="27">
        <v>99</v>
      </c>
      <c r="B108" s="1">
        <v>39</v>
      </c>
      <c r="C108" s="1">
        <v>29</v>
      </c>
      <c r="D108" s="1">
        <v>10</v>
      </c>
      <c r="E108" s="1">
        <v>2</v>
      </c>
      <c r="F108" s="1">
        <v>1</v>
      </c>
      <c r="G108" s="1">
        <v>1</v>
      </c>
      <c r="H108" s="1">
        <v>4</v>
      </c>
      <c r="I108" s="1">
        <v>2</v>
      </c>
      <c r="J108" s="1">
        <v>2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27">
        <v>99</v>
      </c>
      <c r="R108" s="1">
        <v>2</v>
      </c>
      <c r="S108" s="1">
        <v>2</v>
      </c>
      <c r="T108" s="1">
        <v>0</v>
      </c>
      <c r="U108" s="1">
        <v>5</v>
      </c>
      <c r="V108" s="1">
        <v>4</v>
      </c>
      <c r="W108" s="1">
        <v>1</v>
      </c>
      <c r="X108" s="1">
        <v>1</v>
      </c>
      <c r="Y108" s="1">
        <v>0</v>
      </c>
      <c r="Z108" s="1">
        <v>1</v>
      </c>
      <c r="AA108" s="1">
        <v>0</v>
      </c>
      <c r="AB108" s="1">
        <v>0</v>
      </c>
      <c r="AC108" s="1">
        <v>0</v>
      </c>
      <c r="AD108" s="1">
        <v>1</v>
      </c>
      <c r="AE108" s="1">
        <v>0</v>
      </c>
      <c r="AF108" s="1">
        <v>1</v>
      </c>
      <c r="AG108" s="27">
        <v>99</v>
      </c>
      <c r="AH108" s="1">
        <v>2</v>
      </c>
      <c r="AI108" s="1">
        <v>1</v>
      </c>
      <c r="AJ108" s="1">
        <v>1</v>
      </c>
      <c r="AK108" s="1">
        <v>1</v>
      </c>
      <c r="AL108" s="1">
        <v>1</v>
      </c>
      <c r="AM108" s="1">
        <v>0</v>
      </c>
      <c r="AN108" s="1">
        <v>1</v>
      </c>
      <c r="AO108" s="1">
        <v>1</v>
      </c>
      <c r="AP108" s="1">
        <v>0</v>
      </c>
      <c r="AQ108" s="1">
        <v>2</v>
      </c>
      <c r="AR108" s="1">
        <v>1</v>
      </c>
      <c r="AS108" s="1">
        <v>1</v>
      </c>
      <c r="AT108" s="1">
        <v>1</v>
      </c>
      <c r="AU108" s="1">
        <v>1</v>
      </c>
      <c r="AV108" s="1">
        <v>0</v>
      </c>
      <c r="AW108" s="27">
        <v>99</v>
      </c>
      <c r="AX108" s="1">
        <v>0</v>
      </c>
      <c r="AY108" s="1">
        <v>0</v>
      </c>
      <c r="AZ108" s="1">
        <v>0</v>
      </c>
      <c r="BA108" s="1">
        <v>2</v>
      </c>
      <c r="BB108" s="1">
        <v>1</v>
      </c>
      <c r="BC108" s="1">
        <v>1</v>
      </c>
      <c r="BD108" s="1">
        <v>11</v>
      </c>
      <c r="BE108" s="1">
        <v>11</v>
      </c>
      <c r="BF108" s="1">
        <v>0</v>
      </c>
      <c r="BG108" s="1">
        <v>1</v>
      </c>
      <c r="BH108" s="1">
        <v>1</v>
      </c>
      <c r="BI108" s="1">
        <v>0</v>
      </c>
      <c r="BJ108" s="27">
        <v>99</v>
      </c>
      <c r="BK108" s="1">
        <v>1</v>
      </c>
      <c r="BL108" s="1">
        <v>1</v>
      </c>
      <c r="BM108" s="1">
        <v>0</v>
      </c>
      <c r="BN108" s="1">
        <v>0</v>
      </c>
      <c r="BO108" s="1">
        <v>0</v>
      </c>
      <c r="BP108" s="1">
        <v>0</v>
      </c>
      <c r="BQ108" s="1">
        <v>2</v>
      </c>
      <c r="BR108" s="1">
        <v>1</v>
      </c>
      <c r="BS108" s="1">
        <v>1</v>
      </c>
      <c r="BT108" s="1">
        <v>0</v>
      </c>
      <c r="BU108" s="1">
        <v>0</v>
      </c>
      <c r="BV108" s="1">
        <v>0</v>
      </c>
    </row>
    <row r="109" spans="1:74" x14ac:dyDescent="0.2">
      <c r="A109" s="20" t="s">
        <v>379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 t="s">
        <v>379</v>
      </c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 t="s">
        <v>379</v>
      </c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 t="s">
        <v>379</v>
      </c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 t="s">
        <v>379</v>
      </c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</row>
  </sheetData>
  <mergeCells count="46">
    <mergeCell ref="BQ68:BS68"/>
    <mergeCell ref="BT68:BV68"/>
    <mergeCell ref="BA68:BC68"/>
    <mergeCell ref="BD68:BF68"/>
    <mergeCell ref="BG68:BI68"/>
    <mergeCell ref="BK68:BM68"/>
    <mergeCell ref="BN68:BP68"/>
    <mergeCell ref="AK68:AM68"/>
    <mergeCell ref="AN68:AP68"/>
    <mergeCell ref="AQ68:AS68"/>
    <mergeCell ref="AT68:AV68"/>
    <mergeCell ref="AX68:AZ68"/>
    <mergeCell ref="U68:W68"/>
    <mergeCell ref="X68:Z68"/>
    <mergeCell ref="AA68:AC68"/>
    <mergeCell ref="AD68:AF68"/>
    <mergeCell ref="AH68:AJ68"/>
    <mergeCell ref="R2:T2"/>
    <mergeCell ref="B68:D68"/>
    <mergeCell ref="E68:G68"/>
    <mergeCell ref="H68:J68"/>
    <mergeCell ref="K68:M68"/>
    <mergeCell ref="N68:P68"/>
    <mergeCell ref="R68:T68"/>
    <mergeCell ref="B2:D2"/>
    <mergeCell ref="E2:G2"/>
    <mergeCell ref="H2:J2"/>
    <mergeCell ref="K2:M2"/>
    <mergeCell ref="N2:P2"/>
    <mergeCell ref="BD2:BF2"/>
    <mergeCell ref="U2:W2"/>
    <mergeCell ref="X2:Z2"/>
    <mergeCell ref="AA2:AC2"/>
    <mergeCell ref="AD2:AF2"/>
    <mergeCell ref="AH2:AJ2"/>
    <mergeCell ref="AK2:AM2"/>
    <mergeCell ref="AN2:AP2"/>
    <mergeCell ref="AQ2:AS2"/>
    <mergeCell ref="AT2:AV2"/>
    <mergeCell ref="AX2:AZ2"/>
    <mergeCell ref="BA2:BC2"/>
    <mergeCell ref="BG2:BI2"/>
    <mergeCell ref="BK2:BM2"/>
    <mergeCell ref="BN2:BP2"/>
    <mergeCell ref="BQ2:BS2"/>
    <mergeCell ref="BT2:BV2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5AA6-1AC3-4141-BA9C-E4A655D99F2B}">
  <sheetPr codeName="Sheet20"/>
  <dimension ref="A1:Y33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2.44140625" style="1" customWidth="1"/>
    <col min="2" max="13" width="6.109375" style="1" customWidth="1"/>
    <col min="14" max="14" width="12.441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389</v>
      </c>
      <c r="N1" s="1" t="s">
        <v>389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340</v>
      </c>
      <c r="B4" s="1">
        <v>38090</v>
      </c>
      <c r="C4" s="1">
        <v>5443</v>
      </c>
      <c r="D4" s="1">
        <v>2452</v>
      </c>
      <c r="E4" s="1">
        <v>1035</v>
      </c>
      <c r="F4" s="1">
        <v>1170</v>
      </c>
      <c r="G4" s="1">
        <v>1398</v>
      </c>
      <c r="H4" s="1">
        <v>1501</v>
      </c>
      <c r="I4" s="1">
        <v>807</v>
      </c>
      <c r="J4" s="1">
        <v>633</v>
      </c>
      <c r="K4" s="1">
        <v>960</v>
      </c>
      <c r="L4" s="1">
        <v>1585</v>
      </c>
      <c r="M4" s="1">
        <v>457</v>
      </c>
      <c r="N4" s="1" t="s">
        <v>340</v>
      </c>
      <c r="O4" s="1">
        <v>1346</v>
      </c>
      <c r="P4" s="1">
        <v>594</v>
      </c>
      <c r="Q4" s="1">
        <v>615</v>
      </c>
      <c r="R4" s="1">
        <v>1557</v>
      </c>
      <c r="S4" s="1">
        <v>1757</v>
      </c>
      <c r="T4" s="1">
        <v>1317</v>
      </c>
      <c r="U4" s="1">
        <v>3069</v>
      </c>
      <c r="V4" s="1">
        <v>2088</v>
      </c>
      <c r="W4" s="1">
        <v>4296</v>
      </c>
      <c r="X4" s="1">
        <v>2225</v>
      </c>
      <c r="Y4" s="1">
        <v>1785</v>
      </c>
    </row>
    <row r="5" spans="1:25" x14ac:dyDescent="0.2">
      <c r="A5" s="1" t="s">
        <v>218</v>
      </c>
      <c r="B5" s="1">
        <v>2081</v>
      </c>
      <c r="C5" s="1">
        <v>493</v>
      </c>
      <c r="D5" s="1">
        <v>103</v>
      </c>
      <c r="E5" s="1">
        <v>39</v>
      </c>
      <c r="F5" s="1">
        <v>54</v>
      </c>
      <c r="G5" s="1">
        <v>68</v>
      </c>
      <c r="H5" s="1">
        <v>52</v>
      </c>
      <c r="I5" s="1">
        <v>18</v>
      </c>
      <c r="J5" s="1">
        <v>36</v>
      </c>
      <c r="K5" s="1">
        <v>36</v>
      </c>
      <c r="L5" s="1">
        <v>47</v>
      </c>
      <c r="M5" s="1">
        <v>6</v>
      </c>
      <c r="N5" s="1" t="s">
        <v>218</v>
      </c>
      <c r="O5" s="1">
        <v>48</v>
      </c>
      <c r="P5" s="1">
        <v>15</v>
      </c>
      <c r="Q5" s="1">
        <v>40</v>
      </c>
      <c r="R5" s="1">
        <v>71</v>
      </c>
      <c r="S5" s="1">
        <v>58</v>
      </c>
      <c r="T5" s="1">
        <v>77</v>
      </c>
      <c r="U5" s="1">
        <v>154</v>
      </c>
      <c r="V5" s="1">
        <v>68</v>
      </c>
      <c r="W5" s="1">
        <v>361</v>
      </c>
      <c r="X5" s="1">
        <v>105</v>
      </c>
      <c r="Y5" s="1">
        <v>132</v>
      </c>
    </row>
    <row r="6" spans="1:25" x14ac:dyDescent="0.2">
      <c r="A6" s="1" t="s">
        <v>219</v>
      </c>
      <c r="B6" s="1">
        <v>5320</v>
      </c>
      <c r="C6" s="1">
        <v>1938</v>
      </c>
      <c r="D6" s="1">
        <v>188</v>
      </c>
      <c r="E6" s="1">
        <v>40</v>
      </c>
      <c r="F6" s="1">
        <v>19</v>
      </c>
      <c r="G6" s="1">
        <v>11</v>
      </c>
      <c r="H6" s="1">
        <v>28</v>
      </c>
      <c r="I6" s="1">
        <v>11</v>
      </c>
      <c r="J6" s="1">
        <v>9</v>
      </c>
      <c r="K6" s="1">
        <v>16</v>
      </c>
      <c r="L6" s="1">
        <v>11</v>
      </c>
      <c r="M6" s="1">
        <v>2</v>
      </c>
      <c r="N6" s="1" t="s">
        <v>219</v>
      </c>
      <c r="O6" s="1">
        <v>65</v>
      </c>
      <c r="P6" s="1">
        <v>6</v>
      </c>
      <c r="Q6" s="1">
        <v>18</v>
      </c>
      <c r="R6" s="1">
        <v>54</v>
      </c>
      <c r="S6" s="1">
        <v>48</v>
      </c>
      <c r="T6" s="1">
        <v>108</v>
      </c>
      <c r="U6" s="1">
        <v>530</v>
      </c>
      <c r="V6" s="1">
        <v>91</v>
      </c>
      <c r="W6" s="1">
        <v>1126</v>
      </c>
      <c r="X6" s="1">
        <v>671</v>
      </c>
      <c r="Y6" s="1">
        <v>330</v>
      </c>
    </row>
    <row r="7" spans="1:25" x14ac:dyDescent="0.2">
      <c r="A7" s="1" t="s">
        <v>220</v>
      </c>
      <c r="B7" s="1">
        <v>207</v>
      </c>
      <c r="C7" s="1">
        <v>30</v>
      </c>
      <c r="D7" s="1">
        <v>28</v>
      </c>
      <c r="E7" s="1">
        <v>13</v>
      </c>
      <c r="F7" s="1">
        <v>2</v>
      </c>
      <c r="G7" s="1">
        <v>1</v>
      </c>
      <c r="H7" s="1">
        <v>1</v>
      </c>
      <c r="I7" s="1">
        <v>0</v>
      </c>
      <c r="J7" s="1">
        <v>6</v>
      </c>
      <c r="K7" s="1">
        <v>1</v>
      </c>
      <c r="L7" s="1">
        <v>0</v>
      </c>
      <c r="M7" s="1">
        <v>1</v>
      </c>
      <c r="N7" s="1" t="s">
        <v>220</v>
      </c>
      <c r="O7" s="1">
        <v>3</v>
      </c>
      <c r="P7" s="1">
        <v>0</v>
      </c>
      <c r="Q7" s="1">
        <v>5</v>
      </c>
      <c r="R7" s="1">
        <v>7</v>
      </c>
      <c r="S7" s="1">
        <v>6</v>
      </c>
      <c r="T7" s="1">
        <v>5</v>
      </c>
      <c r="U7" s="1">
        <v>39</v>
      </c>
      <c r="V7" s="1">
        <v>2</v>
      </c>
      <c r="W7" s="1">
        <v>18</v>
      </c>
      <c r="X7" s="1">
        <v>1</v>
      </c>
      <c r="Y7" s="1">
        <v>38</v>
      </c>
    </row>
    <row r="8" spans="1:25" x14ac:dyDescent="0.2">
      <c r="A8" s="1" t="s">
        <v>221</v>
      </c>
      <c r="B8" s="1">
        <v>2016</v>
      </c>
      <c r="C8" s="1">
        <v>656</v>
      </c>
      <c r="D8" s="1">
        <v>144</v>
      </c>
      <c r="E8" s="1">
        <v>24</v>
      </c>
      <c r="F8" s="1">
        <v>19</v>
      </c>
      <c r="G8" s="1">
        <v>39</v>
      </c>
      <c r="H8" s="1">
        <v>6</v>
      </c>
      <c r="I8" s="1">
        <v>4</v>
      </c>
      <c r="J8" s="1">
        <v>0</v>
      </c>
      <c r="K8" s="1">
        <v>13</v>
      </c>
      <c r="L8" s="1">
        <v>4</v>
      </c>
      <c r="M8" s="1">
        <v>0</v>
      </c>
      <c r="N8" s="1" t="s">
        <v>221</v>
      </c>
      <c r="O8" s="1">
        <v>14</v>
      </c>
      <c r="P8" s="1">
        <v>2</v>
      </c>
      <c r="Q8" s="1">
        <v>14</v>
      </c>
      <c r="R8" s="1">
        <v>34</v>
      </c>
      <c r="S8" s="1">
        <v>57</v>
      </c>
      <c r="T8" s="1">
        <v>38</v>
      </c>
      <c r="U8" s="1">
        <v>114</v>
      </c>
      <c r="V8" s="1">
        <v>247</v>
      </c>
      <c r="W8" s="1">
        <v>370</v>
      </c>
      <c r="X8" s="1">
        <v>146</v>
      </c>
      <c r="Y8" s="1">
        <v>71</v>
      </c>
    </row>
    <row r="9" spans="1:25" x14ac:dyDescent="0.2">
      <c r="A9" s="1" t="s">
        <v>222</v>
      </c>
      <c r="B9" s="1">
        <v>1122</v>
      </c>
      <c r="C9" s="1">
        <v>117</v>
      </c>
      <c r="D9" s="1">
        <v>103</v>
      </c>
      <c r="E9" s="1">
        <v>12</v>
      </c>
      <c r="F9" s="1">
        <v>62</v>
      </c>
      <c r="G9" s="1">
        <v>23</v>
      </c>
      <c r="H9" s="1">
        <v>79</v>
      </c>
      <c r="I9" s="1">
        <v>7</v>
      </c>
      <c r="J9" s="1">
        <v>11</v>
      </c>
      <c r="K9" s="1">
        <v>46</v>
      </c>
      <c r="L9" s="1">
        <v>32</v>
      </c>
      <c r="M9" s="1">
        <v>2</v>
      </c>
      <c r="N9" s="1" t="s">
        <v>222</v>
      </c>
      <c r="O9" s="1">
        <v>21</v>
      </c>
      <c r="P9" s="1">
        <v>15</v>
      </c>
      <c r="Q9" s="1">
        <v>2</v>
      </c>
      <c r="R9" s="1">
        <v>42</v>
      </c>
      <c r="S9" s="1">
        <v>68</v>
      </c>
      <c r="T9" s="1">
        <v>27</v>
      </c>
      <c r="U9" s="1">
        <v>63</v>
      </c>
      <c r="V9" s="1">
        <v>96</v>
      </c>
      <c r="W9" s="1">
        <v>224</v>
      </c>
      <c r="X9" s="1">
        <v>52</v>
      </c>
      <c r="Y9" s="1">
        <v>18</v>
      </c>
    </row>
    <row r="10" spans="1:25" x14ac:dyDescent="0.2">
      <c r="A10" s="1" t="s">
        <v>223</v>
      </c>
      <c r="B10" s="1">
        <v>6642</v>
      </c>
      <c r="C10" s="1">
        <v>1102</v>
      </c>
      <c r="D10" s="1">
        <v>448</v>
      </c>
      <c r="E10" s="1">
        <v>160</v>
      </c>
      <c r="F10" s="1">
        <v>437</v>
      </c>
      <c r="G10" s="1">
        <v>229</v>
      </c>
      <c r="H10" s="1">
        <v>46</v>
      </c>
      <c r="I10" s="1">
        <v>193</v>
      </c>
      <c r="J10" s="1">
        <v>48</v>
      </c>
      <c r="K10" s="1">
        <v>198</v>
      </c>
      <c r="L10" s="1">
        <v>95</v>
      </c>
      <c r="M10" s="1">
        <v>7</v>
      </c>
      <c r="N10" s="1" t="s">
        <v>223</v>
      </c>
      <c r="O10" s="1">
        <v>141</v>
      </c>
      <c r="P10" s="1">
        <v>79</v>
      </c>
      <c r="Q10" s="1">
        <v>92</v>
      </c>
      <c r="R10" s="1">
        <v>293</v>
      </c>
      <c r="S10" s="1">
        <v>479</v>
      </c>
      <c r="T10" s="1">
        <v>82</v>
      </c>
      <c r="U10" s="1">
        <v>707</v>
      </c>
      <c r="V10" s="1">
        <v>99</v>
      </c>
      <c r="W10" s="1">
        <v>815</v>
      </c>
      <c r="X10" s="1">
        <v>427</v>
      </c>
      <c r="Y10" s="1">
        <v>465</v>
      </c>
    </row>
    <row r="11" spans="1:25" x14ac:dyDescent="0.2">
      <c r="A11" s="1" t="s">
        <v>224</v>
      </c>
      <c r="B11" s="1">
        <v>6055</v>
      </c>
      <c r="C11" s="1">
        <v>649</v>
      </c>
      <c r="D11" s="1">
        <v>942</v>
      </c>
      <c r="E11" s="1">
        <v>606</v>
      </c>
      <c r="F11" s="1">
        <v>294</v>
      </c>
      <c r="G11" s="1">
        <v>100</v>
      </c>
      <c r="H11" s="1">
        <v>54</v>
      </c>
      <c r="I11" s="1">
        <v>2</v>
      </c>
      <c r="J11" s="1">
        <v>6</v>
      </c>
      <c r="K11" s="1">
        <v>27</v>
      </c>
      <c r="L11" s="1">
        <v>93</v>
      </c>
      <c r="M11" s="1">
        <v>0</v>
      </c>
      <c r="N11" s="1" t="s">
        <v>224</v>
      </c>
      <c r="O11" s="1">
        <v>115</v>
      </c>
      <c r="P11" s="1">
        <v>42</v>
      </c>
      <c r="Q11" s="1">
        <v>24</v>
      </c>
      <c r="R11" s="1">
        <v>241</v>
      </c>
      <c r="S11" s="1">
        <v>262</v>
      </c>
      <c r="T11" s="1">
        <v>265</v>
      </c>
      <c r="U11" s="1">
        <v>618</v>
      </c>
      <c r="V11" s="1">
        <v>493</v>
      </c>
      <c r="W11" s="1">
        <v>654</v>
      </c>
      <c r="X11" s="1">
        <v>298</v>
      </c>
      <c r="Y11" s="1">
        <v>270</v>
      </c>
    </row>
    <row r="12" spans="1:25" x14ac:dyDescent="0.2">
      <c r="A12" s="1" t="s">
        <v>225</v>
      </c>
      <c r="B12" s="1">
        <v>14647</v>
      </c>
      <c r="C12" s="1">
        <v>458</v>
      </c>
      <c r="D12" s="1">
        <v>496</v>
      </c>
      <c r="E12" s="1">
        <v>141</v>
      </c>
      <c r="F12" s="1">
        <v>283</v>
      </c>
      <c r="G12" s="1">
        <v>927</v>
      </c>
      <c r="H12" s="1">
        <v>1235</v>
      </c>
      <c r="I12" s="1">
        <v>572</v>
      </c>
      <c r="J12" s="1">
        <v>517</v>
      </c>
      <c r="K12" s="1">
        <v>623</v>
      </c>
      <c r="L12" s="1">
        <v>1303</v>
      </c>
      <c r="M12" s="1">
        <v>439</v>
      </c>
      <c r="N12" s="1" t="s">
        <v>225</v>
      </c>
      <c r="O12" s="1">
        <v>939</v>
      </c>
      <c r="P12" s="1">
        <v>435</v>
      </c>
      <c r="Q12" s="1">
        <v>420</v>
      </c>
      <c r="R12" s="1">
        <v>815</v>
      </c>
      <c r="S12" s="1">
        <v>779</v>
      </c>
      <c r="T12" s="1">
        <v>715</v>
      </c>
      <c r="U12" s="1">
        <v>844</v>
      </c>
      <c r="V12" s="1">
        <v>992</v>
      </c>
      <c r="W12" s="1">
        <v>728</v>
      </c>
      <c r="X12" s="1">
        <v>525</v>
      </c>
      <c r="Y12" s="1">
        <v>461</v>
      </c>
    </row>
    <row r="14" spans="1:25" x14ac:dyDescent="0.2">
      <c r="A14" s="1" t="s">
        <v>339</v>
      </c>
      <c r="B14" s="1">
        <v>19612</v>
      </c>
      <c r="C14" s="1">
        <v>3125</v>
      </c>
      <c r="D14" s="1">
        <v>1262</v>
      </c>
      <c r="E14" s="1">
        <v>548</v>
      </c>
      <c r="F14" s="1">
        <v>609</v>
      </c>
      <c r="G14" s="1">
        <v>690</v>
      </c>
      <c r="H14" s="1">
        <v>714</v>
      </c>
      <c r="I14" s="1">
        <v>342</v>
      </c>
      <c r="J14" s="1">
        <v>268</v>
      </c>
      <c r="K14" s="1">
        <v>423</v>
      </c>
      <c r="L14" s="1">
        <v>677</v>
      </c>
      <c r="M14" s="1">
        <v>196</v>
      </c>
      <c r="N14" s="1" t="s">
        <v>339</v>
      </c>
      <c r="O14" s="1">
        <v>656</v>
      </c>
      <c r="P14" s="1">
        <v>284</v>
      </c>
      <c r="Q14" s="1">
        <v>302</v>
      </c>
      <c r="R14" s="1">
        <v>776</v>
      </c>
      <c r="S14" s="1">
        <v>883</v>
      </c>
      <c r="T14" s="1">
        <v>679</v>
      </c>
      <c r="U14" s="1">
        <v>1636</v>
      </c>
      <c r="V14" s="1">
        <v>1088</v>
      </c>
      <c r="W14" s="1">
        <v>2312</v>
      </c>
      <c r="X14" s="1">
        <v>1181</v>
      </c>
      <c r="Y14" s="1">
        <v>961</v>
      </c>
    </row>
    <row r="15" spans="1:25" x14ac:dyDescent="0.2">
      <c r="A15" s="1" t="s">
        <v>218</v>
      </c>
      <c r="B15" s="1">
        <v>1337</v>
      </c>
      <c r="C15" s="1">
        <v>300</v>
      </c>
      <c r="D15" s="1">
        <v>67</v>
      </c>
      <c r="E15" s="1">
        <v>26</v>
      </c>
      <c r="F15" s="1">
        <v>33</v>
      </c>
      <c r="G15" s="1">
        <v>54</v>
      </c>
      <c r="H15" s="1">
        <v>43</v>
      </c>
      <c r="I15" s="1">
        <v>15</v>
      </c>
      <c r="J15" s="1">
        <v>28</v>
      </c>
      <c r="K15" s="1">
        <v>28</v>
      </c>
      <c r="L15" s="1">
        <v>30</v>
      </c>
      <c r="M15" s="1">
        <v>4</v>
      </c>
      <c r="N15" s="1" t="s">
        <v>218</v>
      </c>
      <c r="O15" s="1">
        <v>34</v>
      </c>
      <c r="P15" s="1">
        <v>6</v>
      </c>
      <c r="Q15" s="1">
        <v>24</v>
      </c>
      <c r="R15" s="1">
        <v>44</v>
      </c>
      <c r="S15" s="1">
        <v>32</v>
      </c>
      <c r="T15" s="1">
        <v>42</v>
      </c>
      <c r="U15" s="1">
        <v>101</v>
      </c>
      <c r="V15" s="1">
        <v>47</v>
      </c>
      <c r="W15" s="1">
        <v>227</v>
      </c>
      <c r="X15" s="1">
        <v>67</v>
      </c>
      <c r="Y15" s="1">
        <v>85</v>
      </c>
    </row>
    <row r="16" spans="1:25" x14ac:dyDescent="0.2">
      <c r="A16" s="1" t="s">
        <v>219</v>
      </c>
      <c r="B16" s="1">
        <v>4023</v>
      </c>
      <c r="C16" s="1">
        <v>1438</v>
      </c>
      <c r="D16" s="1">
        <v>156</v>
      </c>
      <c r="E16" s="1">
        <v>39</v>
      </c>
      <c r="F16" s="1">
        <v>19</v>
      </c>
      <c r="G16" s="1">
        <v>10</v>
      </c>
      <c r="H16" s="1">
        <v>28</v>
      </c>
      <c r="I16" s="1">
        <v>11</v>
      </c>
      <c r="J16" s="1">
        <v>6</v>
      </c>
      <c r="K16" s="1">
        <v>15</v>
      </c>
      <c r="L16" s="1">
        <v>7</v>
      </c>
      <c r="M16" s="1">
        <v>2</v>
      </c>
      <c r="N16" s="1" t="s">
        <v>219</v>
      </c>
      <c r="O16" s="1">
        <v>48</v>
      </c>
      <c r="P16" s="1">
        <v>6</v>
      </c>
      <c r="Q16" s="1">
        <v>13</v>
      </c>
      <c r="R16" s="1">
        <v>46</v>
      </c>
      <c r="S16" s="1">
        <v>43</v>
      </c>
      <c r="T16" s="1">
        <v>99</v>
      </c>
      <c r="U16" s="1">
        <v>370</v>
      </c>
      <c r="V16" s="1">
        <v>75</v>
      </c>
      <c r="W16" s="1">
        <v>874</v>
      </c>
      <c r="X16" s="1">
        <v>470</v>
      </c>
      <c r="Y16" s="1">
        <v>248</v>
      </c>
    </row>
    <row r="17" spans="1:25" x14ac:dyDescent="0.2">
      <c r="A17" s="1" t="s">
        <v>220</v>
      </c>
      <c r="B17" s="1">
        <v>165</v>
      </c>
      <c r="C17" s="1">
        <v>23</v>
      </c>
      <c r="D17" s="1">
        <v>19</v>
      </c>
      <c r="E17" s="1">
        <v>11</v>
      </c>
      <c r="F17" s="1">
        <v>1</v>
      </c>
      <c r="G17" s="1">
        <v>1</v>
      </c>
      <c r="H17" s="1">
        <v>1</v>
      </c>
      <c r="I17" s="1">
        <v>0</v>
      </c>
      <c r="J17" s="1">
        <v>6</v>
      </c>
      <c r="K17" s="1">
        <v>1</v>
      </c>
      <c r="L17" s="1">
        <v>0</v>
      </c>
      <c r="M17" s="1">
        <v>1</v>
      </c>
      <c r="N17" s="1" t="s">
        <v>220</v>
      </c>
      <c r="O17" s="1">
        <v>2</v>
      </c>
      <c r="P17" s="1">
        <v>0</v>
      </c>
      <c r="Q17" s="1">
        <v>5</v>
      </c>
      <c r="R17" s="1">
        <v>6</v>
      </c>
      <c r="S17" s="1">
        <v>3</v>
      </c>
      <c r="T17" s="1">
        <v>5</v>
      </c>
      <c r="U17" s="1">
        <v>30</v>
      </c>
      <c r="V17" s="1">
        <v>2</v>
      </c>
      <c r="W17" s="1">
        <v>16</v>
      </c>
      <c r="X17" s="1">
        <v>1</v>
      </c>
      <c r="Y17" s="1">
        <v>31</v>
      </c>
    </row>
    <row r="18" spans="1:25" x14ac:dyDescent="0.2">
      <c r="A18" s="1" t="s">
        <v>221</v>
      </c>
      <c r="B18" s="1">
        <v>1448</v>
      </c>
      <c r="C18" s="1">
        <v>444</v>
      </c>
      <c r="D18" s="1">
        <v>91</v>
      </c>
      <c r="E18" s="1">
        <v>21</v>
      </c>
      <c r="F18" s="1">
        <v>18</v>
      </c>
      <c r="G18" s="1">
        <v>33</v>
      </c>
      <c r="H18" s="1">
        <v>4</v>
      </c>
      <c r="I18" s="1">
        <v>3</v>
      </c>
      <c r="J18" s="1">
        <v>0</v>
      </c>
      <c r="K18" s="1">
        <v>11</v>
      </c>
      <c r="L18" s="1">
        <v>4</v>
      </c>
      <c r="M18" s="1">
        <v>0</v>
      </c>
      <c r="N18" s="1" t="s">
        <v>221</v>
      </c>
      <c r="O18" s="1">
        <v>14</v>
      </c>
      <c r="P18" s="1">
        <v>2</v>
      </c>
      <c r="Q18" s="1">
        <v>14</v>
      </c>
      <c r="R18" s="1">
        <v>32</v>
      </c>
      <c r="S18" s="1">
        <v>50</v>
      </c>
      <c r="T18" s="1">
        <v>33</v>
      </c>
      <c r="U18" s="1">
        <v>100</v>
      </c>
      <c r="V18" s="1">
        <v>142</v>
      </c>
      <c r="W18" s="1">
        <v>285</v>
      </c>
      <c r="X18" s="1">
        <v>88</v>
      </c>
      <c r="Y18" s="1">
        <v>59</v>
      </c>
    </row>
    <row r="19" spans="1:25" x14ac:dyDescent="0.2">
      <c r="A19" s="1" t="s">
        <v>222</v>
      </c>
      <c r="B19" s="1">
        <v>691</v>
      </c>
      <c r="C19" s="1">
        <v>73</v>
      </c>
      <c r="D19" s="1">
        <v>61</v>
      </c>
      <c r="E19" s="1">
        <v>6</v>
      </c>
      <c r="F19" s="1">
        <v>47</v>
      </c>
      <c r="G19" s="1">
        <v>20</v>
      </c>
      <c r="H19" s="1">
        <v>67</v>
      </c>
      <c r="I19" s="1">
        <v>7</v>
      </c>
      <c r="J19" s="1">
        <v>9</v>
      </c>
      <c r="K19" s="1">
        <v>23</v>
      </c>
      <c r="L19" s="1">
        <v>17</v>
      </c>
      <c r="M19" s="1">
        <v>0</v>
      </c>
      <c r="N19" s="1" t="s">
        <v>222</v>
      </c>
      <c r="O19" s="1">
        <v>20</v>
      </c>
      <c r="P19" s="1">
        <v>9</v>
      </c>
      <c r="Q19" s="1">
        <v>2</v>
      </c>
      <c r="R19" s="1">
        <v>21</v>
      </c>
      <c r="S19" s="1">
        <v>44</v>
      </c>
      <c r="T19" s="1">
        <v>19</v>
      </c>
      <c r="U19" s="1">
        <v>40</v>
      </c>
      <c r="V19" s="1">
        <v>52</v>
      </c>
      <c r="W19" s="1">
        <v>115</v>
      </c>
      <c r="X19" s="1">
        <v>26</v>
      </c>
      <c r="Y19" s="1">
        <v>13</v>
      </c>
    </row>
    <row r="20" spans="1:25" x14ac:dyDescent="0.2">
      <c r="A20" s="1" t="s">
        <v>223</v>
      </c>
      <c r="B20" s="1">
        <v>2673</v>
      </c>
      <c r="C20" s="1">
        <v>407</v>
      </c>
      <c r="D20" s="1">
        <v>227</v>
      </c>
      <c r="E20" s="1">
        <v>48</v>
      </c>
      <c r="F20" s="1">
        <v>178</v>
      </c>
      <c r="G20" s="1">
        <v>128</v>
      </c>
      <c r="H20" s="1">
        <v>26</v>
      </c>
      <c r="I20" s="1">
        <v>90</v>
      </c>
      <c r="J20" s="1">
        <v>17</v>
      </c>
      <c r="K20" s="1">
        <v>82</v>
      </c>
      <c r="L20" s="1">
        <v>34</v>
      </c>
      <c r="M20" s="1">
        <v>1</v>
      </c>
      <c r="N20" s="1" t="s">
        <v>223</v>
      </c>
      <c r="O20" s="1">
        <v>90</v>
      </c>
      <c r="P20" s="1">
        <v>41</v>
      </c>
      <c r="Q20" s="1">
        <v>46</v>
      </c>
      <c r="R20" s="1">
        <v>135</v>
      </c>
      <c r="S20" s="1">
        <v>214</v>
      </c>
      <c r="T20" s="1">
        <v>21</v>
      </c>
      <c r="U20" s="1">
        <v>274</v>
      </c>
      <c r="V20" s="1">
        <v>35</v>
      </c>
      <c r="W20" s="1">
        <v>228</v>
      </c>
      <c r="X20" s="1">
        <v>165</v>
      </c>
      <c r="Y20" s="1">
        <v>186</v>
      </c>
    </row>
    <row r="21" spans="1:25" x14ac:dyDescent="0.2">
      <c r="A21" s="1" t="s">
        <v>224</v>
      </c>
      <c r="B21" s="1">
        <v>3339</v>
      </c>
      <c r="C21" s="1">
        <v>276</v>
      </c>
      <c r="D21" s="1">
        <v>454</v>
      </c>
      <c r="E21" s="1">
        <v>360</v>
      </c>
      <c r="F21" s="1">
        <v>197</v>
      </c>
      <c r="G21" s="1">
        <v>67</v>
      </c>
      <c r="H21" s="1">
        <v>52</v>
      </c>
      <c r="I21" s="1">
        <v>1</v>
      </c>
      <c r="J21" s="1">
        <v>4</v>
      </c>
      <c r="K21" s="1">
        <v>17</v>
      </c>
      <c r="L21" s="1">
        <v>72</v>
      </c>
      <c r="M21" s="1">
        <v>0</v>
      </c>
      <c r="N21" s="1" t="s">
        <v>224</v>
      </c>
      <c r="O21" s="1">
        <v>94</v>
      </c>
      <c r="P21" s="1">
        <v>24</v>
      </c>
      <c r="Q21" s="1">
        <v>17</v>
      </c>
      <c r="R21" s="1">
        <v>142</v>
      </c>
      <c r="S21" s="1">
        <v>154</v>
      </c>
      <c r="T21" s="1">
        <v>162</v>
      </c>
      <c r="U21" s="1">
        <v>345</v>
      </c>
      <c r="V21" s="1">
        <v>299</v>
      </c>
      <c r="W21" s="1">
        <v>305</v>
      </c>
      <c r="X21" s="1">
        <v>154</v>
      </c>
      <c r="Y21" s="1">
        <v>143</v>
      </c>
    </row>
    <row r="22" spans="1:25" x14ac:dyDescent="0.2">
      <c r="A22" s="1" t="s">
        <v>225</v>
      </c>
      <c r="B22" s="1">
        <v>5936</v>
      </c>
      <c r="C22" s="1">
        <v>164</v>
      </c>
      <c r="D22" s="1">
        <v>187</v>
      </c>
      <c r="E22" s="1">
        <v>37</v>
      </c>
      <c r="F22" s="1">
        <v>116</v>
      </c>
      <c r="G22" s="1">
        <v>377</v>
      </c>
      <c r="H22" s="1">
        <v>493</v>
      </c>
      <c r="I22" s="1">
        <v>215</v>
      </c>
      <c r="J22" s="1">
        <v>198</v>
      </c>
      <c r="K22" s="1">
        <v>246</v>
      </c>
      <c r="L22" s="1">
        <v>513</v>
      </c>
      <c r="M22" s="1">
        <v>188</v>
      </c>
      <c r="N22" s="1" t="s">
        <v>225</v>
      </c>
      <c r="O22" s="1">
        <v>354</v>
      </c>
      <c r="P22" s="1">
        <v>196</v>
      </c>
      <c r="Q22" s="1">
        <v>181</v>
      </c>
      <c r="R22" s="1">
        <v>350</v>
      </c>
      <c r="S22" s="1">
        <v>343</v>
      </c>
      <c r="T22" s="1">
        <v>298</v>
      </c>
      <c r="U22" s="1">
        <v>376</v>
      </c>
      <c r="V22" s="1">
        <v>436</v>
      </c>
      <c r="W22" s="1">
        <v>262</v>
      </c>
      <c r="X22" s="1">
        <v>210</v>
      </c>
      <c r="Y22" s="1">
        <v>196</v>
      </c>
    </row>
    <row r="24" spans="1:25" x14ac:dyDescent="0.2">
      <c r="A24" s="1" t="s">
        <v>349</v>
      </c>
      <c r="B24" s="1">
        <v>18478</v>
      </c>
      <c r="C24" s="1">
        <v>2318</v>
      </c>
      <c r="D24" s="1">
        <v>1190</v>
      </c>
      <c r="E24" s="1">
        <v>487</v>
      </c>
      <c r="F24" s="1">
        <v>561</v>
      </c>
      <c r="G24" s="1">
        <v>708</v>
      </c>
      <c r="H24" s="1">
        <v>787</v>
      </c>
      <c r="I24" s="1">
        <v>465</v>
      </c>
      <c r="J24" s="1">
        <v>365</v>
      </c>
      <c r="K24" s="1">
        <v>537</v>
      </c>
      <c r="L24" s="1">
        <v>908</v>
      </c>
      <c r="M24" s="1">
        <v>261</v>
      </c>
      <c r="N24" s="1" t="s">
        <v>349</v>
      </c>
      <c r="O24" s="1">
        <v>690</v>
      </c>
      <c r="P24" s="1">
        <v>310</v>
      </c>
      <c r="Q24" s="1">
        <v>313</v>
      </c>
      <c r="R24" s="1">
        <v>781</v>
      </c>
      <c r="S24" s="1">
        <v>874</v>
      </c>
      <c r="T24" s="1">
        <v>638</v>
      </c>
      <c r="U24" s="1">
        <v>1433</v>
      </c>
      <c r="V24" s="1">
        <v>1000</v>
      </c>
      <c r="W24" s="1">
        <v>1984</v>
      </c>
      <c r="X24" s="1">
        <v>1044</v>
      </c>
      <c r="Y24" s="1">
        <v>824</v>
      </c>
    </row>
    <row r="25" spans="1:25" x14ac:dyDescent="0.2">
      <c r="A25" s="1" t="s">
        <v>218</v>
      </c>
      <c r="B25" s="1">
        <v>744</v>
      </c>
      <c r="C25" s="1">
        <v>193</v>
      </c>
      <c r="D25" s="1">
        <v>36</v>
      </c>
      <c r="E25" s="1">
        <v>13</v>
      </c>
      <c r="F25" s="1">
        <v>21</v>
      </c>
      <c r="G25" s="1">
        <v>14</v>
      </c>
      <c r="H25" s="1">
        <v>9</v>
      </c>
      <c r="I25" s="1">
        <v>3</v>
      </c>
      <c r="J25" s="1">
        <v>8</v>
      </c>
      <c r="K25" s="1">
        <v>8</v>
      </c>
      <c r="L25" s="1">
        <v>17</v>
      </c>
      <c r="M25" s="1">
        <v>2</v>
      </c>
      <c r="N25" s="1" t="s">
        <v>218</v>
      </c>
      <c r="O25" s="1">
        <v>14</v>
      </c>
      <c r="P25" s="1">
        <v>9</v>
      </c>
      <c r="Q25" s="1">
        <v>16</v>
      </c>
      <c r="R25" s="1">
        <v>27</v>
      </c>
      <c r="S25" s="1">
        <v>26</v>
      </c>
      <c r="T25" s="1">
        <v>35</v>
      </c>
      <c r="U25" s="1">
        <v>53</v>
      </c>
      <c r="V25" s="1">
        <v>21</v>
      </c>
      <c r="W25" s="1">
        <v>134</v>
      </c>
      <c r="X25" s="1">
        <v>38</v>
      </c>
      <c r="Y25" s="1">
        <v>47</v>
      </c>
    </row>
    <row r="26" spans="1:25" x14ac:dyDescent="0.2">
      <c r="A26" s="1" t="s">
        <v>219</v>
      </c>
      <c r="B26" s="1">
        <v>1297</v>
      </c>
      <c r="C26" s="1">
        <v>500</v>
      </c>
      <c r="D26" s="1">
        <v>32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3</v>
      </c>
      <c r="K26" s="1">
        <v>1</v>
      </c>
      <c r="L26" s="1">
        <v>4</v>
      </c>
      <c r="M26" s="1">
        <v>0</v>
      </c>
      <c r="N26" s="1" t="s">
        <v>219</v>
      </c>
      <c r="O26" s="1">
        <v>17</v>
      </c>
      <c r="P26" s="1">
        <v>0</v>
      </c>
      <c r="Q26" s="1">
        <v>5</v>
      </c>
      <c r="R26" s="1">
        <v>8</v>
      </c>
      <c r="S26" s="1">
        <v>5</v>
      </c>
      <c r="T26" s="1">
        <v>9</v>
      </c>
      <c r="U26" s="1">
        <v>160</v>
      </c>
      <c r="V26" s="1">
        <v>16</v>
      </c>
      <c r="W26" s="1">
        <v>252</v>
      </c>
      <c r="X26" s="1">
        <v>201</v>
      </c>
      <c r="Y26" s="1">
        <v>82</v>
      </c>
    </row>
    <row r="27" spans="1:25" x14ac:dyDescent="0.2">
      <c r="A27" s="1" t="s">
        <v>220</v>
      </c>
      <c r="B27" s="1">
        <v>42</v>
      </c>
      <c r="C27" s="1">
        <v>7</v>
      </c>
      <c r="D27" s="1">
        <v>9</v>
      </c>
      <c r="E27" s="1">
        <v>2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220</v>
      </c>
      <c r="O27" s="1">
        <v>1</v>
      </c>
      <c r="P27" s="1">
        <v>0</v>
      </c>
      <c r="Q27" s="1">
        <v>0</v>
      </c>
      <c r="R27" s="1">
        <v>1</v>
      </c>
      <c r="S27" s="1">
        <v>3</v>
      </c>
      <c r="T27" s="1">
        <v>0</v>
      </c>
      <c r="U27" s="1">
        <v>9</v>
      </c>
      <c r="V27" s="1">
        <v>0</v>
      </c>
      <c r="W27" s="1">
        <v>2</v>
      </c>
      <c r="X27" s="1">
        <v>0</v>
      </c>
      <c r="Y27" s="1">
        <v>7</v>
      </c>
    </row>
    <row r="28" spans="1:25" x14ac:dyDescent="0.2">
      <c r="A28" s="1" t="s">
        <v>221</v>
      </c>
      <c r="B28" s="1">
        <v>568</v>
      </c>
      <c r="C28" s="1">
        <v>212</v>
      </c>
      <c r="D28" s="1">
        <v>53</v>
      </c>
      <c r="E28" s="1">
        <v>3</v>
      </c>
      <c r="F28" s="1">
        <v>1</v>
      </c>
      <c r="G28" s="1">
        <v>6</v>
      </c>
      <c r="H28" s="1">
        <v>2</v>
      </c>
      <c r="I28" s="1">
        <v>1</v>
      </c>
      <c r="J28" s="1">
        <v>0</v>
      </c>
      <c r="K28" s="1">
        <v>2</v>
      </c>
      <c r="L28" s="1">
        <v>0</v>
      </c>
      <c r="M28" s="1">
        <v>0</v>
      </c>
      <c r="N28" s="1" t="s">
        <v>221</v>
      </c>
      <c r="O28" s="1">
        <v>0</v>
      </c>
      <c r="P28" s="1">
        <v>0</v>
      </c>
      <c r="Q28" s="1">
        <v>0</v>
      </c>
      <c r="R28" s="1">
        <v>2</v>
      </c>
      <c r="S28" s="1">
        <v>7</v>
      </c>
      <c r="T28" s="1">
        <v>5</v>
      </c>
      <c r="U28" s="1">
        <v>14</v>
      </c>
      <c r="V28" s="1">
        <v>105</v>
      </c>
      <c r="W28" s="1">
        <v>85</v>
      </c>
      <c r="X28" s="1">
        <v>58</v>
      </c>
      <c r="Y28" s="1">
        <v>12</v>
      </c>
    </row>
    <row r="29" spans="1:25" x14ac:dyDescent="0.2">
      <c r="A29" s="1" t="s">
        <v>222</v>
      </c>
      <c r="B29" s="1">
        <v>431</v>
      </c>
      <c r="C29" s="1">
        <v>44</v>
      </c>
      <c r="D29" s="1">
        <v>42</v>
      </c>
      <c r="E29" s="1">
        <v>6</v>
      </c>
      <c r="F29" s="1">
        <v>15</v>
      </c>
      <c r="G29" s="1">
        <v>3</v>
      </c>
      <c r="H29" s="1">
        <v>12</v>
      </c>
      <c r="I29" s="1">
        <v>0</v>
      </c>
      <c r="J29" s="1">
        <v>2</v>
      </c>
      <c r="K29" s="1">
        <v>23</v>
      </c>
      <c r="L29" s="1">
        <v>15</v>
      </c>
      <c r="M29" s="1">
        <v>2</v>
      </c>
      <c r="N29" s="1" t="s">
        <v>222</v>
      </c>
      <c r="O29" s="1">
        <v>1</v>
      </c>
      <c r="P29" s="1">
        <v>6</v>
      </c>
      <c r="Q29" s="1">
        <v>0</v>
      </c>
      <c r="R29" s="1">
        <v>21</v>
      </c>
      <c r="S29" s="1">
        <v>24</v>
      </c>
      <c r="T29" s="1">
        <v>8</v>
      </c>
      <c r="U29" s="1">
        <v>23</v>
      </c>
      <c r="V29" s="1">
        <v>44</v>
      </c>
      <c r="W29" s="1">
        <v>109</v>
      </c>
      <c r="X29" s="1">
        <v>26</v>
      </c>
      <c r="Y29" s="1">
        <v>5</v>
      </c>
    </row>
    <row r="30" spans="1:25" x14ac:dyDescent="0.2">
      <c r="A30" s="1" t="s">
        <v>223</v>
      </c>
      <c r="B30" s="1">
        <v>3969</v>
      </c>
      <c r="C30" s="1">
        <v>695</v>
      </c>
      <c r="D30" s="1">
        <v>221</v>
      </c>
      <c r="E30" s="1">
        <v>112</v>
      </c>
      <c r="F30" s="1">
        <v>259</v>
      </c>
      <c r="G30" s="1">
        <v>101</v>
      </c>
      <c r="H30" s="1">
        <v>20</v>
      </c>
      <c r="I30" s="1">
        <v>103</v>
      </c>
      <c r="J30" s="1">
        <v>31</v>
      </c>
      <c r="K30" s="1">
        <v>116</v>
      </c>
      <c r="L30" s="1">
        <v>61</v>
      </c>
      <c r="M30" s="1">
        <v>6</v>
      </c>
      <c r="N30" s="1" t="s">
        <v>223</v>
      </c>
      <c r="O30" s="1">
        <v>51</v>
      </c>
      <c r="P30" s="1">
        <v>38</v>
      </c>
      <c r="Q30" s="1">
        <v>46</v>
      </c>
      <c r="R30" s="1">
        <v>158</v>
      </c>
      <c r="S30" s="1">
        <v>265</v>
      </c>
      <c r="T30" s="1">
        <v>61</v>
      </c>
      <c r="U30" s="1">
        <v>433</v>
      </c>
      <c r="V30" s="1">
        <v>64</v>
      </c>
      <c r="W30" s="1">
        <v>587</v>
      </c>
      <c r="X30" s="1">
        <v>262</v>
      </c>
      <c r="Y30" s="1">
        <v>279</v>
      </c>
    </row>
    <row r="31" spans="1:25" x14ac:dyDescent="0.2">
      <c r="A31" s="1" t="s">
        <v>224</v>
      </c>
      <c r="B31" s="1">
        <v>2716</v>
      </c>
      <c r="C31" s="1">
        <v>373</v>
      </c>
      <c r="D31" s="1">
        <v>488</v>
      </c>
      <c r="E31" s="1">
        <v>246</v>
      </c>
      <c r="F31" s="1">
        <v>97</v>
      </c>
      <c r="G31" s="1">
        <v>33</v>
      </c>
      <c r="H31" s="1">
        <v>2</v>
      </c>
      <c r="I31" s="1">
        <v>1</v>
      </c>
      <c r="J31" s="1">
        <v>2</v>
      </c>
      <c r="K31" s="1">
        <v>10</v>
      </c>
      <c r="L31" s="1">
        <v>21</v>
      </c>
      <c r="M31" s="1">
        <v>0</v>
      </c>
      <c r="N31" s="1" t="s">
        <v>224</v>
      </c>
      <c r="O31" s="1">
        <v>21</v>
      </c>
      <c r="P31" s="1">
        <v>18</v>
      </c>
      <c r="Q31" s="1">
        <v>7</v>
      </c>
      <c r="R31" s="1">
        <v>99</v>
      </c>
      <c r="S31" s="1">
        <v>108</v>
      </c>
      <c r="T31" s="1">
        <v>103</v>
      </c>
      <c r="U31" s="1">
        <v>273</v>
      </c>
      <c r="V31" s="1">
        <v>194</v>
      </c>
      <c r="W31" s="1">
        <v>349</v>
      </c>
      <c r="X31" s="1">
        <v>144</v>
      </c>
      <c r="Y31" s="1">
        <v>127</v>
      </c>
    </row>
    <row r="32" spans="1:25" x14ac:dyDescent="0.2">
      <c r="A32" s="1" t="s">
        <v>225</v>
      </c>
      <c r="B32" s="1">
        <v>8711</v>
      </c>
      <c r="C32" s="1">
        <v>294</v>
      </c>
      <c r="D32" s="1">
        <v>309</v>
      </c>
      <c r="E32" s="1">
        <v>104</v>
      </c>
      <c r="F32" s="1">
        <v>167</v>
      </c>
      <c r="G32" s="1">
        <v>550</v>
      </c>
      <c r="H32" s="1">
        <v>742</v>
      </c>
      <c r="I32" s="1">
        <v>357</v>
      </c>
      <c r="J32" s="1">
        <v>319</v>
      </c>
      <c r="K32" s="1">
        <v>377</v>
      </c>
      <c r="L32" s="1">
        <v>790</v>
      </c>
      <c r="M32" s="1">
        <v>251</v>
      </c>
      <c r="N32" s="1" t="s">
        <v>225</v>
      </c>
      <c r="O32" s="1">
        <v>585</v>
      </c>
      <c r="P32" s="1">
        <v>239</v>
      </c>
      <c r="Q32" s="1">
        <v>239</v>
      </c>
      <c r="R32" s="1">
        <v>465</v>
      </c>
      <c r="S32" s="1">
        <v>436</v>
      </c>
      <c r="T32" s="1">
        <v>417</v>
      </c>
      <c r="U32" s="1">
        <v>468</v>
      </c>
      <c r="V32" s="1">
        <v>556</v>
      </c>
      <c r="W32" s="1">
        <v>466</v>
      </c>
      <c r="X32" s="1">
        <v>315</v>
      </c>
      <c r="Y32" s="1">
        <v>265</v>
      </c>
    </row>
    <row r="33" spans="1:25" ht="9.6" customHeight="1" x14ac:dyDescent="0.2">
      <c r="A33" s="20" t="s">
        <v>379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 t="s">
        <v>379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683F-4394-46F8-9DE2-8F94E7F86B53}">
  <sheetPr codeName="Sheet21"/>
  <dimension ref="A1:Y4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2" style="1" customWidth="1"/>
    <col min="2" max="13" width="5.21875" style="1" customWidth="1"/>
    <col min="14" max="14" width="21.554687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388</v>
      </c>
      <c r="N1" s="1" t="s">
        <v>226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332</v>
      </c>
      <c r="B4" s="1">
        <v>38090</v>
      </c>
      <c r="C4" s="1">
        <v>5443</v>
      </c>
      <c r="D4" s="1">
        <v>2452</v>
      </c>
      <c r="E4" s="1">
        <v>1035</v>
      </c>
      <c r="F4" s="1">
        <v>1170</v>
      </c>
      <c r="G4" s="1">
        <v>1398</v>
      </c>
      <c r="H4" s="1">
        <v>1501</v>
      </c>
      <c r="I4" s="1">
        <v>807</v>
      </c>
      <c r="J4" s="1">
        <v>633</v>
      </c>
      <c r="K4" s="1">
        <v>960</v>
      </c>
      <c r="L4" s="1">
        <v>1585</v>
      </c>
      <c r="M4" s="1">
        <v>457</v>
      </c>
      <c r="N4" s="1" t="s">
        <v>0</v>
      </c>
      <c r="O4" s="1">
        <v>1346</v>
      </c>
      <c r="P4" s="1">
        <v>594</v>
      </c>
      <c r="Q4" s="1">
        <v>615</v>
      </c>
      <c r="R4" s="1">
        <v>1557</v>
      </c>
      <c r="S4" s="1">
        <v>1757</v>
      </c>
      <c r="T4" s="1">
        <v>1317</v>
      </c>
      <c r="U4" s="1">
        <v>3069</v>
      </c>
      <c r="V4" s="1">
        <v>2088</v>
      </c>
      <c r="W4" s="1">
        <v>4296</v>
      </c>
      <c r="X4" s="1">
        <v>2225</v>
      </c>
      <c r="Y4" s="1">
        <v>1785</v>
      </c>
    </row>
    <row r="5" spans="1:25" x14ac:dyDescent="0.2">
      <c r="A5" s="1" t="s">
        <v>227</v>
      </c>
      <c r="B5" s="1">
        <v>174</v>
      </c>
      <c r="C5" s="1">
        <v>4</v>
      </c>
      <c r="D5" s="1">
        <v>27</v>
      </c>
      <c r="E5" s="1">
        <v>12</v>
      </c>
      <c r="F5" s="1">
        <v>6</v>
      </c>
      <c r="G5" s="1">
        <v>3</v>
      </c>
      <c r="H5" s="1">
        <v>34</v>
      </c>
      <c r="I5" s="1">
        <v>0</v>
      </c>
      <c r="J5" s="1">
        <v>7</v>
      </c>
      <c r="K5" s="1">
        <v>3</v>
      </c>
      <c r="L5" s="1">
        <v>24</v>
      </c>
      <c r="M5" s="1">
        <v>5</v>
      </c>
      <c r="N5" s="1" t="s">
        <v>227</v>
      </c>
      <c r="O5" s="1">
        <v>8</v>
      </c>
      <c r="P5" s="1">
        <v>0</v>
      </c>
      <c r="Q5" s="1">
        <v>1</v>
      </c>
      <c r="R5" s="1">
        <v>0</v>
      </c>
      <c r="S5" s="1">
        <v>0</v>
      </c>
      <c r="T5" s="1">
        <v>22</v>
      </c>
      <c r="U5" s="1">
        <v>2</v>
      </c>
      <c r="V5" s="1">
        <v>11</v>
      </c>
      <c r="W5" s="1">
        <v>4</v>
      </c>
      <c r="X5" s="1">
        <v>0</v>
      </c>
      <c r="Y5" s="1">
        <v>1</v>
      </c>
    </row>
    <row r="6" spans="1:25" x14ac:dyDescent="0.2">
      <c r="A6" s="1" t="s">
        <v>228</v>
      </c>
      <c r="B6" s="1">
        <v>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 t="s">
        <v>228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1</v>
      </c>
    </row>
    <row r="7" spans="1:25" x14ac:dyDescent="0.2">
      <c r="A7" s="1" t="s">
        <v>229</v>
      </c>
      <c r="B7" s="1">
        <v>3</v>
      </c>
      <c r="C7" s="1">
        <v>0</v>
      </c>
      <c r="D7" s="1">
        <v>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229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230</v>
      </c>
      <c r="B8" s="1">
        <v>111</v>
      </c>
      <c r="C8" s="1">
        <v>32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 t="s">
        <v>230</v>
      </c>
      <c r="O8" s="1">
        <v>3</v>
      </c>
      <c r="P8" s="1">
        <v>1</v>
      </c>
      <c r="Q8" s="1">
        <v>0</v>
      </c>
      <c r="R8" s="1">
        <v>3</v>
      </c>
      <c r="S8" s="1">
        <v>1</v>
      </c>
      <c r="T8" s="1">
        <v>0</v>
      </c>
      <c r="U8" s="1">
        <v>3</v>
      </c>
      <c r="V8" s="1">
        <v>2</v>
      </c>
      <c r="W8" s="1">
        <v>50</v>
      </c>
      <c r="X8" s="1">
        <v>5</v>
      </c>
      <c r="Y8" s="1">
        <v>9</v>
      </c>
    </row>
    <row r="9" spans="1:25" x14ac:dyDescent="0.2">
      <c r="A9" s="1" t="s">
        <v>231</v>
      </c>
      <c r="B9" s="1">
        <v>63</v>
      </c>
      <c r="C9" s="1">
        <v>15</v>
      </c>
      <c r="D9" s="1">
        <v>3</v>
      </c>
      <c r="E9" s="1">
        <v>1</v>
      </c>
      <c r="F9" s="1">
        <v>0</v>
      </c>
      <c r="G9" s="1">
        <v>0</v>
      </c>
      <c r="H9" s="1">
        <v>1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 t="s">
        <v>231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2</v>
      </c>
      <c r="V9" s="1">
        <v>2</v>
      </c>
      <c r="W9" s="1">
        <v>22</v>
      </c>
      <c r="X9" s="1">
        <v>8</v>
      </c>
      <c r="Y9" s="1">
        <v>7</v>
      </c>
    </row>
    <row r="10" spans="1:25" x14ac:dyDescent="0.2">
      <c r="A10" s="1" t="s">
        <v>232</v>
      </c>
      <c r="B10" s="1">
        <v>19</v>
      </c>
      <c r="C10" s="1">
        <v>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1</v>
      </c>
      <c r="L10" s="1">
        <v>0</v>
      </c>
      <c r="M10" s="1">
        <v>0</v>
      </c>
      <c r="N10" s="1" t="s">
        <v>232</v>
      </c>
      <c r="O10" s="1">
        <v>0</v>
      </c>
      <c r="P10" s="1">
        <v>0</v>
      </c>
      <c r="Q10" s="1">
        <v>1</v>
      </c>
      <c r="R10" s="1">
        <v>1</v>
      </c>
      <c r="S10" s="1">
        <v>0</v>
      </c>
      <c r="T10" s="1">
        <v>1</v>
      </c>
      <c r="U10" s="1">
        <v>2</v>
      </c>
      <c r="V10" s="1">
        <v>1</v>
      </c>
      <c r="W10" s="1">
        <v>5</v>
      </c>
      <c r="X10" s="1">
        <v>2</v>
      </c>
      <c r="Y10" s="1">
        <v>2</v>
      </c>
    </row>
    <row r="11" spans="1:25" x14ac:dyDescent="0.2">
      <c r="A11" s="1" t="s">
        <v>233</v>
      </c>
      <c r="B11" s="1">
        <v>21</v>
      </c>
      <c r="C11" s="1">
        <v>8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233</v>
      </c>
      <c r="O11" s="1">
        <v>2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8</v>
      </c>
      <c r="X11" s="1">
        <v>2</v>
      </c>
      <c r="Y11" s="1">
        <v>1</v>
      </c>
    </row>
    <row r="12" spans="1:25" x14ac:dyDescent="0.2">
      <c r="A12" s="1" t="s">
        <v>234</v>
      </c>
      <c r="B12" s="1">
        <v>76</v>
      </c>
      <c r="C12" s="1">
        <v>30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234</v>
      </c>
      <c r="O12" s="1">
        <v>0</v>
      </c>
      <c r="P12" s="1">
        <v>0</v>
      </c>
      <c r="Q12" s="1">
        <v>1</v>
      </c>
      <c r="R12" s="1">
        <v>1</v>
      </c>
      <c r="S12" s="1">
        <v>0</v>
      </c>
      <c r="T12" s="1">
        <v>1</v>
      </c>
      <c r="U12" s="1">
        <v>0</v>
      </c>
      <c r="V12" s="1">
        <v>2</v>
      </c>
      <c r="W12" s="1">
        <v>21</v>
      </c>
      <c r="X12" s="1">
        <v>17</v>
      </c>
      <c r="Y12" s="1">
        <v>2</v>
      </c>
    </row>
    <row r="13" spans="1:25" x14ac:dyDescent="0.2">
      <c r="A13" s="1" t="s">
        <v>235</v>
      </c>
      <c r="B13" s="1">
        <v>161</v>
      </c>
      <c r="C13" s="1">
        <v>40</v>
      </c>
      <c r="D13" s="1">
        <v>9</v>
      </c>
      <c r="E13" s="1">
        <v>0</v>
      </c>
      <c r="F13" s="1">
        <v>6</v>
      </c>
      <c r="G13" s="1">
        <v>5</v>
      </c>
      <c r="H13" s="1">
        <v>2</v>
      </c>
      <c r="I13" s="1">
        <v>1</v>
      </c>
      <c r="J13" s="1">
        <v>1</v>
      </c>
      <c r="K13" s="1">
        <v>3</v>
      </c>
      <c r="L13" s="1">
        <v>3</v>
      </c>
      <c r="M13" s="1">
        <v>0</v>
      </c>
      <c r="N13" s="1" t="s">
        <v>235</v>
      </c>
      <c r="O13" s="1">
        <v>5</v>
      </c>
      <c r="P13" s="1">
        <v>1</v>
      </c>
      <c r="Q13" s="1">
        <v>3</v>
      </c>
      <c r="R13" s="1">
        <v>6</v>
      </c>
      <c r="S13" s="1">
        <v>6</v>
      </c>
      <c r="T13" s="1">
        <v>7</v>
      </c>
      <c r="U13" s="1">
        <v>6</v>
      </c>
      <c r="V13" s="1">
        <v>5</v>
      </c>
      <c r="W13" s="1">
        <v>30</v>
      </c>
      <c r="X13" s="1">
        <v>4</v>
      </c>
      <c r="Y13" s="1">
        <v>18</v>
      </c>
    </row>
    <row r="14" spans="1:25" x14ac:dyDescent="0.2">
      <c r="A14" s="1" t="s">
        <v>236</v>
      </c>
      <c r="B14" s="1">
        <v>1222</v>
      </c>
      <c r="C14" s="1">
        <v>183</v>
      </c>
      <c r="D14" s="1">
        <v>107</v>
      </c>
      <c r="E14" s="1">
        <v>26</v>
      </c>
      <c r="F14" s="1">
        <v>51</v>
      </c>
      <c r="G14" s="1">
        <v>55</v>
      </c>
      <c r="H14" s="1">
        <v>34</v>
      </c>
      <c r="I14" s="1">
        <v>10</v>
      </c>
      <c r="J14" s="1">
        <v>32</v>
      </c>
      <c r="K14" s="1">
        <v>36</v>
      </c>
      <c r="L14" s="1">
        <v>31</v>
      </c>
      <c r="M14" s="1">
        <v>5</v>
      </c>
      <c r="N14" s="1" t="s">
        <v>236</v>
      </c>
      <c r="O14" s="1">
        <v>21</v>
      </c>
      <c r="P14" s="1">
        <v>12</v>
      </c>
      <c r="Q14" s="1">
        <v>40</v>
      </c>
      <c r="R14" s="1">
        <v>73</v>
      </c>
      <c r="S14" s="1">
        <v>47</v>
      </c>
      <c r="T14" s="1">
        <v>56</v>
      </c>
      <c r="U14" s="1">
        <v>95</v>
      </c>
      <c r="V14" s="1">
        <v>45</v>
      </c>
      <c r="W14" s="1">
        <v>151</v>
      </c>
      <c r="X14" s="1">
        <v>53</v>
      </c>
      <c r="Y14" s="1">
        <v>59</v>
      </c>
    </row>
    <row r="15" spans="1:25" x14ac:dyDescent="0.2">
      <c r="A15" s="1" t="s">
        <v>237</v>
      </c>
      <c r="B15" s="1">
        <v>240</v>
      </c>
      <c r="C15" s="1">
        <v>129</v>
      </c>
      <c r="D15" s="1">
        <v>4</v>
      </c>
      <c r="E15" s="1">
        <v>1</v>
      </c>
      <c r="F15" s="1">
        <v>0</v>
      </c>
      <c r="G15" s="1">
        <v>0</v>
      </c>
      <c r="H15" s="1">
        <v>0</v>
      </c>
      <c r="I15" s="1">
        <v>2</v>
      </c>
      <c r="J15" s="1">
        <v>1</v>
      </c>
      <c r="K15" s="1">
        <v>0</v>
      </c>
      <c r="L15" s="1">
        <v>0</v>
      </c>
      <c r="M15" s="1">
        <v>0</v>
      </c>
      <c r="N15" s="1" t="s">
        <v>237</v>
      </c>
      <c r="O15" s="1">
        <v>9</v>
      </c>
      <c r="P15" s="1">
        <v>0</v>
      </c>
      <c r="Q15" s="1">
        <v>6</v>
      </c>
      <c r="R15" s="1">
        <v>8</v>
      </c>
      <c r="S15" s="1">
        <v>5</v>
      </c>
      <c r="T15" s="1">
        <v>1</v>
      </c>
      <c r="U15" s="1">
        <v>3</v>
      </c>
      <c r="V15" s="1">
        <v>1</v>
      </c>
      <c r="W15" s="1">
        <v>45</v>
      </c>
      <c r="X15" s="1">
        <v>15</v>
      </c>
      <c r="Y15" s="1">
        <v>10</v>
      </c>
    </row>
    <row r="16" spans="1:25" x14ac:dyDescent="0.2">
      <c r="A16" s="1" t="s">
        <v>238</v>
      </c>
      <c r="B16" s="1">
        <v>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238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7</v>
      </c>
      <c r="X16" s="1">
        <v>0</v>
      </c>
      <c r="Y16" s="1">
        <v>0</v>
      </c>
    </row>
    <row r="17" spans="1:25" x14ac:dyDescent="0.2">
      <c r="A17" s="1" t="s">
        <v>239</v>
      </c>
      <c r="B17" s="1">
        <v>221</v>
      </c>
      <c r="C17" s="1">
        <v>41</v>
      </c>
      <c r="D17" s="1">
        <v>19</v>
      </c>
      <c r="E17" s="1">
        <v>4</v>
      </c>
      <c r="F17" s="1">
        <v>9</v>
      </c>
      <c r="G17" s="1">
        <v>2</v>
      </c>
      <c r="H17" s="1">
        <v>8</v>
      </c>
      <c r="I17" s="1">
        <v>0</v>
      </c>
      <c r="J17" s="1">
        <v>3</v>
      </c>
      <c r="K17" s="1">
        <v>2</v>
      </c>
      <c r="L17" s="1">
        <v>0</v>
      </c>
      <c r="M17" s="1">
        <v>0</v>
      </c>
      <c r="N17" s="1" t="s">
        <v>239</v>
      </c>
      <c r="O17" s="1">
        <v>3</v>
      </c>
      <c r="P17" s="1">
        <v>5</v>
      </c>
      <c r="Q17" s="1">
        <v>2</v>
      </c>
      <c r="R17" s="1">
        <v>4</v>
      </c>
      <c r="S17" s="1">
        <v>10</v>
      </c>
      <c r="T17" s="1">
        <v>12</v>
      </c>
      <c r="U17" s="1">
        <v>22</v>
      </c>
      <c r="V17" s="1">
        <v>10</v>
      </c>
      <c r="W17" s="1">
        <v>47</v>
      </c>
      <c r="X17" s="1">
        <v>12</v>
      </c>
      <c r="Y17" s="1">
        <v>6</v>
      </c>
    </row>
    <row r="18" spans="1:25" x14ac:dyDescent="0.2">
      <c r="A18" s="1" t="s">
        <v>240</v>
      </c>
      <c r="B18" s="1">
        <v>172</v>
      </c>
      <c r="C18" s="1">
        <v>46</v>
      </c>
      <c r="D18" s="1">
        <v>4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240</v>
      </c>
      <c r="O18" s="1">
        <v>3</v>
      </c>
      <c r="P18" s="1">
        <v>0</v>
      </c>
      <c r="Q18" s="1">
        <v>1</v>
      </c>
      <c r="R18" s="1">
        <v>0</v>
      </c>
      <c r="S18" s="1">
        <v>3</v>
      </c>
      <c r="T18" s="1">
        <v>0</v>
      </c>
      <c r="U18" s="1">
        <v>12</v>
      </c>
      <c r="V18" s="1">
        <v>33</v>
      </c>
      <c r="W18" s="1">
        <v>36</v>
      </c>
      <c r="X18" s="1">
        <v>24</v>
      </c>
      <c r="Y18" s="1">
        <v>9</v>
      </c>
    </row>
    <row r="19" spans="1:25" x14ac:dyDescent="0.2">
      <c r="A19" s="1" t="s">
        <v>241</v>
      </c>
      <c r="B19" s="1">
        <v>21</v>
      </c>
      <c r="C19" s="1">
        <v>4</v>
      </c>
      <c r="D19" s="1">
        <v>0</v>
      </c>
      <c r="E19" s="1">
        <v>3</v>
      </c>
      <c r="F19" s="1">
        <v>1</v>
      </c>
      <c r="G19" s="1">
        <v>0</v>
      </c>
      <c r="H19" s="1">
        <v>3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 t="s">
        <v>241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1">
        <v>1</v>
      </c>
      <c r="V19" s="1">
        <v>5</v>
      </c>
      <c r="W19" s="1">
        <v>0</v>
      </c>
      <c r="X19" s="1">
        <v>1</v>
      </c>
      <c r="Y19" s="1">
        <v>1</v>
      </c>
    </row>
    <row r="20" spans="1:25" x14ac:dyDescent="0.2">
      <c r="A20" s="1" t="s">
        <v>242</v>
      </c>
      <c r="B20" s="1">
        <v>150</v>
      </c>
      <c r="C20" s="1">
        <v>39</v>
      </c>
      <c r="D20" s="1">
        <v>5</v>
      </c>
      <c r="E20" s="1">
        <v>10</v>
      </c>
      <c r="F20" s="1">
        <v>2</v>
      </c>
      <c r="G20" s="1">
        <v>2</v>
      </c>
      <c r="H20" s="1">
        <v>1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 t="s">
        <v>242</v>
      </c>
      <c r="O20" s="1">
        <v>0</v>
      </c>
      <c r="P20" s="1">
        <v>0</v>
      </c>
      <c r="Q20" s="1">
        <v>0</v>
      </c>
      <c r="R20" s="1">
        <v>1</v>
      </c>
      <c r="S20" s="1">
        <v>4</v>
      </c>
      <c r="T20" s="1">
        <v>4</v>
      </c>
      <c r="U20" s="1">
        <v>7</v>
      </c>
      <c r="V20" s="1">
        <v>4</v>
      </c>
      <c r="W20" s="1">
        <v>53</v>
      </c>
      <c r="X20" s="1">
        <v>7</v>
      </c>
      <c r="Y20" s="1">
        <v>10</v>
      </c>
    </row>
    <row r="21" spans="1:25" x14ac:dyDescent="0.2">
      <c r="A21" s="1" t="s">
        <v>243</v>
      </c>
      <c r="B21" s="1">
        <v>80</v>
      </c>
      <c r="C21" s="1">
        <v>19</v>
      </c>
      <c r="D21" s="1">
        <v>3</v>
      </c>
      <c r="E21" s="1">
        <v>1</v>
      </c>
      <c r="F21" s="1">
        <v>2</v>
      </c>
      <c r="G21" s="1">
        <v>0</v>
      </c>
      <c r="H21" s="1">
        <v>5</v>
      </c>
      <c r="I21" s="1">
        <v>0</v>
      </c>
      <c r="J21" s="1">
        <v>0</v>
      </c>
      <c r="K21" s="1">
        <v>2</v>
      </c>
      <c r="L21" s="1">
        <v>1</v>
      </c>
      <c r="M21" s="1">
        <v>0</v>
      </c>
      <c r="N21" s="1" t="s">
        <v>243</v>
      </c>
      <c r="O21" s="1">
        <v>1</v>
      </c>
      <c r="P21" s="1">
        <v>0</v>
      </c>
      <c r="Q21" s="1">
        <v>0</v>
      </c>
      <c r="R21" s="1">
        <v>6</v>
      </c>
      <c r="S21" s="1">
        <v>2</v>
      </c>
      <c r="T21" s="1">
        <v>2</v>
      </c>
      <c r="U21" s="1">
        <v>3</v>
      </c>
      <c r="V21" s="1">
        <v>0</v>
      </c>
      <c r="W21" s="1">
        <v>24</v>
      </c>
      <c r="X21" s="1">
        <v>2</v>
      </c>
      <c r="Y21" s="1">
        <v>7</v>
      </c>
    </row>
    <row r="22" spans="1:25" x14ac:dyDescent="0.2">
      <c r="A22" s="1" t="s">
        <v>244</v>
      </c>
      <c r="B22" s="1">
        <v>25</v>
      </c>
      <c r="C22" s="1">
        <v>12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244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1</v>
      </c>
      <c r="U22" s="1">
        <v>0</v>
      </c>
      <c r="V22" s="1">
        <v>0</v>
      </c>
      <c r="W22" s="1">
        <v>8</v>
      </c>
      <c r="X22" s="1">
        <v>1</v>
      </c>
      <c r="Y22" s="1">
        <v>3</v>
      </c>
    </row>
    <row r="23" spans="1:25" x14ac:dyDescent="0.2">
      <c r="A23" s="1" t="s">
        <v>245</v>
      </c>
      <c r="B23" s="1">
        <v>71</v>
      </c>
      <c r="C23" s="1">
        <v>19</v>
      </c>
      <c r="D23" s="1">
        <v>7</v>
      </c>
      <c r="E23" s="1">
        <v>0</v>
      </c>
      <c r="F23" s="1">
        <v>0</v>
      </c>
      <c r="G23" s="1">
        <v>0</v>
      </c>
      <c r="H23" s="1">
        <v>3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 t="s">
        <v>245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1">
        <v>1</v>
      </c>
      <c r="U23" s="1">
        <v>4</v>
      </c>
      <c r="V23" s="1">
        <v>1</v>
      </c>
      <c r="W23" s="1">
        <v>18</v>
      </c>
      <c r="X23" s="1">
        <v>8</v>
      </c>
      <c r="Y23" s="1">
        <v>8</v>
      </c>
    </row>
    <row r="24" spans="1:25" x14ac:dyDescent="0.2">
      <c r="A24" s="1" t="s">
        <v>246</v>
      </c>
      <c r="B24" s="1">
        <v>67</v>
      </c>
      <c r="C24" s="1">
        <v>28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 t="s">
        <v>246</v>
      </c>
      <c r="O24" s="1">
        <v>2</v>
      </c>
      <c r="P24" s="1">
        <v>0</v>
      </c>
      <c r="Q24" s="1">
        <v>2</v>
      </c>
      <c r="R24" s="1">
        <v>0</v>
      </c>
      <c r="S24" s="1">
        <v>0</v>
      </c>
      <c r="T24" s="1">
        <v>3</v>
      </c>
      <c r="U24" s="1">
        <v>1</v>
      </c>
      <c r="V24" s="1">
        <v>5</v>
      </c>
      <c r="W24" s="1">
        <v>14</v>
      </c>
      <c r="X24" s="1">
        <v>4</v>
      </c>
      <c r="Y24" s="1">
        <v>3</v>
      </c>
    </row>
    <row r="25" spans="1:25" x14ac:dyDescent="0.2">
      <c r="A25" s="1" t="s">
        <v>247</v>
      </c>
      <c r="B25" s="1">
        <v>285</v>
      </c>
      <c r="C25" s="1">
        <v>65</v>
      </c>
      <c r="D25" s="1">
        <v>17</v>
      </c>
      <c r="E25" s="1">
        <v>1</v>
      </c>
      <c r="F25" s="1">
        <v>1</v>
      </c>
      <c r="G25" s="1">
        <v>5</v>
      </c>
      <c r="H25" s="1">
        <v>6</v>
      </c>
      <c r="I25" s="1">
        <v>7</v>
      </c>
      <c r="J25" s="1">
        <v>4</v>
      </c>
      <c r="K25" s="1">
        <v>0</v>
      </c>
      <c r="L25" s="1">
        <v>9</v>
      </c>
      <c r="M25" s="1">
        <v>2</v>
      </c>
      <c r="N25" s="1" t="s">
        <v>247</v>
      </c>
      <c r="O25" s="1">
        <v>11</v>
      </c>
      <c r="P25" s="1">
        <v>2</v>
      </c>
      <c r="Q25" s="1">
        <v>1</v>
      </c>
      <c r="R25" s="1">
        <v>2</v>
      </c>
      <c r="S25" s="1">
        <v>8</v>
      </c>
      <c r="T25" s="1">
        <v>9</v>
      </c>
      <c r="U25" s="1">
        <v>40</v>
      </c>
      <c r="V25" s="1">
        <v>12</v>
      </c>
      <c r="W25" s="1">
        <v>52</v>
      </c>
      <c r="X25" s="1">
        <v>14</v>
      </c>
      <c r="Y25" s="1">
        <v>17</v>
      </c>
    </row>
    <row r="26" spans="1:25" x14ac:dyDescent="0.2">
      <c r="A26" s="1" t="s">
        <v>248</v>
      </c>
      <c r="B26" s="1">
        <v>6</v>
      </c>
      <c r="C26" s="1">
        <v>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 t="s">
        <v>248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</v>
      </c>
      <c r="X26" s="1">
        <v>0</v>
      </c>
      <c r="Y26" s="1">
        <v>0</v>
      </c>
    </row>
    <row r="27" spans="1:25" x14ac:dyDescent="0.2">
      <c r="A27" s="1" t="s">
        <v>249</v>
      </c>
      <c r="B27" s="1">
        <v>1287</v>
      </c>
      <c r="C27" s="1">
        <v>383</v>
      </c>
      <c r="D27" s="1">
        <v>29</v>
      </c>
      <c r="E27" s="1">
        <v>13</v>
      </c>
      <c r="F27" s="1">
        <v>26</v>
      </c>
      <c r="G27" s="1">
        <v>0</v>
      </c>
      <c r="H27" s="1">
        <v>5</v>
      </c>
      <c r="I27" s="1">
        <v>0</v>
      </c>
      <c r="J27" s="1">
        <v>2</v>
      </c>
      <c r="K27" s="1">
        <v>11</v>
      </c>
      <c r="L27" s="1">
        <v>11</v>
      </c>
      <c r="M27" s="1">
        <v>0</v>
      </c>
      <c r="N27" s="1" t="s">
        <v>249</v>
      </c>
      <c r="O27" s="1">
        <v>15</v>
      </c>
      <c r="P27" s="1">
        <v>0</v>
      </c>
      <c r="Q27" s="1">
        <v>0</v>
      </c>
      <c r="R27" s="1">
        <v>29</v>
      </c>
      <c r="S27" s="1">
        <v>43</v>
      </c>
      <c r="T27" s="1">
        <v>53</v>
      </c>
      <c r="U27" s="1">
        <v>89</v>
      </c>
      <c r="V27" s="1">
        <v>32</v>
      </c>
      <c r="W27" s="1">
        <v>371</v>
      </c>
      <c r="X27" s="1">
        <v>80</v>
      </c>
      <c r="Y27" s="1">
        <v>95</v>
      </c>
    </row>
    <row r="28" spans="1:25" x14ac:dyDescent="0.2">
      <c r="A28" s="1" t="s">
        <v>250</v>
      </c>
      <c r="B28" s="1">
        <v>711</v>
      </c>
      <c r="C28" s="1">
        <v>389</v>
      </c>
      <c r="D28" s="1">
        <v>31</v>
      </c>
      <c r="E28" s="1">
        <v>22</v>
      </c>
      <c r="F28" s="1">
        <v>3</v>
      </c>
      <c r="G28" s="1">
        <v>2</v>
      </c>
      <c r="H28" s="1">
        <v>0</v>
      </c>
      <c r="I28" s="1">
        <v>1</v>
      </c>
      <c r="J28" s="1">
        <v>0</v>
      </c>
      <c r="K28" s="1">
        <v>5</v>
      </c>
      <c r="L28" s="1">
        <v>1</v>
      </c>
      <c r="M28" s="1">
        <v>0</v>
      </c>
      <c r="N28" s="1" t="s">
        <v>250</v>
      </c>
      <c r="O28" s="1">
        <v>4</v>
      </c>
      <c r="P28" s="1">
        <v>0</v>
      </c>
      <c r="Q28" s="1">
        <v>3</v>
      </c>
      <c r="R28" s="1">
        <v>6</v>
      </c>
      <c r="S28" s="1">
        <v>4</v>
      </c>
      <c r="T28" s="1">
        <v>3</v>
      </c>
      <c r="U28" s="1">
        <v>15</v>
      </c>
      <c r="V28" s="1">
        <v>1</v>
      </c>
      <c r="W28" s="1">
        <v>173</v>
      </c>
      <c r="X28" s="1">
        <v>27</v>
      </c>
      <c r="Y28" s="1">
        <v>21</v>
      </c>
    </row>
    <row r="29" spans="1:25" x14ac:dyDescent="0.2">
      <c r="A29" s="1" t="s">
        <v>251</v>
      </c>
      <c r="B29" s="1">
        <v>8</v>
      </c>
      <c r="C29" s="1">
        <v>1</v>
      </c>
      <c r="D29" s="1">
        <v>0</v>
      </c>
      <c r="E29" s="1">
        <v>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251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2</v>
      </c>
      <c r="V29" s="1">
        <v>0</v>
      </c>
      <c r="W29" s="1">
        <v>0</v>
      </c>
      <c r="X29" s="1">
        <v>0</v>
      </c>
      <c r="Y29" s="1">
        <v>2</v>
      </c>
    </row>
    <row r="30" spans="1:25" x14ac:dyDescent="0.2">
      <c r="A30" s="1" t="s">
        <v>252</v>
      </c>
      <c r="B30" s="1">
        <v>784</v>
      </c>
      <c r="C30" s="1">
        <v>408</v>
      </c>
      <c r="D30" s="1">
        <v>11</v>
      </c>
      <c r="E30" s="1">
        <v>1</v>
      </c>
      <c r="F30" s="1">
        <v>0</v>
      </c>
      <c r="G30" s="1">
        <v>1</v>
      </c>
      <c r="H30" s="1">
        <v>1</v>
      </c>
      <c r="I30" s="1">
        <v>3</v>
      </c>
      <c r="J30" s="1">
        <v>0</v>
      </c>
      <c r="K30" s="1">
        <v>1</v>
      </c>
      <c r="L30" s="1">
        <v>1</v>
      </c>
      <c r="M30" s="1">
        <v>0</v>
      </c>
      <c r="N30" s="1" t="s">
        <v>252</v>
      </c>
      <c r="O30" s="1">
        <v>12</v>
      </c>
      <c r="P30" s="1">
        <v>0</v>
      </c>
      <c r="Q30" s="1">
        <v>0</v>
      </c>
      <c r="R30" s="1">
        <v>2</v>
      </c>
      <c r="S30" s="1">
        <v>3</v>
      </c>
      <c r="T30" s="1">
        <v>4</v>
      </c>
      <c r="U30" s="1">
        <v>25</v>
      </c>
      <c r="V30" s="1">
        <v>16</v>
      </c>
      <c r="W30" s="1">
        <v>181</v>
      </c>
      <c r="X30" s="1">
        <v>54</v>
      </c>
      <c r="Y30" s="1">
        <v>60</v>
      </c>
    </row>
    <row r="31" spans="1:25" x14ac:dyDescent="0.2">
      <c r="A31" s="1" t="s">
        <v>253</v>
      </c>
      <c r="B31" s="1">
        <v>5272</v>
      </c>
      <c r="C31" s="1">
        <v>779</v>
      </c>
      <c r="D31" s="1">
        <v>967</v>
      </c>
      <c r="E31" s="1">
        <v>490</v>
      </c>
      <c r="F31" s="1">
        <v>280</v>
      </c>
      <c r="G31" s="1">
        <v>129</v>
      </c>
      <c r="H31" s="1">
        <v>41</v>
      </c>
      <c r="I31" s="1">
        <v>3</v>
      </c>
      <c r="J31" s="1">
        <v>8</v>
      </c>
      <c r="K31" s="1">
        <v>16</v>
      </c>
      <c r="L31" s="1">
        <v>81</v>
      </c>
      <c r="M31" s="1">
        <v>2</v>
      </c>
      <c r="N31" s="1" t="s">
        <v>253</v>
      </c>
      <c r="O31" s="1">
        <v>82</v>
      </c>
      <c r="P31" s="1">
        <v>142</v>
      </c>
      <c r="Q31" s="1">
        <v>6</v>
      </c>
      <c r="R31" s="1">
        <v>178</v>
      </c>
      <c r="S31" s="1">
        <v>162</v>
      </c>
      <c r="T31" s="1">
        <v>180</v>
      </c>
      <c r="U31" s="1">
        <v>574</v>
      </c>
      <c r="V31" s="1">
        <v>40</v>
      </c>
      <c r="W31" s="1">
        <v>651</v>
      </c>
      <c r="X31" s="1">
        <v>273</v>
      </c>
      <c r="Y31" s="1">
        <v>188</v>
      </c>
    </row>
    <row r="32" spans="1:25" x14ac:dyDescent="0.2">
      <c r="A32" s="1" t="s">
        <v>254</v>
      </c>
      <c r="B32" s="1">
        <v>585</v>
      </c>
      <c r="C32" s="1">
        <v>128</v>
      </c>
      <c r="D32" s="1">
        <v>32</v>
      </c>
      <c r="E32" s="1">
        <v>58</v>
      </c>
      <c r="F32" s="1">
        <v>22</v>
      </c>
      <c r="G32" s="1">
        <v>5</v>
      </c>
      <c r="H32" s="1">
        <v>0</v>
      </c>
      <c r="I32" s="1">
        <v>0</v>
      </c>
      <c r="J32" s="1">
        <v>1</v>
      </c>
      <c r="K32" s="1">
        <v>6</v>
      </c>
      <c r="L32" s="1">
        <v>23</v>
      </c>
      <c r="M32" s="1">
        <v>0</v>
      </c>
      <c r="N32" s="1" t="s">
        <v>254</v>
      </c>
      <c r="O32" s="1">
        <v>58</v>
      </c>
      <c r="P32" s="1">
        <v>7</v>
      </c>
      <c r="Q32" s="1">
        <v>19</v>
      </c>
      <c r="R32" s="1">
        <v>20</v>
      </c>
      <c r="S32" s="1">
        <v>48</v>
      </c>
      <c r="T32" s="1">
        <v>7</v>
      </c>
      <c r="U32" s="1">
        <v>37</v>
      </c>
      <c r="V32" s="1">
        <v>12</v>
      </c>
      <c r="W32" s="1">
        <v>40</v>
      </c>
      <c r="X32" s="1">
        <v>25</v>
      </c>
      <c r="Y32" s="1">
        <v>37</v>
      </c>
    </row>
    <row r="33" spans="1:25" x14ac:dyDescent="0.2">
      <c r="A33" s="1" t="s">
        <v>255</v>
      </c>
      <c r="B33" s="1">
        <v>19855</v>
      </c>
      <c r="C33" s="1">
        <v>1082</v>
      </c>
      <c r="D33" s="1">
        <v>959</v>
      </c>
      <c r="E33" s="1">
        <v>207</v>
      </c>
      <c r="F33" s="1">
        <v>666</v>
      </c>
      <c r="G33" s="1">
        <v>1177</v>
      </c>
      <c r="H33" s="1">
        <v>1288</v>
      </c>
      <c r="I33" s="1">
        <v>758</v>
      </c>
      <c r="J33" s="1">
        <v>547</v>
      </c>
      <c r="K33" s="1">
        <v>789</v>
      </c>
      <c r="L33" s="1">
        <v>1339</v>
      </c>
      <c r="M33" s="1">
        <v>440</v>
      </c>
      <c r="N33" s="1" t="s">
        <v>255</v>
      </c>
      <c r="O33" s="1">
        <v>1008</v>
      </c>
      <c r="P33" s="1">
        <v>415</v>
      </c>
      <c r="Q33" s="1">
        <v>518</v>
      </c>
      <c r="R33" s="1">
        <v>1090</v>
      </c>
      <c r="S33" s="1">
        <v>1284</v>
      </c>
      <c r="T33" s="1">
        <v>798</v>
      </c>
      <c r="U33" s="1">
        <v>1525</v>
      </c>
      <c r="V33" s="1">
        <v>1001</v>
      </c>
      <c r="W33" s="1">
        <v>1135</v>
      </c>
      <c r="X33" s="1">
        <v>1040</v>
      </c>
      <c r="Y33" s="1">
        <v>789</v>
      </c>
    </row>
    <row r="34" spans="1:25" x14ac:dyDescent="0.2">
      <c r="A34" s="1" t="s">
        <v>256</v>
      </c>
      <c r="B34" s="1">
        <v>1243</v>
      </c>
      <c r="C34" s="1">
        <v>383</v>
      </c>
      <c r="D34" s="1">
        <v>62</v>
      </c>
      <c r="E34" s="1">
        <v>19</v>
      </c>
      <c r="F34" s="1">
        <v>43</v>
      </c>
      <c r="G34" s="1">
        <v>5</v>
      </c>
      <c r="H34" s="1">
        <v>42</v>
      </c>
      <c r="I34" s="1">
        <v>17</v>
      </c>
      <c r="J34" s="1">
        <v>17</v>
      </c>
      <c r="K34" s="1">
        <v>27</v>
      </c>
      <c r="L34" s="1">
        <v>27</v>
      </c>
      <c r="M34" s="1">
        <v>0</v>
      </c>
      <c r="N34" s="1" t="s">
        <v>256</v>
      </c>
      <c r="O34" s="1">
        <v>57</v>
      </c>
      <c r="P34" s="1">
        <v>3</v>
      </c>
      <c r="Q34" s="1">
        <v>1</v>
      </c>
      <c r="R34" s="1">
        <v>16</v>
      </c>
      <c r="S34" s="1">
        <v>27</v>
      </c>
      <c r="T34" s="1">
        <v>26</v>
      </c>
      <c r="U34" s="1">
        <v>40</v>
      </c>
      <c r="V34" s="1">
        <v>20</v>
      </c>
      <c r="W34" s="1">
        <v>295</v>
      </c>
      <c r="X34" s="1">
        <v>56</v>
      </c>
      <c r="Y34" s="1">
        <v>60</v>
      </c>
    </row>
    <row r="35" spans="1:25" x14ac:dyDescent="0.2">
      <c r="A35" s="1" t="s">
        <v>257</v>
      </c>
      <c r="B35" s="1">
        <v>308</v>
      </c>
      <c r="C35" s="1">
        <v>132</v>
      </c>
      <c r="D35" s="1">
        <v>13</v>
      </c>
      <c r="E35" s="1">
        <v>9</v>
      </c>
      <c r="F35" s="1">
        <v>0</v>
      </c>
      <c r="G35" s="1">
        <v>2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 t="s">
        <v>257</v>
      </c>
      <c r="O35" s="1">
        <v>1</v>
      </c>
      <c r="P35" s="1">
        <v>0</v>
      </c>
      <c r="Q35" s="1">
        <v>0</v>
      </c>
      <c r="R35" s="1">
        <v>9</v>
      </c>
      <c r="S35" s="1">
        <v>4</v>
      </c>
      <c r="T35" s="1">
        <v>7</v>
      </c>
      <c r="U35" s="1">
        <v>9</v>
      </c>
      <c r="V35" s="1">
        <v>2</v>
      </c>
      <c r="W35" s="1">
        <v>69</v>
      </c>
      <c r="X35" s="1">
        <v>26</v>
      </c>
      <c r="Y35" s="1">
        <v>24</v>
      </c>
    </row>
    <row r="36" spans="1:25" x14ac:dyDescent="0.2">
      <c r="A36" s="1" t="s">
        <v>258</v>
      </c>
      <c r="B36" s="1">
        <v>44</v>
      </c>
      <c r="C36" s="1">
        <v>18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 t="s">
        <v>258</v>
      </c>
      <c r="O36" s="1">
        <v>7</v>
      </c>
      <c r="P36" s="1">
        <v>0</v>
      </c>
      <c r="Q36" s="1">
        <v>0</v>
      </c>
      <c r="R36" s="1">
        <v>2</v>
      </c>
      <c r="S36" s="1">
        <v>1</v>
      </c>
      <c r="T36" s="1">
        <v>0</v>
      </c>
      <c r="U36" s="1">
        <v>1</v>
      </c>
      <c r="V36" s="1">
        <v>0</v>
      </c>
      <c r="W36" s="1">
        <v>8</v>
      </c>
      <c r="X36" s="1">
        <v>1</v>
      </c>
      <c r="Y36" s="1">
        <v>3</v>
      </c>
    </row>
    <row r="37" spans="1:25" x14ac:dyDescent="0.2">
      <c r="A37" s="1" t="s">
        <v>259</v>
      </c>
      <c r="B37" s="1">
        <v>44</v>
      </c>
      <c r="C37" s="1">
        <v>25</v>
      </c>
      <c r="D37" s="1">
        <v>0</v>
      </c>
      <c r="E37" s="1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259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1</v>
      </c>
      <c r="V37" s="1">
        <v>0</v>
      </c>
      <c r="W37" s="1">
        <v>5</v>
      </c>
      <c r="X37" s="1">
        <v>2</v>
      </c>
      <c r="Y37" s="1">
        <v>9</v>
      </c>
    </row>
    <row r="38" spans="1:25" x14ac:dyDescent="0.2">
      <c r="A38" s="1" t="s">
        <v>260</v>
      </c>
      <c r="B38" s="1">
        <v>262</v>
      </c>
      <c r="C38" s="1">
        <v>83</v>
      </c>
      <c r="D38" s="1">
        <v>22</v>
      </c>
      <c r="E38" s="1">
        <v>21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7</v>
      </c>
      <c r="L38" s="1">
        <v>4</v>
      </c>
      <c r="M38" s="1">
        <v>0</v>
      </c>
      <c r="N38" s="1" t="s">
        <v>260</v>
      </c>
      <c r="O38" s="1">
        <v>1</v>
      </c>
      <c r="P38" s="1">
        <v>1</v>
      </c>
      <c r="Q38" s="1">
        <v>0</v>
      </c>
      <c r="R38" s="1">
        <v>19</v>
      </c>
      <c r="S38" s="1">
        <v>6</v>
      </c>
      <c r="T38" s="1">
        <v>15</v>
      </c>
      <c r="U38" s="1">
        <v>6</v>
      </c>
      <c r="V38" s="1">
        <v>7</v>
      </c>
      <c r="W38" s="1">
        <v>64</v>
      </c>
      <c r="X38" s="1">
        <v>2</v>
      </c>
      <c r="Y38" s="1">
        <v>4</v>
      </c>
    </row>
    <row r="39" spans="1:25" x14ac:dyDescent="0.2">
      <c r="A39" s="1" t="s">
        <v>261</v>
      </c>
      <c r="B39" s="1">
        <v>424</v>
      </c>
      <c r="C39" s="1">
        <v>117</v>
      </c>
      <c r="D39" s="1">
        <v>18</v>
      </c>
      <c r="E39" s="1">
        <v>10</v>
      </c>
      <c r="F39" s="1">
        <v>2</v>
      </c>
      <c r="G39" s="1">
        <v>0</v>
      </c>
      <c r="H39" s="1">
        <v>1</v>
      </c>
      <c r="I39" s="1">
        <v>2</v>
      </c>
      <c r="J39" s="1">
        <v>2</v>
      </c>
      <c r="K39" s="1">
        <v>4</v>
      </c>
      <c r="L39" s="1">
        <v>4</v>
      </c>
      <c r="M39" s="1">
        <v>2</v>
      </c>
      <c r="N39" s="1" t="s">
        <v>261</v>
      </c>
      <c r="O39" s="1">
        <v>4</v>
      </c>
      <c r="P39" s="1">
        <v>0</v>
      </c>
      <c r="Q39" s="1">
        <v>5</v>
      </c>
      <c r="R39" s="1">
        <v>2</v>
      </c>
      <c r="S39" s="1">
        <v>18</v>
      </c>
      <c r="T39" s="1">
        <v>33</v>
      </c>
      <c r="U39" s="1">
        <v>21</v>
      </c>
      <c r="V39" s="1">
        <v>55</v>
      </c>
      <c r="W39" s="1">
        <v>111</v>
      </c>
      <c r="X39" s="1">
        <v>6</v>
      </c>
      <c r="Y39" s="1">
        <v>7</v>
      </c>
    </row>
    <row r="40" spans="1:25" x14ac:dyDescent="0.2">
      <c r="A40" s="1" t="s">
        <v>262</v>
      </c>
      <c r="B40" s="1">
        <v>20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 t="s">
        <v>262</v>
      </c>
      <c r="O40" s="1">
        <v>0</v>
      </c>
      <c r="P40" s="1">
        <v>0</v>
      </c>
      <c r="Q40" s="1">
        <v>0</v>
      </c>
      <c r="R40" s="1">
        <v>6</v>
      </c>
      <c r="S40" s="1">
        <v>0</v>
      </c>
      <c r="T40" s="1">
        <v>0</v>
      </c>
      <c r="U40" s="1">
        <v>8</v>
      </c>
      <c r="V40" s="1">
        <v>0</v>
      </c>
      <c r="W40" s="1">
        <v>2</v>
      </c>
      <c r="X40" s="1">
        <v>3</v>
      </c>
      <c r="Y40" s="1">
        <v>0</v>
      </c>
    </row>
    <row r="41" spans="1:25" x14ac:dyDescent="0.2">
      <c r="A41" s="1" t="s">
        <v>263</v>
      </c>
      <c r="B41" s="1">
        <v>714</v>
      </c>
      <c r="C41" s="1">
        <v>246</v>
      </c>
      <c r="D41" s="1">
        <v>51</v>
      </c>
      <c r="E41" s="1">
        <v>16</v>
      </c>
      <c r="F41" s="1">
        <v>16</v>
      </c>
      <c r="G41" s="1">
        <v>2</v>
      </c>
      <c r="H41" s="1">
        <v>2</v>
      </c>
      <c r="I41" s="1">
        <v>0</v>
      </c>
      <c r="J41" s="1">
        <v>0</v>
      </c>
      <c r="K41" s="1">
        <v>1</v>
      </c>
      <c r="L41" s="1">
        <v>2</v>
      </c>
      <c r="M41" s="1">
        <v>0</v>
      </c>
      <c r="N41" s="1" t="s">
        <v>263</v>
      </c>
      <c r="O41" s="1">
        <v>4</v>
      </c>
      <c r="P41" s="1">
        <v>0</v>
      </c>
      <c r="Q41" s="1">
        <v>5</v>
      </c>
      <c r="R41" s="1">
        <v>9</v>
      </c>
      <c r="S41" s="1">
        <v>14</v>
      </c>
      <c r="T41" s="1">
        <v>42</v>
      </c>
      <c r="U41" s="1">
        <v>59</v>
      </c>
      <c r="V41" s="1">
        <v>8</v>
      </c>
      <c r="W41" s="1">
        <v>136</v>
      </c>
      <c r="X41" s="1">
        <v>55</v>
      </c>
      <c r="Y41" s="1">
        <v>46</v>
      </c>
    </row>
    <row r="42" spans="1:25" x14ac:dyDescent="0.2">
      <c r="A42" s="1" t="s">
        <v>264</v>
      </c>
      <c r="B42" s="1">
        <v>1446</v>
      </c>
      <c r="C42" s="1">
        <v>431</v>
      </c>
      <c r="D42" s="1">
        <v>31</v>
      </c>
      <c r="E42" s="1">
        <v>28</v>
      </c>
      <c r="F42" s="1">
        <v>18</v>
      </c>
      <c r="G42" s="1">
        <v>3</v>
      </c>
      <c r="H42" s="1">
        <v>6</v>
      </c>
      <c r="I42" s="1">
        <v>0</v>
      </c>
      <c r="J42" s="1">
        <v>4</v>
      </c>
      <c r="K42" s="1">
        <v>42</v>
      </c>
      <c r="L42" s="1">
        <v>12</v>
      </c>
      <c r="M42" s="1">
        <v>0</v>
      </c>
      <c r="N42" s="1" t="s">
        <v>264</v>
      </c>
      <c r="O42" s="1">
        <v>22</v>
      </c>
      <c r="P42" s="1">
        <v>1</v>
      </c>
      <c r="Q42" s="1">
        <v>0</v>
      </c>
      <c r="R42" s="1">
        <v>61</v>
      </c>
      <c r="S42" s="1">
        <v>50</v>
      </c>
      <c r="T42" s="1">
        <v>21</v>
      </c>
      <c r="U42" s="1">
        <v>116</v>
      </c>
      <c r="V42" s="1">
        <v>59</v>
      </c>
      <c r="W42" s="1">
        <v>350</v>
      </c>
      <c r="X42" s="1">
        <v>73</v>
      </c>
      <c r="Y42" s="1">
        <v>118</v>
      </c>
    </row>
    <row r="43" spans="1:25" x14ac:dyDescent="0.2">
      <c r="A43" s="1" t="s">
        <v>265</v>
      </c>
      <c r="B43" s="1">
        <v>950</v>
      </c>
      <c r="C43" s="1">
        <v>31</v>
      </c>
      <c r="D43" s="1">
        <v>8</v>
      </c>
      <c r="E43" s="1">
        <v>67</v>
      </c>
      <c r="F43" s="1">
        <v>1</v>
      </c>
      <c r="G43" s="1">
        <v>0</v>
      </c>
      <c r="H43" s="1">
        <v>16</v>
      </c>
      <c r="I43" s="1">
        <v>0</v>
      </c>
      <c r="J43" s="1">
        <v>0</v>
      </c>
      <c r="K43" s="1">
        <v>1</v>
      </c>
      <c r="L43" s="1">
        <v>6</v>
      </c>
      <c r="M43" s="1">
        <v>1</v>
      </c>
      <c r="N43" s="1" t="s">
        <v>265</v>
      </c>
      <c r="O43" s="1">
        <v>1</v>
      </c>
      <c r="P43" s="1">
        <v>2</v>
      </c>
      <c r="Q43" s="1">
        <v>0</v>
      </c>
      <c r="R43" s="1">
        <v>2</v>
      </c>
      <c r="S43" s="1">
        <v>6</v>
      </c>
      <c r="T43" s="1">
        <v>2</v>
      </c>
      <c r="U43" s="1">
        <v>327</v>
      </c>
      <c r="V43" s="1">
        <v>2</v>
      </c>
      <c r="W43" s="1">
        <v>62</v>
      </c>
      <c r="X43" s="1">
        <v>299</v>
      </c>
      <c r="Y43" s="1">
        <v>116</v>
      </c>
    </row>
    <row r="44" spans="1:25" x14ac:dyDescent="0.2">
      <c r="A44" s="1" t="s">
        <v>266</v>
      </c>
      <c r="B44" s="1">
        <v>581</v>
      </c>
      <c r="C44" s="1">
        <v>31</v>
      </c>
      <c r="D44" s="1">
        <v>4</v>
      </c>
      <c r="E44" s="1">
        <v>3</v>
      </c>
      <c r="F44" s="1">
        <v>4</v>
      </c>
      <c r="G44" s="1">
        <v>0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 t="s">
        <v>266</v>
      </c>
      <c r="O44" s="1">
        <v>0</v>
      </c>
      <c r="P44" s="1">
        <v>0</v>
      </c>
      <c r="Q44" s="1">
        <v>0</v>
      </c>
      <c r="R44" s="1">
        <v>0</v>
      </c>
      <c r="S44" s="1">
        <v>1</v>
      </c>
      <c r="T44" s="1">
        <v>3</v>
      </c>
      <c r="U44" s="1">
        <v>10</v>
      </c>
      <c r="V44" s="1">
        <v>482</v>
      </c>
      <c r="W44" s="1">
        <v>23</v>
      </c>
      <c r="X44" s="1">
        <v>10</v>
      </c>
      <c r="Y44" s="1">
        <v>8</v>
      </c>
    </row>
    <row r="45" spans="1:25" x14ac:dyDescent="0.2">
      <c r="A45" s="1" t="s">
        <v>267</v>
      </c>
      <c r="B45" s="1">
        <v>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 t="s">
        <v>267</v>
      </c>
      <c r="O45" s="1">
        <v>0</v>
      </c>
      <c r="P45" s="1">
        <v>0</v>
      </c>
      <c r="Q45" s="1">
        <v>0</v>
      </c>
      <c r="R45" s="1">
        <v>1</v>
      </c>
      <c r="S45" s="1">
        <v>0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0</v>
      </c>
    </row>
    <row r="46" spans="1:25" x14ac:dyDescent="0.2">
      <c r="A46" s="1" t="s">
        <v>268</v>
      </c>
      <c r="B46" s="1">
        <v>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 t="s">
        <v>268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1</v>
      </c>
      <c r="Y46" s="1">
        <v>0</v>
      </c>
    </row>
    <row r="47" spans="1:25" x14ac:dyDescent="0.2">
      <c r="A47" s="1" t="s">
        <v>269</v>
      </c>
      <c r="B47" s="1">
        <v>351</v>
      </c>
      <c r="C47" s="1">
        <v>57</v>
      </c>
      <c r="D47" s="1">
        <v>2</v>
      </c>
      <c r="E47" s="1">
        <v>5</v>
      </c>
      <c r="F47" s="1">
        <v>10</v>
      </c>
      <c r="G47" s="1">
        <v>0</v>
      </c>
      <c r="H47" s="1">
        <v>0</v>
      </c>
      <c r="I47" s="1">
        <v>1</v>
      </c>
      <c r="J47" s="1">
        <v>1</v>
      </c>
      <c r="K47" s="1">
        <v>0</v>
      </c>
      <c r="L47" s="1">
        <v>2</v>
      </c>
      <c r="M47" s="1">
        <v>0</v>
      </c>
      <c r="N47" s="1" t="s">
        <v>269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  <c r="T47" s="1">
        <v>1</v>
      </c>
      <c r="U47" s="1">
        <v>1</v>
      </c>
      <c r="V47" s="1">
        <v>212</v>
      </c>
      <c r="W47" s="1">
        <v>21</v>
      </c>
      <c r="X47" s="1">
        <v>13</v>
      </c>
      <c r="Y47" s="1">
        <v>24</v>
      </c>
    </row>
    <row r="48" spans="1:25" ht="9.6" customHeight="1" x14ac:dyDescent="0.2">
      <c r="A48" s="20" t="s">
        <v>379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 t="s">
        <v>379</v>
      </c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1825-33CE-4EE9-BA72-9227BB827CF6}">
  <sheetPr codeName="Sheet22"/>
  <dimension ref="A1:Y72"/>
  <sheetViews>
    <sheetView view="pageBreakPreview" zoomScale="125" zoomScaleNormal="100" zoomScaleSheetLayoutView="125" workbookViewId="0">
      <selection activeCell="N1" sqref="N1"/>
    </sheetView>
  </sheetViews>
  <sheetFormatPr defaultRowHeight="9.6" customHeight="1" x14ac:dyDescent="0.2"/>
  <cols>
    <col min="1" max="1" width="19.5546875" style="1" customWidth="1"/>
    <col min="2" max="13" width="5.21875" style="1" customWidth="1"/>
    <col min="14" max="14" width="19.5546875" style="1" customWidth="1"/>
    <col min="15" max="25" width="5.77734375" style="1" customWidth="1"/>
    <col min="26" max="16384" width="8.88671875" style="1"/>
  </cols>
  <sheetData>
    <row r="1" spans="1:25" ht="9.6" customHeight="1" x14ac:dyDescent="0.2">
      <c r="A1" s="1" t="s">
        <v>387</v>
      </c>
      <c r="N1" s="1" t="s">
        <v>387</v>
      </c>
    </row>
    <row r="2" spans="1:25" ht="9.6" customHeight="1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ht="9.6" customHeigh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ht="9.6" customHeight="1" x14ac:dyDescent="0.2">
      <c r="A4" s="1" t="s">
        <v>337</v>
      </c>
      <c r="B4" s="1">
        <v>38090</v>
      </c>
      <c r="C4" s="1">
        <v>5443</v>
      </c>
      <c r="D4" s="1">
        <v>2452</v>
      </c>
      <c r="E4" s="1">
        <v>1035</v>
      </c>
      <c r="F4" s="1">
        <v>1170</v>
      </c>
      <c r="G4" s="1">
        <v>1398</v>
      </c>
      <c r="H4" s="1">
        <v>1501</v>
      </c>
      <c r="I4" s="1">
        <v>807</v>
      </c>
      <c r="J4" s="1">
        <v>633</v>
      </c>
      <c r="K4" s="1">
        <v>960</v>
      </c>
      <c r="L4" s="1">
        <v>1585</v>
      </c>
      <c r="M4" s="1">
        <v>457</v>
      </c>
      <c r="N4" s="1" t="s">
        <v>337</v>
      </c>
      <c r="O4" s="1">
        <v>1346</v>
      </c>
      <c r="P4" s="1">
        <v>594</v>
      </c>
      <c r="Q4" s="1">
        <v>615</v>
      </c>
      <c r="R4" s="1">
        <v>1557</v>
      </c>
      <c r="S4" s="1">
        <v>1757</v>
      </c>
      <c r="T4" s="1">
        <v>1317</v>
      </c>
      <c r="U4" s="1">
        <v>3069</v>
      </c>
      <c r="V4" s="1">
        <v>2088</v>
      </c>
      <c r="W4" s="1">
        <v>4296</v>
      </c>
      <c r="X4" s="1">
        <v>2225</v>
      </c>
      <c r="Y4" s="1">
        <v>1785</v>
      </c>
    </row>
    <row r="5" spans="1:25" ht="9.6" customHeight="1" x14ac:dyDescent="0.2">
      <c r="A5" s="1" t="s">
        <v>270</v>
      </c>
      <c r="B5" s="1">
        <v>27298</v>
      </c>
      <c r="C5" s="1">
        <v>2067</v>
      </c>
      <c r="D5" s="1">
        <v>1995</v>
      </c>
      <c r="E5" s="1">
        <v>853</v>
      </c>
      <c r="F5" s="1">
        <v>974</v>
      </c>
      <c r="G5" s="1">
        <v>1312</v>
      </c>
      <c r="H5" s="1">
        <v>1360</v>
      </c>
      <c r="I5" s="1">
        <v>763</v>
      </c>
      <c r="J5" s="1">
        <v>562</v>
      </c>
      <c r="K5" s="1">
        <v>818</v>
      </c>
      <c r="L5" s="1">
        <v>1462</v>
      </c>
      <c r="M5" s="1">
        <v>450</v>
      </c>
      <c r="N5" s="1" t="s">
        <v>270</v>
      </c>
      <c r="O5" s="1">
        <v>1157</v>
      </c>
      <c r="P5" s="1">
        <v>556</v>
      </c>
      <c r="Q5" s="1">
        <v>543</v>
      </c>
      <c r="R5" s="1">
        <v>1321</v>
      </c>
      <c r="S5" s="1">
        <v>1495</v>
      </c>
      <c r="T5" s="1">
        <v>1053</v>
      </c>
      <c r="U5" s="1">
        <v>2529</v>
      </c>
      <c r="V5" s="1">
        <v>1069</v>
      </c>
      <c r="W5" s="1">
        <v>1970</v>
      </c>
      <c r="X5" s="1">
        <v>1741</v>
      </c>
      <c r="Y5" s="1">
        <v>1248</v>
      </c>
    </row>
    <row r="6" spans="1:25" ht="9.6" customHeight="1" x14ac:dyDescent="0.2">
      <c r="A6" s="1" t="s">
        <v>271</v>
      </c>
      <c r="B6" s="1">
        <v>560</v>
      </c>
      <c r="C6" s="1">
        <v>7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 t="s">
        <v>271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6</v>
      </c>
      <c r="V6" s="1">
        <v>509</v>
      </c>
      <c r="W6" s="1">
        <v>32</v>
      </c>
      <c r="X6" s="1">
        <v>3</v>
      </c>
      <c r="Y6" s="1">
        <v>1</v>
      </c>
    </row>
    <row r="7" spans="1:25" ht="9.6" customHeight="1" x14ac:dyDescent="0.2">
      <c r="A7" s="1" t="s">
        <v>272</v>
      </c>
      <c r="B7" s="1">
        <v>1024</v>
      </c>
      <c r="C7" s="1">
        <v>307</v>
      </c>
      <c r="D7" s="1">
        <v>49</v>
      </c>
      <c r="E7" s="1">
        <v>41</v>
      </c>
      <c r="F7" s="1">
        <v>5</v>
      </c>
      <c r="G7" s="1">
        <v>0</v>
      </c>
      <c r="H7" s="1">
        <v>15</v>
      </c>
      <c r="I7" s="1">
        <v>3</v>
      </c>
      <c r="J7" s="1">
        <v>2</v>
      </c>
      <c r="K7" s="1">
        <v>12</v>
      </c>
      <c r="L7" s="1">
        <v>16</v>
      </c>
      <c r="M7" s="1">
        <v>0</v>
      </c>
      <c r="N7" s="1" t="s">
        <v>272</v>
      </c>
      <c r="O7" s="1">
        <v>13</v>
      </c>
      <c r="P7" s="1">
        <v>1</v>
      </c>
      <c r="Q7" s="1">
        <v>11</v>
      </c>
      <c r="R7" s="1">
        <v>20</v>
      </c>
      <c r="S7" s="1">
        <v>37</v>
      </c>
      <c r="T7" s="1">
        <v>42</v>
      </c>
      <c r="U7" s="1">
        <v>43</v>
      </c>
      <c r="V7" s="1">
        <v>10</v>
      </c>
      <c r="W7" s="1">
        <v>282</v>
      </c>
      <c r="X7" s="1">
        <v>35</v>
      </c>
      <c r="Y7" s="1">
        <v>80</v>
      </c>
    </row>
    <row r="8" spans="1:25" ht="9.6" customHeight="1" x14ac:dyDescent="0.2">
      <c r="A8" s="1" t="s">
        <v>273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273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ht="9.6" customHeight="1" x14ac:dyDescent="0.2">
      <c r="A9" s="1" t="s">
        <v>274</v>
      </c>
      <c r="B9" s="1">
        <v>81</v>
      </c>
      <c r="C9" s="1">
        <v>66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274</v>
      </c>
      <c r="O9" s="1">
        <v>0</v>
      </c>
      <c r="P9" s="1">
        <v>0</v>
      </c>
      <c r="Q9" s="1">
        <v>2</v>
      </c>
      <c r="R9" s="1">
        <v>2</v>
      </c>
      <c r="S9" s="1">
        <v>0</v>
      </c>
      <c r="T9" s="1">
        <v>0</v>
      </c>
      <c r="U9" s="1">
        <v>0</v>
      </c>
      <c r="V9" s="1">
        <v>0</v>
      </c>
      <c r="W9" s="1">
        <v>9</v>
      </c>
      <c r="X9" s="1">
        <v>1</v>
      </c>
      <c r="Y9" s="1">
        <v>1</v>
      </c>
    </row>
    <row r="10" spans="1:25" ht="9.6" customHeight="1" x14ac:dyDescent="0.2">
      <c r="A10" s="1" t="s">
        <v>275</v>
      </c>
      <c r="B10" s="1">
        <v>1196</v>
      </c>
      <c r="C10" s="1">
        <v>392</v>
      </c>
      <c r="D10" s="1">
        <v>60</v>
      </c>
      <c r="E10" s="1">
        <v>18</v>
      </c>
      <c r="F10" s="1">
        <v>45</v>
      </c>
      <c r="G10" s="1">
        <v>5</v>
      </c>
      <c r="H10" s="1">
        <v>43</v>
      </c>
      <c r="I10" s="1">
        <v>16</v>
      </c>
      <c r="J10" s="1">
        <v>17</v>
      </c>
      <c r="K10" s="1">
        <v>26</v>
      </c>
      <c r="L10" s="1">
        <v>26</v>
      </c>
      <c r="M10" s="1">
        <v>0</v>
      </c>
      <c r="N10" s="1" t="s">
        <v>275</v>
      </c>
      <c r="O10" s="1">
        <v>53</v>
      </c>
      <c r="P10" s="1">
        <v>3</v>
      </c>
      <c r="Q10" s="1">
        <v>1</v>
      </c>
      <c r="R10" s="1">
        <v>16</v>
      </c>
      <c r="S10" s="1">
        <v>27</v>
      </c>
      <c r="T10" s="1">
        <v>24</v>
      </c>
      <c r="U10" s="1">
        <v>63</v>
      </c>
      <c r="V10" s="1">
        <v>21</v>
      </c>
      <c r="W10" s="1">
        <v>250</v>
      </c>
      <c r="X10" s="1">
        <v>46</v>
      </c>
      <c r="Y10" s="1">
        <v>44</v>
      </c>
    </row>
    <row r="11" spans="1:25" ht="9.6" customHeight="1" x14ac:dyDescent="0.2">
      <c r="A11" s="1" t="s">
        <v>276</v>
      </c>
      <c r="B11" s="1">
        <v>1230</v>
      </c>
      <c r="C11" s="1">
        <v>643</v>
      </c>
      <c r="D11" s="1">
        <v>55</v>
      </c>
      <c r="E11" s="1">
        <v>27</v>
      </c>
      <c r="F11" s="1">
        <v>3</v>
      </c>
      <c r="G11" s="1">
        <v>3</v>
      </c>
      <c r="H11" s="1">
        <v>0</v>
      </c>
      <c r="I11" s="1">
        <v>2</v>
      </c>
      <c r="J11" s="1">
        <v>0</v>
      </c>
      <c r="K11" s="1">
        <v>5</v>
      </c>
      <c r="L11" s="1">
        <v>3</v>
      </c>
      <c r="M11" s="1">
        <v>0</v>
      </c>
      <c r="N11" s="1" t="s">
        <v>276</v>
      </c>
      <c r="O11" s="1">
        <v>6</v>
      </c>
      <c r="P11" s="1">
        <v>0</v>
      </c>
      <c r="Q11" s="1">
        <v>3</v>
      </c>
      <c r="R11" s="1">
        <v>8</v>
      </c>
      <c r="S11" s="1">
        <v>11</v>
      </c>
      <c r="T11" s="1">
        <v>6</v>
      </c>
      <c r="U11" s="1">
        <v>19</v>
      </c>
      <c r="V11" s="1">
        <v>29</v>
      </c>
      <c r="W11" s="1">
        <v>312</v>
      </c>
      <c r="X11" s="1">
        <v>50</v>
      </c>
      <c r="Y11" s="1">
        <v>45</v>
      </c>
    </row>
    <row r="12" spans="1:25" ht="9.6" customHeight="1" x14ac:dyDescent="0.2">
      <c r="A12" s="1" t="s">
        <v>277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277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ht="9.6" customHeight="1" x14ac:dyDescent="0.2">
      <c r="A13" s="1" t="s">
        <v>278</v>
      </c>
      <c r="B13" s="1">
        <v>192</v>
      </c>
      <c r="C13" s="1">
        <v>102</v>
      </c>
      <c r="D13" s="1">
        <v>15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278</v>
      </c>
      <c r="O13" s="1">
        <v>29</v>
      </c>
      <c r="P13" s="1">
        <v>0</v>
      </c>
      <c r="Q13" s="1">
        <v>0</v>
      </c>
      <c r="R13" s="1">
        <v>0</v>
      </c>
      <c r="S13" s="1">
        <v>4</v>
      </c>
      <c r="T13" s="1">
        <v>2</v>
      </c>
      <c r="U13" s="1">
        <v>4</v>
      </c>
      <c r="V13" s="1">
        <v>0</v>
      </c>
      <c r="W13" s="1">
        <v>32</v>
      </c>
      <c r="X13" s="1">
        <v>4</v>
      </c>
      <c r="Y13" s="1">
        <v>0</v>
      </c>
    </row>
    <row r="14" spans="1:25" ht="9.6" customHeight="1" x14ac:dyDescent="0.2">
      <c r="A14" s="1" t="s">
        <v>279</v>
      </c>
      <c r="B14" s="1">
        <v>85</v>
      </c>
      <c r="C14" s="1">
        <v>28</v>
      </c>
      <c r="D14" s="1">
        <v>8</v>
      </c>
      <c r="E14" s="1">
        <v>4</v>
      </c>
      <c r="F14" s="1">
        <v>2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 t="s">
        <v>279</v>
      </c>
      <c r="O14" s="1">
        <v>2</v>
      </c>
      <c r="P14" s="1">
        <v>2</v>
      </c>
      <c r="Q14" s="1">
        <v>0</v>
      </c>
      <c r="R14" s="1">
        <v>0</v>
      </c>
      <c r="S14" s="1">
        <v>0</v>
      </c>
      <c r="T14" s="1">
        <v>1</v>
      </c>
      <c r="U14" s="1">
        <v>3</v>
      </c>
      <c r="V14" s="1">
        <v>3</v>
      </c>
      <c r="W14" s="1">
        <v>26</v>
      </c>
      <c r="X14" s="1">
        <v>1</v>
      </c>
      <c r="Y14" s="1">
        <v>3</v>
      </c>
    </row>
    <row r="15" spans="1:25" ht="9.6" customHeight="1" x14ac:dyDescent="0.2">
      <c r="A15" s="1" t="s">
        <v>280</v>
      </c>
      <c r="B15" s="1">
        <v>41</v>
      </c>
      <c r="C15" s="1">
        <v>22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280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14</v>
      </c>
      <c r="X15" s="1">
        <v>3</v>
      </c>
      <c r="Y15" s="1">
        <v>1</v>
      </c>
    </row>
    <row r="16" spans="1:25" ht="9.6" customHeight="1" x14ac:dyDescent="0.2">
      <c r="A16" s="1" t="s">
        <v>281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281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</v>
      </c>
      <c r="X16" s="1">
        <v>0</v>
      </c>
      <c r="Y16" s="1">
        <v>0</v>
      </c>
    </row>
    <row r="17" spans="1:25" ht="9.6" customHeight="1" x14ac:dyDescent="0.2">
      <c r="A17" s="1" t="s">
        <v>282</v>
      </c>
      <c r="B17" s="1">
        <v>49</v>
      </c>
      <c r="C17" s="1">
        <v>12</v>
      </c>
      <c r="D17" s="1">
        <v>5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</v>
      </c>
      <c r="M17" s="1">
        <v>0</v>
      </c>
      <c r="N17" s="1" t="s">
        <v>282</v>
      </c>
      <c r="O17" s="1">
        <v>3</v>
      </c>
      <c r="P17" s="1">
        <v>0</v>
      </c>
      <c r="Q17" s="1">
        <v>1</v>
      </c>
      <c r="R17" s="1">
        <v>3</v>
      </c>
      <c r="S17" s="1">
        <v>0</v>
      </c>
      <c r="T17" s="1">
        <v>2</v>
      </c>
      <c r="U17" s="1">
        <v>2</v>
      </c>
      <c r="V17" s="1">
        <v>1</v>
      </c>
      <c r="W17" s="1">
        <v>8</v>
      </c>
      <c r="X17" s="1">
        <v>4</v>
      </c>
      <c r="Y17" s="1">
        <v>2</v>
      </c>
    </row>
    <row r="18" spans="1:25" ht="9.6" customHeight="1" x14ac:dyDescent="0.2">
      <c r="A18" s="1" t="s">
        <v>283</v>
      </c>
      <c r="B18" s="1">
        <v>572</v>
      </c>
      <c r="C18" s="1">
        <v>352</v>
      </c>
      <c r="D18" s="1">
        <v>10</v>
      </c>
      <c r="E18" s="1">
        <v>1</v>
      </c>
      <c r="F18" s="1">
        <v>0</v>
      </c>
      <c r="G18" s="1">
        <v>0</v>
      </c>
      <c r="H18" s="1">
        <v>1</v>
      </c>
      <c r="I18" s="1">
        <v>3</v>
      </c>
      <c r="J18" s="1">
        <v>0</v>
      </c>
      <c r="K18" s="1">
        <v>0</v>
      </c>
      <c r="L18" s="1">
        <v>0</v>
      </c>
      <c r="M18" s="1">
        <v>0</v>
      </c>
      <c r="N18" s="1" t="s">
        <v>283</v>
      </c>
      <c r="O18" s="1">
        <v>3</v>
      </c>
      <c r="P18" s="1">
        <v>1</v>
      </c>
      <c r="Q18" s="1">
        <v>1</v>
      </c>
      <c r="R18" s="1">
        <v>0</v>
      </c>
      <c r="S18" s="1">
        <v>1</v>
      </c>
      <c r="T18" s="1">
        <v>2</v>
      </c>
      <c r="U18" s="1">
        <v>11</v>
      </c>
      <c r="V18" s="1">
        <v>7</v>
      </c>
      <c r="W18" s="1">
        <v>129</v>
      </c>
      <c r="X18" s="1">
        <v>32</v>
      </c>
      <c r="Y18" s="1">
        <v>18</v>
      </c>
    </row>
    <row r="19" spans="1:25" ht="9.6" customHeight="1" x14ac:dyDescent="0.2">
      <c r="A19" s="1" t="s">
        <v>284</v>
      </c>
      <c r="B19" s="1">
        <v>1111</v>
      </c>
      <c r="C19" s="1">
        <v>298</v>
      </c>
      <c r="D19" s="1">
        <v>24</v>
      </c>
      <c r="E19" s="1">
        <v>7</v>
      </c>
      <c r="F19" s="1">
        <v>3</v>
      </c>
      <c r="G19" s="1">
        <v>8</v>
      </c>
      <c r="H19" s="1">
        <v>15</v>
      </c>
      <c r="I19" s="1">
        <v>8</v>
      </c>
      <c r="J19" s="1">
        <v>6</v>
      </c>
      <c r="K19" s="1">
        <v>14</v>
      </c>
      <c r="L19" s="1">
        <v>17</v>
      </c>
      <c r="M19" s="1">
        <v>2</v>
      </c>
      <c r="N19" s="1" t="s">
        <v>284</v>
      </c>
      <c r="O19" s="1">
        <v>24</v>
      </c>
      <c r="P19" s="1">
        <v>2</v>
      </c>
      <c r="Q19" s="1">
        <v>5</v>
      </c>
      <c r="R19" s="1">
        <v>9</v>
      </c>
      <c r="S19" s="1">
        <v>20</v>
      </c>
      <c r="T19" s="1">
        <v>13</v>
      </c>
      <c r="U19" s="1">
        <v>58</v>
      </c>
      <c r="V19" s="1">
        <v>273</v>
      </c>
      <c r="W19" s="1">
        <v>189</v>
      </c>
      <c r="X19" s="1">
        <v>60</v>
      </c>
      <c r="Y19" s="1">
        <v>56</v>
      </c>
    </row>
    <row r="20" spans="1:25" ht="9.6" customHeight="1" x14ac:dyDescent="0.2">
      <c r="A20" s="1" t="s">
        <v>285</v>
      </c>
      <c r="B20" s="1">
        <v>1215</v>
      </c>
      <c r="C20" s="1">
        <v>182</v>
      </c>
      <c r="D20" s="1">
        <v>109</v>
      </c>
      <c r="E20" s="1">
        <v>27</v>
      </c>
      <c r="F20" s="1">
        <v>49</v>
      </c>
      <c r="G20" s="1">
        <v>54</v>
      </c>
      <c r="H20" s="1">
        <v>35</v>
      </c>
      <c r="I20" s="1">
        <v>9</v>
      </c>
      <c r="J20" s="1">
        <v>33</v>
      </c>
      <c r="K20" s="1">
        <v>28</v>
      </c>
      <c r="L20" s="1">
        <v>26</v>
      </c>
      <c r="M20" s="1">
        <v>5</v>
      </c>
      <c r="N20" s="1" t="s">
        <v>285</v>
      </c>
      <c r="O20" s="1">
        <v>21</v>
      </c>
      <c r="P20" s="1">
        <v>12</v>
      </c>
      <c r="Q20" s="1">
        <v>39</v>
      </c>
      <c r="R20" s="1">
        <v>67</v>
      </c>
      <c r="S20" s="1">
        <v>43</v>
      </c>
      <c r="T20" s="1">
        <v>61</v>
      </c>
      <c r="U20" s="1">
        <v>94</v>
      </c>
      <c r="V20" s="1">
        <v>46</v>
      </c>
      <c r="W20" s="1">
        <v>151</v>
      </c>
      <c r="X20" s="1">
        <v>56</v>
      </c>
      <c r="Y20" s="1">
        <v>68</v>
      </c>
    </row>
    <row r="21" spans="1:25" ht="9.6" customHeight="1" x14ac:dyDescent="0.2">
      <c r="A21" s="1" t="s">
        <v>286</v>
      </c>
      <c r="B21" s="1">
        <v>186</v>
      </c>
      <c r="C21" s="1">
        <v>54</v>
      </c>
      <c r="D21" s="1">
        <v>9</v>
      </c>
      <c r="E21" s="1">
        <v>3</v>
      </c>
      <c r="F21" s="1">
        <v>8</v>
      </c>
      <c r="G21" s="1">
        <v>5</v>
      </c>
      <c r="H21" s="1">
        <v>3</v>
      </c>
      <c r="I21" s="1">
        <v>1</v>
      </c>
      <c r="J21" s="1">
        <v>1</v>
      </c>
      <c r="K21" s="1">
        <v>1</v>
      </c>
      <c r="L21" s="1">
        <v>3</v>
      </c>
      <c r="M21" s="1">
        <v>0</v>
      </c>
      <c r="N21" s="1" t="s">
        <v>286</v>
      </c>
      <c r="O21" s="1">
        <v>5</v>
      </c>
      <c r="P21" s="1">
        <v>1</v>
      </c>
      <c r="Q21" s="1">
        <v>3</v>
      </c>
      <c r="R21" s="1">
        <v>6</v>
      </c>
      <c r="S21" s="1">
        <v>5</v>
      </c>
      <c r="T21" s="1">
        <v>9</v>
      </c>
      <c r="U21" s="1">
        <v>5</v>
      </c>
      <c r="V21" s="1">
        <v>8</v>
      </c>
      <c r="W21" s="1">
        <v>26</v>
      </c>
      <c r="X21" s="1">
        <v>8</v>
      </c>
      <c r="Y21" s="1">
        <v>22</v>
      </c>
    </row>
    <row r="22" spans="1:25" ht="9.6" customHeight="1" x14ac:dyDescent="0.2">
      <c r="A22" s="1" t="s">
        <v>287</v>
      </c>
      <c r="B22" s="1">
        <v>61</v>
      </c>
      <c r="C22" s="1">
        <v>42</v>
      </c>
      <c r="D22" s="1">
        <v>2</v>
      </c>
      <c r="E22" s="1">
        <v>2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287</v>
      </c>
      <c r="O22" s="1">
        <v>0</v>
      </c>
      <c r="P22" s="1">
        <v>0</v>
      </c>
      <c r="Q22" s="1">
        <v>0</v>
      </c>
      <c r="R22" s="1">
        <v>2</v>
      </c>
      <c r="S22" s="1">
        <v>1</v>
      </c>
      <c r="T22" s="1">
        <v>0</v>
      </c>
      <c r="U22" s="1">
        <v>0</v>
      </c>
      <c r="V22" s="1">
        <v>0</v>
      </c>
      <c r="W22" s="1">
        <v>9</v>
      </c>
      <c r="X22" s="1">
        <v>1</v>
      </c>
      <c r="Y22" s="1">
        <v>2</v>
      </c>
    </row>
    <row r="23" spans="1:25" ht="9.6" customHeight="1" x14ac:dyDescent="0.2">
      <c r="A23" s="1" t="s">
        <v>288</v>
      </c>
      <c r="B23" s="1">
        <v>462</v>
      </c>
      <c r="C23" s="1">
        <v>122</v>
      </c>
      <c r="D23" s="1">
        <v>57</v>
      </c>
      <c r="E23" s="1">
        <v>5</v>
      </c>
      <c r="F23" s="1">
        <v>12</v>
      </c>
      <c r="G23" s="1">
        <v>2</v>
      </c>
      <c r="H23" s="1">
        <v>6</v>
      </c>
      <c r="I23" s="1">
        <v>0</v>
      </c>
      <c r="J23" s="1">
        <v>3</v>
      </c>
      <c r="K23" s="1">
        <v>4</v>
      </c>
      <c r="L23" s="1">
        <v>1</v>
      </c>
      <c r="M23" s="1">
        <v>0</v>
      </c>
      <c r="N23" s="1" t="s">
        <v>288</v>
      </c>
      <c r="O23" s="1">
        <v>6</v>
      </c>
      <c r="P23" s="1">
        <v>6</v>
      </c>
      <c r="Q23" s="1">
        <v>4</v>
      </c>
      <c r="R23" s="1">
        <v>13</v>
      </c>
      <c r="S23" s="1">
        <v>15</v>
      </c>
      <c r="T23" s="1">
        <v>12</v>
      </c>
      <c r="U23" s="1">
        <v>28</v>
      </c>
      <c r="V23" s="1">
        <v>19</v>
      </c>
      <c r="W23" s="1">
        <v>111</v>
      </c>
      <c r="X23" s="1">
        <v>18</v>
      </c>
      <c r="Y23" s="1">
        <v>18</v>
      </c>
    </row>
    <row r="24" spans="1:25" ht="9.6" customHeight="1" x14ac:dyDescent="0.2">
      <c r="A24" s="1" t="s">
        <v>289</v>
      </c>
      <c r="B24" s="1">
        <v>2544</v>
      </c>
      <c r="C24" s="1">
        <v>703</v>
      </c>
      <c r="D24" s="1">
        <v>49</v>
      </c>
      <c r="E24" s="1">
        <v>42</v>
      </c>
      <c r="F24" s="1">
        <v>52</v>
      </c>
      <c r="G24" s="1">
        <v>5</v>
      </c>
      <c r="H24" s="1">
        <v>15</v>
      </c>
      <c r="I24" s="1">
        <v>0</v>
      </c>
      <c r="J24" s="1">
        <v>8</v>
      </c>
      <c r="K24" s="1">
        <v>52</v>
      </c>
      <c r="L24" s="1">
        <v>26</v>
      </c>
      <c r="M24" s="1">
        <v>0</v>
      </c>
      <c r="N24" s="1" t="s">
        <v>289</v>
      </c>
      <c r="O24" s="1">
        <v>21</v>
      </c>
      <c r="P24" s="1">
        <v>10</v>
      </c>
      <c r="Q24" s="1">
        <v>2</v>
      </c>
      <c r="R24" s="1">
        <v>90</v>
      </c>
      <c r="S24" s="1">
        <v>97</v>
      </c>
      <c r="T24" s="1">
        <v>65</v>
      </c>
      <c r="U24" s="1">
        <v>191</v>
      </c>
      <c r="V24" s="1">
        <v>93</v>
      </c>
      <c r="W24" s="1">
        <v>702</v>
      </c>
      <c r="X24" s="1">
        <v>148</v>
      </c>
      <c r="Y24" s="1">
        <v>173</v>
      </c>
    </row>
    <row r="25" spans="1:25" ht="9.6" customHeight="1" x14ac:dyDescent="0.2">
      <c r="A25" s="1" t="s">
        <v>290</v>
      </c>
      <c r="B25" s="1">
        <v>181</v>
      </c>
      <c r="C25" s="1">
        <v>44</v>
      </c>
      <c r="D25" s="1">
        <v>4</v>
      </c>
      <c r="E25" s="1">
        <v>4</v>
      </c>
      <c r="F25" s="1">
        <v>16</v>
      </c>
      <c r="G25" s="1">
        <v>4</v>
      </c>
      <c r="H25" s="1">
        <v>6</v>
      </c>
      <c r="I25" s="1">
        <v>1</v>
      </c>
      <c r="J25" s="1">
        <v>1</v>
      </c>
      <c r="K25" s="1">
        <v>0</v>
      </c>
      <c r="L25" s="1">
        <v>0</v>
      </c>
      <c r="M25" s="1">
        <v>0</v>
      </c>
      <c r="N25" s="1" t="s">
        <v>290</v>
      </c>
      <c r="O25" s="1">
        <v>3</v>
      </c>
      <c r="P25" s="1">
        <v>0</v>
      </c>
      <c r="Q25" s="1">
        <v>0</v>
      </c>
      <c r="R25" s="1">
        <v>0</v>
      </c>
      <c r="S25" s="1">
        <v>1</v>
      </c>
      <c r="T25" s="1">
        <v>25</v>
      </c>
      <c r="U25" s="1">
        <v>13</v>
      </c>
      <c r="V25" s="1">
        <v>0</v>
      </c>
      <c r="W25" s="1">
        <v>42</v>
      </c>
      <c r="X25" s="1">
        <v>14</v>
      </c>
      <c r="Y25" s="1">
        <v>3</v>
      </c>
    </row>
    <row r="27" spans="1:25" ht="9.6" customHeight="1" x14ac:dyDescent="0.2">
      <c r="A27" s="1" t="s">
        <v>333</v>
      </c>
      <c r="B27" s="1">
        <v>19612</v>
      </c>
      <c r="C27" s="1">
        <v>3125</v>
      </c>
      <c r="D27" s="1">
        <v>1262</v>
      </c>
      <c r="E27" s="1">
        <v>548</v>
      </c>
      <c r="F27" s="1">
        <v>609</v>
      </c>
      <c r="G27" s="1">
        <v>690</v>
      </c>
      <c r="H27" s="1">
        <v>714</v>
      </c>
      <c r="I27" s="1">
        <v>342</v>
      </c>
      <c r="J27" s="1">
        <v>268</v>
      </c>
      <c r="K27" s="1">
        <v>423</v>
      </c>
      <c r="L27" s="1">
        <v>677</v>
      </c>
      <c r="M27" s="1">
        <v>196</v>
      </c>
      <c r="N27" s="1" t="s">
        <v>333</v>
      </c>
      <c r="O27" s="1">
        <v>656</v>
      </c>
      <c r="P27" s="1">
        <v>284</v>
      </c>
      <c r="Q27" s="1">
        <v>302</v>
      </c>
      <c r="R27" s="1">
        <v>776</v>
      </c>
      <c r="S27" s="1">
        <v>883</v>
      </c>
      <c r="T27" s="1">
        <v>679</v>
      </c>
      <c r="U27" s="1">
        <v>1636</v>
      </c>
      <c r="V27" s="1">
        <v>1088</v>
      </c>
      <c r="W27" s="1">
        <v>2312</v>
      </c>
      <c r="X27" s="1">
        <v>1181</v>
      </c>
      <c r="Y27" s="1">
        <v>961</v>
      </c>
    </row>
    <row r="28" spans="1:25" ht="9.6" customHeight="1" x14ac:dyDescent="0.2">
      <c r="A28" s="1" t="s">
        <v>270</v>
      </c>
      <c r="B28" s="1">
        <v>13168</v>
      </c>
      <c r="C28" s="1">
        <v>1042</v>
      </c>
      <c r="D28" s="1">
        <v>955</v>
      </c>
      <c r="E28" s="1">
        <v>447</v>
      </c>
      <c r="F28" s="1">
        <v>482</v>
      </c>
      <c r="G28" s="1">
        <v>624</v>
      </c>
      <c r="H28" s="1">
        <v>595</v>
      </c>
      <c r="I28" s="1">
        <v>301</v>
      </c>
      <c r="J28" s="1">
        <v>215</v>
      </c>
      <c r="K28" s="1">
        <v>343</v>
      </c>
      <c r="L28" s="1">
        <v>614</v>
      </c>
      <c r="M28" s="1">
        <v>192</v>
      </c>
      <c r="N28" s="1" t="s">
        <v>270</v>
      </c>
      <c r="O28" s="1">
        <v>517</v>
      </c>
      <c r="P28" s="1">
        <v>265</v>
      </c>
      <c r="Q28" s="1">
        <v>261</v>
      </c>
      <c r="R28" s="1">
        <v>655</v>
      </c>
      <c r="S28" s="1">
        <v>743</v>
      </c>
      <c r="T28" s="1">
        <v>529</v>
      </c>
      <c r="U28" s="1">
        <v>1352</v>
      </c>
      <c r="V28" s="1">
        <v>494</v>
      </c>
      <c r="W28" s="1">
        <v>970</v>
      </c>
      <c r="X28" s="1">
        <v>903</v>
      </c>
      <c r="Y28" s="1">
        <v>669</v>
      </c>
    </row>
    <row r="29" spans="1:25" ht="9.6" customHeight="1" x14ac:dyDescent="0.2">
      <c r="A29" s="1" t="s">
        <v>271</v>
      </c>
      <c r="B29" s="1">
        <v>345</v>
      </c>
      <c r="C29" s="1">
        <v>7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 t="s">
        <v>271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5</v>
      </c>
      <c r="V29" s="1">
        <v>297</v>
      </c>
      <c r="W29" s="1">
        <v>30</v>
      </c>
      <c r="X29" s="1">
        <v>3</v>
      </c>
      <c r="Y29" s="1">
        <v>1</v>
      </c>
    </row>
    <row r="30" spans="1:25" ht="9.6" customHeight="1" x14ac:dyDescent="0.2">
      <c r="A30" s="1" t="s">
        <v>272</v>
      </c>
      <c r="B30" s="1">
        <v>813</v>
      </c>
      <c r="C30" s="1">
        <v>250</v>
      </c>
      <c r="D30" s="1">
        <v>36</v>
      </c>
      <c r="E30" s="1">
        <v>27</v>
      </c>
      <c r="F30" s="1">
        <v>5</v>
      </c>
      <c r="G30" s="1">
        <v>0</v>
      </c>
      <c r="H30" s="1">
        <v>15</v>
      </c>
      <c r="I30" s="1">
        <v>3</v>
      </c>
      <c r="J30" s="1">
        <v>2</v>
      </c>
      <c r="K30" s="1">
        <v>7</v>
      </c>
      <c r="L30" s="1">
        <v>6</v>
      </c>
      <c r="M30" s="1">
        <v>0</v>
      </c>
      <c r="N30" s="1" t="s">
        <v>272</v>
      </c>
      <c r="O30" s="1">
        <v>10</v>
      </c>
      <c r="P30" s="1">
        <v>1</v>
      </c>
      <c r="Q30" s="1">
        <v>3</v>
      </c>
      <c r="R30" s="1">
        <v>17</v>
      </c>
      <c r="S30" s="1">
        <v>35</v>
      </c>
      <c r="T30" s="1">
        <v>27</v>
      </c>
      <c r="U30" s="1">
        <v>36</v>
      </c>
      <c r="V30" s="1">
        <v>5</v>
      </c>
      <c r="W30" s="1">
        <v>229</v>
      </c>
      <c r="X30" s="1">
        <v>31</v>
      </c>
      <c r="Y30" s="1">
        <v>68</v>
      </c>
    </row>
    <row r="31" spans="1:25" ht="9.6" customHeight="1" x14ac:dyDescent="0.2">
      <c r="A31" s="1" t="s">
        <v>273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273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2" spans="1:25" ht="9.6" customHeight="1" x14ac:dyDescent="0.2">
      <c r="A32" s="1" t="s">
        <v>274</v>
      </c>
      <c r="B32" s="1">
        <v>76</v>
      </c>
      <c r="C32" s="1">
        <v>62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274</v>
      </c>
      <c r="O32" s="1">
        <v>0</v>
      </c>
      <c r="P32" s="1">
        <v>0</v>
      </c>
      <c r="Q32" s="1">
        <v>2</v>
      </c>
      <c r="R32" s="1">
        <v>2</v>
      </c>
      <c r="S32" s="1">
        <v>0</v>
      </c>
      <c r="T32" s="1">
        <v>0</v>
      </c>
      <c r="U32" s="1">
        <v>0</v>
      </c>
      <c r="V32" s="1">
        <v>0</v>
      </c>
      <c r="W32" s="1">
        <v>8</v>
      </c>
      <c r="X32" s="1">
        <v>1</v>
      </c>
      <c r="Y32" s="1">
        <v>1</v>
      </c>
    </row>
    <row r="33" spans="1:25" ht="9.6" customHeight="1" x14ac:dyDescent="0.2">
      <c r="A33" s="1" t="s">
        <v>275</v>
      </c>
      <c r="B33" s="1">
        <v>1172</v>
      </c>
      <c r="C33" s="1">
        <v>383</v>
      </c>
      <c r="D33" s="1">
        <v>57</v>
      </c>
      <c r="E33" s="1">
        <v>18</v>
      </c>
      <c r="F33" s="1">
        <v>44</v>
      </c>
      <c r="G33" s="1">
        <v>5</v>
      </c>
      <c r="H33" s="1">
        <v>42</v>
      </c>
      <c r="I33" s="1">
        <v>16</v>
      </c>
      <c r="J33" s="1">
        <v>17</v>
      </c>
      <c r="K33" s="1">
        <v>25</v>
      </c>
      <c r="L33" s="1">
        <v>25</v>
      </c>
      <c r="M33" s="1">
        <v>0</v>
      </c>
      <c r="N33" s="1" t="s">
        <v>275</v>
      </c>
      <c r="O33" s="1">
        <v>53</v>
      </c>
      <c r="P33" s="1">
        <v>3</v>
      </c>
      <c r="Q33" s="1">
        <v>1</v>
      </c>
      <c r="R33" s="1">
        <v>16</v>
      </c>
      <c r="S33" s="1">
        <v>26</v>
      </c>
      <c r="T33" s="1">
        <v>24</v>
      </c>
      <c r="U33" s="1">
        <v>62</v>
      </c>
      <c r="V33" s="1">
        <v>20</v>
      </c>
      <c r="W33" s="1">
        <v>245</v>
      </c>
      <c r="X33" s="1">
        <v>46</v>
      </c>
      <c r="Y33" s="1">
        <v>44</v>
      </c>
    </row>
    <row r="34" spans="1:25" ht="9.6" customHeight="1" x14ac:dyDescent="0.2">
      <c r="A34" s="1" t="s">
        <v>276</v>
      </c>
      <c r="B34" s="1">
        <v>804</v>
      </c>
      <c r="C34" s="1">
        <v>396</v>
      </c>
      <c r="D34" s="1">
        <v>41</v>
      </c>
      <c r="E34" s="1">
        <v>14</v>
      </c>
      <c r="F34" s="1">
        <v>3</v>
      </c>
      <c r="G34" s="1">
        <v>3</v>
      </c>
      <c r="H34" s="1">
        <v>0</v>
      </c>
      <c r="I34" s="1">
        <v>2</v>
      </c>
      <c r="J34" s="1">
        <v>0</v>
      </c>
      <c r="K34" s="1">
        <v>4</v>
      </c>
      <c r="L34" s="1">
        <v>3</v>
      </c>
      <c r="M34" s="1">
        <v>0</v>
      </c>
      <c r="N34" s="1" t="s">
        <v>276</v>
      </c>
      <c r="O34" s="1">
        <v>6</v>
      </c>
      <c r="P34" s="1">
        <v>0</v>
      </c>
      <c r="Q34" s="1">
        <v>3</v>
      </c>
      <c r="R34" s="1">
        <v>6</v>
      </c>
      <c r="S34" s="1">
        <v>8</v>
      </c>
      <c r="T34" s="1">
        <v>4</v>
      </c>
      <c r="U34" s="1">
        <v>11</v>
      </c>
      <c r="V34" s="1">
        <v>21</v>
      </c>
      <c r="W34" s="1">
        <v>213</v>
      </c>
      <c r="X34" s="1">
        <v>33</v>
      </c>
      <c r="Y34" s="1">
        <v>33</v>
      </c>
    </row>
    <row r="35" spans="1:25" ht="9.6" customHeight="1" x14ac:dyDescent="0.2">
      <c r="A35" s="1" t="s">
        <v>277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277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ht="9.6" customHeight="1" x14ac:dyDescent="0.2">
      <c r="A36" s="1" t="s">
        <v>278</v>
      </c>
      <c r="B36" s="1">
        <v>74</v>
      </c>
      <c r="C36" s="1">
        <v>30</v>
      </c>
      <c r="D36" s="1">
        <v>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278</v>
      </c>
      <c r="O36" s="1">
        <v>21</v>
      </c>
      <c r="P36" s="1">
        <v>0</v>
      </c>
      <c r="Q36" s="1">
        <v>0</v>
      </c>
      <c r="R36" s="1">
        <v>0</v>
      </c>
      <c r="S36" s="1">
        <v>3</v>
      </c>
      <c r="T36" s="1">
        <v>0</v>
      </c>
      <c r="U36" s="1">
        <v>1</v>
      </c>
      <c r="V36" s="1">
        <v>0</v>
      </c>
      <c r="W36" s="1">
        <v>14</v>
      </c>
      <c r="X36" s="1">
        <v>0</v>
      </c>
      <c r="Y36" s="1">
        <v>0</v>
      </c>
    </row>
    <row r="37" spans="1:25" ht="9.6" customHeight="1" x14ac:dyDescent="0.2">
      <c r="A37" s="1" t="s">
        <v>279</v>
      </c>
      <c r="B37" s="1">
        <v>54</v>
      </c>
      <c r="C37" s="1">
        <v>19</v>
      </c>
      <c r="D37" s="1">
        <v>1</v>
      </c>
      <c r="E37" s="1">
        <v>2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279</v>
      </c>
      <c r="O37" s="1">
        <v>2</v>
      </c>
      <c r="P37" s="1">
        <v>0</v>
      </c>
      <c r="Q37" s="1">
        <v>0</v>
      </c>
      <c r="R37" s="1">
        <v>0</v>
      </c>
      <c r="S37" s="1">
        <v>0</v>
      </c>
      <c r="T37" s="1">
        <v>1</v>
      </c>
      <c r="U37" s="1">
        <v>2</v>
      </c>
      <c r="V37" s="1">
        <v>0</v>
      </c>
      <c r="W37" s="1">
        <v>23</v>
      </c>
      <c r="X37" s="1">
        <v>1</v>
      </c>
      <c r="Y37" s="1">
        <v>1</v>
      </c>
    </row>
    <row r="38" spans="1:25" ht="9.6" customHeight="1" x14ac:dyDescent="0.2">
      <c r="A38" s="1" t="s">
        <v>280</v>
      </c>
      <c r="B38" s="1">
        <v>19</v>
      </c>
      <c r="C38" s="1">
        <v>11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 t="s">
        <v>280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6</v>
      </c>
      <c r="X38" s="1">
        <v>0</v>
      </c>
      <c r="Y38" s="1">
        <v>1</v>
      </c>
    </row>
    <row r="39" spans="1:25" ht="9.6" customHeight="1" x14ac:dyDescent="0.2">
      <c r="A39" s="1" t="s">
        <v>281</v>
      </c>
      <c r="B39" s="1">
        <v>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281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2</v>
      </c>
      <c r="X39" s="1">
        <v>0</v>
      </c>
      <c r="Y39" s="1">
        <v>0</v>
      </c>
    </row>
    <row r="40" spans="1:25" ht="9.6" customHeight="1" x14ac:dyDescent="0.2">
      <c r="A40" s="1" t="s">
        <v>282</v>
      </c>
      <c r="B40" s="1">
        <v>31</v>
      </c>
      <c r="C40" s="1">
        <v>5</v>
      </c>
      <c r="D40" s="1">
        <v>2</v>
      </c>
      <c r="E40" s="1">
        <v>1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 t="s">
        <v>282</v>
      </c>
      <c r="O40" s="1">
        <v>3</v>
      </c>
      <c r="P40" s="1">
        <v>0</v>
      </c>
      <c r="Q40" s="1">
        <v>1</v>
      </c>
      <c r="R40" s="1">
        <v>2</v>
      </c>
      <c r="S40" s="1">
        <v>0</v>
      </c>
      <c r="T40" s="1">
        <v>2</v>
      </c>
      <c r="U40" s="1">
        <v>2</v>
      </c>
      <c r="V40" s="1">
        <v>1</v>
      </c>
      <c r="W40" s="1">
        <v>7</v>
      </c>
      <c r="X40" s="1">
        <v>2</v>
      </c>
      <c r="Y40" s="1">
        <v>2</v>
      </c>
    </row>
    <row r="41" spans="1:25" ht="9.6" customHeight="1" x14ac:dyDescent="0.2">
      <c r="A41" s="1" t="s">
        <v>283</v>
      </c>
      <c r="B41" s="1">
        <v>558</v>
      </c>
      <c r="C41" s="1">
        <v>340</v>
      </c>
      <c r="D41" s="1">
        <v>9</v>
      </c>
      <c r="E41" s="1">
        <v>1</v>
      </c>
      <c r="F41" s="1">
        <v>0</v>
      </c>
      <c r="G41" s="1">
        <v>0</v>
      </c>
      <c r="H41" s="1">
        <v>1</v>
      </c>
      <c r="I41" s="1">
        <v>3</v>
      </c>
      <c r="J41" s="1">
        <v>0</v>
      </c>
      <c r="K41" s="1">
        <v>0</v>
      </c>
      <c r="L41" s="1">
        <v>0</v>
      </c>
      <c r="M41" s="1">
        <v>0</v>
      </c>
      <c r="N41" s="1" t="s">
        <v>283</v>
      </c>
      <c r="O41" s="1">
        <v>3</v>
      </c>
      <c r="P41" s="1">
        <v>0</v>
      </c>
      <c r="Q41" s="1">
        <v>1</v>
      </c>
      <c r="R41" s="1">
        <v>0</v>
      </c>
      <c r="S41" s="1">
        <v>1</v>
      </c>
      <c r="T41" s="1">
        <v>2</v>
      </c>
      <c r="U41" s="1">
        <v>11</v>
      </c>
      <c r="V41" s="1">
        <v>7</v>
      </c>
      <c r="W41" s="1">
        <v>129</v>
      </c>
      <c r="X41" s="1">
        <v>32</v>
      </c>
      <c r="Y41" s="1">
        <v>18</v>
      </c>
    </row>
    <row r="42" spans="1:25" ht="9.6" customHeight="1" x14ac:dyDescent="0.2">
      <c r="A42" s="1" t="s">
        <v>284</v>
      </c>
      <c r="B42" s="1">
        <v>782</v>
      </c>
      <c r="C42" s="1">
        <v>220</v>
      </c>
      <c r="D42" s="1">
        <v>18</v>
      </c>
      <c r="E42" s="1">
        <v>7</v>
      </c>
      <c r="F42" s="1">
        <v>2</v>
      </c>
      <c r="G42" s="1">
        <v>6</v>
      </c>
      <c r="H42" s="1">
        <v>13</v>
      </c>
      <c r="I42" s="1">
        <v>7</v>
      </c>
      <c r="J42" s="1">
        <v>6</v>
      </c>
      <c r="K42" s="1">
        <v>10</v>
      </c>
      <c r="L42" s="1">
        <v>12</v>
      </c>
      <c r="M42" s="1">
        <v>2</v>
      </c>
      <c r="N42" s="1" t="s">
        <v>284</v>
      </c>
      <c r="O42" s="1">
        <v>20</v>
      </c>
      <c r="P42" s="1">
        <v>1</v>
      </c>
      <c r="Q42" s="1">
        <v>4</v>
      </c>
      <c r="R42" s="1">
        <v>7</v>
      </c>
      <c r="S42" s="1">
        <v>12</v>
      </c>
      <c r="T42" s="1">
        <v>9</v>
      </c>
      <c r="U42" s="1">
        <v>46</v>
      </c>
      <c r="V42" s="1">
        <v>166</v>
      </c>
      <c r="W42" s="1">
        <v>130</v>
      </c>
      <c r="X42" s="1">
        <v>40</v>
      </c>
      <c r="Y42" s="1">
        <v>44</v>
      </c>
    </row>
    <row r="43" spans="1:25" ht="9.6" customHeight="1" x14ac:dyDescent="0.2">
      <c r="A43" s="1" t="s">
        <v>285</v>
      </c>
      <c r="B43" s="1">
        <v>700</v>
      </c>
      <c r="C43" s="1">
        <v>89</v>
      </c>
      <c r="D43" s="1">
        <v>60</v>
      </c>
      <c r="E43" s="1">
        <v>16</v>
      </c>
      <c r="F43" s="1">
        <v>29</v>
      </c>
      <c r="G43" s="1">
        <v>43</v>
      </c>
      <c r="H43" s="1">
        <v>29</v>
      </c>
      <c r="I43" s="1">
        <v>8</v>
      </c>
      <c r="J43" s="1">
        <v>22</v>
      </c>
      <c r="K43" s="1">
        <v>24</v>
      </c>
      <c r="L43" s="1">
        <v>14</v>
      </c>
      <c r="M43" s="1">
        <v>2</v>
      </c>
      <c r="N43" s="1" t="s">
        <v>285</v>
      </c>
      <c r="O43" s="1">
        <v>12</v>
      </c>
      <c r="P43" s="1">
        <v>6</v>
      </c>
      <c r="Q43" s="1">
        <v>21</v>
      </c>
      <c r="R43" s="1">
        <v>39</v>
      </c>
      <c r="S43" s="1">
        <v>24</v>
      </c>
      <c r="T43" s="1">
        <v>30</v>
      </c>
      <c r="U43" s="1">
        <v>57</v>
      </c>
      <c r="V43" s="1">
        <v>30</v>
      </c>
      <c r="W43" s="1">
        <v>74</v>
      </c>
      <c r="X43" s="1">
        <v>31</v>
      </c>
      <c r="Y43" s="1">
        <v>40</v>
      </c>
    </row>
    <row r="44" spans="1:25" ht="9.6" customHeight="1" x14ac:dyDescent="0.2">
      <c r="A44" s="1" t="s">
        <v>286</v>
      </c>
      <c r="B44" s="1">
        <v>73</v>
      </c>
      <c r="C44" s="1">
        <v>17</v>
      </c>
      <c r="D44" s="1">
        <v>6</v>
      </c>
      <c r="E44" s="1">
        <v>1</v>
      </c>
      <c r="F44" s="1">
        <v>4</v>
      </c>
      <c r="G44" s="1">
        <v>3</v>
      </c>
      <c r="H44" s="1">
        <v>2</v>
      </c>
      <c r="I44" s="1">
        <v>0</v>
      </c>
      <c r="J44" s="1">
        <v>1</v>
      </c>
      <c r="K44" s="1">
        <v>0</v>
      </c>
      <c r="L44" s="1">
        <v>1</v>
      </c>
      <c r="M44" s="1">
        <v>0</v>
      </c>
      <c r="N44" s="1" t="s">
        <v>286</v>
      </c>
      <c r="O44" s="1">
        <v>2</v>
      </c>
      <c r="P44" s="1">
        <v>0</v>
      </c>
      <c r="Q44" s="1">
        <v>1</v>
      </c>
      <c r="R44" s="1">
        <v>1</v>
      </c>
      <c r="S44" s="1">
        <v>1</v>
      </c>
      <c r="T44" s="1">
        <v>6</v>
      </c>
      <c r="U44" s="1">
        <v>1</v>
      </c>
      <c r="V44" s="1">
        <v>4</v>
      </c>
      <c r="W44" s="1">
        <v>10</v>
      </c>
      <c r="X44" s="1">
        <v>4</v>
      </c>
      <c r="Y44" s="1">
        <v>8</v>
      </c>
    </row>
    <row r="45" spans="1:25" ht="9.6" customHeight="1" x14ac:dyDescent="0.2">
      <c r="A45" s="1" t="s">
        <v>287</v>
      </c>
      <c r="B45" s="1">
        <v>43</v>
      </c>
      <c r="C45" s="1">
        <v>29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 t="s">
        <v>287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">
        <v>0</v>
      </c>
      <c r="U45" s="1">
        <v>0</v>
      </c>
      <c r="V45" s="1">
        <v>0</v>
      </c>
      <c r="W45" s="1">
        <v>8</v>
      </c>
      <c r="X45" s="1">
        <v>1</v>
      </c>
      <c r="Y45" s="1">
        <v>2</v>
      </c>
    </row>
    <row r="46" spans="1:25" ht="9.6" customHeight="1" x14ac:dyDescent="0.2">
      <c r="A46" s="1" t="s">
        <v>288</v>
      </c>
      <c r="B46" s="1">
        <v>363</v>
      </c>
      <c r="C46" s="1">
        <v>88</v>
      </c>
      <c r="D46" s="1">
        <v>55</v>
      </c>
      <c r="E46" s="1">
        <v>4</v>
      </c>
      <c r="F46" s="1">
        <v>8</v>
      </c>
      <c r="G46" s="1">
        <v>2</v>
      </c>
      <c r="H46" s="1">
        <v>6</v>
      </c>
      <c r="I46" s="1">
        <v>0</v>
      </c>
      <c r="J46" s="1">
        <v>2</v>
      </c>
      <c r="K46" s="1">
        <v>4</v>
      </c>
      <c r="L46" s="1">
        <v>1</v>
      </c>
      <c r="M46" s="1">
        <v>0</v>
      </c>
      <c r="N46" s="1" t="s">
        <v>288</v>
      </c>
      <c r="O46" s="1">
        <v>5</v>
      </c>
      <c r="P46" s="1">
        <v>5</v>
      </c>
      <c r="Q46" s="1">
        <v>4</v>
      </c>
      <c r="R46" s="1">
        <v>13</v>
      </c>
      <c r="S46" s="1">
        <v>10</v>
      </c>
      <c r="T46" s="1">
        <v>12</v>
      </c>
      <c r="U46" s="1">
        <v>22</v>
      </c>
      <c r="V46" s="1">
        <v>13</v>
      </c>
      <c r="W46" s="1">
        <v>81</v>
      </c>
      <c r="X46" s="1">
        <v>15</v>
      </c>
      <c r="Y46" s="1">
        <v>13</v>
      </c>
    </row>
    <row r="47" spans="1:25" ht="9.6" customHeight="1" x14ac:dyDescent="0.2">
      <c r="A47" s="1" t="s">
        <v>289</v>
      </c>
      <c r="B47" s="1">
        <v>396</v>
      </c>
      <c r="C47" s="1">
        <v>108</v>
      </c>
      <c r="D47" s="1">
        <v>11</v>
      </c>
      <c r="E47" s="1">
        <v>6</v>
      </c>
      <c r="F47" s="1">
        <v>13</v>
      </c>
      <c r="G47" s="1">
        <v>0</v>
      </c>
      <c r="H47" s="1">
        <v>4</v>
      </c>
      <c r="I47" s="1">
        <v>0</v>
      </c>
      <c r="J47" s="1">
        <v>2</v>
      </c>
      <c r="K47" s="1">
        <v>6</v>
      </c>
      <c r="L47" s="1">
        <v>1</v>
      </c>
      <c r="M47" s="1">
        <v>0</v>
      </c>
      <c r="N47" s="1" t="s">
        <v>289</v>
      </c>
      <c r="O47" s="1">
        <v>1</v>
      </c>
      <c r="P47" s="1">
        <v>3</v>
      </c>
      <c r="Q47" s="1">
        <v>0</v>
      </c>
      <c r="R47" s="1">
        <v>18</v>
      </c>
      <c r="S47" s="1">
        <v>18</v>
      </c>
      <c r="T47" s="1">
        <v>9</v>
      </c>
      <c r="U47" s="1">
        <v>18</v>
      </c>
      <c r="V47" s="1">
        <v>30</v>
      </c>
      <c r="W47" s="1">
        <v>107</v>
      </c>
      <c r="X47" s="1">
        <v>26</v>
      </c>
      <c r="Y47" s="1">
        <v>15</v>
      </c>
    </row>
    <row r="48" spans="1:25" ht="9.6" customHeight="1" x14ac:dyDescent="0.2">
      <c r="A48" s="1" t="s">
        <v>290</v>
      </c>
      <c r="B48" s="1">
        <v>139</v>
      </c>
      <c r="C48" s="1">
        <v>29</v>
      </c>
      <c r="D48" s="1">
        <v>3</v>
      </c>
      <c r="E48" s="1">
        <v>4</v>
      </c>
      <c r="F48" s="1">
        <v>16</v>
      </c>
      <c r="G48" s="1">
        <v>4</v>
      </c>
      <c r="H48" s="1">
        <v>6</v>
      </c>
      <c r="I48" s="1">
        <v>1</v>
      </c>
      <c r="J48" s="1">
        <v>1</v>
      </c>
      <c r="K48" s="1">
        <v>0</v>
      </c>
      <c r="L48" s="1">
        <v>0</v>
      </c>
      <c r="M48" s="1">
        <v>0</v>
      </c>
      <c r="N48" s="1" t="s">
        <v>290</v>
      </c>
      <c r="O48" s="1">
        <v>1</v>
      </c>
      <c r="P48" s="1">
        <v>0</v>
      </c>
      <c r="Q48" s="1">
        <v>0</v>
      </c>
      <c r="R48" s="1">
        <v>0</v>
      </c>
      <c r="S48" s="1">
        <v>1</v>
      </c>
      <c r="T48" s="1">
        <v>24</v>
      </c>
      <c r="U48" s="1">
        <v>10</v>
      </c>
      <c r="V48" s="1">
        <v>0</v>
      </c>
      <c r="W48" s="1">
        <v>26</v>
      </c>
      <c r="X48" s="1">
        <v>12</v>
      </c>
      <c r="Y48" s="1">
        <v>1</v>
      </c>
    </row>
    <row r="50" spans="1:25" ht="9.6" customHeight="1" x14ac:dyDescent="0.2">
      <c r="A50" s="1" t="s">
        <v>349</v>
      </c>
      <c r="B50" s="1">
        <v>18478</v>
      </c>
      <c r="C50" s="1">
        <v>2318</v>
      </c>
      <c r="D50" s="1">
        <v>1190</v>
      </c>
      <c r="E50" s="1">
        <v>487</v>
      </c>
      <c r="F50" s="1">
        <v>561</v>
      </c>
      <c r="G50" s="1">
        <v>708</v>
      </c>
      <c r="H50" s="1">
        <v>787</v>
      </c>
      <c r="I50" s="1">
        <v>465</v>
      </c>
      <c r="J50" s="1">
        <v>365</v>
      </c>
      <c r="K50" s="1">
        <v>537</v>
      </c>
      <c r="L50" s="1">
        <v>908</v>
      </c>
      <c r="M50" s="1">
        <v>261</v>
      </c>
      <c r="N50" s="1" t="s">
        <v>349</v>
      </c>
      <c r="O50" s="1">
        <v>690</v>
      </c>
      <c r="P50" s="1">
        <v>310</v>
      </c>
      <c r="Q50" s="1">
        <v>313</v>
      </c>
      <c r="R50" s="1">
        <v>781</v>
      </c>
      <c r="S50" s="1">
        <v>874</v>
      </c>
      <c r="T50" s="1">
        <v>638</v>
      </c>
      <c r="U50" s="1">
        <v>1433</v>
      </c>
      <c r="V50" s="1">
        <v>1000</v>
      </c>
      <c r="W50" s="1">
        <v>1984</v>
      </c>
      <c r="X50" s="1">
        <v>1044</v>
      </c>
      <c r="Y50" s="1">
        <v>824</v>
      </c>
    </row>
    <row r="51" spans="1:25" ht="9.6" customHeight="1" x14ac:dyDescent="0.2">
      <c r="A51" s="1" t="s">
        <v>270</v>
      </c>
      <c r="B51" s="1">
        <v>14130</v>
      </c>
      <c r="C51" s="1">
        <v>1025</v>
      </c>
      <c r="D51" s="1">
        <v>1040</v>
      </c>
      <c r="E51" s="1">
        <v>406</v>
      </c>
      <c r="F51" s="1">
        <v>492</v>
      </c>
      <c r="G51" s="1">
        <v>688</v>
      </c>
      <c r="H51" s="1">
        <v>765</v>
      </c>
      <c r="I51" s="1">
        <v>462</v>
      </c>
      <c r="J51" s="1">
        <v>347</v>
      </c>
      <c r="K51" s="1">
        <v>475</v>
      </c>
      <c r="L51" s="1">
        <v>848</v>
      </c>
      <c r="M51" s="1">
        <v>258</v>
      </c>
      <c r="N51" s="1" t="s">
        <v>270</v>
      </c>
      <c r="O51" s="1">
        <v>640</v>
      </c>
      <c r="P51" s="1">
        <v>291</v>
      </c>
      <c r="Q51" s="1">
        <v>282</v>
      </c>
      <c r="R51" s="1">
        <v>666</v>
      </c>
      <c r="S51" s="1">
        <v>752</v>
      </c>
      <c r="T51" s="1">
        <v>524</v>
      </c>
      <c r="U51" s="1">
        <v>1177</v>
      </c>
      <c r="V51" s="1">
        <v>575</v>
      </c>
      <c r="W51" s="1">
        <v>1000</v>
      </c>
      <c r="X51" s="1">
        <v>838</v>
      </c>
      <c r="Y51" s="1">
        <v>579</v>
      </c>
    </row>
    <row r="52" spans="1:25" ht="9.6" customHeight="1" x14ac:dyDescent="0.2">
      <c r="A52" s="1" t="s">
        <v>271</v>
      </c>
      <c r="B52" s="1">
        <v>215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 t="s">
        <v>271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1</v>
      </c>
      <c r="V52" s="1">
        <v>212</v>
      </c>
      <c r="W52" s="1">
        <v>2</v>
      </c>
      <c r="X52" s="1">
        <v>0</v>
      </c>
      <c r="Y52" s="1">
        <v>0</v>
      </c>
    </row>
    <row r="53" spans="1:25" ht="9.6" customHeight="1" x14ac:dyDescent="0.2">
      <c r="A53" s="1" t="s">
        <v>272</v>
      </c>
      <c r="B53" s="1">
        <v>211</v>
      </c>
      <c r="C53" s="1">
        <v>57</v>
      </c>
      <c r="D53" s="1">
        <v>13</v>
      </c>
      <c r="E53" s="1">
        <v>14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5</v>
      </c>
      <c r="L53" s="1">
        <v>10</v>
      </c>
      <c r="M53" s="1">
        <v>0</v>
      </c>
      <c r="N53" s="1" t="s">
        <v>272</v>
      </c>
      <c r="O53" s="1">
        <v>3</v>
      </c>
      <c r="P53" s="1">
        <v>0</v>
      </c>
      <c r="Q53" s="1">
        <v>8</v>
      </c>
      <c r="R53" s="1">
        <v>3</v>
      </c>
      <c r="S53" s="1">
        <v>2</v>
      </c>
      <c r="T53" s="1">
        <v>15</v>
      </c>
      <c r="U53" s="1">
        <v>7</v>
      </c>
      <c r="V53" s="1">
        <v>5</v>
      </c>
      <c r="W53" s="1">
        <v>53</v>
      </c>
      <c r="X53" s="1">
        <v>4</v>
      </c>
      <c r="Y53" s="1">
        <v>12</v>
      </c>
    </row>
    <row r="54" spans="1:25" ht="9.6" customHeight="1" x14ac:dyDescent="0.2">
      <c r="A54" s="1" t="s">
        <v>273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 t="s">
        <v>273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</row>
    <row r="55" spans="1:25" ht="9.6" customHeight="1" x14ac:dyDescent="0.2">
      <c r="A55" s="1" t="s">
        <v>274</v>
      </c>
      <c r="B55" s="1">
        <v>5</v>
      </c>
      <c r="C55" s="1">
        <v>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 t="s">
        <v>274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</row>
    <row r="56" spans="1:25" ht="9.6" customHeight="1" x14ac:dyDescent="0.2">
      <c r="A56" s="1" t="s">
        <v>275</v>
      </c>
      <c r="B56" s="1">
        <v>24</v>
      </c>
      <c r="C56" s="1">
        <v>9</v>
      </c>
      <c r="D56" s="1">
        <v>3</v>
      </c>
      <c r="E56" s="1">
        <v>0</v>
      </c>
      <c r="F56" s="1">
        <v>1</v>
      </c>
      <c r="G56" s="1">
        <v>0</v>
      </c>
      <c r="H56" s="1">
        <v>1</v>
      </c>
      <c r="I56" s="1">
        <v>0</v>
      </c>
      <c r="J56" s="1">
        <v>0</v>
      </c>
      <c r="K56" s="1">
        <v>1</v>
      </c>
      <c r="L56" s="1">
        <v>1</v>
      </c>
      <c r="M56" s="1">
        <v>0</v>
      </c>
      <c r="N56" s="1" t="s">
        <v>275</v>
      </c>
      <c r="O56" s="1">
        <v>0</v>
      </c>
      <c r="P56" s="1">
        <v>0</v>
      </c>
      <c r="Q56" s="1">
        <v>0</v>
      </c>
      <c r="R56" s="1">
        <v>0</v>
      </c>
      <c r="S56" s="1">
        <v>1</v>
      </c>
      <c r="T56" s="1">
        <v>0</v>
      </c>
      <c r="U56" s="1">
        <v>1</v>
      </c>
      <c r="V56" s="1">
        <v>1</v>
      </c>
      <c r="W56" s="1">
        <v>5</v>
      </c>
      <c r="X56" s="1">
        <v>0</v>
      </c>
      <c r="Y56" s="1">
        <v>0</v>
      </c>
    </row>
    <row r="57" spans="1:25" ht="9.6" customHeight="1" x14ac:dyDescent="0.2">
      <c r="A57" s="1" t="s">
        <v>276</v>
      </c>
      <c r="B57" s="1">
        <v>426</v>
      </c>
      <c r="C57" s="1">
        <v>247</v>
      </c>
      <c r="D57" s="1">
        <v>14</v>
      </c>
      <c r="E57" s="1">
        <v>13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  <c r="L57" s="1">
        <v>0</v>
      </c>
      <c r="M57" s="1">
        <v>0</v>
      </c>
      <c r="N57" s="1" t="s">
        <v>276</v>
      </c>
      <c r="O57" s="1">
        <v>0</v>
      </c>
      <c r="P57" s="1">
        <v>0</v>
      </c>
      <c r="Q57" s="1">
        <v>0</v>
      </c>
      <c r="R57" s="1">
        <v>2</v>
      </c>
      <c r="S57" s="1">
        <v>3</v>
      </c>
      <c r="T57" s="1">
        <v>2</v>
      </c>
      <c r="U57" s="1">
        <v>8</v>
      </c>
      <c r="V57" s="1">
        <v>8</v>
      </c>
      <c r="W57" s="1">
        <v>99</v>
      </c>
      <c r="X57" s="1">
        <v>17</v>
      </c>
      <c r="Y57" s="1">
        <v>12</v>
      </c>
    </row>
    <row r="58" spans="1:25" ht="9.6" customHeight="1" x14ac:dyDescent="0.2">
      <c r="A58" s="1" t="s">
        <v>277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 t="s">
        <v>277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</row>
    <row r="59" spans="1:25" ht="9.6" customHeight="1" x14ac:dyDescent="0.2">
      <c r="A59" s="1" t="s">
        <v>278</v>
      </c>
      <c r="B59" s="1">
        <v>118</v>
      </c>
      <c r="C59" s="1">
        <v>72</v>
      </c>
      <c r="D59" s="1">
        <v>10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 t="s">
        <v>278</v>
      </c>
      <c r="O59" s="1">
        <v>8</v>
      </c>
      <c r="P59" s="1">
        <v>0</v>
      </c>
      <c r="Q59" s="1">
        <v>0</v>
      </c>
      <c r="R59" s="1">
        <v>0</v>
      </c>
      <c r="S59" s="1">
        <v>1</v>
      </c>
      <c r="T59" s="1">
        <v>2</v>
      </c>
      <c r="U59" s="1">
        <v>3</v>
      </c>
      <c r="V59" s="1">
        <v>0</v>
      </c>
      <c r="W59" s="1">
        <v>18</v>
      </c>
      <c r="X59" s="1">
        <v>4</v>
      </c>
      <c r="Y59" s="1">
        <v>0</v>
      </c>
    </row>
    <row r="60" spans="1:25" ht="9.6" customHeight="1" x14ac:dyDescent="0.2">
      <c r="A60" s="1" t="s">
        <v>279</v>
      </c>
      <c r="B60" s="1">
        <v>31</v>
      </c>
      <c r="C60" s="1">
        <v>9</v>
      </c>
      <c r="D60" s="1">
        <v>7</v>
      </c>
      <c r="E60" s="1">
        <v>2</v>
      </c>
      <c r="F60" s="1">
        <v>0</v>
      </c>
      <c r="G60" s="1">
        <v>0</v>
      </c>
      <c r="H60" s="1">
        <v>1</v>
      </c>
      <c r="I60" s="1">
        <v>0</v>
      </c>
      <c r="J60" s="1">
        <v>0</v>
      </c>
      <c r="K60" s="1">
        <v>0</v>
      </c>
      <c r="L60" s="1">
        <v>1</v>
      </c>
      <c r="M60" s="1">
        <v>0</v>
      </c>
      <c r="N60" s="1" t="s">
        <v>279</v>
      </c>
      <c r="O60" s="1">
        <v>0</v>
      </c>
      <c r="P60" s="1">
        <v>2</v>
      </c>
      <c r="Q60" s="1">
        <v>0</v>
      </c>
      <c r="R60" s="1">
        <v>0</v>
      </c>
      <c r="S60" s="1">
        <v>0</v>
      </c>
      <c r="T60" s="1">
        <v>0</v>
      </c>
      <c r="U60" s="1">
        <v>1</v>
      </c>
      <c r="V60" s="1">
        <v>3</v>
      </c>
      <c r="W60" s="1">
        <v>3</v>
      </c>
      <c r="X60" s="1">
        <v>0</v>
      </c>
      <c r="Y60" s="1">
        <v>2</v>
      </c>
    </row>
    <row r="61" spans="1:25" ht="9.6" customHeight="1" x14ac:dyDescent="0.2">
      <c r="A61" s="1" t="s">
        <v>280</v>
      </c>
      <c r="B61" s="1">
        <v>22</v>
      </c>
      <c r="C61" s="1">
        <v>11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 t="s">
        <v>280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8</v>
      </c>
      <c r="X61" s="1">
        <v>3</v>
      </c>
      <c r="Y61" s="1">
        <v>0</v>
      </c>
    </row>
    <row r="62" spans="1:25" ht="9.6" customHeight="1" x14ac:dyDescent="0.2">
      <c r="A62" s="1" t="s">
        <v>281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 t="s">
        <v>281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</row>
    <row r="63" spans="1:25" ht="9.6" customHeight="1" x14ac:dyDescent="0.2">
      <c r="A63" s="1" t="s">
        <v>282</v>
      </c>
      <c r="B63" s="1">
        <v>18</v>
      </c>
      <c r="C63" s="1">
        <v>7</v>
      </c>
      <c r="D63" s="1">
        <v>3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4</v>
      </c>
      <c r="M63" s="1">
        <v>0</v>
      </c>
      <c r="N63" s="1" t="s">
        <v>282</v>
      </c>
      <c r="O63" s="1">
        <v>0</v>
      </c>
      <c r="P63" s="1">
        <v>0</v>
      </c>
      <c r="Q63" s="1">
        <v>0</v>
      </c>
      <c r="R63" s="1">
        <v>1</v>
      </c>
      <c r="S63" s="1">
        <v>0</v>
      </c>
      <c r="T63" s="1">
        <v>0</v>
      </c>
      <c r="U63" s="1">
        <v>0</v>
      </c>
      <c r="V63" s="1">
        <v>0</v>
      </c>
      <c r="W63" s="1">
        <v>1</v>
      </c>
      <c r="X63" s="1">
        <v>2</v>
      </c>
      <c r="Y63" s="1">
        <v>0</v>
      </c>
    </row>
    <row r="64" spans="1:25" ht="9.6" customHeight="1" x14ac:dyDescent="0.2">
      <c r="A64" s="1" t="s">
        <v>283</v>
      </c>
      <c r="B64" s="1">
        <v>14</v>
      </c>
      <c r="C64" s="1">
        <v>12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 t="s">
        <v>283</v>
      </c>
      <c r="O64" s="1">
        <v>0</v>
      </c>
      <c r="P64" s="1">
        <v>1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</row>
    <row r="65" spans="1:25" ht="9.6" customHeight="1" x14ac:dyDescent="0.2">
      <c r="A65" s="1" t="s">
        <v>284</v>
      </c>
      <c r="B65" s="1">
        <v>329</v>
      </c>
      <c r="C65" s="1">
        <v>78</v>
      </c>
      <c r="D65" s="1">
        <v>6</v>
      </c>
      <c r="E65" s="1">
        <v>0</v>
      </c>
      <c r="F65" s="1">
        <v>1</v>
      </c>
      <c r="G65" s="1">
        <v>2</v>
      </c>
      <c r="H65" s="1">
        <v>2</v>
      </c>
      <c r="I65" s="1">
        <v>1</v>
      </c>
      <c r="J65" s="1">
        <v>0</v>
      </c>
      <c r="K65" s="1">
        <v>4</v>
      </c>
      <c r="L65" s="1">
        <v>5</v>
      </c>
      <c r="M65" s="1">
        <v>0</v>
      </c>
      <c r="N65" s="1" t="s">
        <v>284</v>
      </c>
      <c r="O65" s="1">
        <v>4</v>
      </c>
      <c r="P65" s="1">
        <v>1</v>
      </c>
      <c r="Q65" s="1">
        <v>1</v>
      </c>
      <c r="R65" s="1">
        <v>2</v>
      </c>
      <c r="S65" s="1">
        <v>8</v>
      </c>
      <c r="T65" s="1">
        <v>4</v>
      </c>
      <c r="U65" s="1">
        <v>12</v>
      </c>
      <c r="V65" s="1">
        <v>107</v>
      </c>
      <c r="W65" s="1">
        <v>59</v>
      </c>
      <c r="X65" s="1">
        <v>20</v>
      </c>
      <c r="Y65" s="1">
        <v>12</v>
      </c>
    </row>
    <row r="66" spans="1:25" ht="9.6" customHeight="1" x14ac:dyDescent="0.2">
      <c r="A66" s="1" t="s">
        <v>285</v>
      </c>
      <c r="B66" s="1">
        <v>515</v>
      </c>
      <c r="C66" s="1">
        <v>93</v>
      </c>
      <c r="D66" s="1">
        <v>49</v>
      </c>
      <c r="E66" s="1">
        <v>11</v>
      </c>
      <c r="F66" s="1">
        <v>20</v>
      </c>
      <c r="G66" s="1">
        <v>11</v>
      </c>
      <c r="H66" s="1">
        <v>6</v>
      </c>
      <c r="I66" s="1">
        <v>1</v>
      </c>
      <c r="J66" s="1">
        <v>11</v>
      </c>
      <c r="K66" s="1">
        <v>4</v>
      </c>
      <c r="L66" s="1">
        <v>12</v>
      </c>
      <c r="M66" s="1">
        <v>3</v>
      </c>
      <c r="N66" s="1" t="s">
        <v>285</v>
      </c>
      <c r="O66" s="1">
        <v>9</v>
      </c>
      <c r="P66" s="1">
        <v>6</v>
      </c>
      <c r="Q66" s="1">
        <v>18</v>
      </c>
      <c r="R66" s="1">
        <v>28</v>
      </c>
      <c r="S66" s="1">
        <v>19</v>
      </c>
      <c r="T66" s="1">
        <v>31</v>
      </c>
      <c r="U66" s="1">
        <v>37</v>
      </c>
      <c r="V66" s="1">
        <v>16</v>
      </c>
      <c r="W66" s="1">
        <v>77</v>
      </c>
      <c r="X66" s="1">
        <v>25</v>
      </c>
      <c r="Y66" s="1">
        <v>28</v>
      </c>
    </row>
    <row r="67" spans="1:25" ht="9.6" customHeight="1" x14ac:dyDescent="0.2">
      <c r="A67" s="1" t="s">
        <v>286</v>
      </c>
      <c r="B67" s="1">
        <v>113</v>
      </c>
      <c r="C67" s="1">
        <v>37</v>
      </c>
      <c r="D67" s="1">
        <v>3</v>
      </c>
      <c r="E67" s="1">
        <v>2</v>
      </c>
      <c r="F67" s="1">
        <v>4</v>
      </c>
      <c r="G67" s="1">
        <v>2</v>
      </c>
      <c r="H67" s="1">
        <v>1</v>
      </c>
      <c r="I67" s="1">
        <v>1</v>
      </c>
      <c r="J67" s="1">
        <v>0</v>
      </c>
      <c r="K67" s="1">
        <v>1</v>
      </c>
      <c r="L67" s="1">
        <v>2</v>
      </c>
      <c r="M67" s="1">
        <v>0</v>
      </c>
      <c r="N67" s="1" t="s">
        <v>286</v>
      </c>
      <c r="O67" s="1">
        <v>3</v>
      </c>
      <c r="P67" s="1">
        <v>1</v>
      </c>
      <c r="Q67" s="1">
        <v>2</v>
      </c>
      <c r="R67" s="1">
        <v>5</v>
      </c>
      <c r="S67" s="1">
        <v>4</v>
      </c>
      <c r="T67" s="1">
        <v>3</v>
      </c>
      <c r="U67" s="1">
        <v>4</v>
      </c>
      <c r="V67" s="1">
        <v>4</v>
      </c>
      <c r="W67" s="1">
        <v>16</v>
      </c>
      <c r="X67" s="1">
        <v>4</v>
      </c>
      <c r="Y67" s="1">
        <v>14</v>
      </c>
    </row>
    <row r="68" spans="1:25" ht="9.6" customHeight="1" x14ac:dyDescent="0.2">
      <c r="A68" s="1" t="s">
        <v>287</v>
      </c>
      <c r="B68" s="1">
        <v>18</v>
      </c>
      <c r="C68" s="1">
        <v>13</v>
      </c>
      <c r="D68" s="1">
        <v>0</v>
      </c>
      <c r="E68" s="1">
        <v>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 t="s">
        <v>287</v>
      </c>
      <c r="O68" s="1">
        <v>0</v>
      </c>
      <c r="P68" s="1">
        <v>0</v>
      </c>
      <c r="Q68" s="1">
        <v>0</v>
      </c>
      <c r="R68" s="1">
        <v>2</v>
      </c>
      <c r="S68" s="1">
        <v>0</v>
      </c>
      <c r="T68" s="1">
        <v>0</v>
      </c>
      <c r="U68" s="1">
        <v>0</v>
      </c>
      <c r="V68" s="1">
        <v>0</v>
      </c>
      <c r="W68" s="1">
        <v>1</v>
      </c>
      <c r="X68" s="1">
        <v>0</v>
      </c>
      <c r="Y68" s="1">
        <v>0</v>
      </c>
    </row>
    <row r="69" spans="1:25" ht="9.6" customHeight="1" x14ac:dyDescent="0.2">
      <c r="A69" s="1" t="s">
        <v>288</v>
      </c>
      <c r="B69" s="1">
        <v>99</v>
      </c>
      <c r="C69" s="1">
        <v>34</v>
      </c>
      <c r="D69" s="1">
        <v>2</v>
      </c>
      <c r="E69" s="1">
        <v>1</v>
      </c>
      <c r="F69" s="1">
        <v>4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 t="s">
        <v>288</v>
      </c>
      <c r="O69" s="1">
        <v>1</v>
      </c>
      <c r="P69" s="1">
        <v>1</v>
      </c>
      <c r="Q69" s="1">
        <v>0</v>
      </c>
      <c r="R69" s="1">
        <v>0</v>
      </c>
      <c r="S69" s="1">
        <v>5</v>
      </c>
      <c r="T69" s="1">
        <v>0</v>
      </c>
      <c r="U69" s="1">
        <v>6</v>
      </c>
      <c r="V69" s="1">
        <v>6</v>
      </c>
      <c r="W69" s="1">
        <v>30</v>
      </c>
      <c r="X69" s="1">
        <v>3</v>
      </c>
      <c r="Y69" s="1">
        <v>5</v>
      </c>
    </row>
    <row r="70" spans="1:25" ht="9.6" customHeight="1" x14ac:dyDescent="0.2">
      <c r="A70" s="1" t="s">
        <v>289</v>
      </c>
      <c r="B70" s="1">
        <v>2148</v>
      </c>
      <c r="C70" s="1">
        <v>595</v>
      </c>
      <c r="D70" s="1">
        <v>38</v>
      </c>
      <c r="E70" s="1">
        <v>36</v>
      </c>
      <c r="F70" s="1">
        <v>39</v>
      </c>
      <c r="G70" s="1">
        <v>5</v>
      </c>
      <c r="H70" s="1">
        <v>11</v>
      </c>
      <c r="I70" s="1">
        <v>0</v>
      </c>
      <c r="J70" s="1">
        <v>6</v>
      </c>
      <c r="K70" s="1">
        <v>46</v>
      </c>
      <c r="L70" s="1">
        <v>25</v>
      </c>
      <c r="M70" s="1">
        <v>0</v>
      </c>
      <c r="N70" s="1" t="s">
        <v>289</v>
      </c>
      <c r="O70" s="1">
        <v>20</v>
      </c>
      <c r="P70" s="1">
        <v>7</v>
      </c>
      <c r="Q70" s="1">
        <v>2</v>
      </c>
      <c r="R70" s="1">
        <v>72</v>
      </c>
      <c r="S70" s="1">
        <v>79</v>
      </c>
      <c r="T70" s="1">
        <v>56</v>
      </c>
      <c r="U70" s="1">
        <v>173</v>
      </c>
      <c r="V70" s="1">
        <v>63</v>
      </c>
      <c r="W70" s="1">
        <v>595</v>
      </c>
      <c r="X70" s="1">
        <v>122</v>
      </c>
      <c r="Y70" s="1">
        <v>158</v>
      </c>
    </row>
    <row r="71" spans="1:25" ht="9.6" customHeight="1" x14ac:dyDescent="0.2">
      <c r="A71" s="1" t="s">
        <v>290</v>
      </c>
      <c r="B71" s="1">
        <v>42</v>
      </c>
      <c r="C71" s="1">
        <v>15</v>
      </c>
      <c r="D71" s="1">
        <v>1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 t="s">
        <v>290</v>
      </c>
      <c r="O71" s="1">
        <v>2</v>
      </c>
      <c r="P71" s="1">
        <v>0</v>
      </c>
      <c r="Q71" s="1">
        <v>0</v>
      </c>
      <c r="R71" s="1">
        <v>0</v>
      </c>
      <c r="S71" s="1">
        <v>0</v>
      </c>
      <c r="T71" s="1">
        <v>1</v>
      </c>
      <c r="U71" s="1">
        <v>3</v>
      </c>
      <c r="V71" s="1">
        <v>0</v>
      </c>
      <c r="W71" s="1">
        <v>16</v>
      </c>
      <c r="X71" s="1">
        <v>2</v>
      </c>
      <c r="Y71" s="1">
        <v>2</v>
      </c>
    </row>
    <row r="72" spans="1:25" ht="9.6" customHeight="1" x14ac:dyDescent="0.2">
      <c r="A72" s="20" t="s">
        <v>379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 t="s">
        <v>379</v>
      </c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D445-7AAC-40C4-B84C-FA4BAC810420}">
  <sheetPr codeName="Sheet23"/>
  <dimension ref="A1:Y63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7.77734375" style="1" customWidth="1"/>
    <col min="2" max="13" width="5.6640625" style="1" customWidth="1"/>
    <col min="14" max="14" width="17.7773437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382</v>
      </c>
      <c r="N1" s="1" t="s">
        <v>382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363</v>
      </c>
      <c r="N4" s="1" t="s">
        <v>363</v>
      </c>
    </row>
    <row r="6" spans="1:25" x14ac:dyDescent="0.2">
      <c r="A6" s="1" t="s">
        <v>332</v>
      </c>
      <c r="B6" s="1">
        <v>23043</v>
      </c>
      <c r="C6" s="1">
        <v>4625</v>
      </c>
      <c r="D6" s="1">
        <v>1902</v>
      </c>
      <c r="E6" s="1">
        <v>845</v>
      </c>
      <c r="F6" s="1">
        <v>852</v>
      </c>
      <c r="G6" s="1">
        <v>802</v>
      </c>
      <c r="H6" s="1">
        <v>584</v>
      </c>
      <c r="I6" s="1">
        <v>276</v>
      </c>
      <c r="J6" s="1">
        <v>417</v>
      </c>
      <c r="K6" s="1">
        <v>406</v>
      </c>
      <c r="L6" s="1">
        <v>634</v>
      </c>
      <c r="M6" s="1">
        <v>207</v>
      </c>
      <c r="N6" s="1" t="s">
        <v>332</v>
      </c>
      <c r="O6" s="1">
        <v>597</v>
      </c>
      <c r="P6" s="1">
        <v>312</v>
      </c>
      <c r="Q6" s="1">
        <v>366</v>
      </c>
      <c r="R6" s="1">
        <v>804</v>
      </c>
      <c r="S6" s="1">
        <v>899</v>
      </c>
      <c r="T6" s="1">
        <v>789</v>
      </c>
      <c r="U6" s="1">
        <v>1741</v>
      </c>
      <c r="V6" s="1">
        <v>735</v>
      </c>
      <c r="W6" s="1">
        <v>2955</v>
      </c>
      <c r="X6" s="1">
        <v>1090</v>
      </c>
      <c r="Y6" s="1">
        <v>1205</v>
      </c>
    </row>
    <row r="7" spans="1:25" x14ac:dyDescent="0.2">
      <c r="A7" s="1" t="s">
        <v>291</v>
      </c>
      <c r="B7" s="1">
        <v>696</v>
      </c>
      <c r="C7" s="1">
        <v>308</v>
      </c>
      <c r="D7" s="1">
        <v>24</v>
      </c>
      <c r="E7" s="1">
        <v>16</v>
      </c>
      <c r="F7" s="1">
        <v>8</v>
      </c>
      <c r="G7" s="1">
        <v>18</v>
      </c>
      <c r="H7" s="1">
        <v>6</v>
      </c>
      <c r="I7" s="1">
        <v>0</v>
      </c>
      <c r="J7" s="1">
        <v>8</v>
      </c>
      <c r="K7" s="1">
        <v>5</v>
      </c>
      <c r="L7" s="1">
        <v>9</v>
      </c>
      <c r="M7" s="1">
        <v>17</v>
      </c>
      <c r="N7" s="1" t="s">
        <v>291</v>
      </c>
      <c r="O7" s="1">
        <v>16</v>
      </c>
      <c r="P7" s="1">
        <v>7</v>
      </c>
      <c r="Q7" s="1">
        <v>10</v>
      </c>
      <c r="R7" s="1">
        <v>29</v>
      </c>
      <c r="S7" s="1">
        <v>25</v>
      </c>
      <c r="T7" s="1">
        <v>2</v>
      </c>
      <c r="U7" s="1">
        <v>86</v>
      </c>
      <c r="V7" s="1">
        <v>4</v>
      </c>
      <c r="W7" s="1">
        <v>68</v>
      </c>
      <c r="X7" s="1">
        <v>20</v>
      </c>
      <c r="Y7" s="1">
        <v>10</v>
      </c>
    </row>
    <row r="8" spans="1:25" x14ac:dyDescent="0.2">
      <c r="A8" s="1" t="s">
        <v>292</v>
      </c>
      <c r="B8" s="1">
        <v>22347</v>
      </c>
      <c r="C8" s="1">
        <v>4317</v>
      </c>
      <c r="D8" s="1">
        <v>1878</v>
      </c>
      <c r="E8" s="1">
        <v>829</v>
      </c>
      <c r="F8" s="1">
        <v>844</v>
      </c>
      <c r="G8" s="1">
        <v>784</v>
      </c>
      <c r="H8" s="1">
        <v>578</v>
      </c>
      <c r="I8" s="1">
        <v>276</v>
      </c>
      <c r="J8" s="1">
        <v>409</v>
      </c>
      <c r="K8" s="1">
        <v>401</v>
      </c>
      <c r="L8" s="1">
        <v>625</v>
      </c>
      <c r="M8" s="1">
        <v>190</v>
      </c>
      <c r="N8" s="1" t="s">
        <v>292</v>
      </c>
      <c r="O8" s="1">
        <v>581</v>
      </c>
      <c r="P8" s="1">
        <v>305</v>
      </c>
      <c r="Q8" s="1">
        <v>356</v>
      </c>
      <c r="R8" s="1">
        <v>775</v>
      </c>
      <c r="S8" s="1">
        <v>874</v>
      </c>
      <c r="T8" s="1">
        <v>787</v>
      </c>
      <c r="U8" s="1">
        <v>1655</v>
      </c>
      <c r="V8" s="1">
        <v>731</v>
      </c>
      <c r="W8" s="1">
        <v>2887</v>
      </c>
      <c r="X8" s="1">
        <v>1070</v>
      </c>
      <c r="Y8" s="1">
        <v>1195</v>
      </c>
    </row>
    <row r="10" spans="1:25" x14ac:dyDescent="0.2">
      <c r="A10" s="1" t="s">
        <v>333</v>
      </c>
      <c r="B10" s="1">
        <v>11736</v>
      </c>
      <c r="C10" s="1">
        <v>2171</v>
      </c>
      <c r="D10" s="1">
        <v>1024</v>
      </c>
      <c r="E10" s="1">
        <v>459</v>
      </c>
      <c r="F10" s="1">
        <v>460</v>
      </c>
      <c r="G10" s="1">
        <v>424</v>
      </c>
      <c r="H10" s="1">
        <v>329</v>
      </c>
      <c r="I10" s="1">
        <v>132</v>
      </c>
      <c r="J10" s="1">
        <v>208</v>
      </c>
      <c r="K10" s="1">
        <v>225</v>
      </c>
      <c r="L10" s="1">
        <v>340</v>
      </c>
      <c r="M10" s="1">
        <v>101</v>
      </c>
      <c r="N10" s="1" t="s">
        <v>333</v>
      </c>
      <c r="O10" s="1">
        <v>313</v>
      </c>
      <c r="P10" s="1">
        <v>169</v>
      </c>
      <c r="Q10" s="1">
        <v>183</v>
      </c>
      <c r="R10" s="1">
        <v>418</v>
      </c>
      <c r="S10" s="1">
        <v>478</v>
      </c>
      <c r="T10" s="1">
        <v>378</v>
      </c>
      <c r="U10" s="1">
        <v>871</v>
      </c>
      <c r="V10" s="1">
        <v>375</v>
      </c>
      <c r="W10" s="1">
        <v>1547</v>
      </c>
      <c r="X10" s="1">
        <v>521</v>
      </c>
      <c r="Y10" s="1">
        <v>610</v>
      </c>
    </row>
    <row r="11" spans="1:25" x14ac:dyDescent="0.2">
      <c r="A11" s="1" t="s">
        <v>291</v>
      </c>
      <c r="B11" s="1">
        <v>425</v>
      </c>
      <c r="C11" s="1">
        <v>167</v>
      </c>
      <c r="D11" s="1">
        <v>15</v>
      </c>
      <c r="E11" s="1">
        <v>11</v>
      </c>
      <c r="F11" s="1">
        <v>5</v>
      </c>
      <c r="G11" s="1">
        <v>16</v>
      </c>
      <c r="H11" s="1">
        <v>4</v>
      </c>
      <c r="I11" s="1">
        <v>0</v>
      </c>
      <c r="J11" s="1">
        <v>3</v>
      </c>
      <c r="K11" s="1">
        <v>1</v>
      </c>
      <c r="L11" s="1">
        <v>6</v>
      </c>
      <c r="M11" s="1">
        <v>14</v>
      </c>
      <c r="N11" s="1" t="s">
        <v>291</v>
      </c>
      <c r="O11" s="1">
        <v>8</v>
      </c>
      <c r="P11" s="1">
        <v>3</v>
      </c>
      <c r="Q11" s="1">
        <v>7</v>
      </c>
      <c r="R11" s="1">
        <v>20</v>
      </c>
      <c r="S11" s="1">
        <v>16</v>
      </c>
      <c r="T11" s="1">
        <v>1</v>
      </c>
      <c r="U11" s="1">
        <v>55</v>
      </c>
      <c r="V11" s="1">
        <v>3</v>
      </c>
      <c r="W11" s="1">
        <v>50</v>
      </c>
      <c r="X11" s="1">
        <v>13</v>
      </c>
      <c r="Y11" s="1">
        <v>7</v>
      </c>
    </row>
    <row r="12" spans="1:25" x14ac:dyDescent="0.2">
      <c r="A12" s="1" t="s">
        <v>292</v>
      </c>
      <c r="B12" s="1">
        <v>11311</v>
      </c>
      <c r="C12" s="1">
        <v>2004</v>
      </c>
      <c r="D12" s="1">
        <v>1009</v>
      </c>
      <c r="E12" s="1">
        <v>448</v>
      </c>
      <c r="F12" s="1">
        <v>455</v>
      </c>
      <c r="G12" s="1">
        <v>408</v>
      </c>
      <c r="H12" s="1">
        <v>325</v>
      </c>
      <c r="I12" s="1">
        <v>132</v>
      </c>
      <c r="J12" s="1">
        <v>205</v>
      </c>
      <c r="K12" s="1">
        <v>224</v>
      </c>
      <c r="L12" s="1">
        <v>334</v>
      </c>
      <c r="M12" s="1">
        <v>87</v>
      </c>
      <c r="N12" s="1" t="s">
        <v>292</v>
      </c>
      <c r="O12" s="1">
        <v>305</v>
      </c>
      <c r="P12" s="1">
        <v>166</v>
      </c>
      <c r="Q12" s="1">
        <v>176</v>
      </c>
      <c r="R12" s="1">
        <v>398</v>
      </c>
      <c r="S12" s="1">
        <v>462</v>
      </c>
      <c r="T12" s="1">
        <v>377</v>
      </c>
      <c r="U12" s="1">
        <v>816</v>
      </c>
      <c r="V12" s="1">
        <v>372</v>
      </c>
      <c r="W12" s="1">
        <v>1497</v>
      </c>
      <c r="X12" s="1">
        <v>508</v>
      </c>
      <c r="Y12" s="1">
        <v>603</v>
      </c>
    </row>
    <row r="14" spans="1:25" x14ac:dyDescent="0.2">
      <c r="A14" s="1" t="s">
        <v>349</v>
      </c>
      <c r="B14" s="1">
        <v>11307</v>
      </c>
      <c r="C14" s="1">
        <v>2454</v>
      </c>
      <c r="D14" s="1">
        <v>878</v>
      </c>
      <c r="E14" s="1">
        <v>386</v>
      </c>
      <c r="F14" s="1">
        <v>392</v>
      </c>
      <c r="G14" s="1">
        <v>378</v>
      </c>
      <c r="H14" s="1">
        <v>255</v>
      </c>
      <c r="I14" s="1">
        <v>144</v>
      </c>
      <c r="J14" s="1">
        <v>209</v>
      </c>
      <c r="K14" s="1">
        <v>181</v>
      </c>
      <c r="L14" s="1">
        <v>294</v>
      </c>
      <c r="M14" s="1">
        <v>106</v>
      </c>
      <c r="N14" s="1" t="s">
        <v>349</v>
      </c>
      <c r="O14" s="1">
        <v>284</v>
      </c>
      <c r="P14" s="1">
        <v>143</v>
      </c>
      <c r="Q14" s="1">
        <v>183</v>
      </c>
      <c r="R14" s="1">
        <v>386</v>
      </c>
      <c r="S14" s="1">
        <v>421</v>
      </c>
      <c r="T14" s="1">
        <v>411</v>
      </c>
      <c r="U14" s="1">
        <v>870</v>
      </c>
      <c r="V14" s="1">
        <v>360</v>
      </c>
      <c r="W14" s="1">
        <v>1408</v>
      </c>
      <c r="X14" s="1">
        <v>569</v>
      </c>
      <c r="Y14" s="1">
        <v>595</v>
      </c>
    </row>
    <row r="15" spans="1:25" x14ac:dyDescent="0.2">
      <c r="A15" s="1" t="s">
        <v>291</v>
      </c>
      <c r="B15" s="1">
        <v>271</v>
      </c>
      <c r="C15" s="1">
        <v>141</v>
      </c>
      <c r="D15" s="1">
        <v>9</v>
      </c>
      <c r="E15" s="1">
        <v>5</v>
      </c>
      <c r="F15" s="1">
        <v>3</v>
      </c>
      <c r="G15" s="1">
        <v>2</v>
      </c>
      <c r="H15" s="1">
        <v>2</v>
      </c>
      <c r="I15" s="1">
        <v>0</v>
      </c>
      <c r="J15" s="1">
        <v>5</v>
      </c>
      <c r="K15" s="1">
        <v>4</v>
      </c>
      <c r="L15" s="1">
        <v>3</v>
      </c>
      <c r="M15" s="1">
        <v>3</v>
      </c>
      <c r="N15" s="1" t="s">
        <v>291</v>
      </c>
      <c r="O15" s="1">
        <v>8</v>
      </c>
      <c r="P15" s="1">
        <v>4</v>
      </c>
      <c r="Q15" s="1">
        <v>3</v>
      </c>
      <c r="R15" s="1">
        <v>9</v>
      </c>
      <c r="S15" s="1">
        <v>9</v>
      </c>
      <c r="T15" s="1">
        <v>1</v>
      </c>
      <c r="U15" s="1">
        <v>31</v>
      </c>
      <c r="V15" s="1">
        <v>1</v>
      </c>
      <c r="W15" s="1">
        <v>18</v>
      </c>
      <c r="X15" s="1">
        <v>7</v>
      </c>
      <c r="Y15" s="1">
        <v>3</v>
      </c>
    </row>
    <row r="16" spans="1:25" x14ac:dyDescent="0.2">
      <c r="A16" s="1" t="s">
        <v>292</v>
      </c>
      <c r="B16" s="1">
        <v>11036</v>
      </c>
      <c r="C16" s="1">
        <v>2313</v>
      </c>
      <c r="D16" s="1">
        <v>869</v>
      </c>
      <c r="E16" s="1">
        <v>381</v>
      </c>
      <c r="F16" s="1">
        <v>389</v>
      </c>
      <c r="G16" s="1">
        <v>376</v>
      </c>
      <c r="H16" s="1">
        <v>253</v>
      </c>
      <c r="I16" s="1">
        <v>144</v>
      </c>
      <c r="J16" s="1">
        <v>204</v>
      </c>
      <c r="K16" s="1">
        <v>177</v>
      </c>
      <c r="L16" s="1">
        <v>291</v>
      </c>
      <c r="M16" s="1">
        <v>103</v>
      </c>
      <c r="N16" s="1" t="s">
        <v>292</v>
      </c>
      <c r="O16" s="1">
        <v>276</v>
      </c>
      <c r="P16" s="1">
        <v>139</v>
      </c>
      <c r="Q16" s="1">
        <v>180</v>
      </c>
      <c r="R16" s="1">
        <v>377</v>
      </c>
      <c r="S16" s="1">
        <v>412</v>
      </c>
      <c r="T16" s="1">
        <v>410</v>
      </c>
      <c r="U16" s="1">
        <v>839</v>
      </c>
      <c r="V16" s="1">
        <v>359</v>
      </c>
      <c r="W16" s="1">
        <v>1390</v>
      </c>
      <c r="X16" s="1">
        <v>562</v>
      </c>
      <c r="Y16" s="1">
        <v>592</v>
      </c>
    </row>
    <row r="18" spans="1:25" x14ac:dyDescent="0.2">
      <c r="A18" s="1" t="s">
        <v>364</v>
      </c>
      <c r="N18" s="1" t="s">
        <v>364</v>
      </c>
    </row>
    <row r="20" spans="1:25" x14ac:dyDescent="0.2">
      <c r="A20" s="1" t="s">
        <v>340</v>
      </c>
      <c r="B20" s="1">
        <v>22347</v>
      </c>
      <c r="C20" s="1">
        <v>4317</v>
      </c>
      <c r="D20" s="1">
        <v>1878</v>
      </c>
      <c r="E20" s="1">
        <v>829</v>
      </c>
      <c r="F20" s="1">
        <v>844</v>
      </c>
      <c r="G20" s="1">
        <v>784</v>
      </c>
      <c r="H20" s="1">
        <v>578</v>
      </c>
      <c r="I20" s="1">
        <v>276</v>
      </c>
      <c r="J20" s="1">
        <v>409</v>
      </c>
      <c r="K20" s="1">
        <v>401</v>
      </c>
      <c r="L20" s="1">
        <v>625</v>
      </c>
      <c r="M20" s="1">
        <v>190</v>
      </c>
      <c r="N20" s="1" t="s">
        <v>340</v>
      </c>
      <c r="O20" s="1">
        <v>581</v>
      </c>
      <c r="P20" s="1">
        <v>305</v>
      </c>
      <c r="Q20" s="1">
        <v>356</v>
      </c>
      <c r="R20" s="1">
        <v>775</v>
      </c>
      <c r="S20" s="1">
        <v>874</v>
      </c>
      <c r="T20" s="1">
        <v>787</v>
      </c>
      <c r="U20" s="1">
        <v>1655</v>
      </c>
      <c r="V20" s="1">
        <v>731</v>
      </c>
      <c r="W20" s="1">
        <v>2887</v>
      </c>
      <c r="X20" s="1">
        <v>1070</v>
      </c>
      <c r="Y20" s="1">
        <v>1195</v>
      </c>
    </row>
    <row r="21" spans="1:25" x14ac:dyDescent="0.2">
      <c r="A21" s="1" t="s">
        <v>293</v>
      </c>
      <c r="B21" s="1">
        <v>2002</v>
      </c>
      <c r="C21" s="1">
        <v>941</v>
      </c>
      <c r="D21" s="1">
        <v>59</v>
      </c>
      <c r="E21" s="1">
        <v>31</v>
      </c>
      <c r="F21" s="1">
        <v>79</v>
      </c>
      <c r="G21" s="1">
        <v>49</v>
      </c>
      <c r="H21" s="1">
        <v>13</v>
      </c>
      <c r="I21" s="1">
        <v>7</v>
      </c>
      <c r="J21" s="1">
        <v>9</v>
      </c>
      <c r="K21" s="1">
        <v>3</v>
      </c>
      <c r="L21" s="1">
        <v>38</v>
      </c>
      <c r="M21" s="1">
        <v>18</v>
      </c>
      <c r="N21" s="1" t="s">
        <v>293</v>
      </c>
      <c r="O21" s="1">
        <v>45</v>
      </c>
      <c r="P21" s="1">
        <v>13</v>
      </c>
      <c r="Q21" s="1">
        <v>22</v>
      </c>
      <c r="R21" s="1">
        <v>7</v>
      </c>
      <c r="S21" s="1">
        <v>56</v>
      </c>
      <c r="T21" s="1">
        <v>24</v>
      </c>
      <c r="U21" s="1">
        <v>128</v>
      </c>
      <c r="V21" s="1">
        <v>8</v>
      </c>
      <c r="W21" s="1">
        <v>233</v>
      </c>
      <c r="X21" s="1">
        <v>125</v>
      </c>
      <c r="Y21" s="1">
        <v>94</v>
      </c>
    </row>
    <row r="22" spans="1:25" x14ac:dyDescent="0.2">
      <c r="A22" s="1" t="s">
        <v>294</v>
      </c>
      <c r="B22" s="1">
        <v>13595</v>
      </c>
      <c r="C22" s="1">
        <v>2075</v>
      </c>
      <c r="D22" s="1">
        <v>1278</v>
      </c>
      <c r="E22" s="1">
        <v>486</v>
      </c>
      <c r="F22" s="1">
        <v>558</v>
      </c>
      <c r="G22" s="1">
        <v>585</v>
      </c>
      <c r="H22" s="1">
        <v>452</v>
      </c>
      <c r="I22" s="1">
        <v>191</v>
      </c>
      <c r="J22" s="1">
        <v>304</v>
      </c>
      <c r="K22" s="1">
        <v>307</v>
      </c>
      <c r="L22" s="1">
        <v>402</v>
      </c>
      <c r="M22" s="1">
        <v>99</v>
      </c>
      <c r="N22" s="1" t="s">
        <v>294</v>
      </c>
      <c r="O22" s="1">
        <v>381</v>
      </c>
      <c r="P22" s="1">
        <v>167</v>
      </c>
      <c r="Q22" s="1">
        <v>255</v>
      </c>
      <c r="R22" s="1">
        <v>578</v>
      </c>
      <c r="S22" s="1">
        <v>609</v>
      </c>
      <c r="T22" s="1">
        <v>537</v>
      </c>
      <c r="U22" s="1">
        <v>925</v>
      </c>
      <c r="V22" s="1">
        <v>442</v>
      </c>
      <c r="W22" s="1">
        <v>1621</v>
      </c>
      <c r="X22" s="1">
        <v>589</v>
      </c>
      <c r="Y22" s="1">
        <v>754</v>
      </c>
    </row>
    <row r="23" spans="1:25" x14ac:dyDescent="0.2">
      <c r="A23" s="1" t="s">
        <v>295</v>
      </c>
      <c r="B23" s="1">
        <v>1352</v>
      </c>
      <c r="C23" s="1">
        <v>264</v>
      </c>
      <c r="D23" s="1">
        <v>72</v>
      </c>
      <c r="E23" s="1">
        <v>23</v>
      </c>
      <c r="F23" s="1">
        <v>46</v>
      </c>
      <c r="G23" s="1">
        <v>60</v>
      </c>
      <c r="H23" s="1">
        <v>54</v>
      </c>
      <c r="I23" s="1">
        <v>37</v>
      </c>
      <c r="J23" s="1">
        <v>28</v>
      </c>
      <c r="K23" s="1">
        <v>42</v>
      </c>
      <c r="L23" s="1">
        <v>39</v>
      </c>
      <c r="M23" s="1">
        <v>25</v>
      </c>
      <c r="N23" s="1" t="s">
        <v>295</v>
      </c>
      <c r="O23" s="1">
        <v>39</v>
      </c>
      <c r="P23" s="1">
        <v>15</v>
      </c>
      <c r="Q23" s="1">
        <v>11</v>
      </c>
      <c r="R23" s="1">
        <v>44</v>
      </c>
      <c r="S23" s="1">
        <v>50</v>
      </c>
      <c r="T23" s="1">
        <v>92</v>
      </c>
      <c r="U23" s="1">
        <v>113</v>
      </c>
      <c r="V23" s="1">
        <v>64</v>
      </c>
      <c r="W23" s="1">
        <v>150</v>
      </c>
      <c r="X23" s="1">
        <v>48</v>
      </c>
      <c r="Y23" s="1">
        <v>36</v>
      </c>
    </row>
    <row r="24" spans="1:25" x14ac:dyDescent="0.2">
      <c r="A24" s="1" t="s">
        <v>296</v>
      </c>
      <c r="B24" s="1">
        <v>309</v>
      </c>
      <c r="C24" s="1">
        <v>30</v>
      </c>
      <c r="D24" s="1">
        <v>22</v>
      </c>
      <c r="E24" s="1">
        <v>6</v>
      </c>
      <c r="F24" s="1">
        <v>16</v>
      </c>
      <c r="G24" s="1">
        <v>19</v>
      </c>
      <c r="H24" s="1">
        <v>17</v>
      </c>
      <c r="I24" s="1">
        <v>11</v>
      </c>
      <c r="J24" s="1">
        <v>4</v>
      </c>
      <c r="K24" s="1">
        <v>3</v>
      </c>
      <c r="L24" s="1">
        <v>12</v>
      </c>
      <c r="M24" s="1">
        <v>5</v>
      </c>
      <c r="N24" s="1" t="s">
        <v>296</v>
      </c>
      <c r="O24" s="1">
        <v>20</v>
      </c>
      <c r="P24" s="1">
        <v>0</v>
      </c>
      <c r="Q24" s="1">
        <v>9</v>
      </c>
      <c r="R24" s="1">
        <v>9</v>
      </c>
      <c r="S24" s="1">
        <v>16</v>
      </c>
      <c r="T24" s="1">
        <v>5</v>
      </c>
      <c r="U24" s="1">
        <v>28</v>
      </c>
      <c r="V24" s="1">
        <v>11</v>
      </c>
      <c r="W24" s="1">
        <v>39</v>
      </c>
      <c r="X24" s="1">
        <v>18</v>
      </c>
      <c r="Y24" s="1">
        <v>9</v>
      </c>
    </row>
    <row r="25" spans="1:25" x14ac:dyDescent="0.2">
      <c r="A25" s="1" t="s">
        <v>297</v>
      </c>
      <c r="B25" s="1">
        <v>775</v>
      </c>
      <c r="C25" s="1">
        <v>161</v>
      </c>
      <c r="D25" s="1">
        <v>84</v>
      </c>
      <c r="E25" s="1">
        <v>3</v>
      </c>
      <c r="F25" s="1">
        <v>7</v>
      </c>
      <c r="G25" s="1">
        <v>20</v>
      </c>
      <c r="H25" s="1">
        <v>8</v>
      </c>
      <c r="I25" s="1">
        <v>0</v>
      </c>
      <c r="J25" s="1">
        <v>3</v>
      </c>
      <c r="K25" s="1">
        <v>4</v>
      </c>
      <c r="L25" s="1">
        <v>6</v>
      </c>
      <c r="M25" s="1">
        <v>0</v>
      </c>
      <c r="N25" s="1" t="s">
        <v>297</v>
      </c>
      <c r="O25" s="1">
        <v>15</v>
      </c>
      <c r="P25" s="1">
        <v>9</v>
      </c>
      <c r="Q25" s="1">
        <v>2</v>
      </c>
      <c r="R25" s="1">
        <v>7</v>
      </c>
      <c r="S25" s="1">
        <v>31</v>
      </c>
      <c r="T25" s="1">
        <v>15</v>
      </c>
      <c r="U25" s="1">
        <v>89</v>
      </c>
      <c r="V25" s="1">
        <v>42</v>
      </c>
      <c r="W25" s="1">
        <v>160</v>
      </c>
      <c r="X25" s="1">
        <v>66</v>
      </c>
      <c r="Y25" s="1">
        <v>43</v>
      </c>
    </row>
    <row r="26" spans="1:25" x14ac:dyDescent="0.2">
      <c r="A26" s="1" t="s">
        <v>298</v>
      </c>
      <c r="B26" s="1">
        <v>264</v>
      </c>
      <c r="C26" s="1">
        <v>138</v>
      </c>
      <c r="D26" s="1">
        <v>19</v>
      </c>
      <c r="E26" s="1">
        <v>1</v>
      </c>
      <c r="F26" s="1">
        <v>2</v>
      </c>
      <c r="G26" s="1">
        <v>4</v>
      </c>
      <c r="H26" s="1">
        <v>1</v>
      </c>
      <c r="I26" s="1">
        <v>0</v>
      </c>
      <c r="J26" s="1">
        <v>0</v>
      </c>
      <c r="K26" s="1">
        <v>1</v>
      </c>
      <c r="L26" s="1">
        <v>1</v>
      </c>
      <c r="M26" s="1">
        <v>0</v>
      </c>
      <c r="N26" s="1" t="s">
        <v>298</v>
      </c>
      <c r="O26" s="1">
        <v>6</v>
      </c>
      <c r="P26" s="1">
        <v>0</v>
      </c>
      <c r="Q26" s="1">
        <v>0</v>
      </c>
      <c r="R26" s="1">
        <v>2</v>
      </c>
      <c r="S26" s="1">
        <v>8</v>
      </c>
      <c r="T26" s="1">
        <v>1</v>
      </c>
      <c r="U26" s="1">
        <v>9</v>
      </c>
      <c r="V26" s="1">
        <v>0</v>
      </c>
      <c r="W26" s="1">
        <v>47</v>
      </c>
      <c r="X26" s="1">
        <v>17</v>
      </c>
      <c r="Y26" s="1">
        <v>7</v>
      </c>
    </row>
    <row r="27" spans="1:25" x14ac:dyDescent="0.2">
      <c r="A27" s="1" t="s">
        <v>299</v>
      </c>
      <c r="B27" s="1">
        <v>28</v>
      </c>
      <c r="C27" s="1">
        <v>5</v>
      </c>
      <c r="D27" s="1">
        <v>1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299</v>
      </c>
      <c r="O27" s="1">
        <v>5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13</v>
      </c>
      <c r="X27" s="1">
        <v>2</v>
      </c>
      <c r="Y27" s="1">
        <v>1</v>
      </c>
    </row>
    <row r="28" spans="1:25" x14ac:dyDescent="0.2">
      <c r="A28" s="1" t="s">
        <v>62</v>
      </c>
      <c r="B28" s="1">
        <v>4022</v>
      </c>
      <c r="C28" s="1">
        <v>703</v>
      </c>
      <c r="D28" s="1">
        <v>343</v>
      </c>
      <c r="E28" s="1">
        <v>279</v>
      </c>
      <c r="F28" s="1">
        <v>135</v>
      </c>
      <c r="G28" s="1">
        <v>47</v>
      </c>
      <c r="H28" s="1">
        <v>33</v>
      </c>
      <c r="I28" s="1">
        <v>30</v>
      </c>
      <c r="J28" s="1">
        <v>61</v>
      </c>
      <c r="K28" s="1">
        <v>41</v>
      </c>
      <c r="L28" s="1">
        <v>127</v>
      </c>
      <c r="M28" s="1">
        <v>43</v>
      </c>
      <c r="N28" s="1" t="s">
        <v>62</v>
      </c>
      <c r="O28" s="1">
        <v>70</v>
      </c>
      <c r="P28" s="1">
        <v>101</v>
      </c>
      <c r="Q28" s="1">
        <v>57</v>
      </c>
      <c r="R28" s="1">
        <v>128</v>
      </c>
      <c r="S28" s="1">
        <v>104</v>
      </c>
      <c r="T28" s="1">
        <v>113</v>
      </c>
      <c r="U28" s="1">
        <v>363</v>
      </c>
      <c r="V28" s="1">
        <v>164</v>
      </c>
      <c r="W28" s="1">
        <v>624</v>
      </c>
      <c r="X28" s="1">
        <v>205</v>
      </c>
      <c r="Y28" s="1">
        <v>251</v>
      </c>
    </row>
    <row r="30" spans="1:25" x14ac:dyDescent="0.2">
      <c r="A30" s="1" t="s">
        <v>333</v>
      </c>
      <c r="B30" s="1">
        <v>11311</v>
      </c>
      <c r="C30" s="1">
        <v>2004</v>
      </c>
      <c r="D30" s="1">
        <v>1009</v>
      </c>
      <c r="E30" s="1">
        <v>448</v>
      </c>
      <c r="F30" s="1">
        <v>455</v>
      </c>
      <c r="G30" s="1">
        <v>408</v>
      </c>
      <c r="H30" s="1">
        <v>325</v>
      </c>
      <c r="I30" s="1">
        <v>132</v>
      </c>
      <c r="J30" s="1">
        <v>205</v>
      </c>
      <c r="K30" s="1">
        <v>224</v>
      </c>
      <c r="L30" s="1">
        <v>334</v>
      </c>
      <c r="M30" s="1">
        <v>87</v>
      </c>
      <c r="N30" s="1" t="s">
        <v>333</v>
      </c>
      <c r="O30" s="1">
        <v>305</v>
      </c>
      <c r="P30" s="1">
        <v>166</v>
      </c>
      <c r="Q30" s="1">
        <v>176</v>
      </c>
      <c r="R30" s="1">
        <v>398</v>
      </c>
      <c r="S30" s="1">
        <v>462</v>
      </c>
      <c r="T30" s="1">
        <v>377</v>
      </c>
      <c r="U30" s="1">
        <v>816</v>
      </c>
      <c r="V30" s="1">
        <v>372</v>
      </c>
      <c r="W30" s="1">
        <v>1497</v>
      </c>
      <c r="X30" s="1">
        <v>508</v>
      </c>
      <c r="Y30" s="1">
        <v>603</v>
      </c>
    </row>
    <row r="31" spans="1:25" x14ac:dyDescent="0.2">
      <c r="A31" s="1" t="s">
        <v>293</v>
      </c>
      <c r="B31" s="1">
        <v>416</v>
      </c>
      <c r="C31" s="1">
        <v>167</v>
      </c>
      <c r="D31" s="1">
        <v>21</v>
      </c>
      <c r="E31" s="1">
        <v>18</v>
      </c>
      <c r="F31" s="1">
        <v>35</v>
      </c>
      <c r="G31" s="1">
        <v>19</v>
      </c>
      <c r="H31" s="1">
        <v>3</v>
      </c>
      <c r="I31" s="1">
        <v>3</v>
      </c>
      <c r="J31" s="1">
        <v>0</v>
      </c>
      <c r="K31" s="1">
        <v>1</v>
      </c>
      <c r="L31" s="1">
        <v>12</v>
      </c>
      <c r="M31" s="1">
        <v>5</v>
      </c>
      <c r="N31" s="1" t="s">
        <v>293</v>
      </c>
      <c r="O31" s="1">
        <v>16</v>
      </c>
      <c r="P31" s="1">
        <v>6</v>
      </c>
      <c r="Q31" s="1">
        <v>5</v>
      </c>
      <c r="R31" s="1">
        <v>1</v>
      </c>
      <c r="S31" s="1">
        <v>23</v>
      </c>
      <c r="T31" s="1">
        <v>0</v>
      </c>
      <c r="U31" s="1">
        <v>17</v>
      </c>
      <c r="V31" s="1">
        <v>2</v>
      </c>
      <c r="W31" s="1">
        <v>27</v>
      </c>
      <c r="X31" s="1">
        <v>28</v>
      </c>
      <c r="Y31" s="1">
        <v>7</v>
      </c>
    </row>
    <row r="32" spans="1:25" x14ac:dyDescent="0.2">
      <c r="A32" s="1" t="s">
        <v>294</v>
      </c>
      <c r="B32" s="1">
        <v>7426</v>
      </c>
      <c r="C32" s="1">
        <v>1119</v>
      </c>
      <c r="D32" s="1">
        <v>703</v>
      </c>
      <c r="E32" s="1">
        <v>263</v>
      </c>
      <c r="F32" s="1">
        <v>330</v>
      </c>
      <c r="G32" s="1">
        <v>318</v>
      </c>
      <c r="H32" s="1">
        <v>266</v>
      </c>
      <c r="I32" s="1">
        <v>101</v>
      </c>
      <c r="J32" s="1">
        <v>156</v>
      </c>
      <c r="K32" s="1">
        <v>176</v>
      </c>
      <c r="L32" s="1">
        <v>217</v>
      </c>
      <c r="M32" s="1">
        <v>49</v>
      </c>
      <c r="N32" s="1" t="s">
        <v>294</v>
      </c>
      <c r="O32" s="1">
        <v>215</v>
      </c>
      <c r="P32" s="1">
        <v>101</v>
      </c>
      <c r="Q32" s="1">
        <v>133</v>
      </c>
      <c r="R32" s="1">
        <v>303</v>
      </c>
      <c r="S32" s="1">
        <v>332</v>
      </c>
      <c r="T32" s="1">
        <v>263</v>
      </c>
      <c r="U32" s="1">
        <v>503</v>
      </c>
      <c r="V32" s="1">
        <v>235</v>
      </c>
      <c r="W32" s="1">
        <v>923</v>
      </c>
      <c r="X32" s="1">
        <v>292</v>
      </c>
      <c r="Y32" s="1">
        <v>428</v>
      </c>
    </row>
    <row r="33" spans="1:25" x14ac:dyDescent="0.2">
      <c r="A33" s="1" t="s">
        <v>295</v>
      </c>
      <c r="B33" s="1">
        <v>627</v>
      </c>
      <c r="C33" s="1">
        <v>130</v>
      </c>
      <c r="D33" s="1">
        <v>36</v>
      </c>
      <c r="E33" s="1">
        <v>12</v>
      </c>
      <c r="F33" s="1">
        <v>18</v>
      </c>
      <c r="G33" s="1">
        <v>28</v>
      </c>
      <c r="H33" s="1">
        <v>27</v>
      </c>
      <c r="I33" s="1">
        <v>7</v>
      </c>
      <c r="J33" s="1">
        <v>18</v>
      </c>
      <c r="K33" s="1">
        <v>24</v>
      </c>
      <c r="L33" s="1">
        <v>22</v>
      </c>
      <c r="M33" s="1">
        <v>12</v>
      </c>
      <c r="N33" s="1" t="s">
        <v>295</v>
      </c>
      <c r="O33" s="1">
        <v>18</v>
      </c>
      <c r="P33" s="1">
        <v>3</v>
      </c>
      <c r="Q33" s="1">
        <v>7</v>
      </c>
      <c r="R33" s="1">
        <v>20</v>
      </c>
      <c r="S33" s="1">
        <v>20</v>
      </c>
      <c r="T33" s="1">
        <v>42</v>
      </c>
      <c r="U33" s="1">
        <v>48</v>
      </c>
      <c r="V33" s="1">
        <v>29</v>
      </c>
      <c r="W33" s="1">
        <v>64</v>
      </c>
      <c r="X33" s="1">
        <v>24</v>
      </c>
      <c r="Y33" s="1">
        <v>18</v>
      </c>
    </row>
    <row r="34" spans="1:25" x14ac:dyDescent="0.2">
      <c r="A34" s="1" t="s">
        <v>296</v>
      </c>
      <c r="B34" s="1">
        <v>192</v>
      </c>
      <c r="C34" s="1">
        <v>19</v>
      </c>
      <c r="D34" s="1">
        <v>15</v>
      </c>
      <c r="E34" s="1">
        <v>5</v>
      </c>
      <c r="F34" s="1">
        <v>8</v>
      </c>
      <c r="G34" s="1">
        <v>10</v>
      </c>
      <c r="H34" s="1">
        <v>5</v>
      </c>
      <c r="I34" s="1">
        <v>6</v>
      </c>
      <c r="J34" s="1">
        <v>1</v>
      </c>
      <c r="K34" s="1">
        <v>2</v>
      </c>
      <c r="L34" s="1">
        <v>9</v>
      </c>
      <c r="M34" s="1">
        <v>3</v>
      </c>
      <c r="N34" s="1" t="s">
        <v>296</v>
      </c>
      <c r="O34" s="1">
        <v>12</v>
      </c>
      <c r="P34" s="1">
        <v>0</v>
      </c>
      <c r="Q34" s="1">
        <v>8</v>
      </c>
      <c r="R34" s="1">
        <v>8</v>
      </c>
      <c r="S34" s="1">
        <v>10</v>
      </c>
      <c r="T34" s="1">
        <v>4</v>
      </c>
      <c r="U34" s="1">
        <v>21</v>
      </c>
      <c r="V34" s="1">
        <v>7</v>
      </c>
      <c r="W34" s="1">
        <v>24</v>
      </c>
      <c r="X34" s="1">
        <v>11</v>
      </c>
      <c r="Y34" s="1">
        <v>4</v>
      </c>
    </row>
    <row r="35" spans="1:25" x14ac:dyDescent="0.2">
      <c r="A35" s="1" t="s">
        <v>297</v>
      </c>
      <c r="B35" s="1">
        <v>474</v>
      </c>
      <c r="C35" s="1">
        <v>106</v>
      </c>
      <c r="D35" s="1">
        <v>40</v>
      </c>
      <c r="E35" s="1">
        <v>0</v>
      </c>
      <c r="F35" s="1">
        <v>6</v>
      </c>
      <c r="G35" s="1">
        <v>10</v>
      </c>
      <c r="H35" s="1">
        <v>6</v>
      </c>
      <c r="I35" s="1">
        <v>0</v>
      </c>
      <c r="J35" s="1">
        <v>1</v>
      </c>
      <c r="K35" s="1">
        <v>2</v>
      </c>
      <c r="L35" s="1">
        <v>5</v>
      </c>
      <c r="M35" s="1">
        <v>0</v>
      </c>
      <c r="N35" s="1" t="s">
        <v>297</v>
      </c>
      <c r="O35" s="1">
        <v>8</v>
      </c>
      <c r="P35" s="1">
        <v>6</v>
      </c>
      <c r="Q35" s="1">
        <v>1</v>
      </c>
      <c r="R35" s="1">
        <v>2</v>
      </c>
      <c r="S35" s="1">
        <v>19</v>
      </c>
      <c r="T35" s="1">
        <v>13</v>
      </c>
      <c r="U35" s="1">
        <v>54</v>
      </c>
      <c r="V35" s="1">
        <v>22</v>
      </c>
      <c r="W35" s="1">
        <v>101</v>
      </c>
      <c r="X35" s="1">
        <v>42</v>
      </c>
      <c r="Y35" s="1">
        <v>30</v>
      </c>
    </row>
    <row r="36" spans="1:25" x14ac:dyDescent="0.2">
      <c r="A36" s="1" t="s">
        <v>298</v>
      </c>
      <c r="B36" s="1">
        <v>164</v>
      </c>
      <c r="C36" s="1">
        <v>84</v>
      </c>
      <c r="D36" s="1">
        <v>11</v>
      </c>
      <c r="E36" s="1">
        <v>1</v>
      </c>
      <c r="F36" s="1">
        <v>1</v>
      </c>
      <c r="G36" s="1">
        <v>3</v>
      </c>
      <c r="H36" s="1">
        <v>1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 t="s">
        <v>298</v>
      </c>
      <c r="O36" s="1">
        <v>3</v>
      </c>
      <c r="P36" s="1">
        <v>0</v>
      </c>
      <c r="Q36" s="1">
        <v>0</v>
      </c>
      <c r="R36" s="1">
        <v>0</v>
      </c>
      <c r="S36" s="1">
        <v>5</v>
      </c>
      <c r="T36" s="1">
        <v>1</v>
      </c>
      <c r="U36" s="1">
        <v>3</v>
      </c>
      <c r="V36" s="1">
        <v>0</v>
      </c>
      <c r="W36" s="1">
        <v>36</v>
      </c>
      <c r="X36" s="1">
        <v>9</v>
      </c>
      <c r="Y36" s="1">
        <v>4</v>
      </c>
    </row>
    <row r="37" spans="1:25" x14ac:dyDescent="0.2">
      <c r="A37" s="1" t="s">
        <v>299</v>
      </c>
      <c r="B37" s="1">
        <v>11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299</v>
      </c>
      <c r="O37" s="1">
        <v>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5</v>
      </c>
      <c r="X37" s="1">
        <v>2</v>
      </c>
      <c r="Y37" s="1">
        <v>0</v>
      </c>
    </row>
    <row r="38" spans="1:25" x14ac:dyDescent="0.2">
      <c r="A38" s="1" t="s">
        <v>62</v>
      </c>
      <c r="B38" s="1">
        <v>2001</v>
      </c>
      <c r="C38" s="1">
        <v>378</v>
      </c>
      <c r="D38" s="1">
        <v>183</v>
      </c>
      <c r="E38" s="1">
        <v>149</v>
      </c>
      <c r="F38" s="1">
        <v>57</v>
      </c>
      <c r="G38" s="1">
        <v>20</v>
      </c>
      <c r="H38" s="1">
        <v>17</v>
      </c>
      <c r="I38" s="1">
        <v>15</v>
      </c>
      <c r="J38" s="1">
        <v>29</v>
      </c>
      <c r="K38" s="1">
        <v>18</v>
      </c>
      <c r="L38" s="1">
        <v>68</v>
      </c>
      <c r="M38" s="1">
        <v>18</v>
      </c>
      <c r="N38" s="1" t="s">
        <v>62</v>
      </c>
      <c r="O38" s="1">
        <v>30</v>
      </c>
      <c r="P38" s="1">
        <v>50</v>
      </c>
      <c r="Q38" s="1">
        <v>22</v>
      </c>
      <c r="R38" s="1">
        <v>64</v>
      </c>
      <c r="S38" s="1">
        <v>53</v>
      </c>
      <c r="T38" s="1">
        <v>54</v>
      </c>
      <c r="U38" s="1">
        <v>170</v>
      </c>
      <c r="V38" s="1">
        <v>77</v>
      </c>
      <c r="W38" s="1">
        <v>317</v>
      </c>
      <c r="X38" s="1">
        <v>100</v>
      </c>
      <c r="Y38" s="1">
        <v>112</v>
      </c>
    </row>
    <row r="40" spans="1:25" x14ac:dyDescent="0.2">
      <c r="A40" s="1" t="s">
        <v>349</v>
      </c>
      <c r="B40" s="1">
        <v>11036</v>
      </c>
      <c r="C40" s="1">
        <v>2313</v>
      </c>
      <c r="D40" s="1">
        <v>869</v>
      </c>
      <c r="E40" s="1">
        <v>381</v>
      </c>
      <c r="F40" s="1">
        <v>389</v>
      </c>
      <c r="G40" s="1">
        <v>376</v>
      </c>
      <c r="H40" s="1">
        <v>253</v>
      </c>
      <c r="I40" s="1">
        <v>144</v>
      </c>
      <c r="J40" s="1">
        <v>204</v>
      </c>
      <c r="K40" s="1">
        <v>177</v>
      </c>
      <c r="L40" s="1">
        <v>291</v>
      </c>
      <c r="M40" s="1">
        <v>103</v>
      </c>
      <c r="N40" s="1" t="s">
        <v>349</v>
      </c>
      <c r="O40" s="1">
        <v>276</v>
      </c>
      <c r="P40" s="1">
        <v>139</v>
      </c>
      <c r="Q40" s="1">
        <v>180</v>
      </c>
      <c r="R40" s="1">
        <v>377</v>
      </c>
      <c r="S40" s="1">
        <v>412</v>
      </c>
      <c r="T40" s="1">
        <v>410</v>
      </c>
      <c r="U40" s="1">
        <v>839</v>
      </c>
      <c r="V40" s="1">
        <v>359</v>
      </c>
      <c r="W40" s="1">
        <v>1390</v>
      </c>
      <c r="X40" s="1">
        <v>562</v>
      </c>
      <c r="Y40" s="1">
        <v>592</v>
      </c>
    </row>
    <row r="41" spans="1:25" x14ac:dyDescent="0.2">
      <c r="A41" s="1" t="s">
        <v>293</v>
      </c>
      <c r="B41" s="1">
        <v>1586</v>
      </c>
      <c r="C41" s="1">
        <v>774</v>
      </c>
      <c r="D41" s="1">
        <v>38</v>
      </c>
      <c r="E41" s="1">
        <v>13</v>
      </c>
      <c r="F41" s="1">
        <v>44</v>
      </c>
      <c r="G41" s="1">
        <v>30</v>
      </c>
      <c r="H41" s="1">
        <v>10</v>
      </c>
      <c r="I41" s="1">
        <v>4</v>
      </c>
      <c r="J41" s="1">
        <v>9</v>
      </c>
      <c r="K41" s="1">
        <v>2</v>
      </c>
      <c r="L41" s="1">
        <v>26</v>
      </c>
      <c r="M41" s="1">
        <v>13</v>
      </c>
      <c r="N41" s="1" t="s">
        <v>293</v>
      </c>
      <c r="O41" s="1">
        <v>29</v>
      </c>
      <c r="P41" s="1">
        <v>7</v>
      </c>
      <c r="Q41" s="1">
        <v>17</v>
      </c>
      <c r="R41" s="1">
        <v>6</v>
      </c>
      <c r="S41" s="1">
        <v>33</v>
      </c>
      <c r="T41" s="1">
        <v>24</v>
      </c>
      <c r="U41" s="1">
        <v>111</v>
      </c>
      <c r="V41" s="1">
        <v>6</v>
      </c>
      <c r="W41" s="1">
        <v>206</v>
      </c>
      <c r="X41" s="1">
        <v>97</v>
      </c>
      <c r="Y41" s="1">
        <v>87</v>
      </c>
    </row>
    <row r="42" spans="1:25" x14ac:dyDescent="0.2">
      <c r="A42" s="1" t="s">
        <v>294</v>
      </c>
      <c r="B42" s="1">
        <v>6169</v>
      </c>
      <c r="C42" s="1">
        <v>956</v>
      </c>
      <c r="D42" s="1">
        <v>575</v>
      </c>
      <c r="E42" s="1">
        <v>223</v>
      </c>
      <c r="F42" s="1">
        <v>228</v>
      </c>
      <c r="G42" s="1">
        <v>267</v>
      </c>
      <c r="H42" s="1">
        <v>186</v>
      </c>
      <c r="I42" s="1">
        <v>90</v>
      </c>
      <c r="J42" s="1">
        <v>148</v>
      </c>
      <c r="K42" s="1">
        <v>131</v>
      </c>
      <c r="L42" s="1">
        <v>185</v>
      </c>
      <c r="M42" s="1">
        <v>50</v>
      </c>
      <c r="N42" s="1" t="s">
        <v>294</v>
      </c>
      <c r="O42" s="1">
        <v>166</v>
      </c>
      <c r="P42" s="1">
        <v>66</v>
      </c>
      <c r="Q42" s="1">
        <v>122</v>
      </c>
      <c r="R42" s="1">
        <v>275</v>
      </c>
      <c r="S42" s="1">
        <v>277</v>
      </c>
      <c r="T42" s="1">
        <v>274</v>
      </c>
      <c r="U42" s="1">
        <v>422</v>
      </c>
      <c r="V42" s="1">
        <v>207</v>
      </c>
      <c r="W42" s="1">
        <v>698</v>
      </c>
      <c r="X42" s="1">
        <v>297</v>
      </c>
      <c r="Y42" s="1">
        <v>326</v>
      </c>
    </row>
    <row r="43" spans="1:25" x14ac:dyDescent="0.2">
      <c r="A43" s="1" t="s">
        <v>295</v>
      </c>
      <c r="B43" s="1">
        <v>725</v>
      </c>
      <c r="C43" s="1">
        <v>134</v>
      </c>
      <c r="D43" s="1">
        <v>36</v>
      </c>
      <c r="E43" s="1">
        <v>11</v>
      </c>
      <c r="F43" s="1">
        <v>28</v>
      </c>
      <c r="G43" s="1">
        <v>32</v>
      </c>
      <c r="H43" s="1">
        <v>27</v>
      </c>
      <c r="I43" s="1">
        <v>30</v>
      </c>
      <c r="J43" s="1">
        <v>10</v>
      </c>
      <c r="K43" s="1">
        <v>18</v>
      </c>
      <c r="L43" s="1">
        <v>17</v>
      </c>
      <c r="M43" s="1">
        <v>13</v>
      </c>
      <c r="N43" s="1" t="s">
        <v>295</v>
      </c>
      <c r="O43" s="1">
        <v>21</v>
      </c>
      <c r="P43" s="1">
        <v>12</v>
      </c>
      <c r="Q43" s="1">
        <v>4</v>
      </c>
      <c r="R43" s="1">
        <v>24</v>
      </c>
      <c r="S43" s="1">
        <v>30</v>
      </c>
      <c r="T43" s="1">
        <v>50</v>
      </c>
      <c r="U43" s="1">
        <v>65</v>
      </c>
      <c r="V43" s="1">
        <v>35</v>
      </c>
      <c r="W43" s="1">
        <v>86</v>
      </c>
      <c r="X43" s="1">
        <v>24</v>
      </c>
      <c r="Y43" s="1">
        <v>18</v>
      </c>
    </row>
    <row r="44" spans="1:25" x14ac:dyDescent="0.2">
      <c r="A44" s="1" t="s">
        <v>296</v>
      </c>
      <c r="B44" s="1">
        <v>117</v>
      </c>
      <c r="C44" s="1">
        <v>11</v>
      </c>
      <c r="D44" s="1">
        <v>7</v>
      </c>
      <c r="E44" s="1">
        <v>1</v>
      </c>
      <c r="F44" s="1">
        <v>8</v>
      </c>
      <c r="G44" s="1">
        <v>9</v>
      </c>
      <c r="H44" s="1">
        <v>12</v>
      </c>
      <c r="I44" s="1">
        <v>5</v>
      </c>
      <c r="J44" s="1">
        <v>3</v>
      </c>
      <c r="K44" s="1">
        <v>1</v>
      </c>
      <c r="L44" s="1">
        <v>3</v>
      </c>
      <c r="M44" s="1">
        <v>2</v>
      </c>
      <c r="N44" s="1" t="s">
        <v>296</v>
      </c>
      <c r="O44" s="1">
        <v>8</v>
      </c>
      <c r="P44" s="1">
        <v>0</v>
      </c>
      <c r="Q44" s="1">
        <v>1</v>
      </c>
      <c r="R44" s="1">
        <v>1</v>
      </c>
      <c r="S44" s="1">
        <v>6</v>
      </c>
      <c r="T44" s="1">
        <v>1</v>
      </c>
      <c r="U44" s="1">
        <v>7</v>
      </c>
      <c r="V44" s="1">
        <v>4</v>
      </c>
      <c r="W44" s="1">
        <v>15</v>
      </c>
      <c r="X44" s="1">
        <v>7</v>
      </c>
      <c r="Y44" s="1">
        <v>5</v>
      </c>
    </row>
    <row r="45" spans="1:25" x14ac:dyDescent="0.2">
      <c r="A45" s="1" t="s">
        <v>297</v>
      </c>
      <c r="B45" s="1">
        <v>301</v>
      </c>
      <c r="C45" s="1">
        <v>55</v>
      </c>
      <c r="D45" s="1">
        <v>44</v>
      </c>
      <c r="E45" s="1">
        <v>3</v>
      </c>
      <c r="F45" s="1">
        <v>1</v>
      </c>
      <c r="G45" s="1">
        <v>10</v>
      </c>
      <c r="H45" s="1">
        <v>2</v>
      </c>
      <c r="I45" s="1">
        <v>0</v>
      </c>
      <c r="J45" s="1">
        <v>2</v>
      </c>
      <c r="K45" s="1">
        <v>2</v>
      </c>
      <c r="L45" s="1">
        <v>1</v>
      </c>
      <c r="M45" s="1">
        <v>0</v>
      </c>
      <c r="N45" s="1" t="s">
        <v>297</v>
      </c>
      <c r="O45" s="1">
        <v>7</v>
      </c>
      <c r="P45" s="1">
        <v>3</v>
      </c>
      <c r="Q45" s="1">
        <v>1</v>
      </c>
      <c r="R45" s="1">
        <v>5</v>
      </c>
      <c r="S45" s="1">
        <v>12</v>
      </c>
      <c r="T45" s="1">
        <v>2</v>
      </c>
      <c r="U45" s="1">
        <v>35</v>
      </c>
      <c r="V45" s="1">
        <v>20</v>
      </c>
      <c r="W45" s="1">
        <v>59</v>
      </c>
      <c r="X45" s="1">
        <v>24</v>
      </c>
      <c r="Y45" s="1">
        <v>13</v>
      </c>
    </row>
    <row r="46" spans="1:25" x14ac:dyDescent="0.2">
      <c r="A46" s="1" t="s">
        <v>298</v>
      </c>
      <c r="B46" s="1">
        <v>100</v>
      </c>
      <c r="C46" s="1">
        <v>54</v>
      </c>
      <c r="D46" s="1">
        <v>8</v>
      </c>
      <c r="E46" s="1">
        <v>0</v>
      </c>
      <c r="F46" s="1">
        <v>1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 t="s">
        <v>298</v>
      </c>
      <c r="O46" s="1">
        <v>3</v>
      </c>
      <c r="P46" s="1">
        <v>0</v>
      </c>
      <c r="Q46" s="1">
        <v>0</v>
      </c>
      <c r="R46" s="1">
        <v>2</v>
      </c>
      <c r="S46" s="1">
        <v>3</v>
      </c>
      <c r="T46" s="1">
        <v>0</v>
      </c>
      <c r="U46" s="1">
        <v>6</v>
      </c>
      <c r="V46" s="1">
        <v>0</v>
      </c>
      <c r="W46" s="1">
        <v>11</v>
      </c>
      <c r="X46" s="1">
        <v>8</v>
      </c>
      <c r="Y46" s="1">
        <v>3</v>
      </c>
    </row>
    <row r="47" spans="1:25" x14ac:dyDescent="0.2">
      <c r="A47" s="1" t="s">
        <v>299</v>
      </c>
      <c r="B47" s="1">
        <v>17</v>
      </c>
      <c r="C47" s="1">
        <v>4</v>
      </c>
      <c r="D47" s="1">
        <v>1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 t="s">
        <v>299</v>
      </c>
      <c r="O47" s="1">
        <v>2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8</v>
      </c>
      <c r="X47" s="1">
        <v>0</v>
      </c>
      <c r="Y47" s="1">
        <v>1</v>
      </c>
    </row>
    <row r="48" spans="1:25" x14ac:dyDescent="0.2">
      <c r="A48" s="1" t="s">
        <v>62</v>
      </c>
      <c r="B48" s="1">
        <v>2021</v>
      </c>
      <c r="C48" s="1">
        <v>325</v>
      </c>
      <c r="D48" s="1">
        <v>160</v>
      </c>
      <c r="E48" s="1">
        <v>130</v>
      </c>
      <c r="F48" s="1">
        <v>78</v>
      </c>
      <c r="G48" s="1">
        <v>27</v>
      </c>
      <c r="H48" s="1">
        <v>16</v>
      </c>
      <c r="I48" s="1">
        <v>15</v>
      </c>
      <c r="J48" s="1">
        <v>32</v>
      </c>
      <c r="K48" s="1">
        <v>23</v>
      </c>
      <c r="L48" s="1">
        <v>59</v>
      </c>
      <c r="M48" s="1">
        <v>25</v>
      </c>
      <c r="N48" s="1" t="s">
        <v>62</v>
      </c>
      <c r="O48" s="1">
        <v>40</v>
      </c>
      <c r="P48" s="1">
        <v>51</v>
      </c>
      <c r="Q48" s="1">
        <v>35</v>
      </c>
      <c r="R48" s="1">
        <v>64</v>
      </c>
      <c r="S48" s="1">
        <v>51</v>
      </c>
      <c r="T48" s="1">
        <v>59</v>
      </c>
      <c r="U48" s="1">
        <v>193</v>
      </c>
      <c r="V48" s="1">
        <v>87</v>
      </c>
      <c r="W48" s="1">
        <v>307</v>
      </c>
      <c r="X48" s="1">
        <v>105</v>
      </c>
      <c r="Y48" s="1">
        <v>139</v>
      </c>
    </row>
    <row r="50" spans="1:25" x14ac:dyDescent="0.2">
      <c r="A50" s="1" t="s">
        <v>365</v>
      </c>
      <c r="N50" s="1" t="s">
        <v>365</v>
      </c>
    </row>
    <row r="52" spans="1:25" x14ac:dyDescent="0.2">
      <c r="A52" s="1" t="s">
        <v>332</v>
      </c>
      <c r="B52" s="1">
        <v>23043</v>
      </c>
      <c r="C52" s="1">
        <v>4625</v>
      </c>
      <c r="D52" s="1">
        <v>1902</v>
      </c>
      <c r="E52" s="1">
        <v>845</v>
      </c>
      <c r="F52" s="1">
        <v>852</v>
      </c>
      <c r="G52" s="1">
        <v>802</v>
      </c>
      <c r="H52" s="1">
        <v>584</v>
      </c>
      <c r="I52" s="1">
        <v>276</v>
      </c>
      <c r="J52" s="1">
        <v>417</v>
      </c>
      <c r="K52" s="1">
        <v>406</v>
      </c>
      <c r="L52" s="1">
        <v>634</v>
      </c>
      <c r="M52" s="1">
        <v>207</v>
      </c>
      <c r="N52" s="1" t="s">
        <v>332</v>
      </c>
      <c r="O52" s="1">
        <v>597</v>
      </c>
      <c r="P52" s="1">
        <v>312</v>
      </c>
      <c r="Q52" s="1">
        <v>366</v>
      </c>
      <c r="R52" s="1">
        <v>804</v>
      </c>
      <c r="S52" s="1">
        <v>899</v>
      </c>
      <c r="T52" s="1">
        <v>789</v>
      </c>
      <c r="U52" s="1">
        <v>1741</v>
      </c>
      <c r="V52" s="1">
        <v>735</v>
      </c>
      <c r="W52" s="1">
        <v>2955</v>
      </c>
      <c r="X52" s="1">
        <v>1090</v>
      </c>
      <c r="Y52" s="1">
        <v>1205</v>
      </c>
    </row>
    <row r="53" spans="1:25" x14ac:dyDescent="0.2">
      <c r="A53" s="1" t="s">
        <v>300</v>
      </c>
      <c r="B53" s="1">
        <v>594</v>
      </c>
      <c r="C53" s="1">
        <v>266</v>
      </c>
      <c r="D53" s="1">
        <v>21</v>
      </c>
      <c r="E53" s="1">
        <v>12</v>
      </c>
      <c r="F53" s="1">
        <v>8</v>
      </c>
      <c r="G53" s="1">
        <v>16</v>
      </c>
      <c r="H53" s="1">
        <v>3</v>
      </c>
      <c r="I53" s="1">
        <v>0</v>
      </c>
      <c r="J53" s="1">
        <v>7</v>
      </c>
      <c r="K53" s="1">
        <v>5</v>
      </c>
      <c r="L53" s="1">
        <v>9</v>
      </c>
      <c r="M53" s="1">
        <v>17</v>
      </c>
      <c r="N53" s="1" t="s">
        <v>300</v>
      </c>
      <c r="O53" s="1">
        <v>13</v>
      </c>
      <c r="P53" s="1">
        <v>5</v>
      </c>
      <c r="Q53" s="1">
        <v>10</v>
      </c>
      <c r="R53" s="1">
        <v>27</v>
      </c>
      <c r="S53" s="1">
        <v>21</v>
      </c>
      <c r="T53" s="1">
        <v>1</v>
      </c>
      <c r="U53" s="1">
        <v>69</v>
      </c>
      <c r="V53" s="1">
        <v>4</v>
      </c>
      <c r="W53" s="1">
        <v>60</v>
      </c>
      <c r="X53" s="1">
        <v>11</v>
      </c>
      <c r="Y53" s="1">
        <v>9</v>
      </c>
    </row>
    <row r="54" spans="1:25" x14ac:dyDescent="0.2">
      <c r="A54" s="1" t="s">
        <v>301</v>
      </c>
      <c r="B54" s="1">
        <v>22449</v>
      </c>
      <c r="C54" s="1">
        <v>4359</v>
      </c>
      <c r="D54" s="1">
        <v>1881</v>
      </c>
      <c r="E54" s="1">
        <v>833</v>
      </c>
      <c r="F54" s="1">
        <v>844</v>
      </c>
      <c r="G54" s="1">
        <v>786</v>
      </c>
      <c r="H54" s="1">
        <v>581</v>
      </c>
      <c r="I54" s="1">
        <v>276</v>
      </c>
      <c r="J54" s="1">
        <v>410</v>
      </c>
      <c r="K54" s="1">
        <v>401</v>
      </c>
      <c r="L54" s="1">
        <v>625</v>
      </c>
      <c r="M54" s="1">
        <v>190</v>
      </c>
      <c r="N54" s="1" t="s">
        <v>301</v>
      </c>
      <c r="O54" s="1">
        <v>584</v>
      </c>
      <c r="P54" s="1">
        <v>307</v>
      </c>
      <c r="Q54" s="1">
        <v>356</v>
      </c>
      <c r="R54" s="1">
        <v>777</v>
      </c>
      <c r="S54" s="1">
        <v>878</v>
      </c>
      <c r="T54" s="1">
        <v>788</v>
      </c>
      <c r="U54" s="1">
        <v>1672</v>
      </c>
      <c r="V54" s="1">
        <v>731</v>
      </c>
      <c r="W54" s="1">
        <v>2895</v>
      </c>
      <c r="X54" s="1">
        <v>1079</v>
      </c>
      <c r="Y54" s="1">
        <v>1196</v>
      </c>
    </row>
    <row r="56" spans="1:25" x14ac:dyDescent="0.2">
      <c r="A56" s="1" t="s">
        <v>333</v>
      </c>
      <c r="B56" s="1">
        <v>11736</v>
      </c>
      <c r="C56" s="1">
        <v>2171</v>
      </c>
      <c r="D56" s="1">
        <v>1024</v>
      </c>
      <c r="E56" s="1">
        <v>459</v>
      </c>
      <c r="F56" s="1">
        <v>460</v>
      </c>
      <c r="G56" s="1">
        <v>424</v>
      </c>
      <c r="H56" s="1">
        <v>329</v>
      </c>
      <c r="I56" s="1">
        <v>132</v>
      </c>
      <c r="J56" s="1">
        <v>208</v>
      </c>
      <c r="K56" s="1">
        <v>225</v>
      </c>
      <c r="L56" s="1">
        <v>340</v>
      </c>
      <c r="M56" s="1">
        <v>101</v>
      </c>
      <c r="N56" s="1" t="s">
        <v>333</v>
      </c>
      <c r="O56" s="1">
        <v>313</v>
      </c>
      <c r="P56" s="1">
        <v>169</v>
      </c>
      <c r="Q56" s="1">
        <v>183</v>
      </c>
      <c r="R56" s="1">
        <v>418</v>
      </c>
      <c r="S56" s="1">
        <v>478</v>
      </c>
      <c r="T56" s="1">
        <v>378</v>
      </c>
      <c r="U56" s="1">
        <v>871</v>
      </c>
      <c r="V56" s="1">
        <v>375</v>
      </c>
      <c r="W56" s="1">
        <v>1547</v>
      </c>
      <c r="X56" s="1">
        <v>521</v>
      </c>
      <c r="Y56" s="1">
        <v>610</v>
      </c>
    </row>
    <row r="57" spans="1:25" x14ac:dyDescent="0.2">
      <c r="A57" s="1" t="s">
        <v>300</v>
      </c>
      <c r="B57" s="1">
        <v>366</v>
      </c>
      <c r="C57" s="1">
        <v>146</v>
      </c>
      <c r="D57" s="1">
        <v>13</v>
      </c>
      <c r="E57" s="1">
        <v>9</v>
      </c>
      <c r="F57" s="1">
        <v>5</v>
      </c>
      <c r="G57" s="1">
        <v>14</v>
      </c>
      <c r="H57" s="1">
        <v>1</v>
      </c>
      <c r="I57" s="1">
        <v>0</v>
      </c>
      <c r="J57" s="1">
        <v>2</v>
      </c>
      <c r="K57" s="1">
        <v>1</v>
      </c>
      <c r="L57" s="1">
        <v>6</v>
      </c>
      <c r="M57" s="1">
        <v>14</v>
      </c>
      <c r="N57" s="1" t="s">
        <v>300</v>
      </c>
      <c r="O57" s="1">
        <v>8</v>
      </c>
      <c r="P57" s="1">
        <v>2</v>
      </c>
      <c r="Q57" s="1">
        <v>7</v>
      </c>
      <c r="R57" s="1">
        <v>18</v>
      </c>
      <c r="S57" s="1">
        <v>14</v>
      </c>
      <c r="T57" s="1">
        <v>1</v>
      </c>
      <c r="U57" s="1">
        <v>44</v>
      </c>
      <c r="V57" s="1">
        <v>3</v>
      </c>
      <c r="W57" s="1">
        <v>44</v>
      </c>
      <c r="X57" s="1">
        <v>8</v>
      </c>
      <c r="Y57" s="1">
        <v>6</v>
      </c>
    </row>
    <row r="58" spans="1:25" x14ac:dyDescent="0.2">
      <c r="A58" s="1" t="s">
        <v>301</v>
      </c>
      <c r="B58" s="1">
        <v>11370</v>
      </c>
      <c r="C58" s="1">
        <v>2025</v>
      </c>
      <c r="D58" s="1">
        <v>1011</v>
      </c>
      <c r="E58" s="1">
        <v>450</v>
      </c>
      <c r="F58" s="1">
        <v>455</v>
      </c>
      <c r="G58" s="1">
        <v>410</v>
      </c>
      <c r="H58" s="1">
        <v>328</v>
      </c>
      <c r="I58" s="1">
        <v>132</v>
      </c>
      <c r="J58" s="1">
        <v>206</v>
      </c>
      <c r="K58" s="1">
        <v>224</v>
      </c>
      <c r="L58" s="1">
        <v>334</v>
      </c>
      <c r="M58" s="1">
        <v>87</v>
      </c>
      <c r="N58" s="1" t="s">
        <v>301</v>
      </c>
      <c r="O58" s="1">
        <v>305</v>
      </c>
      <c r="P58" s="1">
        <v>167</v>
      </c>
      <c r="Q58" s="1">
        <v>176</v>
      </c>
      <c r="R58" s="1">
        <v>400</v>
      </c>
      <c r="S58" s="1">
        <v>464</v>
      </c>
      <c r="T58" s="1">
        <v>377</v>
      </c>
      <c r="U58" s="1">
        <v>827</v>
      </c>
      <c r="V58" s="1">
        <v>372</v>
      </c>
      <c r="W58" s="1">
        <v>1503</v>
      </c>
      <c r="X58" s="1">
        <v>513</v>
      </c>
      <c r="Y58" s="1">
        <v>604</v>
      </c>
    </row>
    <row r="60" spans="1:25" x14ac:dyDescent="0.2">
      <c r="A60" s="1" t="s">
        <v>341</v>
      </c>
      <c r="B60" s="1">
        <v>11307</v>
      </c>
      <c r="C60" s="1">
        <v>2454</v>
      </c>
      <c r="D60" s="1">
        <v>878</v>
      </c>
      <c r="E60" s="1">
        <v>386</v>
      </c>
      <c r="F60" s="1">
        <v>392</v>
      </c>
      <c r="G60" s="1">
        <v>378</v>
      </c>
      <c r="H60" s="1">
        <v>255</v>
      </c>
      <c r="I60" s="1">
        <v>144</v>
      </c>
      <c r="J60" s="1">
        <v>209</v>
      </c>
      <c r="K60" s="1">
        <v>181</v>
      </c>
      <c r="L60" s="1">
        <v>294</v>
      </c>
      <c r="M60" s="1">
        <v>106</v>
      </c>
      <c r="N60" s="1" t="s">
        <v>341</v>
      </c>
      <c r="O60" s="1">
        <v>284</v>
      </c>
      <c r="P60" s="1">
        <v>143</v>
      </c>
      <c r="Q60" s="1">
        <v>183</v>
      </c>
      <c r="R60" s="1">
        <v>386</v>
      </c>
      <c r="S60" s="1">
        <v>421</v>
      </c>
      <c r="T60" s="1">
        <v>411</v>
      </c>
      <c r="U60" s="1">
        <v>870</v>
      </c>
      <c r="V60" s="1">
        <v>360</v>
      </c>
      <c r="W60" s="1">
        <v>1408</v>
      </c>
      <c r="X60" s="1">
        <v>569</v>
      </c>
      <c r="Y60" s="1">
        <v>595</v>
      </c>
    </row>
    <row r="61" spans="1:25" x14ac:dyDescent="0.2">
      <c r="A61" s="1" t="s">
        <v>300</v>
      </c>
      <c r="B61" s="1">
        <v>228</v>
      </c>
      <c r="C61" s="1">
        <v>120</v>
      </c>
      <c r="D61" s="1">
        <v>8</v>
      </c>
      <c r="E61" s="1">
        <v>3</v>
      </c>
      <c r="F61" s="1">
        <v>3</v>
      </c>
      <c r="G61" s="1">
        <v>2</v>
      </c>
      <c r="H61" s="1">
        <v>2</v>
      </c>
      <c r="I61" s="1">
        <v>0</v>
      </c>
      <c r="J61" s="1">
        <v>5</v>
      </c>
      <c r="K61" s="1">
        <v>4</v>
      </c>
      <c r="L61" s="1">
        <v>3</v>
      </c>
      <c r="M61" s="1">
        <v>3</v>
      </c>
      <c r="N61" s="1" t="s">
        <v>300</v>
      </c>
      <c r="O61" s="1">
        <v>5</v>
      </c>
      <c r="P61" s="1">
        <v>3</v>
      </c>
      <c r="Q61" s="1">
        <v>3</v>
      </c>
      <c r="R61" s="1">
        <v>9</v>
      </c>
      <c r="S61" s="1">
        <v>7</v>
      </c>
      <c r="T61" s="1">
        <v>0</v>
      </c>
      <c r="U61" s="1">
        <v>25</v>
      </c>
      <c r="V61" s="1">
        <v>1</v>
      </c>
      <c r="W61" s="1">
        <v>16</v>
      </c>
      <c r="X61" s="1">
        <v>3</v>
      </c>
      <c r="Y61" s="1">
        <v>3</v>
      </c>
    </row>
    <row r="62" spans="1:25" x14ac:dyDescent="0.2">
      <c r="A62" s="1" t="s">
        <v>301</v>
      </c>
      <c r="B62" s="1">
        <v>11079</v>
      </c>
      <c r="C62" s="1">
        <v>2334</v>
      </c>
      <c r="D62" s="1">
        <v>870</v>
      </c>
      <c r="E62" s="1">
        <v>383</v>
      </c>
      <c r="F62" s="1">
        <v>389</v>
      </c>
      <c r="G62" s="1">
        <v>376</v>
      </c>
      <c r="H62" s="1">
        <v>253</v>
      </c>
      <c r="I62" s="1">
        <v>144</v>
      </c>
      <c r="J62" s="1">
        <v>204</v>
      </c>
      <c r="K62" s="1">
        <v>177</v>
      </c>
      <c r="L62" s="1">
        <v>291</v>
      </c>
      <c r="M62" s="1">
        <v>103</v>
      </c>
      <c r="N62" s="1" t="s">
        <v>301</v>
      </c>
      <c r="O62" s="1">
        <v>279</v>
      </c>
      <c r="P62" s="1">
        <v>140</v>
      </c>
      <c r="Q62" s="1">
        <v>180</v>
      </c>
      <c r="R62" s="1">
        <v>377</v>
      </c>
      <c r="S62" s="1">
        <v>414</v>
      </c>
      <c r="T62" s="1">
        <v>411</v>
      </c>
      <c r="U62" s="1">
        <v>845</v>
      </c>
      <c r="V62" s="1">
        <v>359</v>
      </c>
      <c r="W62" s="1">
        <v>1392</v>
      </c>
      <c r="X62" s="1">
        <v>566</v>
      </c>
      <c r="Y62" s="1">
        <v>592</v>
      </c>
    </row>
    <row r="63" spans="1:25" ht="9.6" customHeight="1" x14ac:dyDescent="0.2">
      <c r="A63" s="20" t="s">
        <v>379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 t="s">
        <v>379</v>
      </c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E05-56CB-47A7-B4CC-3FAC9DE6A627}">
  <sheetPr codeName="Sheet24"/>
  <dimension ref="A1:T244"/>
  <sheetViews>
    <sheetView view="pageBreakPreview" topLeftCell="B95" zoomScale="125" zoomScaleNormal="100" zoomScaleSheetLayoutView="125" workbookViewId="0">
      <selection activeCell="L93" sqref="L93"/>
    </sheetView>
  </sheetViews>
  <sheetFormatPr defaultRowHeight="10.199999999999999" customHeight="1" x14ac:dyDescent="0.2"/>
  <cols>
    <col min="1" max="1" width="8.88671875" style="1"/>
    <col min="2" max="9" width="9.44140625" style="1" customWidth="1"/>
    <col min="10" max="10" width="8.88671875" style="1"/>
    <col min="11" max="12" width="7.5546875" style="12" customWidth="1"/>
    <col min="13" max="13" width="7.5546875" style="11" customWidth="1"/>
    <col min="14" max="15" width="7.5546875" style="12" customWidth="1"/>
    <col min="16" max="16" width="7.5546875" style="11" customWidth="1"/>
    <col min="17" max="18" width="7.5546875" style="12" customWidth="1"/>
    <col min="19" max="20" width="7.5546875" style="11" customWidth="1"/>
    <col min="21" max="16384" width="8.88671875" style="1"/>
  </cols>
  <sheetData>
    <row r="1" spans="1:20" ht="10.199999999999999" customHeight="1" x14ac:dyDescent="0.2">
      <c r="A1" s="1" t="s">
        <v>377</v>
      </c>
      <c r="J1" s="1" t="s">
        <v>377</v>
      </c>
    </row>
    <row r="2" spans="1:20" ht="10.199999999999999" customHeight="1" x14ac:dyDescent="0.2">
      <c r="A2" s="22" t="s">
        <v>308</v>
      </c>
      <c r="B2" s="15" t="s">
        <v>366</v>
      </c>
      <c r="C2" s="15" t="s">
        <v>302</v>
      </c>
      <c r="D2" s="15" t="s">
        <v>303</v>
      </c>
      <c r="E2" s="15" t="s">
        <v>304</v>
      </c>
      <c r="F2" s="15" t="s">
        <v>305</v>
      </c>
      <c r="G2" s="15" t="s">
        <v>306</v>
      </c>
      <c r="H2" s="15" t="s">
        <v>307</v>
      </c>
      <c r="I2" s="15" t="s">
        <v>367</v>
      </c>
      <c r="J2" s="22" t="s">
        <v>308</v>
      </c>
      <c r="K2" s="24" t="s">
        <v>368</v>
      </c>
      <c r="L2" s="24" t="s">
        <v>369</v>
      </c>
      <c r="M2" s="16" t="s">
        <v>370</v>
      </c>
      <c r="N2" s="24" t="s">
        <v>371</v>
      </c>
      <c r="O2" s="24" t="s">
        <v>372</v>
      </c>
      <c r="P2" s="16" t="s">
        <v>373</v>
      </c>
      <c r="Q2" s="24" t="s">
        <v>374</v>
      </c>
      <c r="R2" s="24" t="s">
        <v>375</v>
      </c>
      <c r="S2" s="16" t="s">
        <v>376</v>
      </c>
      <c r="T2" s="18" t="s">
        <v>309</v>
      </c>
    </row>
    <row r="3" spans="1:20" ht="10.199999999999999" customHeight="1" x14ac:dyDescent="0.2">
      <c r="A3" s="1" t="s">
        <v>0</v>
      </c>
      <c r="B3" s="1">
        <v>22922</v>
      </c>
      <c r="C3" s="1">
        <v>54181</v>
      </c>
      <c r="D3" s="1">
        <v>52138</v>
      </c>
      <c r="E3" s="1">
        <v>28383</v>
      </c>
      <c r="F3" s="1">
        <v>27254</v>
      </c>
      <c r="G3" s="1">
        <v>25798</v>
      </c>
      <c r="H3" s="1">
        <v>24884</v>
      </c>
      <c r="I3" s="1">
        <v>3156</v>
      </c>
      <c r="J3" s="1" t="s">
        <v>0</v>
      </c>
      <c r="K3" s="12">
        <f>C3/B3</f>
        <v>2.3637117180001743</v>
      </c>
      <c r="L3" s="12">
        <f>D3/B3</f>
        <v>2.2745833696885089</v>
      </c>
      <c r="M3" s="11">
        <f>D3*100/C3</f>
        <v>96.229305476089408</v>
      </c>
      <c r="N3" s="12">
        <f>E3/B3</f>
        <v>1.2382427362359305</v>
      </c>
      <c r="O3" s="12">
        <f>F3/B3</f>
        <v>1.1889887444376581</v>
      </c>
      <c r="P3" s="11">
        <f>F3*100/E3</f>
        <v>96.022266849874924</v>
      </c>
      <c r="Q3" s="12">
        <f>G3/B3</f>
        <v>1.125468981764244</v>
      </c>
      <c r="R3" s="12">
        <f>H3/B3</f>
        <v>1.0855946252508508</v>
      </c>
      <c r="S3" s="11">
        <f>H3*100/G3</f>
        <v>96.457089696875727</v>
      </c>
      <c r="T3" s="11">
        <f>I3*1000/B3</f>
        <v>137.68432073990053</v>
      </c>
    </row>
    <row r="4" spans="1:20" ht="10.199999999999999" customHeight="1" x14ac:dyDescent="0.2">
      <c r="A4" s="1" t="s">
        <v>81</v>
      </c>
      <c r="B4" s="1">
        <v>4555</v>
      </c>
      <c r="C4" s="1">
        <v>592</v>
      </c>
      <c r="D4" s="1">
        <v>582</v>
      </c>
      <c r="E4" s="1">
        <v>293</v>
      </c>
      <c r="F4" s="1">
        <v>287</v>
      </c>
      <c r="G4" s="1">
        <v>299</v>
      </c>
      <c r="H4" s="1">
        <v>295</v>
      </c>
      <c r="I4" s="1">
        <v>229</v>
      </c>
      <c r="J4" s="1" t="s">
        <v>81</v>
      </c>
      <c r="K4" s="12">
        <f t="shared" ref="K4:K10" si="0">C4/B4</f>
        <v>0.12996706915477496</v>
      </c>
      <c r="L4" s="12">
        <f t="shared" ref="L4:L10" si="1">D4/B4</f>
        <v>0.12777167947310647</v>
      </c>
      <c r="M4" s="11">
        <f t="shared" ref="M4:M10" si="2">D4*100/C4</f>
        <v>98.310810810810807</v>
      </c>
      <c r="N4" s="12">
        <f t="shared" ref="N4:N10" si="3">E4/B4</f>
        <v>6.4324917672886936E-2</v>
      </c>
      <c r="O4" s="12">
        <f t="shared" ref="O4:O10" si="4">F4/B4</f>
        <v>6.3007683863885847E-2</v>
      </c>
      <c r="P4" s="11">
        <f t="shared" ref="P4:P10" si="5">F4*100/E4</f>
        <v>97.952218430034137</v>
      </c>
      <c r="Q4" s="12">
        <f t="shared" ref="Q4:Q10" si="6">G4/B4</f>
        <v>6.5642151481888039E-2</v>
      </c>
      <c r="R4" s="12">
        <f t="shared" ref="R4:R10" si="7">H4/B4</f>
        <v>6.4763995609220637E-2</v>
      </c>
      <c r="S4" s="11">
        <f t="shared" ref="S4:S10" si="8">H4*100/G4</f>
        <v>98.662207357859529</v>
      </c>
      <c r="T4" s="11">
        <f t="shared" ref="T4:T10" si="9">I4*1000/B4</f>
        <v>50.274423710208559</v>
      </c>
    </row>
    <row r="5" spans="1:20" ht="10.199999999999999" customHeight="1" x14ac:dyDescent="0.2">
      <c r="A5" s="1" t="s">
        <v>82</v>
      </c>
      <c r="B5" s="1">
        <v>4317</v>
      </c>
      <c r="C5" s="1">
        <v>3968</v>
      </c>
      <c r="D5" s="1">
        <v>3876</v>
      </c>
      <c r="E5" s="1">
        <v>2097</v>
      </c>
      <c r="F5" s="1">
        <v>2045</v>
      </c>
      <c r="G5" s="1">
        <v>1871</v>
      </c>
      <c r="H5" s="1">
        <v>1831</v>
      </c>
      <c r="I5" s="1">
        <v>870</v>
      </c>
      <c r="J5" s="1" t="s">
        <v>82</v>
      </c>
      <c r="K5" s="12">
        <f t="shared" si="0"/>
        <v>0.91915682186703729</v>
      </c>
      <c r="L5" s="12">
        <f t="shared" si="1"/>
        <v>0.89784572619874914</v>
      </c>
      <c r="M5" s="11">
        <f t="shared" si="2"/>
        <v>97.681451612903231</v>
      </c>
      <c r="N5" s="12">
        <f t="shared" si="3"/>
        <v>0.48575399583043782</v>
      </c>
      <c r="O5" s="12">
        <f t="shared" si="4"/>
        <v>0.47370859393097059</v>
      </c>
      <c r="P5" s="11">
        <f t="shared" si="5"/>
        <v>97.520267048164044</v>
      </c>
      <c r="Q5" s="12">
        <f t="shared" si="6"/>
        <v>0.43340282603659946</v>
      </c>
      <c r="R5" s="12">
        <f t="shared" si="7"/>
        <v>0.42413713226777855</v>
      </c>
      <c r="S5" s="11">
        <f t="shared" si="8"/>
        <v>97.862105825761631</v>
      </c>
      <c r="T5" s="11">
        <f t="shared" si="9"/>
        <v>201.52883947185546</v>
      </c>
    </row>
    <row r="6" spans="1:20" ht="10.199999999999999" customHeight="1" x14ac:dyDescent="0.2">
      <c r="A6" s="1" t="s">
        <v>83</v>
      </c>
      <c r="B6" s="1">
        <v>4056</v>
      </c>
      <c r="C6" s="1">
        <v>7988</v>
      </c>
      <c r="D6" s="1">
        <v>7758</v>
      </c>
      <c r="E6" s="1">
        <v>4177</v>
      </c>
      <c r="F6" s="1">
        <v>4033</v>
      </c>
      <c r="G6" s="1">
        <v>3811</v>
      </c>
      <c r="H6" s="1">
        <v>3725</v>
      </c>
      <c r="I6" s="1">
        <v>847</v>
      </c>
      <c r="J6" s="1" t="s">
        <v>83</v>
      </c>
      <c r="K6" s="12">
        <f t="shared" si="0"/>
        <v>1.9694280078895463</v>
      </c>
      <c r="L6" s="12">
        <f t="shared" si="1"/>
        <v>1.9127218934911243</v>
      </c>
      <c r="M6" s="11">
        <f t="shared" si="2"/>
        <v>97.120681021532292</v>
      </c>
      <c r="N6" s="12">
        <f t="shared" si="3"/>
        <v>1.0298323471400395</v>
      </c>
      <c r="O6" s="12">
        <f t="shared" si="4"/>
        <v>0.99432938856015785</v>
      </c>
      <c r="P6" s="11">
        <f t="shared" si="5"/>
        <v>96.552549676801533</v>
      </c>
      <c r="Q6" s="12">
        <f t="shared" si="6"/>
        <v>0.93959566074950696</v>
      </c>
      <c r="R6" s="12">
        <f t="shared" si="7"/>
        <v>0.91839250493096647</v>
      </c>
      <c r="S6" s="11">
        <f t="shared" si="8"/>
        <v>97.743374442403564</v>
      </c>
      <c r="T6" s="11">
        <f t="shared" si="9"/>
        <v>208.82642998027615</v>
      </c>
    </row>
    <row r="7" spans="1:20" ht="10.199999999999999" customHeight="1" x14ac:dyDescent="0.2">
      <c r="A7" s="1" t="s">
        <v>84</v>
      </c>
      <c r="B7" s="1">
        <v>3473</v>
      </c>
      <c r="C7" s="1">
        <v>11145</v>
      </c>
      <c r="D7" s="1">
        <v>10777</v>
      </c>
      <c r="E7" s="1">
        <v>5720</v>
      </c>
      <c r="F7" s="1">
        <v>5517</v>
      </c>
      <c r="G7" s="1">
        <v>5425</v>
      </c>
      <c r="H7" s="1">
        <v>5260</v>
      </c>
      <c r="I7" s="1">
        <v>652</v>
      </c>
      <c r="J7" s="1" t="s">
        <v>84</v>
      </c>
      <c r="K7" s="12">
        <f t="shared" si="0"/>
        <v>3.2090411747768499</v>
      </c>
      <c r="L7" s="12">
        <f t="shared" si="1"/>
        <v>3.1030809098761876</v>
      </c>
      <c r="M7" s="11">
        <f t="shared" si="2"/>
        <v>96.698070883804391</v>
      </c>
      <c r="N7" s="12">
        <f t="shared" si="3"/>
        <v>1.6469910739994242</v>
      </c>
      <c r="O7" s="12">
        <f t="shared" si="4"/>
        <v>1.5885401670025914</v>
      </c>
      <c r="P7" s="11">
        <f t="shared" si="5"/>
        <v>96.451048951048946</v>
      </c>
      <c r="Q7" s="12">
        <f t="shared" si="6"/>
        <v>1.5620501007774259</v>
      </c>
      <c r="R7" s="12">
        <f t="shared" si="7"/>
        <v>1.5145407428735964</v>
      </c>
      <c r="S7" s="11">
        <f t="shared" si="8"/>
        <v>96.958525345622121</v>
      </c>
      <c r="T7" s="11">
        <f t="shared" si="9"/>
        <v>187.73394759573856</v>
      </c>
    </row>
    <row r="8" spans="1:20" ht="10.199999999999999" customHeight="1" x14ac:dyDescent="0.2">
      <c r="A8" s="1" t="s">
        <v>85</v>
      </c>
      <c r="B8" s="1">
        <v>2917</v>
      </c>
      <c r="C8" s="1">
        <v>12335</v>
      </c>
      <c r="D8" s="1">
        <v>11879</v>
      </c>
      <c r="E8" s="1">
        <v>6598</v>
      </c>
      <c r="F8" s="1">
        <v>6347</v>
      </c>
      <c r="G8" s="1">
        <v>5737</v>
      </c>
      <c r="H8" s="1">
        <v>5532</v>
      </c>
      <c r="I8" s="1">
        <v>380</v>
      </c>
      <c r="J8" s="1" t="s">
        <v>85</v>
      </c>
      <c r="K8" s="12">
        <f t="shared" si="0"/>
        <v>4.2286595817620842</v>
      </c>
      <c r="L8" s="12">
        <f t="shared" si="1"/>
        <v>4.0723345903325336</v>
      </c>
      <c r="M8" s="11">
        <f t="shared" si="2"/>
        <v>96.303202269963521</v>
      </c>
      <c r="N8" s="12">
        <f t="shared" si="3"/>
        <v>2.26191292423723</v>
      </c>
      <c r="O8" s="12">
        <f t="shared" si="4"/>
        <v>2.1758656153582447</v>
      </c>
      <c r="P8" s="11">
        <f t="shared" si="5"/>
        <v>96.195816914216422</v>
      </c>
      <c r="Q8" s="12">
        <f t="shared" si="6"/>
        <v>1.9667466575248542</v>
      </c>
      <c r="R8" s="12">
        <f t="shared" si="7"/>
        <v>1.8964689749742887</v>
      </c>
      <c r="S8" s="11">
        <f t="shared" si="8"/>
        <v>96.426703852187558</v>
      </c>
      <c r="T8" s="11">
        <f t="shared" si="9"/>
        <v>130.27082619129243</v>
      </c>
    </row>
    <row r="9" spans="1:20" ht="10.199999999999999" customHeight="1" x14ac:dyDescent="0.2">
      <c r="A9" s="1" t="s">
        <v>86</v>
      </c>
      <c r="B9" s="1">
        <v>1997</v>
      </c>
      <c r="C9" s="1">
        <v>9601</v>
      </c>
      <c r="D9" s="1">
        <v>9196</v>
      </c>
      <c r="E9" s="1">
        <v>5015</v>
      </c>
      <c r="F9" s="1">
        <v>4798</v>
      </c>
      <c r="G9" s="1">
        <v>4586</v>
      </c>
      <c r="H9" s="1">
        <v>4398</v>
      </c>
      <c r="I9" s="1">
        <v>141</v>
      </c>
      <c r="J9" s="1" t="s">
        <v>86</v>
      </c>
      <c r="K9" s="12">
        <f t="shared" si="0"/>
        <v>4.8077115673510269</v>
      </c>
      <c r="L9" s="12">
        <f t="shared" si="1"/>
        <v>4.6049073610415627</v>
      </c>
      <c r="M9" s="11">
        <f t="shared" si="2"/>
        <v>95.781689407353397</v>
      </c>
      <c r="N9" s="12">
        <f t="shared" si="3"/>
        <v>2.5112669003505257</v>
      </c>
      <c r="O9" s="12">
        <f t="shared" si="4"/>
        <v>2.402603905858788</v>
      </c>
      <c r="P9" s="11">
        <f t="shared" si="5"/>
        <v>95.672981056829514</v>
      </c>
      <c r="Q9" s="12">
        <f t="shared" si="6"/>
        <v>2.2964446670005008</v>
      </c>
      <c r="R9" s="12">
        <f t="shared" si="7"/>
        <v>2.2023034551827743</v>
      </c>
      <c r="S9" s="11">
        <f t="shared" si="8"/>
        <v>95.900566942869602</v>
      </c>
      <c r="T9" s="11">
        <f t="shared" si="9"/>
        <v>70.605908863294943</v>
      </c>
    </row>
    <row r="10" spans="1:20" ht="10.199999999999999" customHeight="1" x14ac:dyDescent="0.2">
      <c r="A10" s="1" t="s">
        <v>87</v>
      </c>
      <c r="B10" s="1">
        <v>1607</v>
      </c>
      <c r="C10" s="1">
        <v>8552</v>
      </c>
      <c r="D10" s="1">
        <v>8070</v>
      </c>
      <c r="E10" s="1">
        <v>4483</v>
      </c>
      <c r="F10" s="1">
        <v>4227</v>
      </c>
      <c r="G10" s="1">
        <v>4069</v>
      </c>
      <c r="H10" s="1">
        <v>3843</v>
      </c>
      <c r="I10" s="1">
        <v>37</v>
      </c>
      <c r="J10" s="1" t="s">
        <v>87</v>
      </c>
      <c r="K10" s="12">
        <f t="shared" si="0"/>
        <v>5.3217174859987555</v>
      </c>
      <c r="L10" s="12">
        <f t="shared" si="1"/>
        <v>5.0217797137523332</v>
      </c>
      <c r="M10" s="11">
        <f t="shared" si="2"/>
        <v>94.363891487371376</v>
      </c>
      <c r="N10" s="12">
        <f t="shared" si="3"/>
        <v>2.7896701929060361</v>
      </c>
      <c r="O10" s="12">
        <f t="shared" si="4"/>
        <v>2.6303671437461107</v>
      </c>
      <c r="P10" s="11">
        <f t="shared" si="5"/>
        <v>94.289538255632394</v>
      </c>
      <c r="Q10" s="12">
        <f t="shared" si="6"/>
        <v>2.5320472930927194</v>
      </c>
      <c r="R10" s="12">
        <f t="shared" si="7"/>
        <v>2.391412570006223</v>
      </c>
      <c r="S10" s="11">
        <f t="shared" si="8"/>
        <v>94.445809781273041</v>
      </c>
      <c r="T10" s="11">
        <f t="shared" si="9"/>
        <v>23.024268823895458</v>
      </c>
    </row>
    <row r="11" spans="1:20" ht="10.199999999999999" customHeight="1" x14ac:dyDescent="0.2">
      <c r="A11" s="1" t="s">
        <v>89</v>
      </c>
      <c r="J11" s="1" t="s">
        <v>89</v>
      </c>
      <c r="T11" s="11">
        <f>SUM(T4:T10)*5</f>
        <v>4361.3232231828088</v>
      </c>
    </row>
    <row r="12" spans="1:20" ht="10.199999999999999" customHeight="1" x14ac:dyDescent="0.2">
      <c r="A12" s="1" t="s">
        <v>308</v>
      </c>
      <c r="J12" s="1" t="s">
        <v>308</v>
      </c>
    </row>
    <row r="13" spans="1:20" ht="10.199999999999999" customHeight="1" x14ac:dyDescent="0.2">
      <c r="A13" s="1" t="s">
        <v>0</v>
      </c>
      <c r="B13" s="1">
        <v>3904</v>
      </c>
      <c r="C13" s="1">
        <v>8005</v>
      </c>
      <c r="D13" s="1">
        <v>7817</v>
      </c>
      <c r="E13" s="1">
        <v>4115</v>
      </c>
      <c r="F13" s="1">
        <v>4007</v>
      </c>
      <c r="G13" s="1">
        <v>3890</v>
      </c>
      <c r="H13" s="1">
        <v>3810</v>
      </c>
      <c r="I13" s="1">
        <v>486</v>
      </c>
      <c r="J13" s="1" t="s">
        <v>0</v>
      </c>
      <c r="K13" s="12">
        <f>C13/B13</f>
        <v>2.0504610655737703</v>
      </c>
      <c r="L13" s="12">
        <f>D13/B13</f>
        <v>2.0023053278688523</v>
      </c>
      <c r="M13" s="11">
        <f>D13*100/C13</f>
        <v>97.651467832604624</v>
      </c>
      <c r="N13" s="12">
        <f>E13/B13</f>
        <v>1.054047131147541</v>
      </c>
      <c r="O13" s="12">
        <f>F13/B13</f>
        <v>1.0263831967213115</v>
      </c>
      <c r="P13" s="11">
        <f>F13*100/E13</f>
        <v>97.375455650060758</v>
      </c>
      <c r="Q13" s="12">
        <f>G13/B13</f>
        <v>0.9964139344262295</v>
      </c>
      <c r="R13" s="12">
        <f>H13/B13</f>
        <v>0.97592213114754101</v>
      </c>
      <c r="S13" s="11">
        <f>H13*100/G13</f>
        <v>97.943444730077118</v>
      </c>
      <c r="T13" s="11">
        <f>I13*1000/B13</f>
        <v>124.48770491803279</v>
      </c>
    </row>
    <row r="14" spans="1:20" ht="10.199999999999999" customHeight="1" x14ac:dyDescent="0.2">
      <c r="A14" s="1" t="s">
        <v>81</v>
      </c>
      <c r="B14" s="1">
        <v>747</v>
      </c>
      <c r="C14" s="1">
        <v>79</v>
      </c>
      <c r="D14" s="1">
        <v>79</v>
      </c>
      <c r="E14" s="1">
        <v>37</v>
      </c>
      <c r="F14" s="1">
        <v>37</v>
      </c>
      <c r="G14" s="1">
        <v>42</v>
      </c>
      <c r="H14" s="1">
        <v>42</v>
      </c>
      <c r="I14" s="1">
        <v>32</v>
      </c>
      <c r="J14" s="1" t="s">
        <v>81</v>
      </c>
      <c r="K14" s="12">
        <f t="shared" ref="K14:K20" si="10">C14/B14</f>
        <v>0.10575635876840696</v>
      </c>
      <c r="L14" s="12">
        <f t="shared" ref="L14:L20" si="11">D14/B14</f>
        <v>0.10575635876840696</v>
      </c>
      <c r="M14" s="11">
        <f t="shared" ref="M14:M20" si="12">D14*100/C14</f>
        <v>100</v>
      </c>
      <c r="N14" s="12">
        <f t="shared" ref="N14:N20" si="13">E14/B14</f>
        <v>4.9531459170013385E-2</v>
      </c>
      <c r="O14" s="12">
        <f t="shared" ref="O14:O20" si="14">F14/B14</f>
        <v>4.9531459170013385E-2</v>
      </c>
      <c r="P14" s="11">
        <f t="shared" ref="P14:P20" si="15">F14*100/E14</f>
        <v>100</v>
      </c>
      <c r="Q14" s="12">
        <f t="shared" ref="Q14:Q20" si="16">G14/B14</f>
        <v>5.6224899598393573E-2</v>
      </c>
      <c r="R14" s="12">
        <f t="shared" ref="R14:R20" si="17">H14/B14</f>
        <v>5.6224899598393573E-2</v>
      </c>
      <c r="S14" s="11">
        <f t="shared" ref="S14:S20" si="18">H14*100/G14</f>
        <v>100</v>
      </c>
      <c r="T14" s="11">
        <f t="shared" ref="T14:T20" si="19">I14*1000/B14</f>
        <v>42.838018741633199</v>
      </c>
    </row>
    <row r="15" spans="1:20" ht="10.199999999999999" customHeight="1" x14ac:dyDescent="0.2">
      <c r="A15" s="1" t="s">
        <v>82</v>
      </c>
      <c r="B15" s="1">
        <v>810</v>
      </c>
      <c r="C15" s="1">
        <v>647</v>
      </c>
      <c r="D15" s="1">
        <v>631</v>
      </c>
      <c r="E15" s="1">
        <v>325</v>
      </c>
      <c r="F15" s="1">
        <v>314</v>
      </c>
      <c r="G15" s="1">
        <v>322</v>
      </c>
      <c r="H15" s="1">
        <v>317</v>
      </c>
      <c r="I15" s="1">
        <v>127</v>
      </c>
      <c r="J15" s="1" t="s">
        <v>82</v>
      </c>
      <c r="K15" s="12">
        <f t="shared" si="10"/>
        <v>0.79876543209876538</v>
      </c>
      <c r="L15" s="12">
        <f t="shared" si="11"/>
        <v>0.77901234567901234</v>
      </c>
      <c r="M15" s="11">
        <f t="shared" si="12"/>
        <v>97.52704791344668</v>
      </c>
      <c r="N15" s="12">
        <f t="shared" si="13"/>
        <v>0.40123456790123457</v>
      </c>
      <c r="O15" s="12">
        <f t="shared" si="14"/>
        <v>0.38765432098765434</v>
      </c>
      <c r="P15" s="11">
        <f t="shared" si="15"/>
        <v>96.615384615384613</v>
      </c>
      <c r="Q15" s="12">
        <f t="shared" si="16"/>
        <v>0.39753086419753086</v>
      </c>
      <c r="R15" s="12">
        <f t="shared" si="17"/>
        <v>0.391358024691358</v>
      </c>
      <c r="S15" s="11">
        <f t="shared" si="18"/>
        <v>98.447204968944106</v>
      </c>
      <c r="T15" s="11">
        <f t="shared" si="19"/>
        <v>156.79012345679013</v>
      </c>
    </row>
    <row r="16" spans="1:20" ht="10.199999999999999" customHeight="1" x14ac:dyDescent="0.2">
      <c r="A16" s="1" t="s">
        <v>83</v>
      </c>
      <c r="B16" s="1">
        <v>812</v>
      </c>
      <c r="C16" s="1">
        <v>1402</v>
      </c>
      <c r="D16" s="1">
        <v>1374</v>
      </c>
      <c r="E16" s="1">
        <v>725</v>
      </c>
      <c r="F16" s="1">
        <v>709</v>
      </c>
      <c r="G16" s="1">
        <v>677</v>
      </c>
      <c r="H16" s="1">
        <v>665</v>
      </c>
      <c r="I16" s="1">
        <v>168</v>
      </c>
      <c r="J16" s="1" t="s">
        <v>83</v>
      </c>
      <c r="K16" s="12">
        <f t="shared" si="10"/>
        <v>1.7266009852216748</v>
      </c>
      <c r="L16" s="12">
        <f t="shared" si="11"/>
        <v>1.6921182266009853</v>
      </c>
      <c r="M16" s="11">
        <f t="shared" si="12"/>
        <v>98.00285306704707</v>
      </c>
      <c r="N16" s="12">
        <f t="shared" si="13"/>
        <v>0.8928571428571429</v>
      </c>
      <c r="O16" s="12">
        <f t="shared" si="14"/>
        <v>0.87315270935960587</v>
      </c>
      <c r="P16" s="11">
        <f t="shared" si="15"/>
        <v>97.793103448275858</v>
      </c>
      <c r="Q16" s="12">
        <f t="shared" si="16"/>
        <v>0.83374384236453203</v>
      </c>
      <c r="R16" s="12">
        <f t="shared" si="17"/>
        <v>0.81896551724137934</v>
      </c>
      <c r="S16" s="11">
        <f t="shared" si="18"/>
        <v>98.22747415066469</v>
      </c>
      <c r="T16" s="11">
        <f t="shared" si="19"/>
        <v>206.89655172413794</v>
      </c>
    </row>
    <row r="17" spans="1:20" ht="10.199999999999999" customHeight="1" x14ac:dyDescent="0.2">
      <c r="A17" s="1" t="s">
        <v>84</v>
      </c>
      <c r="B17" s="1">
        <v>587</v>
      </c>
      <c r="C17" s="1">
        <v>1690</v>
      </c>
      <c r="D17" s="1">
        <v>1656</v>
      </c>
      <c r="E17" s="1">
        <v>868</v>
      </c>
      <c r="F17" s="1">
        <v>853</v>
      </c>
      <c r="G17" s="1">
        <v>822</v>
      </c>
      <c r="H17" s="1">
        <v>803</v>
      </c>
      <c r="I17" s="1">
        <v>85</v>
      </c>
      <c r="J17" s="1" t="s">
        <v>84</v>
      </c>
      <c r="K17" s="12">
        <f t="shared" si="10"/>
        <v>2.8790459965928448</v>
      </c>
      <c r="L17" s="12">
        <f t="shared" si="11"/>
        <v>2.8211243611584327</v>
      </c>
      <c r="M17" s="11">
        <f t="shared" si="12"/>
        <v>97.988165680473372</v>
      </c>
      <c r="N17" s="12">
        <f t="shared" si="13"/>
        <v>1.4787052810902896</v>
      </c>
      <c r="O17" s="12">
        <f t="shared" si="14"/>
        <v>1.453151618398637</v>
      </c>
      <c r="P17" s="11">
        <f t="shared" si="15"/>
        <v>98.271889400921665</v>
      </c>
      <c r="Q17" s="12">
        <f t="shared" si="16"/>
        <v>1.4003407155025553</v>
      </c>
      <c r="R17" s="12">
        <f t="shared" si="17"/>
        <v>1.3679727427597956</v>
      </c>
      <c r="S17" s="11">
        <f t="shared" si="18"/>
        <v>97.688564476885645</v>
      </c>
      <c r="T17" s="11">
        <f t="shared" si="19"/>
        <v>144.80408858603067</v>
      </c>
    </row>
    <row r="18" spans="1:20" ht="10.199999999999999" customHeight="1" x14ac:dyDescent="0.2">
      <c r="A18" s="1" t="s">
        <v>85</v>
      </c>
      <c r="B18" s="1">
        <v>449</v>
      </c>
      <c r="C18" s="1">
        <v>1829</v>
      </c>
      <c r="D18" s="1">
        <v>1788</v>
      </c>
      <c r="E18" s="1">
        <v>938</v>
      </c>
      <c r="F18" s="1">
        <v>921</v>
      </c>
      <c r="G18" s="1">
        <v>891</v>
      </c>
      <c r="H18" s="1">
        <v>867</v>
      </c>
      <c r="I18" s="1">
        <v>52</v>
      </c>
      <c r="J18" s="1" t="s">
        <v>85</v>
      </c>
      <c r="K18" s="12">
        <f t="shared" si="10"/>
        <v>4.0734966592427613</v>
      </c>
      <c r="L18" s="12">
        <f t="shared" si="11"/>
        <v>3.9821826280623607</v>
      </c>
      <c r="M18" s="11">
        <f t="shared" si="12"/>
        <v>97.75833788955714</v>
      </c>
      <c r="N18" s="12">
        <f t="shared" si="13"/>
        <v>2.0890868596881962</v>
      </c>
      <c r="O18" s="12">
        <f t="shared" si="14"/>
        <v>2.0512249443207127</v>
      </c>
      <c r="P18" s="11">
        <f t="shared" si="15"/>
        <v>98.187633262260121</v>
      </c>
      <c r="Q18" s="12">
        <f t="shared" si="16"/>
        <v>1.9844097995545658</v>
      </c>
      <c r="R18" s="12">
        <f t="shared" si="17"/>
        <v>1.930957683741648</v>
      </c>
      <c r="S18" s="11">
        <f t="shared" si="18"/>
        <v>97.306397306397301</v>
      </c>
      <c r="T18" s="11">
        <f t="shared" si="19"/>
        <v>115.81291759465479</v>
      </c>
    </row>
    <row r="19" spans="1:20" ht="10.199999999999999" customHeight="1" x14ac:dyDescent="0.2">
      <c r="A19" s="1" t="s">
        <v>86</v>
      </c>
      <c r="B19" s="1">
        <v>290</v>
      </c>
      <c r="C19" s="1">
        <v>1307</v>
      </c>
      <c r="D19" s="1">
        <v>1275</v>
      </c>
      <c r="E19" s="1">
        <v>692</v>
      </c>
      <c r="F19" s="1">
        <v>669</v>
      </c>
      <c r="G19" s="1">
        <v>615</v>
      </c>
      <c r="H19" s="1">
        <v>606</v>
      </c>
      <c r="I19" s="1">
        <v>20</v>
      </c>
      <c r="J19" s="1" t="s">
        <v>86</v>
      </c>
      <c r="K19" s="12">
        <f t="shared" si="10"/>
        <v>4.5068965517241377</v>
      </c>
      <c r="L19" s="12">
        <f t="shared" si="11"/>
        <v>4.3965517241379306</v>
      </c>
      <c r="M19" s="11">
        <f t="shared" si="12"/>
        <v>97.551644988523336</v>
      </c>
      <c r="N19" s="12">
        <f t="shared" si="13"/>
        <v>2.386206896551724</v>
      </c>
      <c r="O19" s="12">
        <f t="shared" si="14"/>
        <v>2.306896551724138</v>
      </c>
      <c r="P19" s="11">
        <f t="shared" si="15"/>
        <v>96.676300578034684</v>
      </c>
      <c r="Q19" s="12">
        <f t="shared" si="16"/>
        <v>2.1206896551724137</v>
      </c>
      <c r="R19" s="12">
        <f t="shared" si="17"/>
        <v>2.0896551724137931</v>
      </c>
      <c r="S19" s="11">
        <f t="shared" si="18"/>
        <v>98.536585365853654</v>
      </c>
      <c r="T19" s="11">
        <f t="shared" si="19"/>
        <v>68.965517241379317</v>
      </c>
    </row>
    <row r="20" spans="1:20" ht="10.199999999999999" customHeight="1" x14ac:dyDescent="0.2">
      <c r="A20" s="1" t="s">
        <v>87</v>
      </c>
      <c r="B20" s="1">
        <v>209</v>
      </c>
      <c r="C20" s="1">
        <v>1051</v>
      </c>
      <c r="D20" s="1">
        <v>1014</v>
      </c>
      <c r="E20" s="1">
        <v>530</v>
      </c>
      <c r="F20" s="1">
        <v>504</v>
      </c>
      <c r="G20" s="1">
        <v>521</v>
      </c>
      <c r="H20" s="1">
        <v>510</v>
      </c>
      <c r="I20" s="1">
        <v>2</v>
      </c>
      <c r="J20" s="1" t="s">
        <v>87</v>
      </c>
      <c r="K20" s="12">
        <f t="shared" si="10"/>
        <v>5.0287081339712918</v>
      </c>
      <c r="L20" s="12">
        <f t="shared" si="11"/>
        <v>4.8516746411483256</v>
      </c>
      <c r="M20" s="11">
        <f t="shared" si="12"/>
        <v>96.479543292102761</v>
      </c>
      <c r="N20" s="12">
        <f t="shared" si="13"/>
        <v>2.535885167464115</v>
      </c>
      <c r="O20" s="12">
        <f t="shared" si="14"/>
        <v>2.4114832535885169</v>
      </c>
      <c r="P20" s="11">
        <f t="shared" si="15"/>
        <v>95.094339622641513</v>
      </c>
      <c r="Q20" s="12">
        <f t="shared" si="16"/>
        <v>2.4928229665071768</v>
      </c>
      <c r="R20" s="12">
        <f t="shared" si="17"/>
        <v>2.4401913875598087</v>
      </c>
      <c r="S20" s="11">
        <f t="shared" si="18"/>
        <v>97.888675623800381</v>
      </c>
      <c r="T20" s="11">
        <f t="shared" si="19"/>
        <v>9.5693779904306222</v>
      </c>
    </row>
    <row r="21" spans="1:20" ht="10.199999999999999" customHeight="1" x14ac:dyDescent="0.2">
      <c r="A21" s="1" t="s">
        <v>90</v>
      </c>
      <c r="J21" s="1" t="s">
        <v>90</v>
      </c>
      <c r="T21" s="11">
        <f>SUM(T14:T20)*5</f>
        <v>3728.3829766752838</v>
      </c>
    </row>
    <row r="22" spans="1:20" ht="10.199999999999999" customHeight="1" x14ac:dyDescent="0.2">
      <c r="A22" s="1" t="s">
        <v>308</v>
      </c>
      <c r="J22" s="1" t="s">
        <v>308</v>
      </c>
    </row>
    <row r="23" spans="1:20" ht="10.199999999999999" customHeight="1" x14ac:dyDescent="0.2">
      <c r="A23" s="1" t="s">
        <v>0</v>
      </c>
      <c r="B23" s="1">
        <v>1578</v>
      </c>
      <c r="C23" s="1">
        <v>3472</v>
      </c>
      <c r="D23" s="1">
        <v>3374</v>
      </c>
      <c r="E23" s="1">
        <v>1878</v>
      </c>
      <c r="F23" s="1">
        <v>1820</v>
      </c>
      <c r="G23" s="1">
        <v>1594</v>
      </c>
      <c r="H23" s="1">
        <v>1554</v>
      </c>
      <c r="I23" s="1">
        <v>206</v>
      </c>
      <c r="J23" s="1" t="s">
        <v>0</v>
      </c>
      <c r="K23" s="12">
        <f>C23/B23</f>
        <v>2.2002534854245881</v>
      </c>
      <c r="L23" s="12">
        <f>D23/B23</f>
        <v>2.1381495564005069</v>
      </c>
      <c r="M23" s="11">
        <f>D23*100/C23</f>
        <v>97.177419354838705</v>
      </c>
      <c r="N23" s="12">
        <f>E23/B23</f>
        <v>1.1901140684410647</v>
      </c>
      <c r="O23" s="12">
        <f>F23/B23</f>
        <v>1.1533586818757922</v>
      </c>
      <c r="P23" s="11">
        <f>F23*100/E23</f>
        <v>96.911608093716723</v>
      </c>
      <c r="Q23" s="12">
        <f>G23/B23</f>
        <v>1.0101394169835234</v>
      </c>
      <c r="R23" s="12">
        <f>H23/B23</f>
        <v>0.98479087452471481</v>
      </c>
      <c r="S23" s="11">
        <f>H23*100/G23</f>
        <v>97.490589711417812</v>
      </c>
      <c r="T23" s="11">
        <f>I23*1000/B23</f>
        <v>130.54499366286439</v>
      </c>
    </row>
    <row r="24" spans="1:20" ht="10.199999999999999" customHeight="1" x14ac:dyDescent="0.2">
      <c r="A24" s="1" t="s">
        <v>81</v>
      </c>
      <c r="B24" s="1">
        <v>329</v>
      </c>
      <c r="C24" s="1">
        <v>34</v>
      </c>
      <c r="D24" s="1">
        <v>33</v>
      </c>
      <c r="E24" s="1">
        <v>17</v>
      </c>
      <c r="F24" s="1">
        <v>16</v>
      </c>
      <c r="G24" s="1">
        <v>17</v>
      </c>
      <c r="H24" s="1">
        <v>17</v>
      </c>
      <c r="I24" s="1">
        <v>10</v>
      </c>
      <c r="J24" s="1" t="s">
        <v>81</v>
      </c>
      <c r="K24" s="12">
        <f t="shared" ref="K24:K30" si="20">C24/B24</f>
        <v>0.10334346504559271</v>
      </c>
      <c r="L24" s="12">
        <f t="shared" ref="L24:L30" si="21">D24/B24</f>
        <v>0.10030395136778116</v>
      </c>
      <c r="M24" s="11">
        <f t="shared" ref="M24:M30" si="22">D24*100/C24</f>
        <v>97.058823529411768</v>
      </c>
      <c r="N24" s="12">
        <f t="shared" ref="N24:N30" si="23">E24/B24</f>
        <v>5.1671732522796353E-2</v>
      </c>
      <c r="O24" s="12">
        <f t="shared" ref="O24:O30" si="24">F24/B24</f>
        <v>4.8632218844984802E-2</v>
      </c>
      <c r="P24" s="11">
        <f t="shared" ref="P24:P30" si="25">F24*100/E24</f>
        <v>94.117647058823536</v>
      </c>
      <c r="Q24" s="12">
        <f t="shared" ref="Q24:Q30" si="26">G24/B24</f>
        <v>5.1671732522796353E-2</v>
      </c>
      <c r="R24" s="12">
        <f t="shared" ref="R24:R30" si="27">H24/B24</f>
        <v>5.1671732522796353E-2</v>
      </c>
      <c r="S24" s="11">
        <f t="shared" ref="S24:S30" si="28">H24*100/G24</f>
        <v>100</v>
      </c>
      <c r="T24" s="11">
        <f t="shared" ref="T24:T30" si="29">I24*1000/B24</f>
        <v>30.3951367781155</v>
      </c>
    </row>
    <row r="25" spans="1:20" ht="10.199999999999999" customHeight="1" x14ac:dyDescent="0.2">
      <c r="A25" s="1" t="s">
        <v>82</v>
      </c>
      <c r="B25" s="1">
        <v>334</v>
      </c>
      <c r="C25" s="1">
        <v>254</v>
      </c>
      <c r="D25" s="1">
        <v>252</v>
      </c>
      <c r="E25" s="1">
        <v>138</v>
      </c>
      <c r="F25" s="1">
        <v>136</v>
      </c>
      <c r="G25" s="1">
        <v>116</v>
      </c>
      <c r="H25" s="1">
        <v>116</v>
      </c>
      <c r="I25" s="1">
        <v>58</v>
      </c>
      <c r="J25" s="1" t="s">
        <v>82</v>
      </c>
      <c r="K25" s="12">
        <f t="shared" si="20"/>
        <v>0.76047904191616766</v>
      </c>
      <c r="L25" s="12">
        <f t="shared" si="21"/>
        <v>0.75449101796407181</v>
      </c>
      <c r="M25" s="11">
        <f t="shared" si="22"/>
        <v>99.212598425196845</v>
      </c>
      <c r="N25" s="12">
        <f t="shared" si="23"/>
        <v>0.41317365269461076</v>
      </c>
      <c r="O25" s="12">
        <f t="shared" si="24"/>
        <v>0.40718562874251496</v>
      </c>
      <c r="P25" s="11">
        <f t="shared" si="25"/>
        <v>98.550724637681157</v>
      </c>
      <c r="Q25" s="12">
        <f t="shared" si="26"/>
        <v>0.3473053892215569</v>
      </c>
      <c r="R25" s="12">
        <f t="shared" si="27"/>
        <v>0.3473053892215569</v>
      </c>
      <c r="S25" s="11">
        <f t="shared" si="28"/>
        <v>100</v>
      </c>
      <c r="T25" s="11">
        <f t="shared" si="29"/>
        <v>173.65269461077844</v>
      </c>
    </row>
    <row r="26" spans="1:20" ht="10.199999999999999" customHeight="1" x14ac:dyDescent="0.2">
      <c r="A26" s="1" t="s">
        <v>83</v>
      </c>
      <c r="B26" s="1">
        <v>247</v>
      </c>
      <c r="C26" s="1">
        <v>478</v>
      </c>
      <c r="D26" s="1">
        <v>457</v>
      </c>
      <c r="E26" s="1">
        <v>262</v>
      </c>
      <c r="F26" s="1">
        <v>252</v>
      </c>
      <c r="G26" s="1">
        <v>216</v>
      </c>
      <c r="H26" s="1">
        <v>205</v>
      </c>
      <c r="I26" s="1">
        <v>49</v>
      </c>
      <c r="J26" s="1" t="s">
        <v>83</v>
      </c>
      <c r="K26" s="12">
        <f t="shared" si="20"/>
        <v>1.9352226720647774</v>
      </c>
      <c r="L26" s="12">
        <f t="shared" si="21"/>
        <v>1.8502024291497976</v>
      </c>
      <c r="M26" s="11">
        <f t="shared" si="22"/>
        <v>95.606694560669453</v>
      </c>
      <c r="N26" s="12">
        <f t="shared" si="23"/>
        <v>1.0607287449392713</v>
      </c>
      <c r="O26" s="12">
        <f t="shared" si="24"/>
        <v>1.0202429149797572</v>
      </c>
      <c r="P26" s="11">
        <f t="shared" si="25"/>
        <v>96.18320610687023</v>
      </c>
      <c r="Q26" s="12">
        <f t="shared" si="26"/>
        <v>0.87449392712550611</v>
      </c>
      <c r="R26" s="12">
        <f t="shared" si="27"/>
        <v>0.82995951417004044</v>
      </c>
      <c r="S26" s="11">
        <f t="shared" si="28"/>
        <v>94.907407407407405</v>
      </c>
      <c r="T26" s="11">
        <f t="shared" si="29"/>
        <v>198.38056680161944</v>
      </c>
    </row>
    <row r="27" spans="1:20" ht="10.199999999999999" customHeight="1" x14ac:dyDescent="0.2">
      <c r="A27" s="1" t="s">
        <v>84</v>
      </c>
      <c r="B27" s="1">
        <v>239</v>
      </c>
      <c r="C27" s="1">
        <v>774</v>
      </c>
      <c r="D27" s="1">
        <v>752</v>
      </c>
      <c r="E27" s="1">
        <v>402</v>
      </c>
      <c r="F27" s="1">
        <v>388</v>
      </c>
      <c r="G27" s="1">
        <v>372</v>
      </c>
      <c r="H27" s="1">
        <v>364</v>
      </c>
      <c r="I27" s="1">
        <v>53</v>
      </c>
      <c r="J27" s="1" t="s">
        <v>84</v>
      </c>
      <c r="K27" s="12">
        <f t="shared" si="20"/>
        <v>3.2384937238493725</v>
      </c>
      <c r="L27" s="12">
        <f t="shared" si="21"/>
        <v>3.1464435146443517</v>
      </c>
      <c r="M27" s="11">
        <f t="shared" si="22"/>
        <v>97.157622739018095</v>
      </c>
      <c r="N27" s="12">
        <f t="shared" si="23"/>
        <v>1.6820083682008369</v>
      </c>
      <c r="O27" s="12">
        <f t="shared" si="24"/>
        <v>1.6234309623430963</v>
      </c>
      <c r="P27" s="11">
        <f t="shared" si="25"/>
        <v>96.517412935323378</v>
      </c>
      <c r="Q27" s="12">
        <f t="shared" si="26"/>
        <v>1.5564853556485356</v>
      </c>
      <c r="R27" s="12">
        <f t="shared" si="27"/>
        <v>1.5230125523012552</v>
      </c>
      <c r="S27" s="11">
        <f t="shared" si="28"/>
        <v>97.849462365591393</v>
      </c>
      <c r="T27" s="11">
        <f t="shared" si="29"/>
        <v>221.75732217573221</v>
      </c>
    </row>
    <row r="28" spans="1:20" ht="10.199999999999999" customHeight="1" x14ac:dyDescent="0.2">
      <c r="A28" s="1" t="s">
        <v>85</v>
      </c>
      <c r="B28" s="1">
        <v>187</v>
      </c>
      <c r="C28" s="1">
        <v>763</v>
      </c>
      <c r="D28" s="1">
        <v>745</v>
      </c>
      <c r="E28" s="1">
        <v>425</v>
      </c>
      <c r="F28" s="1">
        <v>414</v>
      </c>
      <c r="G28" s="1">
        <v>338</v>
      </c>
      <c r="H28" s="1">
        <v>331</v>
      </c>
      <c r="I28" s="1">
        <v>24</v>
      </c>
      <c r="J28" s="1" t="s">
        <v>85</v>
      </c>
      <c r="K28" s="12">
        <f t="shared" si="20"/>
        <v>4.0802139037433154</v>
      </c>
      <c r="L28" s="12">
        <f t="shared" si="21"/>
        <v>3.9839572192513368</v>
      </c>
      <c r="M28" s="11">
        <f t="shared" si="22"/>
        <v>97.640891218872866</v>
      </c>
      <c r="N28" s="12">
        <f t="shared" si="23"/>
        <v>2.2727272727272729</v>
      </c>
      <c r="O28" s="12">
        <f t="shared" si="24"/>
        <v>2.213903743315508</v>
      </c>
      <c r="P28" s="11">
        <f t="shared" si="25"/>
        <v>97.411764705882348</v>
      </c>
      <c r="Q28" s="12">
        <f t="shared" si="26"/>
        <v>1.8074866310160427</v>
      </c>
      <c r="R28" s="12">
        <f t="shared" si="27"/>
        <v>1.7700534759358288</v>
      </c>
      <c r="S28" s="11">
        <f t="shared" si="28"/>
        <v>97.928994082840234</v>
      </c>
      <c r="T28" s="11">
        <f t="shared" si="29"/>
        <v>128.34224598930481</v>
      </c>
    </row>
    <row r="29" spans="1:20" ht="10.199999999999999" customHeight="1" x14ac:dyDescent="0.2">
      <c r="A29" s="1" t="s">
        <v>86</v>
      </c>
      <c r="B29" s="1">
        <v>145</v>
      </c>
      <c r="C29" s="1">
        <v>702</v>
      </c>
      <c r="D29" s="1">
        <v>678</v>
      </c>
      <c r="E29" s="1">
        <v>367</v>
      </c>
      <c r="F29" s="1">
        <v>353</v>
      </c>
      <c r="G29" s="1">
        <v>335</v>
      </c>
      <c r="H29" s="1">
        <v>325</v>
      </c>
      <c r="I29" s="1">
        <v>10</v>
      </c>
      <c r="J29" s="1" t="s">
        <v>86</v>
      </c>
      <c r="K29" s="12">
        <f t="shared" si="20"/>
        <v>4.8413793103448279</v>
      </c>
      <c r="L29" s="12">
        <f t="shared" si="21"/>
        <v>4.6758620689655173</v>
      </c>
      <c r="M29" s="11">
        <f t="shared" si="22"/>
        <v>96.581196581196579</v>
      </c>
      <c r="N29" s="12">
        <f t="shared" si="23"/>
        <v>2.5310344827586206</v>
      </c>
      <c r="O29" s="12">
        <f t="shared" si="24"/>
        <v>2.4344827586206899</v>
      </c>
      <c r="P29" s="11">
        <f t="shared" si="25"/>
        <v>96.185286103542239</v>
      </c>
      <c r="Q29" s="12">
        <f t="shared" si="26"/>
        <v>2.3103448275862069</v>
      </c>
      <c r="R29" s="12">
        <f t="shared" si="27"/>
        <v>2.2413793103448274</v>
      </c>
      <c r="S29" s="11">
        <f t="shared" si="28"/>
        <v>97.014925373134332</v>
      </c>
      <c r="T29" s="11">
        <f t="shared" si="29"/>
        <v>68.965517241379317</v>
      </c>
    </row>
    <row r="30" spans="1:20" ht="10.199999999999999" customHeight="1" x14ac:dyDescent="0.2">
      <c r="A30" s="1" t="s">
        <v>87</v>
      </c>
      <c r="B30" s="1">
        <v>97</v>
      </c>
      <c r="C30" s="1">
        <v>467</v>
      </c>
      <c r="D30" s="1">
        <v>457</v>
      </c>
      <c r="E30" s="1">
        <v>267</v>
      </c>
      <c r="F30" s="1">
        <v>261</v>
      </c>
      <c r="G30" s="1">
        <v>200</v>
      </c>
      <c r="H30" s="1">
        <v>196</v>
      </c>
      <c r="I30" s="1">
        <v>2</v>
      </c>
      <c r="J30" s="1" t="s">
        <v>87</v>
      </c>
      <c r="K30" s="12">
        <f t="shared" si="20"/>
        <v>4.8144329896907214</v>
      </c>
      <c r="L30" s="12">
        <f t="shared" si="21"/>
        <v>4.7113402061855671</v>
      </c>
      <c r="M30" s="11">
        <f t="shared" si="22"/>
        <v>97.858672376873656</v>
      </c>
      <c r="N30" s="12">
        <f t="shared" si="23"/>
        <v>2.7525773195876289</v>
      </c>
      <c r="O30" s="12">
        <f t="shared" si="24"/>
        <v>2.6907216494845363</v>
      </c>
      <c r="P30" s="11">
        <f t="shared" si="25"/>
        <v>97.752808988764045</v>
      </c>
      <c r="Q30" s="12">
        <f t="shared" si="26"/>
        <v>2.0618556701030926</v>
      </c>
      <c r="R30" s="12">
        <f t="shared" si="27"/>
        <v>2.0206185567010309</v>
      </c>
      <c r="S30" s="11">
        <f t="shared" si="28"/>
        <v>98</v>
      </c>
      <c r="T30" s="11">
        <f t="shared" si="29"/>
        <v>20.618556701030929</v>
      </c>
    </row>
    <row r="31" spans="1:20" ht="10.199999999999999" customHeight="1" x14ac:dyDescent="0.2">
      <c r="A31" s="1" t="s">
        <v>91</v>
      </c>
      <c r="J31" s="1" t="s">
        <v>91</v>
      </c>
      <c r="T31" s="11">
        <f>SUM(T24:T30)*5</f>
        <v>4210.5602014898031</v>
      </c>
    </row>
    <row r="32" spans="1:20" ht="10.199999999999999" customHeight="1" x14ac:dyDescent="0.2">
      <c r="A32" s="1" t="s">
        <v>308</v>
      </c>
      <c r="J32" s="1" t="s">
        <v>308</v>
      </c>
    </row>
    <row r="33" spans="1:20" ht="10.199999999999999" customHeight="1" x14ac:dyDescent="0.2">
      <c r="A33" s="1" t="s">
        <v>0</v>
      </c>
      <c r="B33" s="1">
        <v>644</v>
      </c>
      <c r="C33" s="1">
        <v>1836</v>
      </c>
      <c r="D33" s="1">
        <v>1775</v>
      </c>
      <c r="E33" s="1">
        <v>956</v>
      </c>
      <c r="F33" s="1">
        <v>919</v>
      </c>
      <c r="G33" s="1">
        <v>880</v>
      </c>
      <c r="H33" s="1">
        <v>856</v>
      </c>
      <c r="I33" s="1">
        <v>102</v>
      </c>
      <c r="J33" s="1" t="s">
        <v>0</v>
      </c>
      <c r="K33" s="12">
        <f>C33/B33</f>
        <v>2.8509316770186337</v>
      </c>
      <c r="L33" s="12">
        <f>D33/B33</f>
        <v>2.7562111801242235</v>
      </c>
      <c r="M33" s="11">
        <f>D33*100/C33</f>
        <v>96.677559912854036</v>
      </c>
      <c r="N33" s="12">
        <f>E33/B33</f>
        <v>1.484472049689441</v>
      </c>
      <c r="O33" s="12">
        <f>F33/B33</f>
        <v>1.4270186335403727</v>
      </c>
      <c r="P33" s="11">
        <f>F33*100/E33</f>
        <v>96.129707112970706</v>
      </c>
      <c r="Q33" s="12">
        <f>G33/B33</f>
        <v>1.3664596273291925</v>
      </c>
      <c r="R33" s="12">
        <f>H33/B33</f>
        <v>1.329192546583851</v>
      </c>
      <c r="S33" s="11">
        <f>H33*100/G33</f>
        <v>97.272727272727266</v>
      </c>
      <c r="T33" s="11">
        <f>I33*1000/B33</f>
        <v>158.38509316770185</v>
      </c>
    </row>
    <row r="34" spans="1:20" ht="10.199999999999999" customHeight="1" x14ac:dyDescent="0.2">
      <c r="A34" s="1" t="s">
        <v>81</v>
      </c>
      <c r="B34" s="1">
        <v>142</v>
      </c>
      <c r="C34" s="1">
        <v>32</v>
      </c>
      <c r="D34" s="1">
        <v>32</v>
      </c>
      <c r="E34" s="1">
        <v>16</v>
      </c>
      <c r="F34" s="1">
        <v>16</v>
      </c>
      <c r="G34" s="1">
        <v>16</v>
      </c>
      <c r="H34" s="1">
        <v>16</v>
      </c>
      <c r="I34" s="1">
        <v>12</v>
      </c>
      <c r="J34" s="1" t="s">
        <v>81</v>
      </c>
      <c r="K34" s="12">
        <f t="shared" ref="K34:K40" si="30">C34/B34</f>
        <v>0.22535211267605634</v>
      </c>
      <c r="L34" s="12">
        <f t="shared" ref="L34:L40" si="31">D34/B34</f>
        <v>0.22535211267605634</v>
      </c>
      <c r="M34" s="11">
        <f t="shared" ref="M34:M40" si="32">D34*100/C34</f>
        <v>100</v>
      </c>
      <c r="N34" s="12">
        <f t="shared" ref="N34:N40" si="33">E34/B34</f>
        <v>0.11267605633802817</v>
      </c>
      <c r="O34" s="12">
        <f t="shared" ref="O34:O40" si="34">F34/B34</f>
        <v>0.11267605633802817</v>
      </c>
      <c r="P34" s="11">
        <f t="shared" ref="P34:P40" si="35">F34*100/E34</f>
        <v>100</v>
      </c>
      <c r="Q34" s="12">
        <f t="shared" ref="Q34:Q40" si="36">G34/B34</f>
        <v>0.11267605633802817</v>
      </c>
      <c r="R34" s="12">
        <f t="shared" ref="R34:R40" si="37">H34/B34</f>
        <v>0.11267605633802817</v>
      </c>
      <c r="S34" s="11">
        <f t="shared" ref="S34:S40" si="38">H34*100/G34</f>
        <v>100</v>
      </c>
      <c r="T34" s="11">
        <f t="shared" ref="T34:T40" si="39">I34*1000/B34</f>
        <v>84.507042253521121</v>
      </c>
    </row>
    <row r="35" spans="1:20" ht="10.199999999999999" customHeight="1" x14ac:dyDescent="0.2">
      <c r="A35" s="1" t="s">
        <v>82</v>
      </c>
      <c r="B35" s="1">
        <v>113</v>
      </c>
      <c r="C35" s="1">
        <v>131</v>
      </c>
      <c r="D35" s="1">
        <v>128</v>
      </c>
      <c r="E35" s="1">
        <v>70</v>
      </c>
      <c r="F35" s="1">
        <v>69</v>
      </c>
      <c r="G35" s="1">
        <v>61</v>
      </c>
      <c r="H35" s="1">
        <v>59</v>
      </c>
      <c r="I35" s="1">
        <v>26</v>
      </c>
      <c r="J35" s="1" t="s">
        <v>82</v>
      </c>
      <c r="K35" s="12">
        <f t="shared" si="30"/>
        <v>1.1592920353982301</v>
      </c>
      <c r="L35" s="12">
        <f t="shared" si="31"/>
        <v>1.1327433628318584</v>
      </c>
      <c r="M35" s="11">
        <f t="shared" si="32"/>
        <v>97.709923664122144</v>
      </c>
      <c r="N35" s="12">
        <f t="shared" si="33"/>
        <v>0.61946902654867253</v>
      </c>
      <c r="O35" s="12">
        <f t="shared" si="34"/>
        <v>0.61061946902654862</v>
      </c>
      <c r="P35" s="11">
        <f t="shared" si="35"/>
        <v>98.571428571428569</v>
      </c>
      <c r="Q35" s="12">
        <f t="shared" si="36"/>
        <v>0.53982300884955747</v>
      </c>
      <c r="R35" s="12">
        <f t="shared" si="37"/>
        <v>0.52212389380530977</v>
      </c>
      <c r="S35" s="11">
        <f t="shared" si="38"/>
        <v>96.721311475409834</v>
      </c>
      <c r="T35" s="11">
        <f t="shared" si="39"/>
        <v>230.08849557522123</v>
      </c>
    </row>
    <row r="36" spans="1:20" ht="10.199999999999999" customHeight="1" x14ac:dyDescent="0.2">
      <c r="A36" s="1" t="s">
        <v>83</v>
      </c>
      <c r="B36" s="1">
        <v>110</v>
      </c>
      <c r="C36" s="1">
        <v>272</v>
      </c>
      <c r="D36" s="1">
        <v>266</v>
      </c>
      <c r="E36" s="1">
        <v>139</v>
      </c>
      <c r="F36" s="1">
        <v>134</v>
      </c>
      <c r="G36" s="1">
        <v>133</v>
      </c>
      <c r="H36" s="1">
        <v>132</v>
      </c>
      <c r="I36" s="1">
        <v>25</v>
      </c>
      <c r="J36" s="1" t="s">
        <v>83</v>
      </c>
      <c r="K36" s="12">
        <f t="shared" si="30"/>
        <v>2.4727272727272727</v>
      </c>
      <c r="L36" s="12">
        <f t="shared" si="31"/>
        <v>2.418181818181818</v>
      </c>
      <c r="M36" s="11">
        <f t="shared" si="32"/>
        <v>97.794117647058826</v>
      </c>
      <c r="N36" s="12">
        <f t="shared" si="33"/>
        <v>1.2636363636363637</v>
      </c>
      <c r="O36" s="12">
        <f t="shared" si="34"/>
        <v>1.2181818181818183</v>
      </c>
      <c r="P36" s="11">
        <f t="shared" si="35"/>
        <v>96.402877697841731</v>
      </c>
      <c r="Q36" s="12">
        <f t="shared" si="36"/>
        <v>1.209090909090909</v>
      </c>
      <c r="R36" s="12">
        <f t="shared" si="37"/>
        <v>1.2</v>
      </c>
      <c r="S36" s="11">
        <f t="shared" si="38"/>
        <v>99.248120300751879</v>
      </c>
      <c r="T36" s="11">
        <f t="shared" si="39"/>
        <v>227.27272727272728</v>
      </c>
    </row>
    <row r="37" spans="1:20" ht="10.199999999999999" customHeight="1" x14ac:dyDescent="0.2">
      <c r="A37" s="1" t="s">
        <v>84</v>
      </c>
      <c r="B37" s="1">
        <v>92</v>
      </c>
      <c r="C37" s="1">
        <v>346</v>
      </c>
      <c r="D37" s="1">
        <v>338</v>
      </c>
      <c r="E37" s="1">
        <v>180</v>
      </c>
      <c r="F37" s="1">
        <v>175</v>
      </c>
      <c r="G37" s="1">
        <v>166</v>
      </c>
      <c r="H37" s="1">
        <v>163</v>
      </c>
      <c r="I37" s="1">
        <v>20</v>
      </c>
      <c r="J37" s="1" t="s">
        <v>84</v>
      </c>
      <c r="K37" s="12">
        <f t="shared" si="30"/>
        <v>3.7608695652173911</v>
      </c>
      <c r="L37" s="12">
        <f t="shared" si="31"/>
        <v>3.6739130434782608</v>
      </c>
      <c r="M37" s="11">
        <f t="shared" si="32"/>
        <v>97.687861271676297</v>
      </c>
      <c r="N37" s="12">
        <f t="shared" si="33"/>
        <v>1.9565217391304348</v>
      </c>
      <c r="O37" s="12">
        <f t="shared" si="34"/>
        <v>1.9021739130434783</v>
      </c>
      <c r="P37" s="11">
        <f t="shared" si="35"/>
        <v>97.222222222222229</v>
      </c>
      <c r="Q37" s="12">
        <f t="shared" si="36"/>
        <v>1.8043478260869565</v>
      </c>
      <c r="R37" s="12">
        <f t="shared" si="37"/>
        <v>1.7717391304347827</v>
      </c>
      <c r="S37" s="11">
        <f t="shared" si="38"/>
        <v>98.192771084337352</v>
      </c>
      <c r="T37" s="11">
        <f t="shared" si="39"/>
        <v>217.39130434782609</v>
      </c>
    </row>
    <row r="38" spans="1:20" ht="10.199999999999999" customHeight="1" x14ac:dyDescent="0.2">
      <c r="A38" s="1" t="s">
        <v>85</v>
      </c>
      <c r="B38" s="1">
        <v>89</v>
      </c>
      <c r="C38" s="1">
        <v>453</v>
      </c>
      <c r="D38" s="1">
        <v>439</v>
      </c>
      <c r="E38" s="1">
        <v>248</v>
      </c>
      <c r="F38" s="1">
        <v>239</v>
      </c>
      <c r="G38" s="1">
        <v>205</v>
      </c>
      <c r="H38" s="1">
        <v>200</v>
      </c>
      <c r="I38" s="1">
        <v>17</v>
      </c>
      <c r="J38" s="1" t="s">
        <v>85</v>
      </c>
      <c r="K38" s="12">
        <f t="shared" si="30"/>
        <v>5.0898876404494384</v>
      </c>
      <c r="L38" s="12">
        <f t="shared" si="31"/>
        <v>4.9325842696629216</v>
      </c>
      <c r="M38" s="11">
        <f t="shared" si="32"/>
        <v>96.909492273730677</v>
      </c>
      <c r="N38" s="12">
        <f t="shared" si="33"/>
        <v>2.7865168539325844</v>
      </c>
      <c r="O38" s="12">
        <f t="shared" si="34"/>
        <v>2.6853932584269664</v>
      </c>
      <c r="P38" s="11">
        <f t="shared" si="35"/>
        <v>96.370967741935488</v>
      </c>
      <c r="Q38" s="12">
        <f t="shared" si="36"/>
        <v>2.303370786516854</v>
      </c>
      <c r="R38" s="12">
        <f t="shared" si="37"/>
        <v>2.2471910112359552</v>
      </c>
      <c r="S38" s="11">
        <f t="shared" si="38"/>
        <v>97.560975609756099</v>
      </c>
      <c r="T38" s="11">
        <f t="shared" si="39"/>
        <v>191.01123595505618</v>
      </c>
    </row>
    <row r="39" spans="1:20" ht="10.199999999999999" customHeight="1" x14ac:dyDescent="0.2">
      <c r="A39" s="1" t="s">
        <v>86</v>
      </c>
      <c r="B39" s="1">
        <v>46</v>
      </c>
      <c r="C39" s="1">
        <v>260</v>
      </c>
      <c r="D39" s="1">
        <v>246</v>
      </c>
      <c r="E39" s="1">
        <v>137</v>
      </c>
      <c r="F39" s="1">
        <v>129</v>
      </c>
      <c r="G39" s="1">
        <v>123</v>
      </c>
      <c r="H39" s="1">
        <v>117</v>
      </c>
      <c r="I39" s="1">
        <v>2</v>
      </c>
      <c r="J39" s="1" t="s">
        <v>86</v>
      </c>
      <c r="K39" s="12">
        <f t="shared" si="30"/>
        <v>5.6521739130434785</v>
      </c>
      <c r="L39" s="12">
        <f t="shared" si="31"/>
        <v>5.3478260869565215</v>
      </c>
      <c r="M39" s="11">
        <f t="shared" si="32"/>
        <v>94.615384615384613</v>
      </c>
      <c r="N39" s="12">
        <f t="shared" si="33"/>
        <v>2.9782608695652173</v>
      </c>
      <c r="O39" s="12">
        <f t="shared" si="34"/>
        <v>2.8043478260869565</v>
      </c>
      <c r="P39" s="11">
        <f t="shared" si="35"/>
        <v>94.160583941605836</v>
      </c>
      <c r="Q39" s="12">
        <f t="shared" si="36"/>
        <v>2.6739130434782608</v>
      </c>
      <c r="R39" s="12">
        <f t="shared" si="37"/>
        <v>2.5434782608695654</v>
      </c>
      <c r="S39" s="11">
        <f t="shared" si="38"/>
        <v>95.121951219512198</v>
      </c>
      <c r="T39" s="11">
        <f t="shared" si="39"/>
        <v>43.478260869565219</v>
      </c>
    </row>
    <row r="40" spans="1:20" ht="10.199999999999999" customHeight="1" x14ac:dyDescent="0.2">
      <c r="A40" s="1" t="s">
        <v>87</v>
      </c>
      <c r="B40" s="1">
        <v>52</v>
      </c>
      <c r="C40" s="1">
        <v>342</v>
      </c>
      <c r="D40" s="1">
        <v>326</v>
      </c>
      <c r="E40" s="1">
        <v>166</v>
      </c>
      <c r="F40" s="1">
        <v>157</v>
      </c>
      <c r="G40" s="1">
        <v>176</v>
      </c>
      <c r="H40" s="1">
        <v>169</v>
      </c>
      <c r="I40" s="1">
        <v>0</v>
      </c>
      <c r="J40" s="1" t="s">
        <v>87</v>
      </c>
      <c r="K40" s="12">
        <f t="shared" si="30"/>
        <v>6.5769230769230766</v>
      </c>
      <c r="L40" s="12">
        <f t="shared" si="31"/>
        <v>6.2692307692307692</v>
      </c>
      <c r="M40" s="11">
        <f t="shared" si="32"/>
        <v>95.32163742690058</v>
      </c>
      <c r="N40" s="12">
        <f t="shared" si="33"/>
        <v>3.1923076923076925</v>
      </c>
      <c r="O40" s="12">
        <f t="shared" si="34"/>
        <v>3.0192307692307692</v>
      </c>
      <c r="P40" s="11">
        <f t="shared" si="35"/>
        <v>94.578313253012041</v>
      </c>
      <c r="Q40" s="12">
        <f t="shared" si="36"/>
        <v>3.3846153846153846</v>
      </c>
      <c r="R40" s="12">
        <f t="shared" si="37"/>
        <v>3.25</v>
      </c>
      <c r="S40" s="11">
        <f t="shared" si="38"/>
        <v>96.022727272727266</v>
      </c>
      <c r="T40" s="11">
        <f t="shared" si="39"/>
        <v>0</v>
      </c>
    </row>
    <row r="41" spans="1:20" ht="10.199999999999999" customHeight="1" x14ac:dyDescent="0.2">
      <c r="A41" s="1" t="s">
        <v>92</v>
      </c>
      <c r="J41" s="1" t="s">
        <v>92</v>
      </c>
      <c r="T41" s="11">
        <f>SUM(T34:T40)*5</f>
        <v>4968.745331369586</v>
      </c>
    </row>
    <row r="42" spans="1:20" ht="10.199999999999999" customHeight="1" x14ac:dyDescent="0.2">
      <c r="A42" s="1" t="s">
        <v>308</v>
      </c>
      <c r="J42" s="1" t="s">
        <v>308</v>
      </c>
    </row>
    <row r="43" spans="1:20" ht="10.199999999999999" customHeight="1" x14ac:dyDescent="0.2">
      <c r="A43" s="1" t="s">
        <v>0</v>
      </c>
      <c r="B43" s="1">
        <v>712</v>
      </c>
      <c r="C43" s="1">
        <v>1855</v>
      </c>
      <c r="D43" s="1">
        <v>1769</v>
      </c>
      <c r="E43" s="1">
        <v>961</v>
      </c>
      <c r="F43" s="1">
        <v>920</v>
      </c>
      <c r="G43" s="1">
        <v>894</v>
      </c>
      <c r="H43" s="1">
        <v>849</v>
      </c>
      <c r="I43" s="1">
        <v>123</v>
      </c>
      <c r="J43" s="1" t="s">
        <v>0</v>
      </c>
      <c r="K43" s="12">
        <f>C43/B43</f>
        <v>2.6053370786516852</v>
      </c>
      <c r="L43" s="12">
        <f>D43/B43</f>
        <v>2.4845505617977528</v>
      </c>
      <c r="M43" s="11">
        <f>D43*100/C43</f>
        <v>95.363881401617249</v>
      </c>
      <c r="N43" s="12">
        <f>E43/B43</f>
        <v>1.3497191011235956</v>
      </c>
      <c r="O43" s="12">
        <f>F43/B43</f>
        <v>1.2921348314606742</v>
      </c>
      <c r="P43" s="11">
        <f>F43*100/E43</f>
        <v>95.733610822060356</v>
      </c>
      <c r="Q43" s="12">
        <f>G43/B43</f>
        <v>1.2556179775280898</v>
      </c>
      <c r="R43" s="12">
        <f>H43/B43</f>
        <v>1.1924157303370786</v>
      </c>
      <c r="S43" s="11">
        <f>H43*100/G43</f>
        <v>94.966442953020135</v>
      </c>
      <c r="T43" s="11">
        <f>I43*1000/B43</f>
        <v>172.75280898876406</v>
      </c>
    </row>
    <row r="44" spans="1:20" ht="10.199999999999999" customHeight="1" x14ac:dyDescent="0.2">
      <c r="A44" s="1" t="s">
        <v>81</v>
      </c>
      <c r="B44" s="1">
        <v>150</v>
      </c>
      <c r="C44" s="1">
        <v>21</v>
      </c>
      <c r="D44" s="1">
        <v>21</v>
      </c>
      <c r="E44" s="1">
        <v>14</v>
      </c>
      <c r="F44" s="1">
        <v>14</v>
      </c>
      <c r="G44" s="1">
        <v>7</v>
      </c>
      <c r="H44" s="1">
        <v>7</v>
      </c>
      <c r="I44" s="1">
        <v>10</v>
      </c>
      <c r="J44" s="1" t="s">
        <v>81</v>
      </c>
      <c r="K44" s="12">
        <f t="shared" ref="K44:K50" si="40">C44/B44</f>
        <v>0.14000000000000001</v>
      </c>
      <c r="L44" s="12">
        <f t="shared" ref="L44:L50" si="41">D44/B44</f>
        <v>0.14000000000000001</v>
      </c>
      <c r="M44" s="11">
        <f t="shared" ref="M44:M50" si="42">D44*100/C44</f>
        <v>100</v>
      </c>
      <c r="N44" s="12">
        <f t="shared" ref="N44:N50" si="43">E44/B44</f>
        <v>9.3333333333333338E-2</v>
      </c>
      <c r="O44" s="12">
        <f t="shared" ref="O44:O50" si="44">F44/B44</f>
        <v>9.3333333333333338E-2</v>
      </c>
      <c r="P44" s="11">
        <f t="shared" ref="P44:P50" si="45">F44*100/E44</f>
        <v>100</v>
      </c>
      <c r="Q44" s="12">
        <f t="shared" ref="Q44:Q50" si="46">G44/B44</f>
        <v>4.6666666666666669E-2</v>
      </c>
      <c r="R44" s="12">
        <f t="shared" ref="R44:R50" si="47">H44/B44</f>
        <v>4.6666666666666669E-2</v>
      </c>
      <c r="S44" s="11">
        <f t="shared" ref="S44:S50" si="48">H44*100/G44</f>
        <v>100</v>
      </c>
      <c r="T44" s="11">
        <f t="shared" ref="T44:T50" si="49">I44*1000/B44</f>
        <v>66.666666666666671</v>
      </c>
    </row>
    <row r="45" spans="1:20" ht="10.199999999999999" customHeight="1" x14ac:dyDescent="0.2">
      <c r="A45" s="1" t="s">
        <v>82</v>
      </c>
      <c r="B45" s="1">
        <v>142</v>
      </c>
      <c r="C45" s="1">
        <v>140</v>
      </c>
      <c r="D45" s="1">
        <v>136</v>
      </c>
      <c r="E45" s="1">
        <v>74</v>
      </c>
      <c r="F45" s="1">
        <v>72</v>
      </c>
      <c r="G45" s="1">
        <v>66</v>
      </c>
      <c r="H45" s="1">
        <v>64</v>
      </c>
      <c r="I45" s="1">
        <v>33</v>
      </c>
      <c r="J45" s="1" t="s">
        <v>82</v>
      </c>
      <c r="K45" s="12">
        <f t="shared" si="40"/>
        <v>0.9859154929577465</v>
      </c>
      <c r="L45" s="12">
        <f t="shared" si="41"/>
        <v>0.95774647887323938</v>
      </c>
      <c r="M45" s="11">
        <f t="shared" si="42"/>
        <v>97.142857142857139</v>
      </c>
      <c r="N45" s="12">
        <f t="shared" si="43"/>
        <v>0.52112676056338025</v>
      </c>
      <c r="O45" s="12">
        <f t="shared" si="44"/>
        <v>0.50704225352112675</v>
      </c>
      <c r="P45" s="11">
        <f t="shared" si="45"/>
        <v>97.297297297297291</v>
      </c>
      <c r="Q45" s="12">
        <f t="shared" si="46"/>
        <v>0.46478873239436619</v>
      </c>
      <c r="R45" s="12">
        <f t="shared" si="47"/>
        <v>0.45070422535211269</v>
      </c>
      <c r="S45" s="11">
        <f t="shared" si="48"/>
        <v>96.969696969696969</v>
      </c>
      <c r="T45" s="11">
        <f t="shared" si="49"/>
        <v>232.3943661971831</v>
      </c>
    </row>
    <row r="46" spans="1:20" ht="10.199999999999999" customHeight="1" x14ac:dyDescent="0.2">
      <c r="A46" s="1" t="s">
        <v>83</v>
      </c>
      <c r="B46" s="1">
        <v>116</v>
      </c>
      <c r="C46" s="1">
        <v>260</v>
      </c>
      <c r="D46" s="1">
        <v>255</v>
      </c>
      <c r="E46" s="1">
        <v>121</v>
      </c>
      <c r="F46" s="1">
        <v>119</v>
      </c>
      <c r="G46" s="1">
        <v>139</v>
      </c>
      <c r="H46" s="1">
        <v>136</v>
      </c>
      <c r="I46" s="1">
        <v>32</v>
      </c>
      <c r="J46" s="1" t="s">
        <v>83</v>
      </c>
      <c r="K46" s="12">
        <f t="shared" si="40"/>
        <v>2.2413793103448274</v>
      </c>
      <c r="L46" s="12">
        <f t="shared" si="41"/>
        <v>2.1982758620689653</v>
      </c>
      <c r="M46" s="11">
        <f t="shared" si="42"/>
        <v>98.07692307692308</v>
      </c>
      <c r="N46" s="12">
        <f t="shared" si="43"/>
        <v>1.0431034482758621</v>
      </c>
      <c r="O46" s="12">
        <f t="shared" si="44"/>
        <v>1.0258620689655173</v>
      </c>
      <c r="P46" s="11">
        <f t="shared" si="45"/>
        <v>98.347107438016522</v>
      </c>
      <c r="Q46" s="12">
        <f t="shared" si="46"/>
        <v>1.1982758620689655</v>
      </c>
      <c r="R46" s="12">
        <f t="shared" si="47"/>
        <v>1.1724137931034482</v>
      </c>
      <c r="S46" s="11">
        <f t="shared" si="48"/>
        <v>97.841726618705039</v>
      </c>
      <c r="T46" s="11">
        <f t="shared" si="49"/>
        <v>275.86206896551727</v>
      </c>
    </row>
    <row r="47" spans="1:20" ht="10.199999999999999" customHeight="1" x14ac:dyDescent="0.2">
      <c r="A47" s="1" t="s">
        <v>84</v>
      </c>
      <c r="B47" s="1">
        <v>93</v>
      </c>
      <c r="C47" s="1">
        <v>331</v>
      </c>
      <c r="D47" s="1">
        <v>313</v>
      </c>
      <c r="E47" s="1">
        <v>161</v>
      </c>
      <c r="F47" s="1">
        <v>151</v>
      </c>
      <c r="G47" s="1">
        <v>170</v>
      </c>
      <c r="H47" s="1">
        <v>162</v>
      </c>
      <c r="I47" s="1">
        <v>23</v>
      </c>
      <c r="J47" s="1" t="s">
        <v>84</v>
      </c>
      <c r="K47" s="12">
        <f t="shared" si="40"/>
        <v>3.5591397849462365</v>
      </c>
      <c r="L47" s="12">
        <f t="shared" si="41"/>
        <v>3.3655913978494625</v>
      </c>
      <c r="M47" s="11">
        <f t="shared" si="42"/>
        <v>94.561933534743204</v>
      </c>
      <c r="N47" s="12">
        <f t="shared" si="43"/>
        <v>1.7311827956989247</v>
      </c>
      <c r="O47" s="12">
        <f t="shared" si="44"/>
        <v>1.6236559139784945</v>
      </c>
      <c r="P47" s="11">
        <f t="shared" si="45"/>
        <v>93.788819875776397</v>
      </c>
      <c r="Q47" s="12">
        <f t="shared" si="46"/>
        <v>1.8279569892473118</v>
      </c>
      <c r="R47" s="12">
        <f t="shared" si="47"/>
        <v>1.7419354838709677</v>
      </c>
      <c r="S47" s="11">
        <f t="shared" si="48"/>
        <v>95.294117647058826</v>
      </c>
      <c r="T47" s="11">
        <f t="shared" si="49"/>
        <v>247.31182795698925</v>
      </c>
    </row>
    <row r="48" spans="1:20" ht="10.199999999999999" customHeight="1" x14ac:dyDescent="0.2">
      <c r="A48" s="1" t="s">
        <v>85</v>
      </c>
      <c r="B48" s="1">
        <v>96</v>
      </c>
      <c r="C48" s="1">
        <v>423</v>
      </c>
      <c r="D48" s="1">
        <v>413</v>
      </c>
      <c r="E48" s="1">
        <v>226</v>
      </c>
      <c r="F48" s="1">
        <v>222</v>
      </c>
      <c r="G48" s="1">
        <v>197</v>
      </c>
      <c r="H48" s="1">
        <v>191</v>
      </c>
      <c r="I48" s="1">
        <v>18</v>
      </c>
      <c r="J48" s="1" t="s">
        <v>85</v>
      </c>
      <c r="K48" s="12">
        <f t="shared" si="40"/>
        <v>4.40625</v>
      </c>
      <c r="L48" s="12">
        <f t="shared" si="41"/>
        <v>4.302083333333333</v>
      </c>
      <c r="M48" s="11">
        <f t="shared" si="42"/>
        <v>97.635933806146568</v>
      </c>
      <c r="N48" s="12">
        <f t="shared" si="43"/>
        <v>2.3541666666666665</v>
      </c>
      <c r="O48" s="12">
        <f t="shared" si="44"/>
        <v>2.3125</v>
      </c>
      <c r="P48" s="11">
        <f t="shared" si="45"/>
        <v>98.230088495575217</v>
      </c>
      <c r="Q48" s="12">
        <f t="shared" si="46"/>
        <v>2.0520833333333335</v>
      </c>
      <c r="R48" s="12">
        <f t="shared" si="47"/>
        <v>1.9895833333333333</v>
      </c>
      <c r="S48" s="11">
        <f t="shared" si="48"/>
        <v>96.954314720812178</v>
      </c>
      <c r="T48" s="11">
        <f t="shared" si="49"/>
        <v>187.5</v>
      </c>
    </row>
    <row r="49" spans="1:20" ht="10.199999999999999" customHeight="1" x14ac:dyDescent="0.2">
      <c r="A49" s="1" t="s">
        <v>86</v>
      </c>
      <c r="B49" s="1">
        <v>61</v>
      </c>
      <c r="C49" s="1">
        <v>341</v>
      </c>
      <c r="D49" s="1">
        <v>318</v>
      </c>
      <c r="E49" s="1">
        <v>182</v>
      </c>
      <c r="F49" s="1">
        <v>169</v>
      </c>
      <c r="G49" s="1">
        <v>159</v>
      </c>
      <c r="H49" s="1">
        <v>149</v>
      </c>
      <c r="I49" s="1">
        <v>6</v>
      </c>
      <c r="J49" s="1" t="s">
        <v>86</v>
      </c>
      <c r="K49" s="12">
        <f t="shared" si="40"/>
        <v>5.5901639344262293</v>
      </c>
      <c r="L49" s="12">
        <f t="shared" si="41"/>
        <v>5.2131147540983607</v>
      </c>
      <c r="M49" s="11">
        <f t="shared" si="42"/>
        <v>93.255131964809379</v>
      </c>
      <c r="N49" s="12">
        <f t="shared" si="43"/>
        <v>2.9836065573770494</v>
      </c>
      <c r="O49" s="12">
        <f t="shared" si="44"/>
        <v>2.7704918032786887</v>
      </c>
      <c r="P49" s="11">
        <f t="shared" si="45"/>
        <v>92.857142857142861</v>
      </c>
      <c r="Q49" s="12">
        <f t="shared" si="46"/>
        <v>2.6065573770491803</v>
      </c>
      <c r="R49" s="12">
        <f t="shared" si="47"/>
        <v>2.442622950819672</v>
      </c>
      <c r="S49" s="11">
        <f t="shared" si="48"/>
        <v>93.710691823899367</v>
      </c>
      <c r="T49" s="11">
        <f t="shared" si="49"/>
        <v>98.360655737704917</v>
      </c>
    </row>
    <row r="50" spans="1:20" ht="10.199999999999999" customHeight="1" x14ac:dyDescent="0.2">
      <c r="A50" s="1" t="s">
        <v>87</v>
      </c>
      <c r="B50" s="1">
        <v>54</v>
      </c>
      <c r="C50" s="1">
        <v>339</v>
      </c>
      <c r="D50" s="1">
        <v>313</v>
      </c>
      <c r="E50" s="1">
        <v>183</v>
      </c>
      <c r="F50" s="1">
        <v>173</v>
      </c>
      <c r="G50" s="1">
        <v>156</v>
      </c>
      <c r="H50" s="1">
        <v>140</v>
      </c>
      <c r="I50" s="1">
        <v>1</v>
      </c>
      <c r="J50" s="1" t="s">
        <v>87</v>
      </c>
      <c r="K50" s="12">
        <f t="shared" si="40"/>
        <v>6.2777777777777777</v>
      </c>
      <c r="L50" s="12">
        <f t="shared" si="41"/>
        <v>5.7962962962962967</v>
      </c>
      <c r="M50" s="11">
        <f t="shared" si="42"/>
        <v>92.330383480825958</v>
      </c>
      <c r="N50" s="12">
        <f t="shared" si="43"/>
        <v>3.3888888888888888</v>
      </c>
      <c r="O50" s="12">
        <f t="shared" si="44"/>
        <v>3.2037037037037037</v>
      </c>
      <c r="P50" s="11">
        <f t="shared" si="45"/>
        <v>94.535519125683066</v>
      </c>
      <c r="Q50" s="12">
        <f t="shared" si="46"/>
        <v>2.8888888888888888</v>
      </c>
      <c r="R50" s="12">
        <f t="shared" si="47"/>
        <v>2.5925925925925926</v>
      </c>
      <c r="S50" s="11">
        <f t="shared" si="48"/>
        <v>89.743589743589737</v>
      </c>
      <c r="T50" s="11">
        <f t="shared" si="49"/>
        <v>18.518518518518519</v>
      </c>
    </row>
    <row r="51" spans="1:20" ht="10.199999999999999" customHeight="1" x14ac:dyDescent="0.2">
      <c r="A51" s="1" t="s">
        <v>93</v>
      </c>
      <c r="J51" s="1" t="s">
        <v>93</v>
      </c>
      <c r="T51" s="11">
        <f>SUM(T44:T50)*5</f>
        <v>5633.0705202128993</v>
      </c>
    </row>
    <row r="52" spans="1:20" ht="10.199999999999999" customHeight="1" x14ac:dyDescent="0.2">
      <c r="A52" s="1" t="s">
        <v>308</v>
      </c>
      <c r="J52" s="1" t="s">
        <v>308</v>
      </c>
    </row>
    <row r="53" spans="1:20" ht="10.199999999999999" customHeight="1" x14ac:dyDescent="0.2">
      <c r="A53" s="1" t="s">
        <v>0</v>
      </c>
      <c r="B53" s="1">
        <v>807</v>
      </c>
      <c r="C53" s="1">
        <v>2074</v>
      </c>
      <c r="D53" s="1">
        <v>1993</v>
      </c>
      <c r="E53" s="1">
        <v>1099</v>
      </c>
      <c r="F53" s="1">
        <v>1057</v>
      </c>
      <c r="G53" s="1">
        <v>975</v>
      </c>
      <c r="H53" s="1">
        <v>936</v>
      </c>
      <c r="I53" s="1">
        <v>131</v>
      </c>
      <c r="J53" s="1" t="s">
        <v>0</v>
      </c>
      <c r="K53" s="12">
        <f>C53/B53</f>
        <v>2.5700123915737301</v>
      </c>
      <c r="L53" s="12">
        <f>D53/B53</f>
        <v>2.4696406443618342</v>
      </c>
      <c r="M53" s="11">
        <f>D53*100/C53</f>
        <v>96.094503375120539</v>
      </c>
      <c r="N53" s="12">
        <f>E53/B53</f>
        <v>1.3618339529120198</v>
      </c>
      <c r="O53" s="12">
        <f>F53/B53</f>
        <v>1.3097893432465924</v>
      </c>
      <c r="P53" s="11">
        <f>F53*100/E53</f>
        <v>96.178343949044589</v>
      </c>
      <c r="Q53" s="12">
        <f>G53/B53</f>
        <v>1.20817843866171</v>
      </c>
      <c r="R53" s="12">
        <f>H53/B53</f>
        <v>1.1598513011152416</v>
      </c>
      <c r="S53" s="11">
        <f>H53*100/G53</f>
        <v>96</v>
      </c>
      <c r="T53" s="11">
        <f>I53*1000/B53</f>
        <v>162.32961586121436</v>
      </c>
    </row>
    <row r="54" spans="1:20" ht="10.199999999999999" customHeight="1" x14ac:dyDescent="0.2">
      <c r="A54" s="1" t="s">
        <v>81</v>
      </c>
      <c r="B54" s="1">
        <v>173</v>
      </c>
      <c r="C54" s="1">
        <v>26</v>
      </c>
      <c r="D54" s="1">
        <v>26</v>
      </c>
      <c r="E54" s="1">
        <v>11</v>
      </c>
      <c r="F54" s="1">
        <v>11</v>
      </c>
      <c r="G54" s="1">
        <v>15</v>
      </c>
      <c r="H54" s="1">
        <v>15</v>
      </c>
      <c r="I54" s="1">
        <v>8</v>
      </c>
      <c r="J54" s="1" t="s">
        <v>81</v>
      </c>
      <c r="K54" s="12">
        <f t="shared" ref="K54:K60" si="50">C54/B54</f>
        <v>0.15028901734104047</v>
      </c>
      <c r="L54" s="12">
        <f t="shared" ref="L54:L60" si="51">D54/B54</f>
        <v>0.15028901734104047</v>
      </c>
      <c r="M54" s="11">
        <f t="shared" ref="M54:M60" si="52">D54*100/C54</f>
        <v>100</v>
      </c>
      <c r="N54" s="12">
        <f t="shared" ref="N54:N60" si="53">E54/B54</f>
        <v>6.358381502890173E-2</v>
      </c>
      <c r="O54" s="12">
        <f t="shared" ref="O54:O60" si="54">F54/B54</f>
        <v>6.358381502890173E-2</v>
      </c>
      <c r="P54" s="11">
        <f t="shared" ref="P54:P60" si="55">F54*100/E54</f>
        <v>100</v>
      </c>
      <c r="Q54" s="12">
        <f t="shared" ref="Q54:Q60" si="56">G54/B54</f>
        <v>8.6705202312138727E-2</v>
      </c>
      <c r="R54" s="12">
        <f t="shared" ref="R54:R60" si="57">H54/B54</f>
        <v>8.6705202312138727E-2</v>
      </c>
      <c r="S54" s="11">
        <f t="shared" ref="S54:S60" si="58">H54*100/G54</f>
        <v>100</v>
      </c>
      <c r="T54" s="11">
        <f t="shared" ref="T54:T60" si="59">I54*1000/B54</f>
        <v>46.24277456647399</v>
      </c>
    </row>
    <row r="55" spans="1:20" ht="10.199999999999999" customHeight="1" x14ac:dyDescent="0.2">
      <c r="A55" s="1" t="s">
        <v>82</v>
      </c>
      <c r="B55" s="1">
        <v>144</v>
      </c>
      <c r="C55" s="1">
        <v>134</v>
      </c>
      <c r="D55" s="1">
        <v>131</v>
      </c>
      <c r="E55" s="1">
        <v>63</v>
      </c>
      <c r="F55" s="1">
        <v>62</v>
      </c>
      <c r="G55" s="1">
        <v>71</v>
      </c>
      <c r="H55" s="1">
        <v>69</v>
      </c>
      <c r="I55" s="1">
        <v>32</v>
      </c>
      <c r="J55" s="1" t="s">
        <v>82</v>
      </c>
      <c r="K55" s="12">
        <f t="shared" si="50"/>
        <v>0.93055555555555558</v>
      </c>
      <c r="L55" s="12">
        <f t="shared" si="51"/>
        <v>0.90972222222222221</v>
      </c>
      <c r="M55" s="11">
        <f t="shared" si="52"/>
        <v>97.761194029850742</v>
      </c>
      <c r="N55" s="12">
        <f t="shared" si="53"/>
        <v>0.4375</v>
      </c>
      <c r="O55" s="12">
        <f t="shared" si="54"/>
        <v>0.43055555555555558</v>
      </c>
      <c r="P55" s="11">
        <f t="shared" si="55"/>
        <v>98.412698412698418</v>
      </c>
      <c r="Q55" s="12">
        <f t="shared" si="56"/>
        <v>0.49305555555555558</v>
      </c>
      <c r="R55" s="12">
        <f t="shared" si="57"/>
        <v>0.47916666666666669</v>
      </c>
      <c r="S55" s="11">
        <f t="shared" si="58"/>
        <v>97.183098591549296</v>
      </c>
      <c r="T55" s="11">
        <f t="shared" si="59"/>
        <v>222.22222222222223</v>
      </c>
    </row>
    <row r="56" spans="1:20" ht="10.199999999999999" customHeight="1" x14ac:dyDescent="0.2">
      <c r="A56" s="1" t="s">
        <v>83</v>
      </c>
      <c r="B56" s="1">
        <v>123</v>
      </c>
      <c r="C56" s="1">
        <v>264</v>
      </c>
      <c r="D56" s="1">
        <v>259</v>
      </c>
      <c r="E56" s="1">
        <v>151</v>
      </c>
      <c r="F56" s="1">
        <v>147</v>
      </c>
      <c r="G56" s="1">
        <v>113</v>
      </c>
      <c r="H56" s="1">
        <v>112</v>
      </c>
      <c r="I56" s="1">
        <v>32</v>
      </c>
      <c r="J56" s="1" t="s">
        <v>83</v>
      </c>
      <c r="K56" s="12">
        <f t="shared" si="50"/>
        <v>2.1463414634146343</v>
      </c>
      <c r="L56" s="12">
        <f t="shared" si="51"/>
        <v>2.1056910569105689</v>
      </c>
      <c r="M56" s="11">
        <f t="shared" si="52"/>
        <v>98.106060606060609</v>
      </c>
      <c r="N56" s="12">
        <f t="shared" si="53"/>
        <v>1.2276422764227641</v>
      </c>
      <c r="O56" s="12">
        <f t="shared" si="54"/>
        <v>1.1951219512195121</v>
      </c>
      <c r="P56" s="11">
        <f t="shared" si="55"/>
        <v>97.350993377483448</v>
      </c>
      <c r="Q56" s="12">
        <f t="shared" si="56"/>
        <v>0.91869918699186992</v>
      </c>
      <c r="R56" s="12">
        <f t="shared" si="57"/>
        <v>0.91056910569105687</v>
      </c>
      <c r="S56" s="11">
        <f t="shared" si="58"/>
        <v>99.115044247787608</v>
      </c>
      <c r="T56" s="11">
        <f t="shared" si="59"/>
        <v>260.16260162601628</v>
      </c>
    </row>
    <row r="57" spans="1:20" ht="10.199999999999999" customHeight="1" x14ac:dyDescent="0.2">
      <c r="A57" s="1" t="s">
        <v>84</v>
      </c>
      <c r="B57" s="1">
        <v>115</v>
      </c>
      <c r="C57" s="1">
        <v>410</v>
      </c>
      <c r="D57" s="1">
        <v>382</v>
      </c>
      <c r="E57" s="1">
        <v>224</v>
      </c>
      <c r="F57" s="1">
        <v>207</v>
      </c>
      <c r="G57" s="1">
        <v>186</v>
      </c>
      <c r="H57" s="1">
        <v>175</v>
      </c>
      <c r="I57" s="1">
        <v>35</v>
      </c>
      <c r="J57" s="1" t="s">
        <v>84</v>
      </c>
      <c r="K57" s="12">
        <f t="shared" si="50"/>
        <v>3.5652173913043477</v>
      </c>
      <c r="L57" s="12">
        <f t="shared" si="51"/>
        <v>3.3217391304347825</v>
      </c>
      <c r="M57" s="11">
        <f t="shared" si="52"/>
        <v>93.170731707317074</v>
      </c>
      <c r="N57" s="12">
        <f t="shared" si="53"/>
        <v>1.9478260869565218</v>
      </c>
      <c r="O57" s="12">
        <f t="shared" si="54"/>
        <v>1.8</v>
      </c>
      <c r="P57" s="11">
        <f t="shared" si="55"/>
        <v>92.410714285714292</v>
      </c>
      <c r="Q57" s="12">
        <f t="shared" si="56"/>
        <v>1.6173913043478261</v>
      </c>
      <c r="R57" s="12">
        <f t="shared" si="57"/>
        <v>1.5217391304347827</v>
      </c>
      <c r="S57" s="11">
        <f t="shared" si="58"/>
        <v>94.086021505376351</v>
      </c>
      <c r="T57" s="11">
        <f t="shared" si="59"/>
        <v>304.3478260869565</v>
      </c>
    </row>
    <row r="58" spans="1:20" ht="10.199999999999999" customHeight="1" x14ac:dyDescent="0.2">
      <c r="A58" s="1" t="s">
        <v>85</v>
      </c>
      <c r="B58" s="1">
        <v>123</v>
      </c>
      <c r="C58" s="1">
        <v>540</v>
      </c>
      <c r="D58" s="1">
        <v>528</v>
      </c>
      <c r="E58" s="1">
        <v>290</v>
      </c>
      <c r="F58" s="1">
        <v>286</v>
      </c>
      <c r="G58" s="1">
        <v>250</v>
      </c>
      <c r="H58" s="1">
        <v>242</v>
      </c>
      <c r="I58" s="1">
        <v>18</v>
      </c>
      <c r="J58" s="1" t="s">
        <v>85</v>
      </c>
      <c r="K58" s="12">
        <f t="shared" si="50"/>
        <v>4.3902439024390247</v>
      </c>
      <c r="L58" s="12">
        <f t="shared" si="51"/>
        <v>4.2926829268292686</v>
      </c>
      <c r="M58" s="11">
        <f t="shared" si="52"/>
        <v>97.777777777777771</v>
      </c>
      <c r="N58" s="12">
        <f t="shared" si="53"/>
        <v>2.3577235772357725</v>
      </c>
      <c r="O58" s="12">
        <f t="shared" si="54"/>
        <v>2.3252032520325203</v>
      </c>
      <c r="P58" s="11">
        <f t="shared" si="55"/>
        <v>98.620689655172413</v>
      </c>
      <c r="Q58" s="12">
        <f t="shared" si="56"/>
        <v>2.0325203252032522</v>
      </c>
      <c r="R58" s="12">
        <f t="shared" si="57"/>
        <v>1.967479674796748</v>
      </c>
      <c r="S58" s="11">
        <f t="shared" si="58"/>
        <v>96.8</v>
      </c>
      <c r="T58" s="11">
        <f t="shared" si="59"/>
        <v>146.34146341463415</v>
      </c>
    </row>
    <row r="59" spans="1:20" ht="10.199999999999999" customHeight="1" x14ac:dyDescent="0.2">
      <c r="A59" s="1" t="s">
        <v>86</v>
      </c>
      <c r="B59" s="1">
        <v>59</v>
      </c>
      <c r="C59" s="1">
        <v>315</v>
      </c>
      <c r="D59" s="1">
        <v>310</v>
      </c>
      <c r="E59" s="1">
        <v>162</v>
      </c>
      <c r="F59" s="1">
        <v>159</v>
      </c>
      <c r="G59" s="1">
        <v>153</v>
      </c>
      <c r="H59" s="1">
        <v>151</v>
      </c>
      <c r="I59" s="1">
        <v>6</v>
      </c>
      <c r="J59" s="1" t="s">
        <v>86</v>
      </c>
      <c r="K59" s="12">
        <f t="shared" si="50"/>
        <v>5.3389830508474576</v>
      </c>
      <c r="L59" s="12">
        <f t="shared" si="51"/>
        <v>5.2542372881355934</v>
      </c>
      <c r="M59" s="11">
        <f t="shared" si="52"/>
        <v>98.412698412698418</v>
      </c>
      <c r="N59" s="12">
        <f t="shared" si="53"/>
        <v>2.7457627118644066</v>
      </c>
      <c r="O59" s="12">
        <f t="shared" si="54"/>
        <v>2.6949152542372881</v>
      </c>
      <c r="P59" s="11">
        <f t="shared" si="55"/>
        <v>98.148148148148152</v>
      </c>
      <c r="Q59" s="12">
        <f t="shared" si="56"/>
        <v>2.593220338983051</v>
      </c>
      <c r="R59" s="12">
        <f t="shared" si="57"/>
        <v>2.5593220338983049</v>
      </c>
      <c r="S59" s="11">
        <f t="shared" si="58"/>
        <v>98.692810457516345</v>
      </c>
      <c r="T59" s="11">
        <f t="shared" si="59"/>
        <v>101.69491525423729</v>
      </c>
    </row>
    <row r="60" spans="1:20" ht="10.199999999999999" customHeight="1" x14ac:dyDescent="0.2">
      <c r="A60" s="1" t="s">
        <v>87</v>
      </c>
      <c r="B60" s="1">
        <v>70</v>
      </c>
      <c r="C60" s="1">
        <v>385</v>
      </c>
      <c r="D60" s="1">
        <v>357</v>
      </c>
      <c r="E60" s="1">
        <v>198</v>
      </c>
      <c r="F60" s="1">
        <v>185</v>
      </c>
      <c r="G60" s="1">
        <v>187</v>
      </c>
      <c r="H60" s="1">
        <v>172</v>
      </c>
      <c r="I60" s="1">
        <v>0</v>
      </c>
      <c r="J60" s="1" t="s">
        <v>87</v>
      </c>
      <c r="K60" s="12">
        <f t="shared" si="50"/>
        <v>5.5</v>
      </c>
      <c r="L60" s="12">
        <f t="shared" si="51"/>
        <v>5.0999999999999996</v>
      </c>
      <c r="M60" s="11">
        <f t="shared" si="52"/>
        <v>92.727272727272734</v>
      </c>
      <c r="N60" s="12">
        <f t="shared" si="53"/>
        <v>2.8285714285714287</v>
      </c>
      <c r="O60" s="12">
        <f t="shared" si="54"/>
        <v>2.6428571428571428</v>
      </c>
      <c r="P60" s="11">
        <f t="shared" si="55"/>
        <v>93.434343434343432</v>
      </c>
      <c r="Q60" s="12">
        <f t="shared" si="56"/>
        <v>2.6714285714285713</v>
      </c>
      <c r="R60" s="12">
        <f t="shared" si="57"/>
        <v>2.4571428571428573</v>
      </c>
      <c r="S60" s="11">
        <f t="shared" si="58"/>
        <v>91.978609625668454</v>
      </c>
      <c r="T60" s="11">
        <f t="shared" si="59"/>
        <v>0</v>
      </c>
    </row>
    <row r="61" spans="1:20" ht="10.199999999999999" customHeight="1" x14ac:dyDescent="0.2">
      <c r="T61" s="11">
        <f>SUM(T54:T60)*5</f>
        <v>5405.0590158527029</v>
      </c>
    </row>
    <row r="62" spans="1:20" ht="10.199999999999999" customHeight="1" x14ac:dyDescent="0.2">
      <c r="A62" s="33" t="s">
        <v>381</v>
      </c>
      <c r="B62" s="33"/>
      <c r="C62" s="33"/>
      <c r="D62" s="33"/>
      <c r="E62" s="33"/>
      <c r="F62" s="33"/>
      <c r="G62" s="33"/>
      <c r="H62" s="33"/>
      <c r="I62" s="33"/>
      <c r="J62" s="33" t="s">
        <v>381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0.199999999999999" customHeight="1" x14ac:dyDescent="0.2">
      <c r="A63" s="1" t="s">
        <v>377</v>
      </c>
      <c r="J63" s="1" t="s">
        <v>377</v>
      </c>
    </row>
    <row r="64" spans="1:20" ht="10.199999999999999" customHeight="1" x14ac:dyDescent="0.2">
      <c r="A64" s="22" t="s">
        <v>308</v>
      </c>
      <c r="B64" s="15" t="s">
        <v>366</v>
      </c>
      <c r="C64" s="15" t="s">
        <v>302</v>
      </c>
      <c r="D64" s="15" t="s">
        <v>303</v>
      </c>
      <c r="E64" s="15" t="s">
        <v>304</v>
      </c>
      <c r="F64" s="15" t="s">
        <v>305</v>
      </c>
      <c r="G64" s="15" t="s">
        <v>306</v>
      </c>
      <c r="H64" s="15" t="s">
        <v>307</v>
      </c>
      <c r="I64" s="15" t="s">
        <v>367</v>
      </c>
      <c r="J64" s="22" t="s">
        <v>308</v>
      </c>
      <c r="K64" s="24" t="s">
        <v>368</v>
      </c>
      <c r="L64" s="24" t="s">
        <v>369</v>
      </c>
      <c r="M64" s="16" t="s">
        <v>370</v>
      </c>
      <c r="N64" s="24" t="s">
        <v>371</v>
      </c>
      <c r="O64" s="24" t="s">
        <v>372</v>
      </c>
      <c r="P64" s="16" t="s">
        <v>373</v>
      </c>
      <c r="Q64" s="24" t="s">
        <v>374</v>
      </c>
      <c r="R64" s="24" t="s">
        <v>375</v>
      </c>
      <c r="S64" s="16" t="s">
        <v>376</v>
      </c>
      <c r="T64" s="18" t="s">
        <v>309</v>
      </c>
    </row>
    <row r="65" spans="1:20" ht="10.199999999999999" customHeight="1" x14ac:dyDescent="0.2">
      <c r="A65" s="1" t="s">
        <v>94</v>
      </c>
      <c r="J65" s="1" t="s">
        <v>94</v>
      </c>
      <c r="T65" s="1"/>
    </row>
    <row r="66" spans="1:20" ht="10.199999999999999" customHeight="1" x14ac:dyDescent="0.2">
      <c r="A66" s="1" t="s">
        <v>308</v>
      </c>
      <c r="J66" s="1" t="s">
        <v>308</v>
      </c>
    </row>
    <row r="67" spans="1:20" ht="10.199999999999999" customHeight="1" x14ac:dyDescent="0.2">
      <c r="A67" s="1" t="s">
        <v>0</v>
      </c>
      <c r="B67" s="1">
        <v>783</v>
      </c>
      <c r="C67" s="1">
        <v>1984</v>
      </c>
      <c r="D67" s="1">
        <v>1881</v>
      </c>
      <c r="E67" s="1">
        <v>1034</v>
      </c>
      <c r="F67" s="1">
        <v>977</v>
      </c>
      <c r="G67" s="1">
        <v>950</v>
      </c>
      <c r="H67" s="1">
        <v>904</v>
      </c>
      <c r="I67" s="1">
        <v>92</v>
      </c>
      <c r="J67" s="1" t="s">
        <v>0</v>
      </c>
      <c r="K67" s="12">
        <f>C67/B67</f>
        <v>2.533844189016603</v>
      </c>
      <c r="L67" s="12">
        <f>D67/B67</f>
        <v>2.4022988505747125</v>
      </c>
      <c r="M67" s="11">
        <f>D67*100/C67</f>
        <v>94.808467741935488</v>
      </c>
      <c r="N67" s="12">
        <f>E67/B67</f>
        <v>1.3205619412515963</v>
      </c>
      <c r="O67" s="12">
        <f>F67/B67</f>
        <v>1.247765006385696</v>
      </c>
      <c r="P67" s="11">
        <f>F67*100/E67</f>
        <v>94.487427466150876</v>
      </c>
      <c r="Q67" s="12">
        <f>G67/B67</f>
        <v>1.2132822477650065</v>
      </c>
      <c r="R67" s="12">
        <f>H67/B67</f>
        <v>1.1545338441890165</v>
      </c>
      <c r="S67" s="11">
        <f>H67*100/G67</f>
        <v>95.15789473684211</v>
      </c>
      <c r="T67" s="11">
        <f>I67*1000/B67</f>
        <v>117.49680715197957</v>
      </c>
    </row>
    <row r="68" spans="1:20" ht="10.199999999999999" customHeight="1" x14ac:dyDescent="0.2">
      <c r="A68" s="1" t="s">
        <v>81</v>
      </c>
      <c r="B68" s="1">
        <v>146</v>
      </c>
      <c r="C68" s="1">
        <v>19</v>
      </c>
      <c r="D68" s="1">
        <v>19</v>
      </c>
      <c r="E68" s="1">
        <v>12</v>
      </c>
      <c r="F68" s="1">
        <v>12</v>
      </c>
      <c r="G68" s="1">
        <v>7</v>
      </c>
      <c r="H68" s="1">
        <v>7</v>
      </c>
      <c r="I68" s="1">
        <v>7</v>
      </c>
      <c r="J68" s="1" t="s">
        <v>81</v>
      </c>
      <c r="K68" s="12">
        <f t="shared" ref="K68:K74" si="60">C68/B68</f>
        <v>0.13013698630136986</v>
      </c>
      <c r="L68" s="12">
        <f t="shared" ref="L68:L74" si="61">D68/B68</f>
        <v>0.13013698630136986</v>
      </c>
      <c r="M68" s="11">
        <f t="shared" ref="M68:M74" si="62">D68*100/C68</f>
        <v>100</v>
      </c>
      <c r="N68" s="12">
        <f t="shared" ref="N68:N74" si="63">E68/B68</f>
        <v>8.2191780821917804E-2</v>
      </c>
      <c r="O68" s="12">
        <f t="shared" ref="O68:O74" si="64">F68/B68</f>
        <v>8.2191780821917804E-2</v>
      </c>
      <c r="P68" s="11">
        <f t="shared" ref="P68:P74" si="65">F68*100/E68</f>
        <v>100</v>
      </c>
      <c r="Q68" s="12">
        <f t="shared" ref="Q68:Q74" si="66">G68/B68</f>
        <v>4.7945205479452052E-2</v>
      </c>
      <c r="R68" s="12">
        <f t="shared" ref="R68:R74" si="67">H68/B68</f>
        <v>4.7945205479452052E-2</v>
      </c>
      <c r="S68" s="11">
        <f t="shared" ref="S68:S74" si="68">H68*100/G68</f>
        <v>100</v>
      </c>
      <c r="T68" s="11">
        <f t="shared" ref="T68:T74" si="69">I68*1000/B68</f>
        <v>47.945205479452056</v>
      </c>
    </row>
    <row r="69" spans="1:20" ht="10.199999999999999" customHeight="1" x14ac:dyDescent="0.2">
      <c r="A69" s="1" t="s">
        <v>82</v>
      </c>
      <c r="B69" s="1">
        <v>131</v>
      </c>
      <c r="C69" s="1">
        <v>138</v>
      </c>
      <c r="D69" s="1">
        <v>135</v>
      </c>
      <c r="E69" s="1">
        <v>67</v>
      </c>
      <c r="F69" s="1">
        <v>66</v>
      </c>
      <c r="G69" s="1">
        <v>71</v>
      </c>
      <c r="H69" s="1">
        <v>69</v>
      </c>
      <c r="I69" s="1">
        <v>27</v>
      </c>
      <c r="J69" s="1" t="s">
        <v>82</v>
      </c>
      <c r="K69" s="12">
        <f t="shared" si="60"/>
        <v>1.0534351145038168</v>
      </c>
      <c r="L69" s="12">
        <f t="shared" si="61"/>
        <v>1.0305343511450382</v>
      </c>
      <c r="M69" s="11">
        <f t="shared" si="62"/>
        <v>97.826086956521735</v>
      </c>
      <c r="N69" s="12">
        <f t="shared" si="63"/>
        <v>0.51145038167938928</v>
      </c>
      <c r="O69" s="12">
        <f t="shared" si="64"/>
        <v>0.50381679389312972</v>
      </c>
      <c r="P69" s="11">
        <f t="shared" si="65"/>
        <v>98.507462686567166</v>
      </c>
      <c r="Q69" s="12">
        <f t="shared" si="66"/>
        <v>0.5419847328244275</v>
      </c>
      <c r="R69" s="12">
        <f t="shared" si="67"/>
        <v>0.52671755725190839</v>
      </c>
      <c r="S69" s="11">
        <f t="shared" si="68"/>
        <v>97.183098591549296</v>
      </c>
      <c r="T69" s="11">
        <f t="shared" si="69"/>
        <v>206.10687022900763</v>
      </c>
    </row>
    <row r="70" spans="1:20" ht="10.199999999999999" customHeight="1" x14ac:dyDescent="0.2">
      <c r="A70" s="1" t="s">
        <v>83</v>
      </c>
      <c r="B70" s="1">
        <v>131</v>
      </c>
      <c r="C70" s="1">
        <v>278</v>
      </c>
      <c r="D70" s="1">
        <v>265</v>
      </c>
      <c r="E70" s="1">
        <v>150</v>
      </c>
      <c r="F70" s="1">
        <v>143</v>
      </c>
      <c r="G70" s="1">
        <v>128</v>
      </c>
      <c r="H70" s="1">
        <v>122</v>
      </c>
      <c r="I70" s="1">
        <v>21</v>
      </c>
      <c r="J70" s="1" t="s">
        <v>83</v>
      </c>
      <c r="K70" s="12">
        <f t="shared" si="60"/>
        <v>2.1221374045801529</v>
      </c>
      <c r="L70" s="12">
        <f t="shared" si="61"/>
        <v>2.0229007633587788</v>
      </c>
      <c r="M70" s="11">
        <f t="shared" si="62"/>
        <v>95.323741007194243</v>
      </c>
      <c r="N70" s="12">
        <f t="shared" si="63"/>
        <v>1.1450381679389312</v>
      </c>
      <c r="O70" s="12">
        <f t="shared" si="64"/>
        <v>1.0916030534351144</v>
      </c>
      <c r="P70" s="11">
        <f t="shared" si="65"/>
        <v>95.333333333333329</v>
      </c>
      <c r="Q70" s="12">
        <f t="shared" si="66"/>
        <v>0.97709923664122134</v>
      </c>
      <c r="R70" s="12">
        <f t="shared" si="67"/>
        <v>0.93129770992366412</v>
      </c>
      <c r="S70" s="11">
        <f t="shared" si="68"/>
        <v>95.3125</v>
      </c>
      <c r="T70" s="11">
        <f t="shared" si="69"/>
        <v>160.30534351145039</v>
      </c>
    </row>
    <row r="71" spans="1:20" ht="10.199999999999999" customHeight="1" x14ac:dyDescent="0.2">
      <c r="A71" s="1" t="s">
        <v>84</v>
      </c>
      <c r="B71" s="1">
        <v>128</v>
      </c>
      <c r="C71" s="1">
        <v>387</v>
      </c>
      <c r="D71" s="1">
        <v>379</v>
      </c>
      <c r="E71" s="1">
        <v>195</v>
      </c>
      <c r="F71" s="1">
        <v>189</v>
      </c>
      <c r="G71" s="1">
        <v>192</v>
      </c>
      <c r="H71" s="1">
        <v>190</v>
      </c>
      <c r="I71" s="1">
        <v>19</v>
      </c>
      <c r="J71" s="1" t="s">
        <v>84</v>
      </c>
      <c r="K71" s="12">
        <f t="shared" si="60"/>
        <v>3.0234375</v>
      </c>
      <c r="L71" s="12">
        <f t="shared" si="61"/>
        <v>2.9609375</v>
      </c>
      <c r="M71" s="11">
        <f t="shared" si="62"/>
        <v>97.932816537467701</v>
      </c>
      <c r="N71" s="12">
        <f t="shared" si="63"/>
        <v>1.5234375</v>
      </c>
      <c r="O71" s="12">
        <f t="shared" si="64"/>
        <v>1.4765625</v>
      </c>
      <c r="P71" s="11">
        <f t="shared" si="65"/>
        <v>96.92307692307692</v>
      </c>
      <c r="Q71" s="12">
        <f t="shared" si="66"/>
        <v>1.5</v>
      </c>
      <c r="R71" s="12">
        <f t="shared" si="67"/>
        <v>1.484375</v>
      </c>
      <c r="S71" s="11">
        <f t="shared" si="68"/>
        <v>98.958333333333329</v>
      </c>
      <c r="T71" s="11">
        <f t="shared" si="69"/>
        <v>148.4375</v>
      </c>
    </row>
    <row r="72" spans="1:20" ht="10.199999999999999" customHeight="1" x14ac:dyDescent="0.2">
      <c r="A72" s="1" t="s">
        <v>85</v>
      </c>
      <c r="B72" s="1">
        <v>85</v>
      </c>
      <c r="C72" s="1">
        <v>333</v>
      </c>
      <c r="D72" s="1">
        <v>307</v>
      </c>
      <c r="E72" s="1">
        <v>178</v>
      </c>
      <c r="F72" s="1">
        <v>163</v>
      </c>
      <c r="G72" s="1">
        <v>155</v>
      </c>
      <c r="H72" s="1">
        <v>144</v>
      </c>
      <c r="I72" s="1">
        <v>8</v>
      </c>
      <c r="J72" s="1" t="s">
        <v>85</v>
      </c>
      <c r="K72" s="12">
        <f t="shared" si="60"/>
        <v>3.9176470588235293</v>
      </c>
      <c r="L72" s="12">
        <f t="shared" si="61"/>
        <v>3.611764705882353</v>
      </c>
      <c r="M72" s="11">
        <f t="shared" si="62"/>
        <v>92.192192192192195</v>
      </c>
      <c r="N72" s="12">
        <f t="shared" si="63"/>
        <v>2.0941176470588236</v>
      </c>
      <c r="O72" s="12">
        <f t="shared" si="64"/>
        <v>1.9176470588235295</v>
      </c>
      <c r="P72" s="11">
        <f t="shared" si="65"/>
        <v>91.573033707865164</v>
      </c>
      <c r="Q72" s="12">
        <f t="shared" si="66"/>
        <v>1.8235294117647058</v>
      </c>
      <c r="R72" s="12">
        <f t="shared" si="67"/>
        <v>1.6941176470588235</v>
      </c>
      <c r="S72" s="11">
        <f t="shared" si="68"/>
        <v>92.903225806451616</v>
      </c>
      <c r="T72" s="11">
        <f t="shared" si="69"/>
        <v>94.117647058823536</v>
      </c>
    </row>
    <row r="73" spans="1:20" ht="10.199999999999999" customHeight="1" x14ac:dyDescent="0.2">
      <c r="A73" s="1" t="s">
        <v>86</v>
      </c>
      <c r="B73" s="1">
        <v>91</v>
      </c>
      <c r="C73" s="1">
        <v>427</v>
      </c>
      <c r="D73" s="1">
        <v>399</v>
      </c>
      <c r="E73" s="1">
        <v>219</v>
      </c>
      <c r="F73" s="1">
        <v>205</v>
      </c>
      <c r="G73" s="1">
        <v>208</v>
      </c>
      <c r="H73" s="1">
        <v>194</v>
      </c>
      <c r="I73" s="1">
        <v>7</v>
      </c>
      <c r="J73" s="1" t="s">
        <v>86</v>
      </c>
      <c r="K73" s="12">
        <f t="shared" si="60"/>
        <v>4.6923076923076925</v>
      </c>
      <c r="L73" s="12">
        <f t="shared" si="61"/>
        <v>4.384615384615385</v>
      </c>
      <c r="M73" s="11">
        <f t="shared" si="62"/>
        <v>93.442622950819668</v>
      </c>
      <c r="N73" s="12">
        <f t="shared" si="63"/>
        <v>2.4065934065934065</v>
      </c>
      <c r="O73" s="12">
        <f t="shared" si="64"/>
        <v>2.2527472527472527</v>
      </c>
      <c r="P73" s="11">
        <f t="shared" si="65"/>
        <v>93.607305936073061</v>
      </c>
      <c r="Q73" s="12">
        <f t="shared" si="66"/>
        <v>2.2857142857142856</v>
      </c>
      <c r="R73" s="12">
        <f t="shared" si="67"/>
        <v>2.1318681318681318</v>
      </c>
      <c r="S73" s="11">
        <f t="shared" si="68"/>
        <v>93.269230769230774</v>
      </c>
      <c r="T73" s="11">
        <f t="shared" si="69"/>
        <v>76.92307692307692</v>
      </c>
    </row>
    <row r="74" spans="1:20" ht="10.199999999999999" customHeight="1" x14ac:dyDescent="0.2">
      <c r="A74" s="1" t="s">
        <v>87</v>
      </c>
      <c r="B74" s="1">
        <v>71</v>
      </c>
      <c r="C74" s="1">
        <v>402</v>
      </c>
      <c r="D74" s="1">
        <v>377</v>
      </c>
      <c r="E74" s="1">
        <v>213</v>
      </c>
      <c r="F74" s="1">
        <v>199</v>
      </c>
      <c r="G74" s="1">
        <v>189</v>
      </c>
      <c r="H74" s="1">
        <v>178</v>
      </c>
      <c r="I74" s="1">
        <v>3</v>
      </c>
      <c r="J74" s="1" t="s">
        <v>87</v>
      </c>
      <c r="K74" s="12">
        <f t="shared" si="60"/>
        <v>5.6619718309859151</v>
      </c>
      <c r="L74" s="12">
        <f t="shared" si="61"/>
        <v>5.3098591549295771</v>
      </c>
      <c r="M74" s="11">
        <f t="shared" si="62"/>
        <v>93.78109452736318</v>
      </c>
      <c r="N74" s="12">
        <f t="shared" si="63"/>
        <v>3</v>
      </c>
      <c r="O74" s="12">
        <f t="shared" si="64"/>
        <v>2.8028169014084505</v>
      </c>
      <c r="P74" s="11">
        <f t="shared" si="65"/>
        <v>93.427230046948353</v>
      </c>
      <c r="Q74" s="12">
        <f t="shared" si="66"/>
        <v>2.6619718309859155</v>
      </c>
      <c r="R74" s="12">
        <f t="shared" si="67"/>
        <v>2.507042253521127</v>
      </c>
      <c r="S74" s="11">
        <f t="shared" si="68"/>
        <v>94.179894179894177</v>
      </c>
      <c r="T74" s="11">
        <f t="shared" si="69"/>
        <v>42.25352112676056</v>
      </c>
    </row>
    <row r="75" spans="1:20" ht="10.199999999999999" customHeight="1" x14ac:dyDescent="0.2">
      <c r="A75" s="1" t="s">
        <v>95</v>
      </c>
      <c r="J75" s="1" t="s">
        <v>95</v>
      </c>
      <c r="T75" s="11">
        <f>SUM(T68:T74)*5</f>
        <v>3880.4458216428557</v>
      </c>
    </row>
    <row r="76" spans="1:20" ht="10.199999999999999" customHeight="1" x14ac:dyDescent="0.2">
      <c r="A76" s="1" t="s">
        <v>308</v>
      </c>
      <c r="J76" s="1" t="s">
        <v>308</v>
      </c>
    </row>
    <row r="77" spans="1:20" ht="10.199999999999999" customHeight="1" x14ac:dyDescent="0.2">
      <c r="A77" s="1" t="s">
        <v>0</v>
      </c>
      <c r="B77" s="1">
        <v>422</v>
      </c>
      <c r="C77" s="1">
        <v>1171</v>
      </c>
      <c r="D77" s="1">
        <v>1103</v>
      </c>
      <c r="E77" s="1">
        <v>622</v>
      </c>
      <c r="F77" s="1">
        <v>589</v>
      </c>
      <c r="G77" s="1">
        <v>549</v>
      </c>
      <c r="H77" s="1">
        <v>514</v>
      </c>
      <c r="I77" s="1">
        <v>68</v>
      </c>
      <c r="J77" s="1" t="s">
        <v>0</v>
      </c>
      <c r="K77" s="12">
        <f>C77/B77</f>
        <v>2.7748815165876777</v>
      </c>
      <c r="L77" s="12">
        <f>D77/B77</f>
        <v>2.6137440758293837</v>
      </c>
      <c r="M77" s="11">
        <f>D77*100/C77</f>
        <v>94.192997438087104</v>
      </c>
      <c r="N77" s="12">
        <f>E77/B77</f>
        <v>1.4739336492890995</v>
      </c>
      <c r="O77" s="12">
        <f>F77/B77</f>
        <v>1.3957345971563981</v>
      </c>
      <c r="P77" s="11">
        <f>F77*100/E77</f>
        <v>94.694533762057873</v>
      </c>
      <c r="Q77" s="12">
        <f>G77/B77</f>
        <v>1.3009478672985781</v>
      </c>
      <c r="R77" s="12">
        <f>H77/B77</f>
        <v>1.2180094786729858</v>
      </c>
      <c r="S77" s="11">
        <f>H77*100/G77</f>
        <v>93.624772313296901</v>
      </c>
      <c r="T77" s="11">
        <f>I77*1000/B77</f>
        <v>161.13744075829385</v>
      </c>
    </row>
    <row r="78" spans="1:20" ht="10.199999999999999" customHeight="1" x14ac:dyDescent="0.2">
      <c r="A78" s="1" t="s">
        <v>81</v>
      </c>
      <c r="B78" s="1">
        <v>74</v>
      </c>
      <c r="C78" s="1">
        <v>12</v>
      </c>
      <c r="D78" s="1">
        <v>12</v>
      </c>
      <c r="E78" s="1">
        <v>8</v>
      </c>
      <c r="F78" s="1">
        <v>8</v>
      </c>
      <c r="G78" s="1">
        <v>4</v>
      </c>
      <c r="H78" s="1">
        <v>4</v>
      </c>
      <c r="I78" s="1">
        <v>3</v>
      </c>
      <c r="J78" s="1" t="s">
        <v>81</v>
      </c>
      <c r="K78" s="12">
        <f t="shared" ref="K78:K84" si="70">C78/B78</f>
        <v>0.16216216216216217</v>
      </c>
      <c r="L78" s="12">
        <f t="shared" ref="L78:L84" si="71">D78/B78</f>
        <v>0.16216216216216217</v>
      </c>
      <c r="M78" s="11">
        <f t="shared" ref="M78:M84" si="72">D78*100/C78</f>
        <v>100</v>
      </c>
      <c r="N78" s="12">
        <f t="shared" ref="N78:N84" si="73">E78/B78</f>
        <v>0.10810810810810811</v>
      </c>
      <c r="O78" s="12">
        <f t="shared" ref="O78:O84" si="74">F78/B78</f>
        <v>0.10810810810810811</v>
      </c>
      <c r="P78" s="11">
        <f t="shared" ref="P78:P84" si="75">F78*100/E78</f>
        <v>100</v>
      </c>
      <c r="Q78" s="12">
        <f t="shared" ref="Q78:Q84" si="76">G78/B78</f>
        <v>5.4054054054054057E-2</v>
      </c>
      <c r="R78" s="12">
        <f t="shared" ref="R78:R84" si="77">H78/B78</f>
        <v>5.4054054054054057E-2</v>
      </c>
      <c r="S78" s="11">
        <f t="shared" ref="S78:S84" si="78">H78*100/G78</f>
        <v>100</v>
      </c>
      <c r="T78" s="11">
        <f t="shared" ref="T78:T84" si="79">I78*1000/B78</f>
        <v>40.54054054054054</v>
      </c>
    </row>
    <row r="79" spans="1:20" ht="10.199999999999999" customHeight="1" x14ac:dyDescent="0.2">
      <c r="A79" s="1" t="s">
        <v>82</v>
      </c>
      <c r="B79" s="1">
        <v>67</v>
      </c>
      <c r="C79" s="1">
        <v>85</v>
      </c>
      <c r="D79" s="1">
        <v>84</v>
      </c>
      <c r="E79" s="1">
        <v>48</v>
      </c>
      <c r="F79" s="1">
        <v>47</v>
      </c>
      <c r="G79" s="1">
        <v>37</v>
      </c>
      <c r="H79" s="1">
        <v>37</v>
      </c>
      <c r="I79" s="1">
        <v>18</v>
      </c>
      <c r="J79" s="1" t="s">
        <v>82</v>
      </c>
      <c r="K79" s="12">
        <f t="shared" si="70"/>
        <v>1.2686567164179106</v>
      </c>
      <c r="L79" s="12">
        <f t="shared" si="71"/>
        <v>1.2537313432835822</v>
      </c>
      <c r="M79" s="11">
        <f t="shared" si="72"/>
        <v>98.82352941176471</v>
      </c>
      <c r="N79" s="12">
        <f t="shared" si="73"/>
        <v>0.71641791044776115</v>
      </c>
      <c r="O79" s="12">
        <f t="shared" si="74"/>
        <v>0.70149253731343286</v>
      </c>
      <c r="P79" s="11">
        <f t="shared" si="75"/>
        <v>97.916666666666671</v>
      </c>
      <c r="Q79" s="12">
        <f t="shared" si="76"/>
        <v>0.55223880597014929</v>
      </c>
      <c r="R79" s="12">
        <f t="shared" si="77"/>
        <v>0.55223880597014929</v>
      </c>
      <c r="S79" s="11">
        <f t="shared" si="78"/>
        <v>100</v>
      </c>
      <c r="T79" s="11">
        <f t="shared" si="79"/>
        <v>268.65671641791045</v>
      </c>
    </row>
    <row r="80" spans="1:20" ht="10.199999999999999" customHeight="1" x14ac:dyDescent="0.2">
      <c r="A80" s="1" t="s">
        <v>83</v>
      </c>
      <c r="B80" s="1">
        <v>65</v>
      </c>
      <c r="C80" s="1">
        <v>159</v>
      </c>
      <c r="D80" s="1">
        <v>152</v>
      </c>
      <c r="E80" s="1">
        <v>78</v>
      </c>
      <c r="F80" s="1">
        <v>74</v>
      </c>
      <c r="G80" s="1">
        <v>81</v>
      </c>
      <c r="H80" s="1">
        <v>78</v>
      </c>
      <c r="I80" s="1">
        <v>22</v>
      </c>
      <c r="J80" s="1" t="s">
        <v>83</v>
      </c>
      <c r="K80" s="12">
        <f t="shared" si="70"/>
        <v>2.4461538461538463</v>
      </c>
      <c r="L80" s="12">
        <f t="shared" si="71"/>
        <v>2.3384615384615386</v>
      </c>
      <c r="M80" s="11">
        <f t="shared" si="72"/>
        <v>95.59748427672956</v>
      </c>
      <c r="N80" s="12">
        <f t="shared" si="73"/>
        <v>1.2</v>
      </c>
      <c r="O80" s="12">
        <f t="shared" si="74"/>
        <v>1.1384615384615384</v>
      </c>
      <c r="P80" s="11">
        <f t="shared" si="75"/>
        <v>94.871794871794876</v>
      </c>
      <c r="Q80" s="12">
        <f t="shared" si="76"/>
        <v>1.2461538461538462</v>
      </c>
      <c r="R80" s="12">
        <f t="shared" si="77"/>
        <v>1.2</v>
      </c>
      <c r="S80" s="11">
        <f t="shared" si="78"/>
        <v>96.296296296296291</v>
      </c>
      <c r="T80" s="11">
        <f t="shared" si="79"/>
        <v>338.46153846153845</v>
      </c>
    </row>
    <row r="81" spans="1:20" ht="10.199999999999999" customHeight="1" x14ac:dyDescent="0.2">
      <c r="A81" s="1" t="s">
        <v>84</v>
      </c>
      <c r="B81" s="1">
        <v>67</v>
      </c>
      <c r="C81" s="1">
        <v>232</v>
      </c>
      <c r="D81" s="1">
        <v>224</v>
      </c>
      <c r="E81" s="1">
        <v>115</v>
      </c>
      <c r="F81" s="1">
        <v>110</v>
      </c>
      <c r="G81" s="1">
        <v>117</v>
      </c>
      <c r="H81" s="1">
        <v>114</v>
      </c>
      <c r="I81" s="1">
        <v>12</v>
      </c>
      <c r="J81" s="1" t="s">
        <v>84</v>
      </c>
      <c r="K81" s="12">
        <f t="shared" si="70"/>
        <v>3.4626865671641789</v>
      </c>
      <c r="L81" s="12">
        <f t="shared" si="71"/>
        <v>3.3432835820895521</v>
      </c>
      <c r="M81" s="11">
        <f t="shared" si="72"/>
        <v>96.551724137931032</v>
      </c>
      <c r="N81" s="12">
        <f t="shared" si="73"/>
        <v>1.7164179104477613</v>
      </c>
      <c r="O81" s="12">
        <f t="shared" si="74"/>
        <v>1.6417910447761195</v>
      </c>
      <c r="P81" s="11">
        <f t="shared" si="75"/>
        <v>95.652173913043484</v>
      </c>
      <c r="Q81" s="12">
        <f t="shared" si="76"/>
        <v>1.7462686567164178</v>
      </c>
      <c r="R81" s="12">
        <f t="shared" si="77"/>
        <v>1.7014925373134329</v>
      </c>
      <c r="S81" s="11">
        <f t="shared" si="78"/>
        <v>97.435897435897431</v>
      </c>
      <c r="T81" s="11">
        <f t="shared" si="79"/>
        <v>179.1044776119403</v>
      </c>
    </row>
    <row r="82" spans="1:20" ht="10.199999999999999" customHeight="1" x14ac:dyDescent="0.2">
      <c r="A82" s="1" t="s">
        <v>85</v>
      </c>
      <c r="B82" s="1">
        <v>62</v>
      </c>
      <c r="C82" s="1">
        <v>257</v>
      </c>
      <c r="D82" s="1">
        <v>242</v>
      </c>
      <c r="E82" s="1">
        <v>152</v>
      </c>
      <c r="F82" s="1">
        <v>145</v>
      </c>
      <c r="G82" s="1">
        <v>105</v>
      </c>
      <c r="H82" s="1">
        <v>97</v>
      </c>
      <c r="I82" s="1">
        <v>7</v>
      </c>
      <c r="J82" s="1" t="s">
        <v>85</v>
      </c>
      <c r="K82" s="12">
        <f t="shared" si="70"/>
        <v>4.145161290322581</v>
      </c>
      <c r="L82" s="12">
        <f t="shared" si="71"/>
        <v>3.903225806451613</v>
      </c>
      <c r="M82" s="11">
        <f t="shared" si="72"/>
        <v>94.163424124513625</v>
      </c>
      <c r="N82" s="12">
        <f t="shared" si="73"/>
        <v>2.4516129032258065</v>
      </c>
      <c r="O82" s="12">
        <f t="shared" si="74"/>
        <v>2.338709677419355</v>
      </c>
      <c r="P82" s="11">
        <f t="shared" si="75"/>
        <v>95.39473684210526</v>
      </c>
      <c r="Q82" s="12">
        <f t="shared" si="76"/>
        <v>1.6935483870967742</v>
      </c>
      <c r="R82" s="12">
        <f t="shared" si="77"/>
        <v>1.564516129032258</v>
      </c>
      <c r="S82" s="11">
        <f t="shared" si="78"/>
        <v>92.38095238095238</v>
      </c>
      <c r="T82" s="11">
        <f t="shared" si="79"/>
        <v>112.90322580645162</v>
      </c>
    </row>
    <row r="83" spans="1:20" ht="10.199999999999999" customHeight="1" x14ac:dyDescent="0.2">
      <c r="A83" s="1" t="s">
        <v>86</v>
      </c>
      <c r="B83" s="1">
        <v>49</v>
      </c>
      <c r="C83" s="1">
        <v>236</v>
      </c>
      <c r="D83" s="1">
        <v>213</v>
      </c>
      <c r="E83" s="1">
        <v>125</v>
      </c>
      <c r="F83" s="1">
        <v>115</v>
      </c>
      <c r="G83" s="1">
        <v>111</v>
      </c>
      <c r="H83" s="1">
        <v>98</v>
      </c>
      <c r="I83" s="1">
        <v>4</v>
      </c>
      <c r="J83" s="1" t="s">
        <v>86</v>
      </c>
      <c r="K83" s="12">
        <f t="shared" si="70"/>
        <v>4.8163265306122449</v>
      </c>
      <c r="L83" s="12">
        <f t="shared" si="71"/>
        <v>4.3469387755102042</v>
      </c>
      <c r="M83" s="11">
        <f t="shared" si="72"/>
        <v>90.254237288135599</v>
      </c>
      <c r="N83" s="12">
        <f t="shared" si="73"/>
        <v>2.5510204081632653</v>
      </c>
      <c r="O83" s="12">
        <f t="shared" si="74"/>
        <v>2.3469387755102042</v>
      </c>
      <c r="P83" s="11">
        <f t="shared" si="75"/>
        <v>92</v>
      </c>
      <c r="Q83" s="12">
        <f t="shared" si="76"/>
        <v>2.2653061224489797</v>
      </c>
      <c r="R83" s="12">
        <f t="shared" si="77"/>
        <v>2</v>
      </c>
      <c r="S83" s="11">
        <f t="shared" si="78"/>
        <v>88.288288288288285</v>
      </c>
      <c r="T83" s="11">
        <f t="shared" si="79"/>
        <v>81.632653061224488</v>
      </c>
    </row>
    <row r="84" spans="1:20" ht="10.199999999999999" customHeight="1" x14ac:dyDescent="0.2">
      <c r="A84" s="1" t="s">
        <v>87</v>
      </c>
      <c r="B84" s="1">
        <v>38</v>
      </c>
      <c r="C84" s="1">
        <v>190</v>
      </c>
      <c r="D84" s="1">
        <v>176</v>
      </c>
      <c r="E84" s="1">
        <v>96</v>
      </c>
      <c r="F84" s="1">
        <v>90</v>
      </c>
      <c r="G84" s="1">
        <v>94</v>
      </c>
      <c r="H84" s="1">
        <v>86</v>
      </c>
      <c r="I84" s="1">
        <v>2</v>
      </c>
      <c r="J84" s="1" t="s">
        <v>87</v>
      </c>
      <c r="K84" s="12">
        <f t="shared" si="70"/>
        <v>5</v>
      </c>
      <c r="L84" s="12">
        <f t="shared" si="71"/>
        <v>4.6315789473684212</v>
      </c>
      <c r="M84" s="11">
        <f t="shared" si="72"/>
        <v>92.631578947368425</v>
      </c>
      <c r="N84" s="12">
        <f t="shared" si="73"/>
        <v>2.5263157894736841</v>
      </c>
      <c r="O84" s="12">
        <f t="shared" si="74"/>
        <v>2.3684210526315788</v>
      </c>
      <c r="P84" s="11">
        <f t="shared" si="75"/>
        <v>93.75</v>
      </c>
      <c r="Q84" s="12">
        <f t="shared" si="76"/>
        <v>2.4736842105263159</v>
      </c>
      <c r="R84" s="12">
        <f t="shared" si="77"/>
        <v>2.263157894736842</v>
      </c>
      <c r="S84" s="11">
        <f t="shared" si="78"/>
        <v>91.489361702127653</v>
      </c>
      <c r="T84" s="11">
        <f t="shared" si="79"/>
        <v>52.631578947368418</v>
      </c>
    </row>
    <row r="85" spans="1:20" ht="10.199999999999999" customHeight="1" x14ac:dyDescent="0.2">
      <c r="A85" s="1" t="s">
        <v>96</v>
      </c>
      <c r="J85" s="1" t="s">
        <v>96</v>
      </c>
      <c r="T85" s="11">
        <f>SUM(T78:T84)*5</f>
        <v>5369.6536542348713</v>
      </c>
    </row>
    <row r="86" spans="1:20" ht="10.199999999999999" customHeight="1" x14ac:dyDescent="0.2">
      <c r="A86" s="1" t="s">
        <v>308</v>
      </c>
      <c r="J86" s="1" t="s">
        <v>308</v>
      </c>
    </row>
    <row r="87" spans="1:20" ht="10.199999999999999" customHeight="1" x14ac:dyDescent="0.2">
      <c r="A87" s="1" t="s">
        <v>0</v>
      </c>
      <c r="B87" s="1">
        <v>358</v>
      </c>
      <c r="C87" s="1">
        <v>993</v>
      </c>
      <c r="D87" s="1">
        <v>953</v>
      </c>
      <c r="E87" s="1">
        <v>526</v>
      </c>
      <c r="F87" s="1">
        <v>501</v>
      </c>
      <c r="G87" s="1">
        <v>467</v>
      </c>
      <c r="H87" s="1">
        <v>452</v>
      </c>
      <c r="I87" s="1">
        <v>61</v>
      </c>
      <c r="J87" s="1" t="s">
        <v>0</v>
      </c>
      <c r="K87" s="12">
        <f>C87/B87</f>
        <v>2.7737430167597767</v>
      </c>
      <c r="L87" s="12">
        <f>D87/B87</f>
        <v>2.6620111731843576</v>
      </c>
      <c r="M87" s="11">
        <f>D87*100/C87</f>
        <v>95.971802618328297</v>
      </c>
      <c r="N87" s="12">
        <f>E87/B87</f>
        <v>1.4692737430167597</v>
      </c>
      <c r="O87" s="12">
        <f>F87/B87</f>
        <v>1.3994413407821229</v>
      </c>
      <c r="P87" s="11">
        <f>F87*100/E87</f>
        <v>95.247148288973378</v>
      </c>
      <c r="Q87" s="12">
        <f>G87/B87</f>
        <v>1.3044692737430168</v>
      </c>
      <c r="R87" s="12">
        <f>H87/B87</f>
        <v>1.2625698324022345</v>
      </c>
      <c r="S87" s="11">
        <f>H87*100/G87</f>
        <v>96.788008565310491</v>
      </c>
      <c r="T87" s="11">
        <f>I87*1000/B87</f>
        <v>170.39106145251398</v>
      </c>
    </row>
    <row r="88" spans="1:20" ht="10.199999999999999" customHeight="1" x14ac:dyDescent="0.2">
      <c r="A88" s="1" t="s">
        <v>81</v>
      </c>
      <c r="B88" s="1">
        <v>82</v>
      </c>
      <c r="C88" s="1">
        <v>11</v>
      </c>
      <c r="D88" s="1">
        <v>11</v>
      </c>
      <c r="E88" s="1">
        <v>5</v>
      </c>
      <c r="F88" s="1">
        <v>5</v>
      </c>
      <c r="G88" s="1">
        <v>6</v>
      </c>
      <c r="H88" s="1">
        <v>6</v>
      </c>
      <c r="I88" s="1">
        <v>4</v>
      </c>
      <c r="J88" s="1" t="s">
        <v>81</v>
      </c>
      <c r="K88" s="12">
        <f t="shared" ref="K88:K94" si="80">C88/B88</f>
        <v>0.13414634146341464</v>
      </c>
      <c r="L88" s="12">
        <f t="shared" ref="L88:L94" si="81">D88/B88</f>
        <v>0.13414634146341464</v>
      </c>
      <c r="M88" s="11">
        <f t="shared" ref="M88:M94" si="82">D88*100/C88</f>
        <v>100</v>
      </c>
      <c r="N88" s="12">
        <f t="shared" ref="N88:N94" si="83">E88/B88</f>
        <v>6.097560975609756E-2</v>
      </c>
      <c r="O88" s="12">
        <f t="shared" ref="O88:O94" si="84">F88/B88</f>
        <v>6.097560975609756E-2</v>
      </c>
      <c r="P88" s="11">
        <f t="shared" ref="P88:P94" si="85">F88*100/E88</f>
        <v>100</v>
      </c>
      <c r="Q88" s="12">
        <f t="shared" ref="Q88:Q94" si="86">G88/B88</f>
        <v>7.3170731707317069E-2</v>
      </c>
      <c r="R88" s="12">
        <f t="shared" ref="R88:R94" si="87">H88/B88</f>
        <v>7.3170731707317069E-2</v>
      </c>
      <c r="S88" s="11">
        <f t="shared" ref="S88:S94" si="88">H88*100/G88</f>
        <v>100</v>
      </c>
      <c r="T88" s="11">
        <f t="shared" ref="T88:T94" si="89">I88*1000/B88</f>
        <v>48.780487804878049</v>
      </c>
    </row>
    <row r="89" spans="1:20" ht="10.199999999999999" customHeight="1" x14ac:dyDescent="0.2">
      <c r="A89" s="1" t="s">
        <v>82</v>
      </c>
      <c r="B89" s="1">
        <v>58</v>
      </c>
      <c r="C89" s="1">
        <v>61</v>
      </c>
      <c r="D89" s="1">
        <v>61</v>
      </c>
      <c r="E89" s="1">
        <v>29</v>
      </c>
      <c r="F89" s="1">
        <v>29</v>
      </c>
      <c r="G89" s="1">
        <v>32</v>
      </c>
      <c r="H89" s="1">
        <v>32</v>
      </c>
      <c r="I89" s="1">
        <v>15</v>
      </c>
      <c r="J89" s="1" t="s">
        <v>82</v>
      </c>
      <c r="K89" s="12">
        <f t="shared" si="80"/>
        <v>1.0517241379310345</v>
      </c>
      <c r="L89" s="12">
        <f t="shared" si="81"/>
        <v>1.0517241379310345</v>
      </c>
      <c r="M89" s="11">
        <f t="shared" si="82"/>
        <v>100</v>
      </c>
      <c r="N89" s="12">
        <f t="shared" si="83"/>
        <v>0.5</v>
      </c>
      <c r="O89" s="12">
        <f t="shared" si="84"/>
        <v>0.5</v>
      </c>
      <c r="P89" s="11">
        <f t="shared" si="85"/>
        <v>100</v>
      </c>
      <c r="Q89" s="12">
        <f t="shared" si="86"/>
        <v>0.55172413793103448</v>
      </c>
      <c r="R89" s="12">
        <f t="shared" si="87"/>
        <v>0.55172413793103448</v>
      </c>
      <c r="S89" s="11">
        <f t="shared" si="88"/>
        <v>100</v>
      </c>
      <c r="T89" s="11">
        <f t="shared" si="89"/>
        <v>258.62068965517244</v>
      </c>
    </row>
    <row r="90" spans="1:20" ht="10.199999999999999" customHeight="1" x14ac:dyDescent="0.2">
      <c r="A90" s="1" t="s">
        <v>83</v>
      </c>
      <c r="B90" s="1">
        <v>60</v>
      </c>
      <c r="C90" s="1">
        <v>141</v>
      </c>
      <c r="D90" s="1">
        <v>138</v>
      </c>
      <c r="E90" s="1">
        <v>86</v>
      </c>
      <c r="F90" s="1">
        <v>84</v>
      </c>
      <c r="G90" s="1">
        <v>55</v>
      </c>
      <c r="H90" s="1">
        <v>54</v>
      </c>
      <c r="I90" s="1">
        <v>14</v>
      </c>
      <c r="J90" s="1" t="s">
        <v>83</v>
      </c>
      <c r="K90" s="12">
        <f t="shared" si="80"/>
        <v>2.35</v>
      </c>
      <c r="L90" s="12">
        <f t="shared" si="81"/>
        <v>2.2999999999999998</v>
      </c>
      <c r="M90" s="11">
        <f t="shared" si="82"/>
        <v>97.872340425531917</v>
      </c>
      <c r="N90" s="12">
        <f t="shared" si="83"/>
        <v>1.4333333333333333</v>
      </c>
      <c r="O90" s="12">
        <f t="shared" si="84"/>
        <v>1.4</v>
      </c>
      <c r="P90" s="11">
        <f t="shared" si="85"/>
        <v>97.674418604651166</v>
      </c>
      <c r="Q90" s="12">
        <f t="shared" si="86"/>
        <v>0.91666666666666663</v>
      </c>
      <c r="R90" s="12">
        <f t="shared" si="87"/>
        <v>0.9</v>
      </c>
      <c r="S90" s="11">
        <f t="shared" si="88"/>
        <v>98.181818181818187</v>
      </c>
      <c r="T90" s="11">
        <f t="shared" si="89"/>
        <v>233.33333333333334</v>
      </c>
    </row>
    <row r="91" spans="1:20" ht="10.199999999999999" customHeight="1" x14ac:dyDescent="0.2">
      <c r="A91" s="1" t="s">
        <v>84</v>
      </c>
      <c r="B91" s="1">
        <v>46</v>
      </c>
      <c r="C91" s="1">
        <v>155</v>
      </c>
      <c r="D91" s="1">
        <v>150</v>
      </c>
      <c r="E91" s="1">
        <v>74</v>
      </c>
      <c r="F91" s="1">
        <v>72</v>
      </c>
      <c r="G91" s="1">
        <v>81</v>
      </c>
      <c r="H91" s="1">
        <v>78</v>
      </c>
      <c r="I91" s="1">
        <v>12</v>
      </c>
      <c r="J91" s="1" t="s">
        <v>84</v>
      </c>
      <c r="K91" s="12">
        <f t="shared" si="80"/>
        <v>3.3695652173913042</v>
      </c>
      <c r="L91" s="12">
        <f t="shared" si="81"/>
        <v>3.2608695652173911</v>
      </c>
      <c r="M91" s="11">
        <f t="shared" si="82"/>
        <v>96.774193548387103</v>
      </c>
      <c r="N91" s="12">
        <f t="shared" si="83"/>
        <v>1.6086956521739131</v>
      </c>
      <c r="O91" s="12">
        <f t="shared" si="84"/>
        <v>1.5652173913043479</v>
      </c>
      <c r="P91" s="11">
        <f t="shared" si="85"/>
        <v>97.297297297297291</v>
      </c>
      <c r="Q91" s="12">
        <f t="shared" si="86"/>
        <v>1.7608695652173914</v>
      </c>
      <c r="R91" s="12">
        <f t="shared" si="87"/>
        <v>1.6956521739130435</v>
      </c>
      <c r="S91" s="11">
        <f t="shared" si="88"/>
        <v>96.296296296296291</v>
      </c>
      <c r="T91" s="11">
        <f t="shared" si="89"/>
        <v>260.86956521739131</v>
      </c>
    </row>
    <row r="92" spans="1:20" ht="10.199999999999999" customHeight="1" x14ac:dyDescent="0.2">
      <c r="A92" s="1" t="s">
        <v>85</v>
      </c>
      <c r="B92" s="1">
        <v>41</v>
      </c>
      <c r="C92" s="1">
        <v>196</v>
      </c>
      <c r="D92" s="1">
        <v>187</v>
      </c>
      <c r="E92" s="1">
        <v>112</v>
      </c>
      <c r="F92" s="1">
        <v>106</v>
      </c>
      <c r="G92" s="1">
        <v>84</v>
      </c>
      <c r="H92" s="1">
        <v>81</v>
      </c>
      <c r="I92" s="1">
        <v>6</v>
      </c>
      <c r="J92" s="1" t="s">
        <v>85</v>
      </c>
      <c r="K92" s="12">
        <f t="shared" si="80"/>
        <v>4.7804878048780486</v>
      </c>
      <c r="L92" s="12">
        <f t="shared" si="81"/>
        <v>4.5609756097560972</v>
      </c>
      <c r="M92" s="11">
        <f t="shared" si="82"/>
        <v>95.408163265306129</v>
      </c>
      <c r="N92" s="12">
        <f t="shared" si="83"/>
        <v>2.7317073170731709</v>
      </c>
      <c r="O92" s="12">
        <f t="shared" si="84"/>
        <v>2.5853658536585367</v>
      </c>
      <c r="P92" s="11">
        <f t="shared" si="85"/>
        <v>94.642857142857139</v>
      </c>
      <c r="Q92" s="12">
        <f t="shared" si="86"/>
        <v>2.0487804878048781</v>
      </c>
      <c r="R92" s="12">
        <f t="shared" si="87"/>
        <v>1.975609756097561</v>
      </c>
      <c r="S92" s="11">
        <f t="shared" si="88"/>
        <v>96.428571428571431</v>
      </c>
      <c r="T92" s="11">
        <f t="shared" si="89"/>
        <v>146.34146341463415</v>
      </c>
    </row>
    <row r="93" spans="1:20" ht="10.199999999999999" customHeight="1" x14ac:dyDescent="0.2">
      <c r="A93" s="1" t="s">
        <v>86</v>
      </c>
      <c r="B93" s="1">
        <v>33</v>
      </c>
      <c r="C93" s="1">
        <v>213</v>
      </c>
      <c r="D93" s="1">
        <v>205</v>
      </c>
      <c r="E93" s="1">
        <v>112</v>
      </c>
      <c r="F93" s="1">
        <v>107</v>
      </c>
      <c r="G93" s="1">
        <v>101</v>
      </c>
      <c r="H93" s="1">
        <v>98</v>
      </c>
      <c r="I93" s="1">
        <v>8</v>
      </c>
      <c r="J93" s="1" t="s">
        <v>86</v>
      </c>
      <c r="K93" s="12">
        <f t="shared" si="80"/>
        <v>6.4545454545454541</v>
      </c>
      <c r="L93" s="12">
        <f t="shared" si="81"/>
        <v>6.2121212121212119</v>
      </c>
      <c r="M93" s="11">
        <f t="shared" si="82"/>
        <v>96.244131455399057</v>
      </c>
      <c r="N93" s="12">
        <f t="shared" si="83"/>
        <v>3.393939393939394</v>
      </c>
      <c r="O93" s="12">
        <f t="shared" si="84"/>
        <v>3.2424242424242422</v>
      </c>
      <c r="P93" s="11">
        <f t="shared" si="85"/>
        <v>95.535714285714292</v>
      </c>
      <c r="Q93" s="12">
        <f t="shared" si="86"/>
        <v>3.0606060606060606</v>
      </c>
      <c r="R93" s="12">
        <f t="shared" si="87"/>
        <v>2.9696969696969697</v>
      </c>
      <c r="S93" s="11">
        <f t="shared" si="88"/>
        <v>97.029702970297024</v>
      </c>
      <c r="T93" s="11">
        <f t="shared" si="89"/>
        <v>242.42424242424244</v>
      </c>
    </row>
    <row r="94" spans="1:20" ht="10.199999999999999" customHeight="1" x14ac:dyDescent="0.2">
      <c r="A94" s="1" t="s">
        <v>87</v>
      </c>
      <c r="B94" s="1">
        <v>38</v>
      </c>
      <c r="C94" s="1">
        <v>216</v>
      </c>
      <c r="D94" s="1">
        <v>201</v>
      </c>
      <c r="E94" s="1">
        <v>108</v>
      </c>
      <c r="F94" s="1">
        <v>98</v>
      </c>
      <c r="G94" s="1">
        <v>108</v>
      </c>
      <c r="H94" s="1">
        <v>103</v>
      </c>
      <c r="I94" s="1">
        <v>2</v>
      </c>
      <c r="J94" s="1" t="s">
        <v>87</v>
      </c>
      <c r="K94" s="12">
        <f t="shared" si="80"/>
        <v>5.6842105263157894</v>
      </c>
      <c r="L94" s="12">
        <f t="shared" si="81"/>
        <v>5.2894736842105265</v>
      </c>
      <c r="M94" s="11">
        <f t="shared" si="82"/>
        <v>93.055555555555557</v>
      </c>
      <c r="N94" s="12">
        <f t="shared" si="83"/>
        <v>2.8421052631578947</v>
      </c>
      <c r="O94" s="12">
        <f t="shared" si="84"/>
        <v>2.5789473684210527</v>
      </c>
      <c r="P94" s="11">
        <f t="shared" si="85"/>
        <v>90.740740740740748</v>
      </c>
      <c r="Q94" s="12">
        <f t="shared" si="86"/>
        <v>2.8421052631578947</v>
      </c>
      <c r="R94" s="12">
        <f t="shared" si="87"/>
        <v>2.7105263157894739</v>
      </c>
      <c r="S94" s="11">
        <f t="shared" si="88"/>
        <v>95.370370370370367</v>
      </c>
      <c r="T94" s="11">
        <f t="shared" si="89"/>
        <v>52.631578947368418</v>
      </c>
    </row>
    <row r="95" spans="1:20" ht="10.199999999999999" customHeight="1" x14ac:dyDescent="0.2">
      <c r="A95" s="1" t="s">
        <v>97</v>
      </c>
      <c r="J95" s="1" t="s">
        <v>97</v>
      </c>
      <c r="T95" s="11">
        <f>SUM(T88:T94)*5</f>
        <v>6215.0068039850994</v>
      </c>
    </row>
    <row r="96" spans="1:20" ht="10.199999999999999" customHeight="1" x14ac:dyDescent="0.2">
      <c r="A96" s="1" t="s">
        <v>308</v>
      </c>
      <c r="J96" s="1" t="s">
        <v>308</v>
      </c>
    </row>
    <row r="97" spans="1:20" ht="10.199999999999999" customHeight="1" x14ac:dyDescent="0.2">
      <c r="A97" s="1" t="s">
        <v>0</v>
      </c>
      <c r="B97" s="1">
        <v>539</v>
      </c>
      <c r="C97" s="1">
        <v>1591</v>
      </c>
      <c r="D97" s="1">
        <v>1514</v>
      </c>
      <c r="E97" s="1">
        <v>842</v>
      </c>
      <c r="F97" s="1">
        <v>810</v>
      </c>
      <c r="G97" s="1">
        <v>749</v>
      </c>
      <c r="H97" s="1">
        <v>704</v>
      </c>
      <c r="I97" s="1">
        <v>79</v>
      </c>
      <c r="J97" s="1" t="s">
        <v>0</v>
      </c>
      <c r="K97" s="12">
        <f>C97/B97</f>
        <v>2.9517625231910944</v>
      </c>
      <c r="L97" s="12">
        <f>D97/B97</f>
        <v>2.8089053803339517</v>
      </c>
      <c r="M97" s="11">
        <f>D97*100/C97</f>
        <v>95.160276555625387</v>
      </c>
      <c r="N97" s="12">
        <f>E97/B97</f>
        <v>1.5621521335807049</v>
      </c>
      <c r="O97" s="12">
        <f>F97/B97</f>
        <v>1.5027829313543599</v>
      </c>
      <c r="P97" s="11">
        <f>F97*100/E97</f>
        <v>96.199524940617579</v>
      </c>
      <c r="Q97" s="12">
        <f>G97/B97</f>
        <v>1.3896103896103895</v>
      </c>
      <c r="R97" s="12">
        <f>H97/B97</f>
        <v>1.3061224489795917</v>
      </c>
      <c r="S97" s="11">
        <f>H97*100/G97</f>
        <v>93.991989319092127</v>
      </c>
      <c r="T97" s="11">
        <f>I97*1000/B97</f>
        <v>146.56771799628942</v>
      </c>
    </row>
    <row r="98" spans="1:20" ht="10.199999999999999" customHeight="1" x14ac:dyDescent="0.2">
      <c r="A98" s="1" t="s">
        <v>81</v>
      </c>
      <c r="B98" s="1">
        <v>89</v>
      </c>
      <c r="C98" s="1">
        <v>5</v>
      </c>
      <c r="D98" s="1">
        <v>5</v>
      </c>
      <c r="E98" s="1">
        <v>3</v>
      </c>
      <c r="F98" s="1">
        <v>3</v>
      </c>
      <c r="G98" s="1">
        <v>2</v>
      </c>
      <c r="H98" s="1">
        <v>2</v>
      </c>
      <c r="I98" s="1">
        <v>3</v>
      </c>
      <c r="J98" s="1" t="s">
        <v>81</v>
      </c>
      <c r="K98" s="12">
        <f t="shared" ref="K98:K104" si="90">C98/B98</f>
        <v>5.6179775280898875E-2</v>
      </c>
      <c r="L98" s="12">
        <f t="shared" ref="L98:L104" si="91">D98/B98</f>
        <v>5.6179775280898875E-2</v>
      </c>
      <c r="M98" s="11">
        <f t="shared" ref="M98:M104" si="92">D98*100/C98</f>
        <v>100</v>
      </c>
      <c r="N98" s="12">
        <f t="shared" ref="N98:N104" si="93">E98/B98</f>
        <v>3.3707865168539325E-2</v>
      </c>
      <c r="O98" s="12">
        <f t="shared" ref="O98:O104" si="94">F98/B98</f>
        <v>3.3707865168539325E-2</v>
      </c>
      <c r="P98" s="11">
        <f t="shared" ref="P98:P104" si="95">F98*100/E98</f>
        <v>100</v>
      </c>
      <c r="Q98" s="12">
        <f t="shared" ref="Q98:Q104" si="96">G98/B98</f>
        <v>2.247191011235955E-2</v>
      </c>
      <c r="R98" s="12">
        <f t="shared" ref="R98:R104" si="97">H98/B98</f>
        <v>2.247191011235955E-2</v>
      </c>
      <c r="S98" s="11">
        <f t="shared" ref="S98:S104" si="98">H98*100/G98</f>
        <v>100</v>
      </c>
      <c r="T98" s="11">
        <f t="shared" ref="T98:T104" si="99">I98*1000/B98</f>
        <v>33.707865168539328</v>
      </c>
    </row>
    <row r="99" spans="1:20" ht="10.199999999999999" customHeight="1" x14ac:dyDescent="0.2">
      <c r="A99" s="1" t="s">
        <v>82</v>
      </c>
      <c r="B99" s="1">
        <v>87</v>
      </c>
      <c r="C99" s="1">
        <v>82</v>
      </c>
      <c r="D99" s="1">
        <v>81</v>
      </c>
      <c r="E99" s="1">
        <v>47</v>
      </c>
      <c r="F99" s="1">
        <v>47</v>
      </c>
      <c r="G99" s="1">
        <v>35</v>
      </c>
      <c r="H99" s="1">
        <v>34</v>
      </c>
      <c r="I99" s="1">
        <v>18</v>
      </c>
      <c r="J99" s="1" t="s">
        <v>82</v>
      </c>
      <c r="K99" s="12">
        <f t="shared" si="90"/>
        <v>0.94252873563218387</v>
      </c>
      <c r="L99" s="12">
        <f t="shared" si="91"/>
        <v>0.93103448275862066</v>
      </c>
      <c r="M99" s="11">
        <f t="shared" si="92"/>
        <v>98.780487804878049</v>
      </c>
      <c r="N99" s="12">
        <f t="shared" si="93"/>
        <v>0.54022988505747127</v>
      </c>
      <c r="O99" s="12">
        <f t="shared" si="94"/>
        <v>0.54022988505747127</v>
      </c>
      <c r="P99" s="11">
        <f t="shared" si="95"/>
        <v>100</v>
      </c>
      <c r="Q99" s="12">
        <f t="shared" si="96"/>
        <v>0.40229885057471265</v>
      </c>
      <c r="R99" s="12">
        <f t="shared" si="97"/>
        <v>0.39080459770114945</v>
      </c>
      <c r="S99" s="11">
        <f t="shared" si="98"/>
        <v>97.142857142857139</v>
      </c>
      <c r="T99" s="11">
        <f t="shared" si="99"/>
        <v>206.89655172413794</v>
      </c>
    </row>
    <row r="100" spans="1:20" ht="10.199999999999999" customHeight="1" x14ac:dyDescent="0.2">
      <c r="A100" s="1" t="s">
        <v>83</v>
      </c>
      <c r="B100" s="1">
        <v>76</v>
      </c>
      <c r="C100" s="1">
        <v>179</v>
      </c>
      <c r="D100" s="1">
        <v>175</v>
      </c>
      <c r="E100" s="1">
        <v>90</v>
      </c>
      <c r="F100" s="1">
        <v>88</v>
      </c>
      <c r="G100" s="1">
        <v>89</v>
      </c>
      <c r="H100" s="1">
        <v>87</v>
      </c>
      <c r="I100" s="1">
        <v>20</v>
      </c>
      <c r="J100" s="1" t="s">
        <v>83</v>
      </c>
      <c r="K100" s="12">
        <f t="shared" si="90"/>
        <v>2.3552631578947367</v>
      </c>
      <c r="L100" s="12">
        <f t="shared" si="91"/>
        <v>2.3026315789473686</v>
      </c>
      <c r="M100" s="11">
        <f t="shared" si="92"/>
        <v>97.765363128491614</v>
      </c>
      <c r="N100" s="12">
        <f t="shared" si="93"/>
        <v>1.1842105263157894</v>
      </c>
      <c r="O100" s="12">
        <f t="shared" si="94"/>
        <v>1.1578947368421053</v>
      </c>
      <c r="P100" s="11">
        <f t="shared" si="95"/>
        <v>97.777777777777771</v>
      </c>
      <c r="Q100" s="12">
        <f t="shared" si="96"/>
        <v>1.1710526315789473</v>
      </c>
      <c r="R100" s="12">
        <f t="shared" si="97"/>
        <v>1.1447368421052631</v>
      </c>
      <c r="S100" s="11">
        <f t="shared" si="98"/>
        <v>97.752808988764045</v>
      </c>
      <c r="T100" s="11">
        <f t="shared" si="99"/>
        <v>263.15789473684208</v>
      </c>
    </row>
    <row r="101" spans="1:20" ht="10.199999999999999" customHeight="1" x14ac:dyDescent="0.2">
      <c r="A101" s="1" t="s">
        <v>84</v>
      </c>
      <c r="B101" s="1">
        <v>109</v>
      </c>
      <c r="C101" s="1">
        <v>385</v>
      </c>
      <c r="D101" s="1">
        <v>367</v>
      </c>
      <c r="E101" s="1">
        <v>187</v>
      </c>
      <c r="F101" s="1">
        <v>182</v>
      </c>
      <c r="G101" s="1">
        <v>198</v>
      </c>
      <c r="H101" s="1">
        <v>185</v>
      </c>
      <c r="I101" s="1">
        <v>20</v>
      </c>
      <c r="J101" s="1" t="s">
        <v>84</v>
      </c>
      <c r="K101" s="12">
        <f t="shared" si="90"/>
        <v>3.5321100917431192</v>
      </c>
      <c r="L101" s="12">
        <f t="shared" si="91"/>
        <v>3.3669724770642202</v>
      </c>
      <c r="M101" s="11">
        <f t="shared" si="92"/>
        <v>95.324675324675326</v>
      </c>
      <c r="N101" s="12">
        <f t="shared" si="93"/>
        <v>1.7155963302752293</v>
      </c>
      <c r="O101" s="12">
        <f t="shared" si="94"/>
        <v>1.6697247706422018</v>
      </c>
      <c r="P101" s="11">
        <f t="shared" si="95"/>
        <v>97.326203208556151</v>
      </c>
      <c r="Q101" s="12">
        <f t="shared" si="96"/>
        <v>1.8165137614678899</v>
      </c>
      <c r="R101" s="12">
        <f t="shared" si="97"/>
        <v>1.6972477064220184</v>
      </c>
      <c r="S101" s="11">
        <f t="shared" si="98"/>
        <v>93.434343434343432</v>
      </c>
      <c r="T101" s="11">
        <f t="shared" si="99"/>
        <v>183.48623853211009</v>
      </c>
    </row>
    <row r="102" spans="1:20" ht="10.199999999999999" customHeight="1" x14ac:dyDescent="0.2">
      <c r="A102" s="1" t="s">
        <v>85</v>
      </c>
      <c r="B102" s="1">
        <v>75</v>
      </c>
      <c r="C102" s="1">
        <v>355</v>
      </c>
      <c r="D102" s="1">
        <v>336</v>
      </c>
      <c r="E102" s="1">
        <v>189</v>
      </c>
      <c r="F102" s="1">
        <v>176</v>
      </c>
      <c r="G102" s="1">
        <v>166</v>
      </c>
      <c r="H102" s="1">
        <v>160</v>
      </c>
      <c r="I102" s="1">
        <v>17</v>
      </c>
      <c r="J102" s="1" t="s">
        <v>85</v>
      </c>
      <c r="K102" s="12">
        <f t="shared" si="90"/>
        <v>4.7333333333333334</v>
      </c>
      <c r="L102" s="12">
        <f t="shared" si="91"/>
        <v>4.4800000000000004</v>
      </c>
      <c r="M102" s="11">
        <f t="shared" si="92"/>
        <v>94.647887323943664</v>
      </c>
      <c r="N102" s="12">
        <f t="shared" si="93"/>
        <v>2.52</v>
      </c>
      <c r="O102" s="12">
        <f t="shared" si="94"/>
        <v>2.3466666666666667</v>
      </c>
      <c r="P102" s="11">
        <f t="shared" si="95"/>
        <v>93.121693121693127</v>
      </c>
      <c r="Q102" s="12">
        <f t="shared" si="96"/>
        <v>2.2133333333333334</v>
      </c>
      <c r="R102" s="12">
        <f t="shared" si="97"/>
        <v>2.1333333333333333</v>
      </c>
      <c r="S102" s="11">
        <f t="shared" si="98"/>
        <v>96.385542168674704</v>
      </c>
      <c r="T102" s="11">
        <f t="shared" si="99"/>
        <v>226.66666666666666</v>
      </c>
    </row>
    <row r="103" spans="1:20" ht="10.199999999999999" customHeight="1" x14ac:dyDescent="0.2">
      <c r="A103" s="1" t="s">
        <v>86</v>
      </c>
      <c r="B103" s="1">
        <v>61</v>
      </c>
      <c r="C103" s="1">
        <v>331</v>
      </c>
      <c r="D103" s="1">
        <v>309</v>
      </c>
      <c r="E103" s="1">
        <v>179</v>
      </c>
      <c r="F103" s="1">
        <v>173</v>
      </c>
      <c r="G103" s="1">
        <v>152</v>
      </c>
      <c r="H103" s="1">
        <v>136</v>
      </c>
      <c r="I103" s="1">
        <v>1</v>
      </c>
      <c r="J103" s="1" t="s">
        <v>86</v>
      </c>
      <c r="K103" s="12">
        <f t="shared" si="90"/>
        <v>5.4262295081967213</v>
      </c>
      <c r="L103" s="12">
        <f t="shared" si="91"/>
        <v>5.0655737704918034</v>
      </c>
      <c r="M103" s="11">
        <f t="shared" si="92"/>
        <v>93.353474320241688</v>
      </c>
      <c r="N103" s="12">
        <f t="shared" si="93"/>
        <v>2.9344262295081966</v>
      </c>
      <c r="O103" s="12">
        <f t="shared" si="94"/>
        <v>2.8360655737704916</v>
      </c>
      <c r="P103" s="11">
        <f t="shared" si="95"/>
        <v>96.648044692737429</v>
      </c>
      <c r="Q103" s="12">
        <f t="shared" si="96"/>
        <v>2.4918032786885247</v>
      </c>
      <c r="R103" s="12">
        <f t="shared" si="97"/>
        <v>2.2295081967213113</v>
      </c>
      <c r="S103" s="11">
        <f t="shared" si="98"/>
        <v>89.473684210526315</v>
      </c>
      <c r="T103" s="11">
        <f t="shared" si="99"/>
        <v>16.393442622950818</v>
      </c>
    </row>
    <row r="104" spans="1:20" ht="10.199999999999999" customHeight="1" x14ac:dyDescent="0.2">
      <c r="A104" s="1" t="s">
        <v>87</v>
      </c>
      <c r="B104" s="1">
        <v>42</v>
      </c>
      <c r="C104" s="1">
        <v>254</v>
      </c>
      <c r="D104" s="1">
        <v>241</v>
      </c>
      <c r="E104" s="1">
        <v>147</v>
      </c>
      <c r="F104" s="1">
        <v>141</v>
      </c>
      <c r="G104" s="1">
        <v>107</v>
      </c>
      <c r="H104" s="1">
        <v>100</v>
      </c>
      <c r="I104" s="1">
        <v>0</v>
      </c>
      <c r="J104" s="1" t="s">
        <v>87</v>
      </c>
      <c r="K104" s="12">
        <f t="shared" si="90"/>
        <v>6.0476190476190474</v>
      </c>
      <c r="L104" s="12">
        <f t="shared" si="91"/>
        <v>5.7380952380952381</v>
      </c>
      <c r="M104" s="11">
        <f t="shared" si="92"/>
        <v>94.881889763779526</v>
      </c>
      <c r="N104" s="12">
        <f t="shared" si="93"/>
        <v>3.5</v>
      </c>
      <c r="O104" s="12">
        <f t="shared" si="94"/>
        <v>3.3571428571428572</v>
      </c>
      <c r="P104" s="11">
        <f t="shared" si="95"/>
        <v>95.91836734693878</v>
      </c>
      <c r="Q104" s="12">
        <f t="shared" si="96"/>
        <v>2.5476190476190474</v>
      </c>
      <c r="R104" s="12">
        <f t="shared" si="97"/>
        <v>2.3809523809523809</v>
      </c>
      <c r="S104" s="11">
        <f t="shared" si="98"/>
        <v>93.45794392523365</v>
      </c>
      <c r="T104" s="11">
        <f t="shared" si="99"/>
        <v>0</v>
      </c>
    </row>
    <row r="105" spans="1:20" ht="10.199999999999999" customHeight="1" x14ac:dyDescent="0.2">
      <c r="A105" s="1" t="s">
        <v>98</v>
      </c>
      <c r="J105" s="1" t="s">
        <v>98</v>
      </c>
      <c r="T105" s="11">
        <f>SUM(T98:T104)*5</f>
        <v>4651.5432972562339</v>
      </c>
    </row>
    <row r="106" spans="1:20" ht="10.199999999999999" customHeight="1" x14ac:dyDescent="0.2">
      <c r="A106" s="1" t="s">
        <v>308</v>
      </c>
      <c r="J106" s="1" t="s">
        <v>308</v>
      </c>
    </row>
    <row r="107" spans="1:20" ht="10.199999999999999" customHeight="1" x14ac:dyDescent="0.2">
      <c r="A107" s="1" t="s">
        <v>0</v>
      </c>
      <c r="B107" s="1">
        <v>905</v>
      </c>
      <c r="C107" s="1">
        <v>2306</v>
      </c>
      <c r="D107" s="1">
        <v>2169</v>
      </c>
      <c r="E107" s="1">
        <v>1201</v>
      </c>
      <c r="F107" s="1">
        <v>1131</v>
      </c>
      <c r="G107" s="1">
        <v>1105</v>
      </c>
      <c r="H107" s="1">
        <v>1038</v>
      </c>
      <c r="I107" s="1">
        <v>137</v>
      </c>
      <c r="J107" s="1" t="s">
        <v>0</v>
      </c>
      <c r="K107" s="12">
        <f>C107/B107</f>
        <v>2.5480662983425413</v>
      </c>
      <c r="L107" s="12">
        <f>D107/B107</f>
        <v>2.3966850828729283</v>
      </c>
      <c r="M107" s="11">
        <f>D107*100/C107</f>
        <v>94.058976582827412</v>
      </c>
      <c r="N107" s="12">
        <f>E107/B107</f>
        <v>1.3270718232044199</v>
      </c>
      <c r="O107" s="12">
        <f>F107/B107</f>
        <v>1.2497237569060773</v>
      </c>
      <c r="P107" s="11">
        <f>F107*100/E107</f>
        <v>94.171523730224806</v>
      </c>
      <c r="Q107" s="12">
        <f>G107/B107</f>
        <v>1.2209944751381216</v>
      </c>
      <c r="R107" s="12">
        <f>H107/B107</f>
        <v>1.1469613259668507</v>
      </c>
      <c r="S107" s="11">
        <f>H107*100/G107</f>
        <v>93.9366515837104</v>
      </c>
      <c r="T107" s="11">
        <f>I107*1000/B107</f>
        <v>151.38121546961327</v>
      </c>
    </row>
    <row r="108" spans="1:20" ht="10.199999999999999" customHeight="1" x14ac:dyDescent="0.2">
      <c r="A108" s="1" t="s">
        <v>81</v>
      </c>
      <c r="B108" s="1">
        <v>166</v>
      </c>
      <c r="C108" s="1">
        <v>24</v>
      </c>
      <c r="D108" s="1">
        <v>23</v>
      </c>
      <c r="E108" s="1">
        <v>9</v>
      </c>
      <c r="F108" s="1">
        <v>8</v>
      </c>
      <c r="G108" s="1">
        <v>15</v>
      </c>
      <c r="H108" s="1">
        <v>15</v>
      </c>
      <c r="I108" s="1">
        <v>10</v>
      </c>
      <c r="J108" s="1" t="s">
        <v>81</v>
      </c>
      <c r="K108" s="12">
        <f t="shared" ref="K108:K114" si="100">C108/B108</f>
        <v>0.14457831325301204</v>
      </c>
      <c r="L108" s="12">
        <f t="shared" ref="L108:L114" si="101">D108/B108</f>
        <v>0.13855421686746988</v>
      </c>
      <c r="M108" s="11">
        <f t="shared" ref="M108:M114" si="102">D108*100/C108</f>
        <v>95.833333333333329</v>
      </c>
      <c r="N108" s="12">
        <f t="shared" ref="N108:N114" si="103">E108/B108</f>
        <v>5.4216867469879519E-2</v>
      </c>
      <c r="O108" s="12">
        <f t="shared" ref="O108:O114" si="104">F108/B108</f>
        <v>4.8192771084337352E-2</v>
      </c>
      <c r="P108" s="11">
        <f t="shared" ref="P108:P114" si="105">F108*100/E108</f>
        <v>88.888888888888886</v>
      </c>
      <c r="Q108" s="12">
        <f t="shared" ref="Q108:Q114" si="106">G108/B108</f>
        <v>9.036144578313253E-2</v>
      </c>
      <c r="R108" s="12">
        <f t="shared" ref="R108:R114" si="107">H108/B108</f>
        <v>9.036144578313253E-2</v>
      </c>
      <c r="S108" s="11">
        <f t="shared" ref="S108:S114" si="108">H108*100/G108</f>
        <v>100</v>
      </c>
      <c r="T108" s="11">
        <f t="shared" ref="T108:T114" si="109">I108*1000/B108</f>
        <v>60.24096385542169</v>
      </c>
    </row>
    <row r="109" spans="1:20" ht="10.199999999999999" customHeight="1" x14ac:dyDescent="0.2">
      <c r="A109" s="1" t="s">
        <v>82</v>
      </c>
      <c r="B109" s="1">
        <v>175</v>
      </c>
      <c r="C109" s="1">
        <v>195</v>
      </c>
      <c r="D109" s="1">
        <v>191</v>
      </c>
      <c r="E109" s="1">
        <v>117</v>
      </c>
      <c r="F109" s="1">
        <v>115</v>
      </c>
      <c r="G109" s="1">
        <v>78</v>
      </c>
      <c r="H109" s="1">
        <v>76</v>
      </c>
      <c r="I109" s="1">
        <v>45</v>
      </c>
      <c r="J109" s="1" t="s">
        <v>82</v>
      </c>
      <c r="K109" s="12">
        <f t="shared" si="100"/>
        <v>1.1142857142857143</v>
      </c>
      <c r="L109" s="12">
        <f t="shared" si="101"/>
        <v>1.0914285714285714</v>
      </c>
      <c r="M109" s="11">
        <f t="shared" si="102"/>
        <v>97.948717948717942</v>
      </c>
      <c r="N109" s="12">
        <f t="shared" si="103"/>
        <v>0.66857142857142859</v>
      </c>
      <c r="O109" s="12">
        <f t="shared" si="104"/>
        <v>0.65714285714285714</v>
      </c>
      <c r="P109" s="11">
        <f t="shared" si="105"/>
        <v>98.290598290598297</v>
      </c>
      <c r="Q109" s="12">
        <f t="shared" si="106"/>
        <v>0.44571428571428573</v>
      </c>
      <c r="R109" s="12">
        <f t="shared" si="107"/>
        <v>0.43428571428571427</v>
      </c>
      <c r="S109" s="11">
        <f t="shared" si="108"/>
        <v>97.435897435897431</v>
      </c>
      <c r="T109" s="11">
        <f t="shared" si="109"/>
        <v>257.14285714285717</v>
      </c>
    </row>
    <row r="110" spans="1:20" ht="10.199999999999999" customHeight="1" x14ac:dyDescent="0.2">
      <c r="A110" s="1" t="s">
        <v>83</v>
      </c>
      <c r="B110" s="1">
        <v>133</v>
      </c>
      <c r="C110" s="1">
        <v>284</v>
      </c>
      <c r="D110" s="1">
        <v>275</v>
      </c>
      <c r="E110" s="1">
        <v>153</v>
      </c>
      <c r="F110" s="1">
        <v>146</v>
      </c>
      <c r="G110" s="1">
        <v>131</v>
      </c>
      <c r="H110" s="1">
        <v>129</v>
      </c>
      <c r="I110" s="1">
        <v>25</v>
      </c>
      <c r="J110" s="1" t="s">
        <v>83</v>
      </c>
      <c r="K110" s="12">
        <f t="shared" si="100"/>
        <v>2.1353383458646618</v>
      </c>
      <c r="L110" s="12">
        <f t="shared" si="101"/>
        <v>2.0676691729323307</v>
      </c>
      <c r="M110" s="11">
        <f t="shared" si="102"/>
        <v>96.83098591549296</v>
      </c>
      <c r="N110" s="12">
        <f t="shared" si="103"/>
        <v>1.1503759398496241</v>
      </c>
      <c r="O110" s="12">
        <f t="shared" si="104"/>
        <v>1.0977443609022557</v>
      </c>
      <c r="P110" s="11">
        <f t="shared" si="105"/>
        <v>95.424836601307192</v>
      </c>
      <c r="Q110" s="12">
        <f t="shared" si="106"/>
        <v>0.98496240601503759</v>
      </c>
      <c r="R110" s="12">
        <f t="shared" si="107"/>
        <v>0.96992481203007519</v>
      </c>
      <c r="S110" s="11">
        <f t="shared" si="108"/>
        <v>98.473282442748086</v>
      </c>
      <c r="T110" s="11">
        <f t="shared" si="109"/>
        <v>187.96992481203009</v>
      </c>
    </row>
    <row r="111" spans="1:20" ht="10.199999999999999" customHeight="1" x14ac:dyDescent="0.2">
      <c r="A111" s="1" t="s">
        <v>84</v>
      </c>
      <c r="B111" s="1">
        <v>145</v>
      </c>
      <c r="C111" s="1">
        <v>480</v>
      </c>
      <c r="D111" s="1">
        <v>458</v>
      </c>
      <c r="E111" s="1">
        <v>236</v>
      </c>
      <c r="F111" s="1">
        <v>225</v>
      </c>
      <c r="G111" s="1">
        <v>244</v>
      </c>
      <c r="H111" s="1">
        <v>233</v>
      </c>
      <c r="I111" s="1">
        <v>31</v>
      </c>
      <c r="J111" s="1" t="s">
        <v>84</v>
      </c>
      <c r="K111" s="12">
        <f t="shared" si="100"/>
        <v>3.3103448275862069</v>
      </c>
      <c r="L111" s="12">
        <f t="shared" si="101"/>
        <v>3.1586206896551725</v>
      </c>
      <c r="M111" s="11">
        <f t="shared" si="102"/>
        <v>95.416666666666671</v>
      </c>
      <c r="N111" s="12">
        <f t="shared" si="103"/>
        <v>1.6275862068965516</v>
      </c>
      <c r="O111" s="12">
        <f t="shared" si="104"/>
        <v>1.5517241379310345</v>
      </c>
      <c r="P111" s="11">
        <f t="shared" si="105"/>
        <v>95.33898305084746</v>
      </c>
      <c r="Q111" s="12">
        <f t="shared" si="106"/>
        <v>1.6827586206896552</v>
      </c>
      <c r="R111" s="12">
        <f t="shared" si="107"/>
        <v>1.606896551724138</v>
      </c>
      <c r="S111" s="11">
        <f t="shared" si="108"/>
        <v>95.491803278688522</v>
      </c>
      <c r="T111" s="11">
        <f t="shared" si="109"/>
        <v>213.79310344827587</v>
      </c>
    </row>
    <row r="112" spans="1:20" ht="10.199999999999999" customHeight="1" x14ac:dyDescent="0.2">
      <c r="A112" s="1" t="s">
        <v>85</v>
      </c>
      <c r="B112" s="1">
        <v>122</v>
      </c>
      <c r="C112" s="1">
        <v>511</v>
      </c>
      <c r="D112" s="1">
        <v>478</v>
      </c>
      <c r="E112" s="1">
        <v>276</v>
      </c>
      <c r="F112" s="1">
        <v>257</v>
      </c>
      <c r="G112" s="1">
        <v>235</v>
      </c>
      <c r="H112" s="1">
        <v>221</v>
      </c>
      <c r="I112" s="1">
        <v>17</v>
      </c>
      <c r="J112" s="1" t="s">
        <v>85</v>
      </c>
      <c r="K112" s="12">
        <f t="shared" si="100"/>
        <v>4.1885245901639347</v>
      </c>
      <c r="L112" s="12">
        <f t="shared" si="101"/>
        <v>3.918032786885246</v>
      </c>
      <c r="M112" s="11">
        <f t="shared" si="102"/>
        <v>93.542074363992171</v>
      </c>
      <c r="N112" s="12">
        <f t="shared" si="103"/>
        <v>2.262295081967213</v>
      </c>
      <c r="O112" s="12">
        <f t="shared" si="104"/>
        <v>2.1065573770491803</v>
      </c>
      <c r="P112" s="11">
        <f t="shared" si="105"/>
        <v>93.115942028985501</v>
      </c>
      <c r="Q112" s="12">
        <f t="shared" si="106"/>
        <v>1.9262295081967213</v>
      </c>
      <c r="R112" s="12">
        <f t="shared" si="107"/>
        <v>1.8114754098360655</v>
      </c>
      <c r="S112" s="11">
        <f t="shared" si="108"/>
        <v>94.042553191489361</v>
      </c>
      <c r="T112" s="11">
        <f t="shared" si="109"/>
        <v>139.34426229508196</v>
      </c>
    </row>
    <row r="113" spans="1:20" ht="10.199999999999999" customHeight="1" x14ac:dyDescent="0.2">
      <c r="A113" s="1" t="s">
        <v>86</v>
      </c>
      <c r="B113" s="1">
        <v>91</v>
      </c>
      <c r="C113" s="1">
        <v>420</v>
      </c>
      <c r="D113" s="1">
        <v>388</v>
      </c>
      <c r="E113" s="1">
        <v>199</v>
      </c>
      <c r="F113" s="1">
        <v>186</v>
      </c>
      <c r="G113" s="1">
        <v>221</v>
      </c>
      <c r="H113" s="1">
        <v>202</v>
      </c>
      <c r="I113" s="1">
        <v>6</v>
      </c>
      <c r="J113" s="1" t="s">
        <v>86</v>
      </c>
      <c r="K113" s="12">
        <f t="shared" si="100"/>
        <v>4.615384615384615</v>
      </c>
      <c r="L113" s="12">
        <f t="shared" si="101"/>
        <v>4.2637362637362637</v>
      </c>
      <c r="M113" s="11">
        <f t="shared" si="102"/>
        <v>92.38095238095238</v>
      </c>
      <c r="N113" s="12">
        <f t="shared" si="103"/>
        <v>2.1868131868131866</v>
      </c>
      <c r="O113" s="12">
        <f t="shared" si="104"/>
        <v>2.0439560439560438</v>
      </c>
      <c r="P113" s="11">
        <f t="shared" si="105"/>
        <v>93.467336683417088</v>
      </c>
      <c r="Q113" s="12">
        <f t="shared" si="106"/>
        <v>2.4285714285714284</v>
      </c>
      <c r="R113" s="12">
        <f t="shared" si="107"/>
        <v>2.2197802197802199</v>
      </c>
      <c r="S113" s="11">
        <f t="shared" si="108"/>
        <v>91.402714932126699</v>
      </c>
      <c r="T113" s="11">
        <f t="shared" si="109"/>
        <v>65.934065934065927</v>
      </c>
    </row>
    <row r="114" spans="1:20" ht="10.199999999999999" customHeight="1" x14ac:dyDescent="0.2">
      <c r="A114" s="1" t="s">
        <v>87</v>
      </c>
      <c r="B114" s="1">
        <v>73</v>
      </c>
      <c r="C114" s="1">
        <v>392</v>
      </c>
      <c r="D114" s="1">
        <v>356</v>
      </c>
      <c r="E114" s="1">
        <v>211</v>
      </c>
      <c r="F114" s="1">
        <v>194</v>
      </c>
      <c r="G114" s="1">
        <v>181</v>
      </c>
      <c r="H114" s="1">
        <v>162</v>
      </c>
      <c r="I114" s="1">
        <v>3</v>
      </c>
      <c r="J114" s="1" t="s">
        <v>87</v>
      </c>
      <c r="K114" s="12">
        <f t="shared" si="100"/>
        <v>5.3698630136986303</v>
      </c>
      <c r="L114" s="12">
        <f t="shared" si="101"/>
        <v>4.8767123287671232</v>
      </c>
      <c r="M114" s="11">
        <f t="shared" si="102"/>
        <v>90.816326530612244</v>
      </c>
      <c r="N114" s="12">
        <f t="shared" si="103"/>
        <v>2.8904109589041096</v>
      </c>
      <c r="O114" s="12">
        <f t="shared" si="104"/>
        <v>2.6575342465753424</v>
      </c>
      <c r="P114" s="11">
        <f t="shared" si="105"/>
        <v>91.943127962085313</v>
      </c>
      <c r="Q114" s="12">
        <f t="shared" si="106"/>
        <v>2.4794520547945207</v>
      </c>
      <c r="R114" s="12">
        <f t="shared" si="107"/>
        <v>2.2191780821917808</v>
      </c>
      <c r="S114" s="11">
        <f t="shared" si="108"/>
        <v>89.502762430939228</v>
      </c>
      <c r="T114" s="11">
        <f t="shared" si="109"/>
        <v>41.095890410958901</v>
      </c>
    </row>
    <row r="115" spans="1:20" ht="10.199999999999999" customHeight="1" x14ac:dyDescent="0.2">
      <c r="A115" s="1" t="s">
        <v>99</v>
      </c>
      <c r="J115" s="1" t="s">
        <v>99</v>
      </c>
      <c r="T115" s="11">
        <f>SUM(T108:T114)*5</f>
        <v>4827.6053394934579</v>
      </c>
    </row>
    <row r="116" spans="1:20" ht="10.199999999999999" customHeight="1" x14ac:dyDescent="0.2">
      <c r="A116" s="1" t="s">
        <v>308</v>
      </c>
      <c r="J116" s="1" t="s">
        <v>308</v>
      </c>
    </row>
    <row r="117" spans="1:20" ht="10.199999999999999" customHeight="1" x14ac:dyDescent="0.2">
      <c r="A117" s="1" t="s">
        <v>0</v>
      </c>
      <c r="B117" s="1">
        <v>266</v>
      </c>
      <c r="C117" s="1">
        <v>652</v>
      </c>
      <c r="D117" s="1">
        <v>617</v>
      </c>
      <c r="E117" s="1">
        <v>345</v>
      </c>
      <c r="F117" s="1">
        <v>321</v>
      </c>
      <c r="G117" s="1">
        <v>307</v>
      </c>
      <c r="H117" s="1">
        <v>296</v>
      </c>
      <c r="I117" s="1">
        <v>41</v>
      </c>
      <c r="J117" s="1" t="s">
        <v>0</v>
      </c>
      <c r="K117" s="12">
        <f>C117/B117</f>
        <v>2.4511278195488724</v>
      </c>
      <c r="L117" s="12">
        <f>D117/B117</f>
        <v>2.3195488721804511</v>
      </c>
      <c r="M117" s="11">
        <f>D117*100/C117</f>
        <v>94.631901840490798</v>
      </c>
      <c r="N117" s="12">
        <f>E117/B117</f>
        <v>1.2969924812030076</v>
      </c>
      <c r="O117" s="12">
        <f>F117/B117</f>
        <v>1.2067669172932332</v>
      </c>
      <c r="P117" s="11">
        <f>F117*100/E117</f>
        <v>93.043478260869563</v>
      </c>
      <c r="Q117" s="12">
        <f>G117/B117</f>
        <v>1.1541353383458646</v>
      </c>
      <c r="R117" s="12">
        <f>H117/B117</f>
        <v>1.112781954887218</v>
      </c>
      <c r="S117" s="11">
        <f>H117*100/G117</f>
        <v>96.416938110749186</v>
      </c>
      <c r="T117" s="11">
        <f>I117*1000/B117</f>
        <v>154.13533834586465</v>
      </c>
    </row>
    <row r="118" spans="1:20" ht="10.199999999999999" customHeight="1" x14ac:dyDescent="0.2">
      <c r="A118" s="1" t="s">
        <v>81</v>
      </c>
      <c r="B118" s="1">
        <v>47</v>
      </c>
      <c r="C118" s="1">
        <v>4</v>
      </c>
      <c r="D118" s="1">
        <v>4</v>
      </c>
      <c r="E118" s="1">
        <v>4</v>
      </c>
      <c r="F118" s="1">
        <v>4</v>
      </c>
      <c r="G118" s="1">
        <v>0</v>
      </c>
      <c r="H118" s="1">
        <v>0</v>
      </c>
      <c r="I118" s="1">
        <v>1</v>
      </c>
      <c r="J118" s="1" t="s">
        <v>81</v>
      </c>
      <c r="K118" s="12">
        <f t="shared" ref="K118:K124" si="110">C118/B118</f>
        <v>8.5106382978723402E-2</v>
      </c>
      <c r="L118" s="12">
        <f t="shared" ref="L118:L124" si="111">D118/B118</f>
        <v>8.5106382978723402E-2</v>
      </c>
      <c r="M118" s="11">
        <f t="shared" ref="M118:M124" si="112">D118*100/C118</f>
        <v>100</v>
      </c>
      <c r="N118" s="12">
        <f t="shared" ref="N118:N124" si="113">E118/B118</f>
        <v>8.5106382978723402E-2</v>
      </c>
      <c r="O118" s="12">
        <f t="shared" ref="O118:O124" si="114">F118/B118</f>
        <v>8.5106382978723402E-2</v>
      </c>
      <c r="P118" s="11">
        <f t="shared" ref="P118:P124" si="115">F118*100/E118</f>
        <v>100</v>
      </c>
      <c r="Q118" s="12">
        <f t="shared" ref="Q118:Q124" si="116">G118/B118</f>
        <v>0</v>
      </c>
      <c r="R118" s="12">
        <f t="shared" ref="R118:R124" si="117">H118/B118</f>
        <v>0</v>
      </c>
      <c r="S118" s="11" t="e">
        <f t="shared" ref="S118:S124" si="118">H118*100/G118</f>
        <v>#DIV/0!</v>
      </c>
      <c r="T118" s="11">
        <f t="shared" ref="T118:T124" si="119">I118*1000/B118</f>
        <v>21.276595744680851</v>
      </c>
    </row>
    <row r="119" spans="1:20" ht="10.199999999999999" customHeight="1" x14ac:dyDescent="0.2">
      <c r="A119" s="1" t="s">
        <v>82</v>
      </c>
      <c r="B119" s="1">
        <v>42</v>
      </c>
      <c r="C119" s="1">
        <v>43</v>
      </c>
      <c r="D119" s="1">
        <v>42</v>
      </c>
      <c r="E119" s="1">
        <v>22</v>
      </c>
      <c r="F119" s="1">
        <v>21</v>
      </c>
      <c r="G119" s="1">
        <v>21</v>
      </c>
      <c r="H119" s="1">
        <v>21</v>
      </c>
      <c r="I119" s="1">
        <v>9</v>
      </c>
      <c r="J119" s="1" t="s">
        <v>82</v>
      </c>
      <c r="K119" s="12">
        <f t="shared" si="110"/>
        <v>1.0238095238095237</v>
      </c>
      <c r="L119" s="12">
        <f t="shared" si="111"/>
        <v>1</v>
      </c>
      <c r="M119" s="11">
        <f t="shared" si="112"/>
        <v>97.674418604651166</v>
      </c>
      <c r="N119" s="12">
        <f t="shared" si="113"/>
        <v>0.52380952380952384</v>
      </c>
      <c r="O119" s="12">
        <f t="shared" si="114"/>
        <v>0.5</v>
      </c>
      <c r="P119" s="11">
        <f t="shared" si="115"/>
        <v>95.454545454545453</v>
      </c>
      <c r="Q119" s="12">
        <f t="shared" si="116"/>
        <v>0.5</v>
      </c>
      <c r="R119" s="12">
        <f t="shared" si="117"/>
        <v>0.5</v>
      </c>
      <c r="S119" s="11">
        <f t="shared" si="118"/>
        <v>100</v>
      </c>
      <c r="T119" s="11">
        <f t="shared" si="119"/>
        <v>214.28571428571428</v>
      </c>
    </row>
    <row r="120" spans="1:20" ht="10.199999999999999" customHeight="1" x14ac:dyDescent="0.2">
      <c r="A120" s="1" t="s">
        <v>83</v>
      </c>
      <c r="B120" s="1">
        <v>41</v>
      </c>
      <c r="C120" s="1">
        <v>95</v>
      </c>
      <c r="D120" s="1">
        <v>87</v>
      </c>
      <c r="E120" s="1">
        <v>51</v>
      </c>
      <c r="F120" s="1">
        <v>43</v>
      </c>
      <c r="G120" s="1">
        <v>44</v>
      </c>
      <c r="H120" s="1">
        <v>44</v>
      </c>
      <c r="I120" s="1">
        <v>9</v>
      </c>
      <c r="J120" s="1" t="s">
        <v>83</v>
      </c>
      <c r="K120" s="12">
        <f t="shared" si="110"/>
        <v>2.3170731707317072</v>
      </c>
      <c r="L120" s="12">
        <f t="shared" si="111"/>
        <v>2.1219512195121952</v>
      </c>
      <c r="M120" s="11">
        <f t="shared" si="112"/>
        <v>91.578947368421055</v>
      </c>
      <c r="N120" s="12">
        <f t="shared" si="113"/>
        <v>1.2439024390243902</v>
      </c>
      <c r="O120" s="12">
        <f t="shared" si="114"/>
        <v>1.0487804878048781</v>
      </c>
      <c r="P120" s="11">
        <f t="shared" si="115"/>
        <v>84.313725490196077</v>
      </c>
      <c r="Q120" s="12">
        <f t="shared" si="116"/>
        <v>1.0731707317073171</v>
      </c>
      <c r="R120" s="12">
        <f t="shared" si="117"/>
        <v>1.0731707317073171</v>
      </c>
      <c r="S120" s="11">
        <f t="shared" si="118"/>
        <v>100</v>
      </c>
      <c r="T120" s="11">
        <f t="shared" si="119"/>
        <v>219.51219512195121</v>
      </c>
    </row>
    <row r="121" spans="1:20" ht="10.199999999999999" customHeight="1" x14ac:dyDescent="0.2">
      <c r="A121" s="1" t="s">
        <v>84</v>
      </c>
      <c r="B121" s="1">
        <v>45</v>
      </c>
      <c r="C121" s="1">
        <v>146</v>
      </c>
      <c r="D121" s="1">
        <v>138</v>
      </c>
      <c r="E121" s="1">
        <v>72</v>
      </c>
      <c r="F121" s="1">
        <v>67</v>
      </c>
      <c r="G121" s="1">
        <v>74</v>
      </c>
      <c r="H121" s="1">
        <v>71</v>
      </c>
      <c r="I121" s="1">
        <v>12</v>
      </c>
      <c r="J121" s="1" t="s">
        <v>84</v>
      </c>
      <c r="K121" s="12">
        <f t="shared" si="110"/>
        <v>3.2444444444444445</v>
      </c>
      <c r="L121" s="12">
        <f t="shared" si="111"/>
        <v>3.0666666666666669</v>
      </c>
      <c r="M121" s="11">
        <f t="shared" si="112"/>
        <v>94.520547945205479</v>
      </c>
      <c r="N121" s="12">
        <f t="shared" si="113"/>
        <v>1.6</v>
      </c>
      <c r="O121" s="12">
        <f t="shared" si="114"/>
        <v>1.4888888888888889</v>
      </c>
      <c r="P121" s="11">
        <f t="shared" si="115"/>
        <v>93.055555555555557</v>
      </c>
      <c r="Q121" s="12">
        <f t="shared" si="116"/>
        <v>1.6444444444444444</v>
      </c>
      <c r="R121" s="12">
        <f t="shared" si="117"/>
        <v>1.5777777777777777</v>
      </c>
      <c r="S121" s="11">
        <f t="shared" si="118"/>
        <v>95.945945945945951</v>
      </c>
      <c r="T121" s="11">
        <f t="shared" si="119"/>
        <v>266.66666666666669</v>
      </c>
    </row>
    <row r="122" spans="1:20" ht="10.199999999999999" customHeight="1" x14ac:dyDescent="0.2">
      <c r="A122" s="1" t="s">
        <v>85</v>
      </c>
      <c r="B122" s="1">
        <v>37</v>
      </c>
      <c r="C122" s="1">
        <v>132</v>
      </c>
      <c r="D122" s="1">
        <v>127</v>
      </c>
      <c r="E122" s="1">
        <v>74</v>
      </c>
      <c r="F122" s="1">
        <v>71</v>
      </c>
      <c r="G122" s="1">
        <v>58</v>
      </c>
      <c r="H122" s="1">
        <v>56</v>
      </c>
      <c r="I122" s="1">
        <v>3</v>
      </c>
      <c r="J122" s="1" t="s">
        <v>85</v>
      </c>
      <c r="K122" s="12">
        <f t="shared" si="110"/>
        <v>3.5675675675675675</v>
      </c>
      <c r="L122" s="12">
        <f t="shared" si="111"/>
        <v>3.4324324324324325</v>
      </c>
      <c r="M122" s="11">
        <f t="shared" si="112"/>
        <v>96.212121212121218</v>
      </c>
      <c r="N122" s="12">
        <f t="shared" si="113"/>
        <v>2</v>
      </c>
      <c r="O122" s="12">
        <f t="shared" si="114"/>
        <v>1.9189189189189189</v>
      </c>
      <c r="P122" s="11">
        <f t="shared" si="115"/>
        <v>95.945945945945951</v>
      </c>
      <c r="Q122" s="12">
        <f t="shared" si="116"/>
        <v>1.5675675675675675</v>
      </c>
      <c r="R122" s="12">
        <f t="shared" si="117"/>
        <v>1.5135135135135136</v>
      </c>
      <c r="S122" s="11">
        <f t="shared" si="118"/>
        <v>96.551724137931032</v>
      </c>
      <c r="T122" s="11">
        <f t="shared" si="119"/>
        <v>81.081081081081081</v>
      </c>
    </row>
    <row r="123" spans="1:20" ht="10.199999999999999" customHeight="1" x14ac:dyDescent="0.2">
      <c r="A123" s="1" t="s">
        <v>86</v>
      </c>
      <c r="B123" s="1">
        <v>28</v>
      </c>
      <c r="C123" s="1">
        <v>109</v>
      </c>
      <c r="D123" s="1">
        <v>106</v>
      </c>
      <c r="E123" s="1">
        <v>60</v>
      </c>
      <c r="F123" s="1">
        <v>59</v>
      </c>
      <c r="G123" s="1">
        <v>49</v>
      </c>
      <c r="H123" s="1">
        <v>47</v>
      </c>
      <c r="I123" s="1">
        <v>4</v>
      </c>
      <c r="J123" s="1" t="s">
        <v>86</v>
      </c>
      <c r="K123" s="12">
        <f t="shared" si="110"/>
        <v>3.8928571428571428</v>
      </c>
      <c r="L123" s="12">
        <f t="shared" si="111"/>
        <v>3.7857142857142856</v>
      </c>
      <c r="M123" s="11">
        <f t="shared" si="112"/>
        <v>97.247706422018354</v>
      </c>
      <c r="N123" s="12">
        <f t="shared" si="113"/>
        <v>2.1428571428571428</v>
      </c>
      <c r="O123" s="12">
        <f t="shared" si="114"/>
        <v>2.1071428571428572</v>
      </c>
      <c r="P123" s="11">
        <f t="shared" si="115"/>
        <v>98.333333333333329</v>
      </c>
      <c r="Q123" s="12">
        <f t="shared" si="116"/>
        <v>1.75</v>
      </c>
      <c r="R123" s="12">
        <f t="shared" si="117"/>
        <v>1.6785714285714286</v>
      </c>
      <c r="S123" s="11">
        <f t="shared" si="118"/>
        <v>95.91836734693878</v>
      </c>
      <c r="T123" s="11">
        <f t="shared" si="119"/>
        <v>142.85714285714286</v>
      </c>
    </row>
    <row r="124" spans="1:20" ht="10.199999999999999" customHeight="1" x14ac:dyDescent="0.2">
      <c r="A124" s="1" t="s">
        <v>87</v>
      </c>
      <c r="B124" s="1">
        <v>26</v>
      </c>
      <c r="C124" s="1">
        <v>123</v>
      </c>
      <c r="D124" s="1">
        <v>113</v>
      </c>
      <c r="E124" s="1">
        <v>62</v>
      </c>
      <c r="F124" s="1">
        <v>56</v>
      </c>
      <c r="G124" s="1">
        <v>61</v>
      </c>
      <c r="H124" s="1">
        <v>57</v>
      </c>
      <c r="I124" s="1">
        <v>3</v>
      </c>
      <c r="J124" s="1" t="s">
        <v>87</v>
      </c>
      <c r="K124" s="12">
        <f t="shared" si="110"/>
        <v>4.7307692307692308</v>
      </c>
      <c r="L124" s="12">
        <f t="shared" si="111"/>
        <v>4.3461538461538458</v>
      </c>
      <c r="M124" s="11">
        <f t="shared" si="112"/>
        <v>91.869918699186996</v>
      </c>
      <c r="N124" s="12">
        <f t="shared" si="113"/>
        <v>2.3846153846153846</v>
      </c>
      <c r="O124" s="12">
        <f t="shared" si="114"/>
        <v>2.1538461538461537</v>
      </c>
      <c r="P124" s="11">
        <f t="shared" si="115"/>
        <v>90.322580645161295</v>
      </c>
      <c r="Q124" s="12">
        <f t="shared" si="116"/>
        <v>2.3461538461538463</v>
      </c>
      <c r="R124" s="12">
        <f t="shared" si="117"/>
        <v>2.1923076923076925</v>
      </c>
      <c r="S124" s="11">
        <f t="shared" si="118"/>
        <v>93.442622950819668</v>
      </c>
      <c r="T124" s="11">
        <f t="shared" si="119"/>
        <v>115.38461538461539</v>
      </c>
    </row>
    <row r="125" spans="1:20" ht="10.199999999999999" customHeight="1" x14ac:dyDescent="0.2">
      <c r="T125" s="11">
        <f>SUM(T118:T124)*5</f>
        <v>5305.3200557092623</v>
      </c>
    </row>
    <row r="126" spans="1:20" ht="10.199999999999999" customHeight="1" x14ac:dyDescent="0.2">
      <c r="A126" s="33" t="s">
        <v>381</v>
      </c>
      <c r="B126" s="33"/>
      <c r="C126" s="33"/>
      <c r="D126" s="33"/>
      <c r="E126" s="33"/>
      <c r="F126" s="33"/>
      <c r="G126" s="33"/>
      <c r="H126" s="33"/>
      <c r="I126" s="33"/>
      <c r="J126" s="33" t="s">
        <v>381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0.199999999999999" customHeight="1" x14ac:dyDescent="0.2">
      <c r="A127" s="1" t="s">
        <v>377</v>
      </c>
      <c r="J127" s="1" t="s">
        <v>377</v>
      </c>
    </row>
    <row r="128" spans="1:20" ht="10.199999999999999" customHeight="1" x14ac:dyDescent="0.2">
      <c r="A128" s="22" t="s">
        <v>308</v>
      </c>
      <c r="B128" s="15" t="s">
        <v>366</v>
      </c>
      <c r="C128" s="15" t="s">
        <v>302</v>
      </c>
      <c r="D128" s="15" t="s">
        <v>303</v>
      </c>
      <c r="E128" s="15" t="s">
        <v>304</v>
      </c>
      <c r="F128" s="15" t="s">
        <v>305</v>
      </c>
      <c r="G128" s="15" t="s">
        <v>306</v>
      </c>
      <c r="H128" s="15" t="s">
        <v>307</v>
      </c>
      <c r="I128" s="15" t="s">
        <v>367</v>
      </c>
      <c r="J128" s="22" t="s">
        <v>308</v>
      </c>
      <c r="K128" s="24" t="s">
        <v>368</v>
      </c>
      <c r="L128" s="24" t="s">
        <v>369</v>
      </c>
      <c r="M128" s="16" t="s">
        <v>370</v>
      </c>
      <c r="N128" s="24" t="s">
        <v>371</v>
      </c>
      <c r="O128" s="24" t="s">
        <v>372</v>
      </c>
      <c r="P128" s="16" t="s">
        <v>373</v>
      </c>
      <c r="Q128" s="24" t="s">
        <v>374</v>
      </c>
      <c r="R128" s="24" t="s">
        <v>375</v>
      </c>
      <c r="S128" s="16" t="s">
        <v>376</v>
      </c>
      <c r="T128" s="18" t="s">
        <v>309</v>
      </c>
    </row>
    <row r="129" spans="1:20" ht="10.199999999999999" customHeight="1" x14ac:dyDescent="0.2">
      <c r="A129" s="1" t="s">
        <v>100</v>
      </c>
      <c r="J129" s="1" t="s">
        <v>100</v>
      </c>
    </row>
    <row r="130" spans="1:20" ht="10.199999999999999" customHeight="1" x14ac:dyDescent="0.2">
      <c r="A130" s="1" t="s">
        <v>308</v>
      </c>
      <c r="J130" s="1" t="s">
        <v>308</v>
      </c>
    </row>
    <row r="131" spans="1:20" ht="10.199999999999999" customHeight="1" x14ac:dyDescent="0.2">
      <c r="A131" s="1" t="s">
        <v>0</v>
      </c>
      <c r="B131" s="1">
        <v>724</v>
      </c>
      <c r="C131" s="1">
        <v>1974</v>
      </c>
      <c r="D131" s="1">
        <v>1872</v>
      </c>
      <c r="E131" s="1">
        <v>1042</v>
      </c>
      <c r="F131" s="1">
        <v>988</v>
      </c>
      <c r="G131" s="1">
        <v>932</v>
      </c>
      <c r="H131" s="1">
        <v>884</v>
      </c>
      <c r="I131" s="1">
        <v>114</v>
      </c>
      <c r="J131" s="1" t="s">
        <v>0</v>
      </c>
      <c r="K131" s="12">
        <f>C131/B131</f>
        <v>2.7265193370165748</v>
      </c>
      <c r="L131" s="12">
        <f>D131/B131</f>
        <v>2.5856353591160222</v>
      </c>
      <c r="M131" s="11">
        <f>D131*100/C131</f>
        <v>94.832826747720361</v>
      </c>
      <c r="N131" s="12">
        <f>E131/B131</f>
        <v>1.4392265193370166</v>
      </c>
      <c r="O131" s="12">
        <f>F131/B131</f>
        <v>1.3646408839779005</v>
      </c>
      <c r="P131" s="11">
        <f>F131*100/E131</f>
        <v>94.817658349328212</v>
      </c>
      <c r="Q131" s="12">
        <f>G131/B131</f>
        <v>1.2872928176795579</v>
      </c>
      <c r="R131" s="12">
        <f>H131/B131</f>
        <v>1.2209944751381216</v>
      </c>
      <c r="S131" s="11">
        <f>H131*100/G131</f>
        <v>94.849785407725321</v>
      </c>
      <c r="T131" s="11">
        <f>I131*1000/B131</f>
        <v>157.45856353591159</v>
      </c>
    </row>
    <row r="132" spans="1:20" ht="10.199999999999999" customHeight="1" x14ac:dyDescent="0.2">
      <c r="A132" s="1" t="s">
        <v>81</v>
      </c>
      <c r="B132" s="1">
        <v>133</v>
      </c>
      <c r="C132" s="1">
        <v>20</v>
      </c>
      <c r="D132" s="1">
        <v>20</v>
      </c>
      <c r="E132" s="1">
        <v>9</v>
      </c>
      <c r="F132" s="1">
        <v>9</v>
      </c>
      <c r="G132" s="1">
        <v>11</v>
      </c>
      <c r="H132" s="1">
        <v>11</v>
      </c>
      <c r="I132" s="1">
        <v>9</v>
      </c>
      <c r="J132" s="1" t="s">
        <v>81</v>
      </c>
      <c r="K132" s="12">
        <f t="shared" ref="K132:K138" si="120">C132/B132</f>
        <v>0.15037593984962405</v>
      </c>
      <c r="L132" s="12">
        <f t="shared" ref="L132:L138" si="121">D132/B132</f>
        <v>0.15037593984962405</v>
      </c>
      <c r="M132" s="11">
        <f t="shared" ref="M132:M138" si="122">D132*100/C132</f>
        <v>100</v>
      </c>
      <c r="N132" s="12">
        <f t="shared" ref="N132:N138" si="123">E132/B132</f>
        <v>6.7669172932330823E-2</v>
      </c>
      <c r="O132" s="12">
        <f t="shared" ref="O132:O138" si="124">F132/B132</f>
        <v>6.7669172932330823E-2</v>
      </c>
      <c r="P132" s="11">
        <f t="shared" ref="P132:P138" si="125">F132*100/E132</f>
        <v>100</v>
      </c>
      <c r="Q132" s="12">
        <f t="shared" ref="Q132:Q138" si="126">G132/B132</f>
        <v>8.2706766917293228E-2</v>
      </c>
      <c r="R132" s="12">
        <f t="shared" ref="R132:R138" si="127">H132/B132</f>
        <v>8.2706766917293228E-2</v>
      </c>
      <c r="S132" s="11">
        <f t="shared" ref="S132:S138" si="128">H132*100/G132</f>
        <v>100</v>
      </c>
      <c r="T132" s="11">
        <f t="shared" ref="T132:T138" si="129">I132*1000/B132</f>
        <v>67.669172932330824</v>
      </c>
    </row>
    <row r="133" spans="1:20" ht="10.199999999999999" customHeight="1" x14ac:dyDescent="0.2">
      <c r="A133" s="1" t="s">
        <v>82</v>
      </c>
      <c r="B133" s="1">
        <v>115</v>
      </c>
      <c r="C133" s="1">
        <v>125</v>
      </c>
      <c r="D133" s="1">
        <v>119</v>
      </c>
      <c r="E133" s="1">
        <v>71</v>
      </c>
      <c r="F133" s="1">
        <v>67</v>
      </c>
      <c r="G133" s="1">
        <v>54</v>
      </c>
      <c r="H133" s="1">
        <v>52</v>
      </c>
      <c r="I133" s="1">
        <v>29</v>
      </c>
      <c r="J133" s="1" t="s">
        <v>82</v>
      </c>
      <c r="K133" s="12">
        <f t="shared" si="120"/>
        <v>1.0869565217391304</v>
      </c>
      <c r="L133" s="12">
        <f t="shared" si="121"/>
        <v>1.0347826086956522</v>
      </c>
      <c r="M133" s="11">
        <f t="shared" si="122"/>
        <v>95.2</v>
      </c>
      <c r="N133" s="12">
        <f t="shared" si="123"/>
        <v>0.61739130434782608</v>
      </c>
      <c r="O133" s="12">
        <f t="shared" si="124"/>
        <v>0.58260869565217388</v>
      </c>
      <c r="P133" s="11">
        <f t="shared" si="125"/>
        <v>94.366197183098592</v>
      </c>
      <c r="Q133" s="12">
        <f t="shared" si="126"/>
        <v>0.46956521739130436</v>
      </c>
      <c r="R133" s="12">
        <f t="shared" si="127"/>
        <v>0.45217391304347826</v>
      </c>
      <c r="S133" s="11">
        <f t="shared" si="128"/>
        <v>96.296296296296291</v>
      </c>
      <c r="T133" s="11">
        <f t="shared" si="129"/>
        <v>252.17391304347825</v>
      </c>
    </row>
    <row r="134" spans="1:20" ht="10.199999999999999" customHeight="1" x14ac:dyDescent="0.2">
      <c r="A134" s="1" t="s">
        <v>83</v>
      </c>
      <c r="B134" s="1">
        <v>119</v>
      </c>
      <c r="C134" s="1">
        <v>245</v>
      </c>
      <c r="D134" s="1">
        <v>235</v>
      </c>
      <c r="E134" s="1">
        <v>119</v>
      </c>
      <c r="F134" s="1">
        <v>114</v>
      </c>
      <c r="G134" s="1">
        <v>126</v>
      </c>
      <c r="H134" s="1">
        <v>121</v>
      </c>
      <c r="I134" s="1">
        <v>30</v>
      </c>
      <c r="J134" s="1" t="s">
        <v>83</v>
      </c>
      <c r="K134" s="12">
        <f t="shared" si="120"/>
        <v>2.0588235294117645</v>
      </c>
      <c r="L134" s="12">
        <f t="shared" si="121"/>
        <v>1.9747899159663866</v>
      </c>
      <c r="M134" s="11">
        <f t="shared" si="122"/>
        <v>95.91836734693878</v>
      </c>
      <c r="N134" s="12">
        <f t="shared" si="123"/>
        <v>1</v>
      </c>
      <c r="O134" s="12">
        <f t="shared" si="124"/>
        <v>0.95798319327731096</v>
      </c>
      <c r="P134" s="11">
        <f t="shared" si="125"/>
        <v>95.798319327731093</v>
      </c>
      <c r="Q134" s="12">
        <f t="shared" si="126"/>
        <v>1.0588235294117647</v>
      </c>
      <c r="R134" s="12">
        <f t="shared" si="127"/>
        <v>1.0168067226890756</v>
      </c>
      <c r="S134" s="11">
        <f t="shared" si="128"/>
        <v>96.031746031746039</v>
      </c>
      <c r="T134" s="11">
        <f t="shared" si="129"/>
        <v>252.10084033613447</v>
      </c>
    </row>
    <row r="135" spans="1:20" ht="10.199999999999999" customHeight="1" x14ac:dyDescent="0.2">
      <c r="A135" s="1" t="s">
        <v>84</v>
      </c>
      <c r="B135" s="1">
        <v>109</v>
      </c>
      <c r="C135" s="1">
        <v>351</v>
      </c>
      <c r="D135" s="1">
        <v>337</v>
      </c>
      <c r="E135" s="1">
        <v>177</v>
      </c>
      <c r="F135" s="1">
        <v>170</v>
      </c>
      <c r="G135" s="1">
        <v>174</v>
      </c>
      <c r="H135" s="1">
        <v>167</v>
      </c>
      <c r="I135" s="1">
        <v>19</v>
      </c>
      <c r="J135" s="1" t="s">
        <v>84</v>
      </c>
      <c r="K135" s="12">
        <f t="shared" si="120"/>
        <v>3.2201834862385321</v>
      </c>
      <c r="L135" s="12">
        <f t="shared" si="121"/>
        <v>3.0917431192660549</v>
      </c>
      <c r="M135" s="11">
        <f t="shared" si="122"/>
        <v>96.011396011396016</v>
      </c>
      <c r="N135" s="12">
        <f t="shared" si="123"/>
        <v>1.6238532110091743</v>
      </c>
      <c r="O135" s="12">
        <f t="shared" si="124"/>
        <v>1.5596330275229358</v>
      </c>
      <c r="P135" s="11">
        <f t="shared" si="125"/>
        <v>96.045197740112997</v>
      </c>
      <c r="Q135" s="12">
        <f t="shared" si="126"/>
        <v>1.5963302752293578</v>
      </c>
      <c r="R135" s="12">
        <f t="shared" si="127"/>
        <v>1.5321100917431192</v>
      </c>
      <c r="S135" s="11">
        <f t="shared" si="128"/>
        <v>95.977011494252878</v>
      </c>
      <c r="T135" s="11">
        <f t="shared" si="129"/>
        <v>174.3119266055046</v>
      </c>
    </row>
    <row r="136" spans="1:20" ht="10.199999999999999" customHeight="1" x14ac:dyDescent="0.2">
      <c r="A136" s="1" t="s">
        <v>85</v>
      </c>
      <c r="B136" s="1">
        <v>119</v>
      </c>
      <c r="C136" s="1">
        <v>539</v>
      </c>
      <c r="D136" s="1">
        <v>514</v>
      </c>
      <c r="E136" s="1">
        <v>280</v>
      </c>
      <c r="F136" s="1">
        <v>270</v>
      </c>
      <c r="G136" s="1">
        <v>259</v>
      </c>
      <c r="H136" s="1">
        <v>244</v>
      </c>
      <c r="I136" s="1">
        <v>20</v>
      </c>
      <c r="J136" s="1" t="s">
        <v>85</v>
      </c>
      <c r="K136" s="12">
        <f t="shared" si="120"/>
        <v>4.5294117647058822</v>
      </c>
      <c r="L136" s="12">
        <f t="shared" si="121"/>
        <v>4.3193277310924367</v>
      </c>
      <c r="M136" s="11">
        <f t="shared" si="122"/>
        <v>95.361781076066791</v>
      </c>
      <c r="N136" s="12">
        <f t="shared" si="123"/>
        <v>2.3529411764705883</v>
      </c>
      <c r="O136" s="12">
        <f t="shared" si="124"/>
        <v>2.26890756302521</v>
      </c>
      <c r="P136" s="11">
        <f t="shared" si="125"/>
        <v>96.428571428571431</v>
      </c>
      <c r="Q136" s="12">
        <f t="shared" si="126"/>
        <v>2.1764705882352939</v>
      </c>
      <c r="R136" s="12">
        <f t="shared" si="127"/>
        <v>2.0504201680672267</v>
      </c>
      <c r="S136" s="11">
        <f t="shared" si="128"/>
        <v>94.208494208494201</v>
      </c>
      <c r="T136" s="11">
        <f t="shared" si="129"/>
        <v>168.0672268907563</v>
      </c>
    </row>
    <row r="137" spans="1:20" ht="10.199999999999999" customHeight="1" x14ac:dyDescent="0.2">
      <c r="A137" s="1" t="s">
        <v>86</v>
      </c>
      <c r="B137" s="1">
        <v>79</v>
      </c>
      <c r="C137" s="1">
        <v>398</v>
      </c>
      <c r="D137" s="1">
        <v>376</v>
      </c>
      <c r="E137" s="1">
        <v>211</v>
      </c>
      <c r="F137" s="1">
        <v>196</v>
      </c>
      <c r="G137" s="1">
        <v>187</v>
      </c>
      <c r="H137" s="1">
        <v>180</v>
      </c>
      <c r="I137" s="1">
        <v>6</v>
      </c>
      <c r="J137" s="1" t="s">
        <v>86</v>
      </c>
      <c r="K137" s="12">
        <f t="shared" si="120"/>
        <v>5.037974683544304</v>
      </c>
      <c r="L137" s="12">
        <f t="shared" si="121"/>
        <v>4.7594936708860756</v>
      </c>
      <c r="M137" s="11">
        <f t="shared" si="122"/>
        <v>94.472361809045225</v>
      </c>
      <c r="N137" s="12">
        <f t="shared" si="123"/>
        <v>2.6708860759493671</v>
      </c>
      <c r="O137" s="12">
        <f t="shared" si="124"/>
        <v>2.481012658227848</v>
      </c>
      <c r="P137" s="11">
        <f t="shared" si="125"/>
        <v>92.890995260663502</v>
      </c>
      <c r="Q137" s="12">
        <f t="shared" si="126"/>
        <v>2.3670886075949369</v>
      </c>
      <c r="R137" s="12">
        <f t="shared" si="127"/>
        <v>2.278481012658228</v>
      </c>
      <c r="S137" s="11">
        <f t="shared" si="128"/>
        <v>96.256684491978604</v>
      </c>
      <c r="T137" s="11">
        <f t="shared" si="129"/>
        <v>75.949367088607602</v>
      </c>
    </row>
    <row r="138" spans="1:20" ht="10.199999999999999" customHeight="1" x14ac:dyDescent="0.2">
      <c r="A138" s="1" t="s">
        <v>87</v>
      </c>
      <c r="B138" s="1">
        <v>50</v>
      </c>
      <c r="C138" s="1">
        <v>296</v>
      </c>
      <c r="D138" s="1">
        <v>271</v>
      </c>
      <c r="E138" s="1">
        <v>175</v>
      </c>
      <c r="F138" s="1">
        <v>162</v>
      </c>
      <c r="G138" s="1">
        <v>121</v>
      </c>
      <c r="H138" s="1">
        <v>109</v>
      </c>
      <c r="I138" s="1">
        <v>1</v>
      </c>
      <c r="J138" s="1" t="s">
        <v>87</v>
      </c>
      <c r="K138" s="12">
        <f t="shared" si="120"/>
        <v>5.92</v>
      </c>
      <c r="L138" s="12">
        <f t="shared" si="121"/>
        <v>5.42</v>
      </c>
      <c r="M138" s="11">
        <f t="shared" si="122"/>
        <v>91.554054054054049</v>
      </c>
      <c r="N138" s="12">
        <f t="shared" si="123"/>
        <v>3.5</v>
      </c>
      <c r="O138" s="12">
        <f t="shared" si="124"/>
        <v>3.24</v>
      </c>
      <c r="P138" s="11">
        <f t="shared" si="125"/>
        <v>92.571428571428569</v>
      </c>
      <c r="Q138" s="12">
        <f t="shared" si="126"/>
        <v>2.42</v>
      </c>
      <c r="R138" s="12">
        <f t="shared" si="127"/>
        <v>2.1800000000000002</v>
      </c>
      <c r="S138" s="11">
        <f t="shared" si="128"/>
        <v>90.082644628099175</v>
      </c>
      <c r="T138" s="11">
        <f t="shared" si="129"/>
        <v>20</v>
      </c>
    </row>
    <row r="139" spans="1:20" ht="10.199999999999999" customHeight="1" x14ac:dyDescent="0.2">
      <c r="A139" s="1" t="s">
        <v>101</v>
      </c>
      <c r="J139" s="1" t="s">
        <v>101</v>
      </c>
      <c r="T139" s="11">
        <f>SUM(T132:T138)*5</f>
        <v>5051.3622344840596</v>
      </c>
    </row>
    <row r="140" spans="1:20" ht="10.199999999999999" customHeight="1" x14ac:dyDescent="0.2">
      <c r="A140" s="1" t="s">
        <v>308</v>
      </c>
      <c r="J140" s="1" t="s">
        <v>308</v>
      </c>
    </row>
    <row r="141" spans="1:20" ht="10.199999999999999" customHeight="1" x14ac:dyDescent="0.2">
      <c r="A141" s="1" t="s">
        <v>0</v>
      </c>
      <c r="B141" s="1">
        <v>349</v>
      </c>
      <c r="C141" s="1">
        <v>883</v>
      </c>
      <c r="D141" s="1">
        <v>831</v>
      </c>
      <c r="E141" s="1">
        <v>459</v>
      </c>
      <c r="F141" s="1">
        <v>438</v>
      </c>
      <c r="G141" s="1">
        <v>424</v>
      </c>
      <c r="H141" s="1">
        <v>393</v>
      </c>
      <c r="I141" s="1">
        <v>61</v>
      </c>
      <c r="J141" s="1" t="s">
        <v>0</v>
      </c>
      <c r="K141" s="12">
        <f>C141/B141</f>
        <v>2.5300859598853869</v>
      </c>
      <c r="L141" s="12">
        <f>D141/B141</f>
        <v>2.3810888252148996</v>
      </c>
      <c r="M141" s="11">
        <f>D141*100/C141</f>
        <v>94.1109852774632</v>
      </c>
      <c r="N141" s="12">
        <f>E141/B141</f>
        <v>1.3151862464183381</v>
      </c>
      <c r="O141" s="12">
        <f>F141/B141</f>
        <v>1.2550143266475644</v>
      </c>
      <c r="P141" s="11">
        <f>F141*100/E141</f>
        <v>95.424836601307192</v>
      </c>
      <c r="Q141" s="12">
        <f>G141/B141</f>
        <v>1.2148997134670487</v>
      </c>
      <c r="R141" s="12">
        <f>H141/B141</f>
        <v>1.1260744985673352</v>
      </c>
      <c r="S141" s="11">
        <f>H141*100/G141</f>
        <v>92.688679245283012</v>
      </c>
      <c r="T141" s="11">
        <f>I141*1000/B141</f>
        <v>174.78510028653295</v>
      </c>
    </row>
    <row r="142" spans="1:20" ht="10.199999999999999" customHeight="1" x14ac:dyDescent="0.2">
      <c r="A142" s="1" t="s">
        <v>81</v>
      </c>
      <c r="B142" s="1">
        <v>61</v>
      </c>
      <c r="C142" s="1">
        <v>6</v>
      </c>
      <c r="D142" s="1">
        <v>6</v>
      </c>
      <c r="E142" s="1">
        <v>3</v>
      </c>
      <c r="F142" s="1">
        <v>3</v>
      </c>
      <c r="G142" s="1">
        <v>3</v>
      </c>
      <c r="H142" s="1">
        <v>3</v>
      </c>
      <c r="I142" s="1">
        <v>1</v>
      </c>
      <c r="J142" s="1" t="s">
        <v>81</v>
      </c>
      <c r="K142" s="12">
        <f t="shared" ref="K142:K148" si="130">C142/B142</f>
        <v>9.8360655737704916E-2</v>
      </c>
      <c r="L142" s="12">
        <f t="shared" ref="L142:L148" si="131">D142/B142</f>
        <v>9.8360655737704916E-2</v>
      </c>
      <c r="M142" s="11">
        <f t="shared" ref="M142:M148" si="132">D142*100/C142</f>
        <v>100</v>
      </c>
      <c r="N142" s="12">
        <f t="shared" ref="N142:N148" si="133">E142/B142</f>
        <v>4.9180327868852458E-2</v>
      </c>
      <c r="O142" s="12">
        <f t="shared" ref="O142:O148" si="134">F142/B142</f>
        <v>4.9180327868852458E-2</v>
      </c>
      <c r="P142" s="11">
        <f t="shared" ref="P142:P148" si="135">F142*100/E142</f>
        <v>100</v>
      </c>
      <c r="Q142" s="12">
        <f t="shared" ref="Q142:Q148" si="136">G142/B142</f>
        <v>4.9180327868852458E-2</v>
      </c>
      <c r="R142" s="12">
        <f t="shared" ref="R142:R148" si="137">H142/B142</f>
        <v>4.9180327868852458E-2</v>
      </c>
      <c r="S142" s="11">
        <f t="shared" ref="S142:S148" si="138">H142*100/G142</f>
        <v>100</v>
      </c>
      <c r="T142" s="11">
        <f t="shared" ref="T142:T148" si="139">I142*1000/B142</f>
        <v>16.393442622950818</v>
      </c>
    </row>
    <row r="143" spans="1:20" ht="10.199999999999999" customHeight="1" x14ac:dyDescent="0.2">
      <c r="A143" s="1" t="s">
        <v>82</v>
      </c>
      <c r="B143" s="1">
        <v>54</v>
      </c>
      <c r="C143" s="1">
        <v>59</v>
      </c>
      <c r="D143" s="1">
        <v>58</v>
      </c>
      <c r="E143" s="1">
        <v>31</v>
      </c>
      <c r="F143" s="1">
        <v>31</v>
      </c>
      <c r="G143" s="1">
        <v>28</v>
      </c>
      <c r="H143" s="1">
        <v>27</v>
      </c>
      <c r="I143" s="1">
        <v>12</v>
      </c>
      <c r="J143" s="1" t="s">
        <v>82</v>
      </c>
      <c r="K143" s="12">
        <f t="shared" si="130"/>
        <v>1.0925925925925926</v>
      </c>
      <c r="L143" s="12">
        <f t="shared" si="131"/>
        <v>1.0740740740740742</v>
      </c>
      <c r="M143" s="11">
        <f t="shared" si="132"/>
        <v>98.305084745762713</v>
      </c>
      <c r="N143" s="12">
        <f t="shared" si="133"/>
        <v>0.57407407407407407</v>
      </c>
      <c r="O143" s="12">
        <f t="shared" si="134"/>
        <v>0.57407407407407407</v>
      </c>
      <c r="P143" s="11">
        <f t="shared" si="135"/>
        <v>100</v>
      </c>
      <c r="Q143" s="12">
        <f t="shared" si="136"/>
        <v>0.51851851851851849</v>
      </c>
      <c r="R143" s="12">
        <f t="shared" si="137"/>
        <v>0.5</v>
      </c>
      <c r="S143" s="11">
        <f t="shared" si="138"/>
        <v>96.428571428571431</v>
      </c>
      <c r="T143" s="11">
        <f t="shared" si="139"/>
        <v>222.22222222222223</v>
      </c>
    </row>
    <row r="144" spans="1:20" ht="10.199999999999999" customHeight="1" x14ac:dyDescent="0.2">
      <c r="A144" s="1" t="s">
        <v>83</v>
      </c>
      <c r="B144" s="1">
        <v>64</v>
      </c>
      <c r="C144" s="1">
        <v>145</v>
      </c>
      <c r="D144" s="1">
        <v>139</v>
      </c>
      <c r="E144" s="1">
        <v>67</v>
      </c>
      <c r="F144" s="1">
        <v>65</v>
      </c>
      <c r="G144" s="1">
        <v>78</v>
      </c>
      <c r="H144" s="1">
        <v>74</v>
      </c>
      <c r="I144" s="1">
        <v>18</v>
      </c>
      <c r="J144" s="1" t="s">
        <v>83</v>
      </c>
      <c r="K144" s="12">
        <f t="shared" si="130"/>
        <v>2.265625</v>
      </c>
      <c r="L144" s="12">
        <f t="shared" si="131"/>
        <v>2.171875</v>
      </c>
      <c r="M144" s="11">
        <f t="shared" si="132"/>
        <v>95.862068965517238</v>
      </c>
      <c r="N144" s="12">
        <f t="shared" si="133"/>
        <v>1.046875</v>
      </c>
      <c r="O144" s="12">
        <f t="shared" si="134"/>
        <v>1.015625</v>
      </c>
      <c r="P144" s="11">
        <f t="shared" si="135"/>
        <v>97.014925373134332</v>
      </c>
      <c r="Q144" s="12">
        <f t="shared" si="136"/>
        <v>1.21875</v>
      </c>
      <c r="R144" s="12">
        <f t="shared" si="137"/>
        <v>1.15625</v>
      </c>
      <c r="S144" s="11">
        <f t="shared" si="138"/>
        <v>94.871794871794876</v>
      </c>
      <c r="T144" s="11">
        <f t="shared" si="139"/>
        <v>281.25</v>
      </c>
    </row>
    <row r="145" spans="1:20" ht="10.199999999999999" customHeight="1" x14ac:dyDescent="0.2">
      <c r="A145" s="1" t="s">
        <v>84</v>
      </c>
      <c r="B145" s="1">
        <v>63</v>
      </c>
      <c r="C145" s="1">
        <v>218</v>
      </c>
      <c r="D145" s="1">
        <v>204</v>
      </c>
      <c r="E145" s="1">
        <v>96</v>
      </c>
      <c r="F145" s="1">
        <v>94</v>
      </c>
      <c r="G145" s="1">
        <v>122</v>
      </c>
      <c r="H145" s="1">
        <v>110</v>
      </c>
      <c r="I145" s="1">
        <v>10</v>
      </c>
      <c r="J145" s="1" t="s">
        <v>84</v>
      </c>
      <c r="K145" s="12">
        <f t="shared" si="130"/>
        <v>3.4603174603174605</v>
      </c>
      <c r="L145" s="12">
        <f t="shared" si="131"/>
        <v>3.2380952380952381</v>
      </c>
      <c r="M145" s="11">
        <f t="shared" si="132"/>
        <v>93.577981651376149</v>
      </c>
      <c r="N145" s="12">
        <f t="shared" si="133"/>
        <v>1.5238095238095237</v>
      </c>
      <c r="O145" s="12">
        <f t="shared" si="134"/>
        <v>1.4920634920634921</v>
      </c>
      <c r="P145" s="11">
        <f t="shared" si="135"/>
        <v>97.916666666666671</v>
      </c>
      <c r="Q145" s="12">
        <f t="shared" si="136"/>
        <v>1.9365079365079365</v>
      </c>
      <c r="R145" s="12">
        <f t="shared" si="137"/>
        <v>1.746031746031746</v>
      </c>
      <c r="S145" s="11">
        <f t="shared" si="138"/>
        <v>90.163934426229503</v>
      </c>
      <c r="T145" s="11">
        <f t="shared" si="139"/>
        <v>158.73015873015873</v>
      </c>
    </row>
    <row r="146" spans="1:20" ht="10.199999999999999" customHeight="1" x14ac:dyDescent="0.2">
      <c r="A146" s="1" t="s">
        <v>85</v>
      </c>
      <c r="B146" s="1">
        <v>59</v>
      </c>
      <c r="C146" s="1">
        <v>254</v>
      </c>
      <c r="D146" s="1">
        <v>239</v>
      </c>
      <c r="E146" s="1">
        <v>151</v>
      </c>
      <c r="F146" s="1">
        <v>141</v>
      </c>
      <c r="G146" s="1">
        <v>103</v>
      </c>
      <c r="H146" s="1">
        <v>98</v>
      </c>
      <c r="I146" s="1">
        <v>16</v>
      </c>
      <c r="J146" s="1" t="s">
        <v>85</v>
      </c>
      <c r="K146" s="12">
        <f t="shared" si="130"/>
        <v>4.3050847457627119</v>
      </c>
      <c r="L146" s="12">
        <f t="shared" si="131"/>
        <v>4.0508474576271185</v>
      </c>
      <c r="M146" s="11">
        <f t="shared" si="132"/>
        <v>94.094488188976385</v>
      </c>
      <c r="N146" s="12">
        <f t="shared" si="133"/>
        <v>2.5593220338983049</v>
      </c>
      <c r="O146" s="12">
        <f t="shared" si="134"/>
        <v>2.3898305084745761</v>
      </c>
      <c r="P146" s="11">
        <f t="shared" si="135"/>
        <v>93.377483443708613</v>
      </c>
      <c r="Q146" s="12">
        <f t="shared" si="136"/>
        <v>1.7457627118644068</v>
      </c>
      <c r="R146" s="12">
        <f t="shared" si="137"/>
        <v>1.6610169491525424</v>
      </c>
      <c r="S146" s="11">
        <f t="shared" si="138"/>
        <v>95.145631067961162</v>
      </c>
      <c r="T146" s="11">
        <f t="shared" si="139"/>
        <v>271.18644067796612</v>
      </c>
    </row>
    <row r="147" spans="1:20" ht="10.199999999999999" customHeight="1" x14ac:dyDescent="0.2">
      <c r="A147" s="1" t="s">
        <v>86</v>
      </c>
      <c r="B147" s="1">
        <v>27</v>
      </c>
      <c r="C147" s="1">
        <v>107</v>
      </c>
      <c r="D147" s="1">
        <v>99</v>
      </c>
      <c r="E147" s="1">
        <v>54</v>
      </c>
      <c r="F147" s="1">
        <v>51</v>
      </c>
      <c r="G147" s="1">
        <v>53</v>
      </c>
      <c r="H147" s="1">
        <v>48</v>
      </c>
      <c r="I147" s="1">
        <v>3</v>
      </c>
      <c r="J147" s="1" t="s">
        <v>86</v>
      </c>
      <c r="K147" s="12">
        <f t="shared" si="130"/>
        <v>3.9629629629629628</v>
      </c>
      <c r="L147" s="12">
        <f t="shared" si="131"/>
        <v>3.6666666666666665</v>
      </c>
      <c r="M147" s="11">
        <f t="shared" si="132"/>
        <v>92.523364485981304</v>
      </c>
      <c r="N147" s="12">
        <f t="shared" si="133"/>
        <v>2</v>
      </c>
      <c r="O147" s="12">
        <f t="shared" si="134"/>
        <v>1.8888888888888888</v>
      </c>
      <c r="P147" s="11">
        <f t="shared" si="135"/>
        <v>94.444444444444443</v>
      </c>
      <c r="Q147" s="12">
        <f t="shared" si="136"/>
        <v>1.962962962962963</v>
      </c>
      <c r="R147" s="12">
        <f t="shared" si="137"/>
        <v>1.7777777777777777</v>
      </c>
      <c r="S147" s="11">
        <f t="shared" si="138"/>
        <v>90.566037735849051</v>
      </c>
      <c r="T147" s="11">
        <f t="shared" si="139"/>
        <v>111.11111111111111</v>
      </c>
    </row>
    <row r="148" spans="1:20" ht="10.199999999999999" customHeight="1" x14ac:dyDescent="0.2">
      <c r="A148" s="1" t="s">
        <v>87</v>
      </c>
      <c r="B148" s="1">
        <v>21</v>
      </c>
      <c r="C148" s="1">
        <v>94</v>
      </c>
      <c r="D148" s="1">
        <v>86</v>
      </c>
      <c r="E148" s="1">
        <v>57</v>
      </c>
      <c r="F148" s="1">
        <v>53</v>
      </c>
      <c r="G148" s="1">
        <v>37</v>
      </c>
      <c r="H148" s="1">
        <v>33</v>
      </c>
      <c r="I148" s="1">
        <v>1</v>
      </c>
      <c r="J148" s="1" t="s">
        <v>87</v>
      </c>
      <c r="K148" s="12">
        <f t="shared" si="130"/>
        <v>4.4761904761904763</v>
      </c>
      <c r="L148" s="12">
        <f t="shared" si="131"/>
        <v>4.0952380952380949</v>
      </c>
      <c r="M148" s="11">
        <f t="shared" si="132"/>
        <v>91.489361702127653</v>
      </c>
      <c r="N148" s="12">
        <f t="shared" si="133"/>
        <v>2.7142857142857144</v>
      </c>
      <c r="O148" s="12">
        <f t="shared" si="134"/>
        <v>2.5238095238095237</v>
      </c>
      <c r="P148" s="11">
        <f t="shared" si="135"/>
        <v>92.982456140350877</v>
      </c>
      <c r="Q148" s="12">
        <f t="shared" si="136"/>
        <v>1.7619047619047619</v>
      </c>
      <c r="R148" s="12">
        <f t="shared" si="137"/>
        <v>1.5714285714285714</v>
      </c>
      <c r="S148" s="11">
        <f t="shared" si="138"/>
        <v>89.189189189189193</v>
      </c>
      <c r="T148" s="11">
        <f t="shared" si="139"/>
        <v>47.61904761904762</v>
      </c>
    </row>
    <row r="149" spans="1:20" ht="10.199999999999999" customHeight="1" x14ac:dyDescent="0.2">
      <c r="A149" s="1" t="s">
        <v>102</v>
      </c>
      <c r="J149" s="1" t="s">
        <v>102</v>
      </c>
      <c r="T149" s="11">
        <f>SUM(T142:T148)*5</f>
        <v>5542.5621149172839</v>
      </c>
    </row>
    <row r="150" spans="1:20" ht="10.199999999999999" customHeight="1" x14ac:dyDescent="0.2">
      <c r="A150" s="1" t="s">
        <v>308</v>
      </c>
      <c r="J150" s="1" t="s">
        <v>308</v>
      </c>
    </row>
    <row r="151" spans="1:20" ht="10.199999999999999" customHeight="1" x14ac:dyDescent="0.2">
      <c r="A151" s="1" t="s">
        <v>0</v>
      </c>
      <c r="B151" s="1">
        <v>349</v>
      </c>
      <c r="C151" s="1">
        <v>809</v>
      </c>
      <c r="D151" s="1">
        <v>769</v>
      </c>
      <c r="E151" s="1">
        <v>432</v>
      </c>
      <c r="F151" s="1">
        <v>410</v>
      </c>
      <c r="G151" s="1">
        <v>377</v>
      </c>
      <c r="H151" s="1">
        <v>359</v>
      </c>
      <c r="I151" s="1">
        <v>35</v>
      </c>
      <c r="J151" s="1" t="s">
        <v>0</v>
      </c>
      <c r="K151" s="12">
        <f>C151/B151</f>
        <v>2.3180515759312321</v>
      </c>
      <c r="L151" s="12">
        <f>D151/B151</f>
        <v>2.2034383954154726</v>
      </c>
      <c r="M151" s="11">
        <f>D151*100/C151</f>
        <v>95.055624227441285</v>
      </c>
      <c r="N151" s="12">
        <f>E151/B151</f>
        <v>1.2378223495702005</v>
      </c>
      <c r="O151" s="12">
        <f>F151/B151</f>
        <v>1.174785100286533</v>
      </c>
      <c r="P151" s="11">
        <f>F151*100/E151</f>
        <v>94.907407407407405</v>
      </c>
      <c r="Q151" s="12">
        <f>G151/B151</f>
        <v>1.0802292263610316</v>
      </c>
      <c r="R151" s="12">
        <f>H151/B151</f>
        <v>1.0286532951289398</v>
      </c>
      <c r="S151" s="11">
        <f>H151*100/G151</f>
        <v>95.225464190981427</v>
      </c>
      <c r="T151" s="11">
        <f>I151*1000/B151</f>
        <v>100.2865329512894</v>
      </c>
    </row>
    <row r="152" spans="1:20" ht="10.199999999999999" customHeight="1" x14ac:dyDescent="0.2">
      <c r="A152" s="1" t="s">
        <v>81</v>
      </c>
      <c r="B152" s="1">
        <v>94</v>
      </c>
      <c r="C152" s="1">
        <v>12</v>
      </c>
      <c r="D152" s="1">
        <v>11</v>
      </c>
      <c r="E152" s="1">
        <v>2</v>
      </c>
      <c r="F152" s="1">
        <v>2</v>
      </c>
      <c r="G152" s="1">
        <v>10</v>
      </c>
      <c r="H152" s="1">
        <v>9</v>
      </c>
      <c r="I152" s="1">
        <v>1</v>
      </c>
      <c r="J152" s="1" t="s">
        <v>81</v>
      </c>
      <c r="K152" s="12">
        <f t="shared" ref="K152:K158" si="140">C152/B152</f>
        <v>0.1276595744680851</v>
      </c>
      <c r="L152" s="12">
        <f t="shared" ref="L152:L158" si="141">D152/B152</f>
        <v>0.11702127659574468</v>
      </c>
      <c r="M152" s="11">
        <f t="shared" ref="M152:M158" si="142">D152*100/C152</f>
        <v>91.666666666666671</v>
      </c>
      <c r="N152" s="12">
        <f t="shared" ref="N152:N158" si="143">E152/B152</f>
        <v>2.1276595744680851E-2</v>
      </c>
      <c r="O152" s="12">
        <f t="shared" ref="O152:O158" si="144">F152/B152</f>
        <v>2.1276595744680851E-2</v>
      </c>
      <c r="P152" s="11">
        <f t="shared" ref="P152:P158" si="145">F152*100/E152</f>
        <v>100</v>
      </c>
      <c r="Q152" s="12">
        <f t="shared" ref="Q152:Q158" si="146">G152/B152</f>
        <v>0.10638297872340426</v>
      </c>
      <c r="R152" s="12">
        <f t="shared" ref="R152:R158" si="147">H152/B152</f>
        <v>9.5744680851063829E-2</v>
      </c>
      <c r="S152" s="11">
        <f t="shared" ref="S152:S158" si="148">H152*100/G152</f>
        <v>90</v>
      </c>
      <c r="T152" s="11">
        <f t="shared" ref="T152:T158" si="149">I152*1000/B152</f>
        <v>10.638297872340425</v>
      </c>
    </row>
    <row r="153" spans="1:20" ht="10.199999999999999" customHeight="1" x14ac:dyDescent="0.2">
      <c r="A153" s="1" t="s">
        <v>82</v>
      </c>
      <c r="B153" s="1">
        <v>56</v>
      </c>
      <c r="C153" s="1">
        <v>45</v>
      </c>
      <c r="D153" s="1">
        <v>43</v>
      </c>
      <c r="E153" s="1">
        <v>24</v>
      </c>
      <c r="F153" s="1">
        <v>24</v>
      </c>
      <c r="G153" s="1">
        <v>21</v>
      </c>
      <c r="H153" s="1">
        <v>19</v>
      </c>
      <c r="I153" s="1">
        <v>15</v>
      </c>
      <c r="J153" s="1" t="s">
        <v>82</v>
      </c>
      <c r="K153" s="12">
        <f t="shared" si="140"/>
        <v>0.8035714285714286</v>
      </c>
      <c r="L153" s="12">
        <f t="shared" si="141"/>
        <v>0.7678571428571429</v>
      </c>
      <c r="M153" s="11">
        <f t="shared" si="142"/>
        <v>95.555555555555557</v>
      </c>
      <c r="N153" s="12">
        <f t="shared" si="143"/>
        <v>0.42857142857142855</v>
      </c>
      <c r="O153" s="12">
        <f t="shared" si="144"/>
        <v>0.42857142857142855</v>
      </c>
      <c r="P153" s="11">
        <f t="shared" si="145"/>
        <v>100</v>
      </c>
      <c r="Q153" s="12">
        <f t="shared" si="146"/>
        <v>0.375</v>
      </c>
      <c r="R153" s="12">
        <f t="shared" si="147"/>
        <v>0.3392857142857143</v>
      </c>
      <c r="S153" s="11">
        <f t="shared" si="148"/>
        <v>90.476190476190482</v>
      </c>
      <c r="T153" s="11">
        <f t="shared" si="149"/>
        <v>267.85714285714283</v>
      </c>
    </row>
    <row r="154" spans="1:20" ht="10.199999999999999" customHeight="1" x14ac:dyDescent="0.2">
      <c r="A154" s="1" t="s">
        <v>83</v>
      </c>
      <c r="B154" s="1">
        <v>53</v>
      </c>
      <c r="C154" s="1">
        <v>83</v>
      </c>
      <c r="D154" s="1">
        <v>79</v>
      </c>
      <c r="E154" s="1">
        <v>40</v>
      </c>
      <c r="F154" s="1">
        <v>37</v>
      </c>
      <c r="G154" s="1">
        <v>43</v>
      </c>
      <c r="H154" s="1">
        <v>42</v>
      </c>
      <c r="I154" s="1">
        <v>7</v>
      </c>
      <c r="J154" s="1" t="s">
        <v>83</v>
      </c>
      <c r="K154" s="12">
        <f t="shared" si="140"/>
        <v>1.5660377358490567</v>
      </c>
      <c r="L154" s="12">
        <f t="shared" si="141"/>
        <v>1.4905660377358489</v>
      </c>
      <c r="M154" s="11">
        <f t="shared" si="142"/>
        <v>95.180722891566262</v>
      </c>
      <c r="N154" s="12">
        <f t="shared" si="143"/>
        <v>0.75471698113207553</v>
      </c>
      <c r="O154" s="12">
        <f t="shared" si="144"/>
        <v>0.69811320754716977</v>
      </c>
      <c r="P154" s="11">
        <f t="shared" si="145"/>
        <v>92.5</v>
      </c>
      <c r="Q154" s="12">
        <f t="shared" si="146"/>
        <v>0.81132075471698117</v>
      </c>
      <c r="R154" s="12">
        <f t="shared" si="147"/>
        <v>0.79245283018867929</v>
      </c>
      <c r="S154" s="11">
        <f t="shared" si="148"/>
        <v>97.674418604651166</v>
      </c>
      <c r="T154" s="11">
        <f t="shared" si="149"/>
        <v>132.0754716981132</v>
      </c>
    </row>
    <row r="155" spans="1:20" ht="10.199999999999999" customHeight="1" x14ac:dyDescent="0.2">
      <c r="A155" s="1" t="s">
        <v>84</v>
      </c>
      <c r="B155" s="1">
        <v>45</v>
      </c>
      <c r="C155" s="1">
        <v>155</v>
      </c>
      <c r="D155" s="1">
        <v>149</v>
      </c>
      <c r="E155" s="1">
        <v>85</v>
      </c>
      <c r="F155" s="1">
        <v>82</v>
      </c>
      <c r="G155" s="1">
        <v>70</v>
      </c>
      <c r="H155" s="1">
        <v>67</v>
      </c>
      <c r="I155" s="1">
        <v>8</v>
      </c>
      <c r="J155" s="1" t="s">
        <v>84</v>
      </c>
      <c r="K155" s="12">
        <f t="shared" si="140"/>
        <v>3.4444444444444446</v>
      </c>
      <c r="L155" s="12">
        <f t="shared" si="141"/>
        <v>3.3111111111111109</v>
      </c>
      <c r="M155" s="11">
        <f t="shared" si="142"/>
        <v>96.129032258064512</v>
      </c>
      <c r="N155" s="12">
        <f t="shared" si="143"/>
        <v>1.8888888888888888</v>
      </c>
      <c r="O155" s="12">
        <f t="shared" si="144"/>
        <v>1.8222222222222222</v>
      </c>
      <c r="P155" s="11">
        <f t="shared" si="145"/>
        <v>96.470588235294116</v>
      </c>
      <c r="Q155" s="12">
        <f t="shared" si="146"/>
        <v>1.5555555555555556</v>
      </c>
      <c r="R155" s="12">
        <f t="shared" si="147"/>
        <v>1.4888888888888889</v>
      </c>
      <c r="S155" s="11">
        <f t="shared" si="148"/>
        <v>95.714285714285708</v>
      </c>
      <c r="T155" s="11">
        <f t="shared" si="149"/>
        <v>177.77777777777777</v>
      </c>
    </row>
    <row r="156" spans="1:20" ht="10.199999999999999" customHeight="1" x14ac:dyDescent="0.2">
      <c r="A156" s="1" t="s">
        <v>85</v>
      </c>
      <c r="B156" s="1">
        <v>43</v>
      </c>
      <c r="C156" s="1">
        <v>179</v>
      </c>
      <c r="D156" s="1">
        <v>175</v>
      </c>
      <c r="E156" s="1">
        <v>89</v>
      </c>
      <c r="F156" s="1">
        <v>86</v>
      </c>
      <c r="G156" s="1">
        <v>90</v>
      </c>
      <c r="H156" s="1">
        <v>89</v>
      </c>
      <c r="I156" s="1">
        <v>0</v>
      </c>
      <c r="J156" s="1" t="s">
        <v>85</v>
      </c>
      <c r="K156" s="12">
        <f t="shared" si="140"/>
        <v>4.1627906976744189</v>
      </c>
      <c r="L156" s="12">
        <f t="shared" si="141"/>
        <v>4.0697674418604652</v>
      </c>
      <c r="M156" s="11">
        <f t="shared" si="142"/>
        <v>97.765363128491614</v>
      </c>
      <c r="N156" s="12">
        <f t="shared" si="143"/>
        <v>2.0697674418604652</v>
      </c>
      <c r="O156" s="12">
        <f t="shared" si="144"/>
        <v>2</v>
      </c>
      <c r="P156" s="11">
        <f t="shared" si="145"/>
        <v>96.629213483146074</v>
      </c>
      <c r="Q156" s="12">
        <f t="shared" si="146"/>
        <v>2.0930232558139537</v>
      </c>
      <c r="R156" s="12">
        <f t="shared" si="147"/>
        <v>2.0697674418604652</v>
      </c>
      <c r="S156" s="11">
        <f t="shared" si="148"/>
        <v>98.888888888888886</v>
      </c>
      <c r="T156" s="11">
        <f t="shared" si="149"/>
        <v>0</v>
      </c>
    </row>
    <row r="157" spans="1:20" ht="10.199999999999999" customHeight="1" x14ac:dyDescent="0.2">
      <c r="A157" s="1" t="s">
        <v>86</v>
      </c>
      <c r="B157" s="1">
        <v>24</v>
      </c>
      <c r="C157" s="1">
        <v>123</v>
      </c>
      <c r="D157" s="1">
        <v>120</v>
      </c>
      <c r="E157" s="1">
        <v>61</v>
      </c>
      <c r="F157" s="1">
        <v>60</v>
      </c>
      <c r="G157" s="1">
        <v>62</v>
      </c>
      <c r="H157" s="1">
        <v>60</v>
      </c>
      <c r="I157" s="1">
        <v>3</v>
      </c>
      <c r="J157" s="1" t="s">
        <v>86</v>
      </c>
      <c r="K157" s="12">
        <f t="shared" si="140"/>
        <v>5.125</v>
      </c>
      <c r="L157" s="12">
        <f t="shared" si="141"/>
        <v>5</v>
      </c>
      <c r="M157" s="11">
        <f t="shared" si="142"/>
        <v>97.560975609756099</v>
      </c>
      <c r="N157" s="12">
        <f t="shared" si="143"/>
        <v>2.5416666666666665</v>
      </c>
      <c r="O157" s="12">
        <f t="shared" si="144"/>
        <v>2.5</v>
      </c>
      <c r="P157" s="11">
        <f t="shared" si="145"/>
        <v>98.360655737704917</v>
      </c>
      <c r="Q157" s="12">
        <f t="shared" si="146"/>
        <v>2.5833333333333335</v>
      </c>
      <c r="R157" s="12">
        <f t="shared" si="147"/>
        <v>2.5</v>
      </c>
      <c r="S157" s="11">
        <f t="shared" si="148"/>
        <v>96.774193548387103</v>
      </c>
      <c r="T157" s="11">
        <f t="shared" si="149"/>
        <v>125</v>
      </c>
    </row>
    <row r="158" spans="1:20" ht="10.199999999999999" customHeight="1" x14ac:dyDescent="0.2">
      <c r="A158" s="1" t="s">
        <v>87</v>
      </c>
      <c r="B158" s="1">
        <v>34</v>
      </c>
      <c r="C158" s="1">
        <v>212</v>
      </c>
      <c r="D158" s="1">
        <v>192</v>
      </c>
      <c r="E158" s="1">
        <v>131</v>
      </c>
      <c r="F158" s="1">
        <v>119</v>
      </c>
      <c r="G158" s="1">
        <v>81</v>
      </c>
      <c r="H158" s="1">
        <v>73</v>
      </c>
      <c r="I158" s="1">
        <v>1</v>
      </c>
      <c r="J158" s="1" t="s">
        <v>87</v>
      </c>
      <c r="K158" s="12">
        <f t="shared" si="140"/>
        <v>6.2352941176470589</v>
      </c>
      <c r="L158" s="12">
        <f t="shared" si="141"/>
        <v>5.6470588235294121</v>
      </c>
      <c r="M158" s="11">
        <f t="shared" si="142"/>
        <v>90.566037735849051</v>
      </c>
      <c r="N158" s="12">
        <f t="shared" si="143"/>
        <v>3.8529411764705883</v>
      </c>
      <c r="O158" s="12">
        <f t="shared" si="144"/>
        <v>3.5</v>
      </c>
      <c r="P158" s="11">
        <f t="shared" si="145"/>
        <v>90.839694656488547</v>
      </c>
      <c r="Q158" s="12">
        <f t="shared" si="146"/>
        <v>2.3823529411764706</v>
      </c>
      <c r="R158" s="12">
        <f t="shared" si="147"/>
        <v>2.1470588235294117</v>
      </c>
      <c r="S158" s="11">
        <f t="shared" si="148"/>
        <v>90.123456790123456</v>
      </c>
      <c r="T158" s="11">
        <f t="shared" si="149"/>
        <v>29.411764705882351</v>
      </c>
    </row>
    <row r="159" spans="1:20" ht="10.199999999999999" customHeight="1" x14ac:dyDescent="0.2">
      <c r="A159" s="1" t="s">
        <v>103</v>
      </c>
      <c r="J159" s="1" t="s">
        <v>103</v>
      </c>
      <c r="T159" s="11">
        <f>SUM(T152:T158)*5</f>
        <v>3713.8022745562826</v>
      </c>
    </row>
    <row r="160" spans="1:20" ht="10.199999999999999" customHeight="1" x14ac:dyDescent="0.2">
      <c r="A160" s="1" t="s">
        <v>308</v>
      </c>
      <c r="J160" s="1" t="s">
        <v>308</v>
      </c>
    </row>
    <row r="161" spans="1:20" ht="10.199999999999999" customHeight="1" x14ac:dyDescent="0.2">
      <c r="A161" s="1" t="s">
        <v>0</v>
      </c>
      <c r="B161" s="1">
        <v>889</v>
      </c>
      <c r="C161" s="1">
        <v>2251</v>
      </c>
      <c r="D161" s="1">
        <v>2170</v>
      </c>
      <c r="E161" s="1">
        <v>1185</v>
      </c>
      <c r="F161" s="1">
        <v>1139</v>
      </c>
      <c r="G161" s="1">
        <v>1066</v>
      </c>
      <c r="H161" s="1">
        <v>1031</v>
      </c>
      <c r="I161" s="1">
        <v>112</v>
      </c>
      <c r="J161" s="1" t="s">
        <v>0</v>
      </c>
      <c r="K161" s="12">
        <f>C161/B161</f>
        <v>2.5320584926884138</v>
      </c>
      <c r="L161" s="12">
        <f>D161/B161</f>
        <v>2.4409448818897639</v>
      </c>
      <c r="M161" s="11">
        <f>D161*100/C161</f>
        <v>96.401599289204796</v>
      </c>
      <c r="N161" s="12">
        <f>E161/B161</f>
        <v>1.3329583802024747</v>
      </c>
      <c r="O161" s="12">
        <f>F161/B161</f>
        <v>1.281214848143982</v>
      </c>
      <c r="P161" s="11">
        <f>F161*100/E161</f>
        <v>96.118143459915615</v>
      </c>
      <c r="Q161" s="12">
        <f>G161/B161</f>
        <v>1.1991001124859393</v>
      </c>
      <c r="R161" s="12">
        <f>H161/B161</f>
        <v>1.1597300337457819</v>
      </c>
      <c r="S161" s="11">
        <f>H161*100/G161</f>
        <v>96.716697936210124</v>
      </c>
      <c r="T161" s="11">
        <f>I161*1000/B161</f>
        <v>125.98425196850394</v>
      </c>
    </row>
    <row r="162" spans="1:20" ht="10.199999999999999" customHeight="1" x14ac:dyDescent="0.2">
      <c r="A162" s="1" t="s">
        <v>81</v>
      </c>
      <c r="B162" s="1">
        <v>190</v>
      </c>
      <c r="C162" s="1">
        <v>29</v>
      </c>
      <c r="D162" s="1">
        <v>29</v>
      </c>
      <c r="E162" s="1">
        <v>19</v>
      </c>
      <c r="F162" s="1">
        <v>19</v>
      </c>
      <c r="G162" s="1">
        <v>10</v>
      </c>
      <c r="H162" s="1">
        <v>10</v>
      </c>
      <c r="I162" s="1">
        <v>12</v>
      </c>
      <c r="J162" s="1" t="s">
        <v>81</v>
      </c>
      <c r="K162" s="12">
        <f t="shared" ref="K162:K168" si="150">C162/B162</f>
        <v>0.15263157894736842</v>
      </c>
      <c r="L162" s="12">
        <f t="shared" ref="L162:L168" si="151">D162/B162</f>
        <v>0.15263157894736842</v>
      </c>
      <c r="M162" s="11">
        <f t="shared" ref="M162:M168" si="152">D162*100/C162</f>
        <v>100</v>
      </c>
      <c r="N162" s="12">
        <f t="shared" ref="N162:N168" si="153">E162/B162</f>
        <v>0.1</v>
      </c>
      <c r="O162" s="12">
        <f t="shared" ref="O162:O168" si="154">F162/B162</f>
        <v>0.1</v>
      </c>
      <c r="P162" s="11">
        <f t="shared" ref="P162:P168" si="155">F162*100/E162</f>
        <v>100</v>
      </c>
      <c r="Q162" s="12">
        <f t="shared" ref="Q162:Q168" si="156">G162/B162</f>
        <v>5.2631578947368418E-2</v>
      </c>
      <c r="R162" s="12">
        <f t="shared" ref="R162:R168" si="157">H162/B162</f>
        <v>5.2631578947368418E-2</v>
      </c>
      <c r="S162" s="11">
        <f t="shared" ref="S162:S168" si="158">H162*100/G162</f>
        <v>100</v>
      </c>
      <c r="T162" s="11">
        <f t="shared" ref="T162:T168" si="159">I162*1000/B162</f>
        <v>63.157894736842103</v>
      </c>
    </row>
    <row r="163" spans="1:20" ht="10.199999999999999" customHeight="1" x14ac:dyDescent="0.2">
      <c r="A163" s="1" t="s">
        <v>82</v>
      </c>
      <c r="B163" s="1">
        <v>145</v>
      </c>
      <c r="C163" s="1">
        <v>125</v>
      </c>
      <c r="D163" s="1">
        <v>123</v>
      </c>
      <c r="E163" s="1">
        <v>70</v>
      </c>
      <c r="F163" s="1">
        <v>68</v>
      </c>
      <c r="G163" s="1">
        <v>55</v>
      </c>
      <c r="H163" s="1">
        <v>55</v>
      </c>
      <c r="I163" s="1">
        <v>23</v>
      </c>
      <c r="J163" s="1" t="s">
        <v>82</v>
      </c>
      <c r="K163" s="12">
        <f t="shared" si="150"/>
        <v>0.86206896551724133</v>
      </c>
      <c r="L163" s="12">
        <f t="shared" si="151"/>
        <v>0.84827586206896555</v>
      </c>
      <c r="M163" s="11">
        <f t="shared" si="152"/>
        <v>98.4</v>
      </c>
      <c r="N163" s="12">
        <f t="shared" si="153"/>
        <v>0.48275862068965519</v>
      </c>
      <c r="O163" s="12">
        <f t="shared" si="154"/>
        <v>0.4689655172413793</v>
      </c>
      <c r="P163" s="11">
        <f t="shared" si="155"/>
        <v>97.142857142857139</v>
      </c>
      <c r="Q163" s="12">
        <f t="shared" si="156"/>
        <v>0.37931034482758619</v>
      </c>
      <c r="R163" s="12">
        <f t="shared" si="157"/>
        <v>0.37931034482758619</v>
      </c>
      <c r="S163" s="11">
        <f t="shared" si="158"/>
        <v>100</v>
      </c>
      <c r="T163" s="11">
        <f t="shared" si="159"/>
        <v>158.62068965517241</v>
      </c>
    </row>
    <row r="164" spans="1:20" ht="10.199999999999999" customHeight="1" x14ac:dyDescent="0.2">
      <c r="A164" s="1" t="s">
        <v>83</v>
      </c>
      <c r="B164" s="1">
        <v>152</v>
      </c>
      <c r="C164" s="1">
        <v>318</v>
      </c>
      <c r="D164" s="1">
        <v>307</v>
      </c>
      <c r="E164" s="1">
        <v>156</v>
      </c>
      <c r="F164" s="1">
        <v>148</v>
      </c>
      <c r="G164" s="1">
        <v>162</v>
      </c>
      <c r="H164" s="1">
        <v>159</v>
      </c>
      <c r="I164" s="1">
        <v>31</v>
      </c>
      <c r="J164" s="1" t="s">
        <v>83</v>
      </c>
      <c r="K164" s="12">
        <f t="shared" si="150"/>
        <v>2.0921052631578947</v>
      </c>
      <c r="L164" s="12">
        <f t="shared" si="151"/>
        <v>2.0197368421052633</v>
      </c>
      <c r="M164" s="11">
        <f t="shared" si="152"/>
        <v>96.540880503144649</v>
      </c>
      <c r="N164" s="12">
        <f t="shared" si="153"/>
        <v>1.0263157894736843</v>
      </c>
      <c r="O164" s="12">
        <f t="shared" si="154"/>
        <v>0.97368421052631582</v>
      </c>
      <c r="P164" s="11">
        <f t="shared" si="155"/>
        <v>94.871794871794876</v>
      </c>
      <c r="Q164" s="12">
        <f t="shared" si="156"/>
        <v>1.0657894736842106</v>
      </c>
      <c r="R164" s="12">
        <f t="shared" si="157"/>
        <v>1.0460526315789473</v>
      </c>
      <c r="S164" s="11">
        <f t="shared" si="158"/>
        <v>98.148148148148152</v>
      </c>
      <c r="T164" s="11">
        <f t="shared" si="159"/>
        <v>203.94736842105263</v>
      </c>
    </row>
    <row r="165" spans="1:20" ht="10.199999999999999" customHeight="1" x14ac:dyDescent="0.2">
      <c r="A165" s="1" t="s">
        <v>84</v>
      </c>
      <c r="B165" s="1">
        <v>151</v>
      </c>
      <c r="C165" s="1">
        <v>521</v>
      </c>
      <c r="D165" s="1">
        <v>512</v>
      </c>
      <c r="E165" s="1">
        <v>267</v>
      </c>
      <c r="F165" s="1">
        <v>265</v>
      </c>
      <c r="G165" s="1">
        <v>254</v>
      </c>
      <c r="H165" s="1">
        <v>247</v>
      </c>
      <c r="I165" s="1">
        <v>22</v>
      </c>
      <c r="J165" s="1" t="s">
        <v>84</v>
      </c>
      <c r="K165" s="12">
        <f t="shared" si="150"/>
        <v>3.4503311258278146</v>
      </c>
      <c r="L165" s="12">
        <f t="shared" si="151"/>
        <v>3.3907284768211921</v>
      </c>
      <c r="M165" s="11">
        <f t="shared" si="152"/>
        <v>98.272552783109404</v>
      </c>
      <c r="N165" s="12">
        <f t="shared" si="153"/>
        <v>1.7682119205298013</v>
      </c>
      <c r="O165" s="12">
        <f t="shared" si="154"/>
        <v>1.7549668874172186</v>
      </c>
      <c r="P165" s="11">
        <f t="shared" si="155"/>
        <v>99.250936329588015</v>
      </c>
      <c r="Q165" s="12">
        <f t="shared" si="156"/>
        <v>1.6821192052980132</v>
      </c>
      <c r="R165" s="12">
        <f t="shared" si="157"/>
        <v>1.6357615894039734</v>
      </c>
      <c r="S165" s="11">
        <f t="shared" si="158"/>
        <v>97.244094488188978</v>
      </c>
      <c r="T165" s="11">
        <f t="shared" si="159"/>
        <v>145.6953642384106</v>
      </c>
    </row>
    <row r="166" spans="1:20" ht="10.199999999999999" customHeight="1" x14ac:dyDescent="0.2">
      <c r="A166" s="1" t="s">
        <v>85</v>
      </c>
      <c r="B166" s="1">
        <v>121</v>
      </c>
      <c r="C166" s="1">
        <v>581</v>
      </c>
      <c r="D166" s="1">
        <v>559</v>
      </c>
      <c r="E166" s="1">
        <v>311</v>
      </c>
      <c r="F166" s="1">
        <v>298</v>
      </c>
      <c r="G166" s="1">
        <v>270</v>
      </c>
      <c r="H166" s="1">
        <v>261</v>
      </c>
      <c r="I166" s="1">
        <v>19</v>
      </c>
      <c r="J166" s="1" t="s">
        <v>85</v>
      </c>
      <c r="K166" s="12">
        <f t="shared" si="150"/>
        <v>4.8016528925619832</v>
      </c>
      <c r="L166" s="12">
        <f t="shared" si="151"/>
        <v>4.6198347107438016</v>
      </c>
      <c r="M166" s="11">
        <f t="shared" si="152"/>
        <v>96.213425129087781</v>
      </c>
      <c r="N166" s="12">
        <f t="shared" si="153"/>
        <v>2.5702479338842976</v>
      </c>
      <c r="O166" s="12">
        <f t="shared" si="154"/>
        <v>2.4628099173553717</v>
      </c>
      <c r="P166" s="11">
        <f t="shared" si="155"/>
        <v>95.819935691318321</v>
      </c>
      <c r="Q166" s="12">
        <f t="shared" si="156"/>
        <v>2.2314049586776861</v>
      </c>
      <c r="R166" s="12">
        <f t="shared" si="157"/>
        <v>2.1570247933884299</v>
      </c>
      <c r="S166" s="11">
        <f t="shared" si="158"/>
        <v>96.666666666666671</v>
      </c>
      <c r="T166" s="11">
        <f t="shared" si="159"/>
        <v>157.02479338842974</v>
      </c>
    </row>
    <row r="167" spans="1:20" ht="10.199999999999999" customHeight="1" x14ac:dyDescent="0.2">
      <c r="A167" s="1" t="s">
        <v>86</v>
      </c>
      <c r="B167" s="1">
        <v>73</v>
      </c>
      <c r="C167" s="1">
        <v>341</v>
      </c>
      <c r="D167" s="1">
        <v>323</v>
      </c>
      <c r="E167" s="1">
        <v>180</v>
      </c>
      <c r="F167" s="1">
        <v>167</v>
      </c>
      <c r="G167" s="1">
        <v>161</v>
      </c>
      <c r="H167" s="1">
        <v>156</v>
      </c>
      <c r="I167" s="1">
        <v>4</v>
      </c>
      <c r="J167" s="1" t="s">
        <v>86</v>
      </c>
      <c r="K167" s="12">
        <f t="shared" si="150"/>
        <v>4.6712328767123283</v>
      </c>
      <c r="L167" s="12">
        <f t="shared" si="151"/>
        <v>4.4246575342465757</v>
      </c>
      <c r="M167" s="11">
        <f t="shared" si="152"/>
        <v>94.721407624633429</v>
      </c>
      <c r="N167" s="12">
        <f t="shared" si="153"/>
        <v>2.4657534246575343</v>
      </c>
      <c r="O167" s="12">
        <f t="shared" si="154"/>
        <v>2.2876712328767121</v>
      </c>
      <c r="P167" s="11">
        <f t="shared" si="155"/>
        <v>92.777777777777771</v>
      </c>
      <c r="Q167" s="12">
        <f t="shared" si="156"/>
        <v>2.2054794520547945</v>
      </c>
      <c r="R167" s="12">
        <f t="shared" si="157"/>
        <v>2.1369863013698631</v>
      </c>
      <c r="S167" s="11">
        <f t="shared" si="158"/>
        <v>96.894409937888199</v>
      </c>
      <c r="T167" s="11">
        <f t="shared" si="159"/>
        <v>54.794520547945204</v>
      </c>
    </row>
    <row r="168" spans="1:20" ht="10.199999999999999" customHeight="1" x14ac:dyDescent="0.2">
      <c r="A168" s="1" t="s">
        <v>87</v>
      </c>
      <c r="B168" s="1">
        <v>57</v>
      </c>
      <c r="C168" s="1">
        <v>336</v>
      </c>
      <c r="D168" s="1">
        <v>317</v>
      </c>
      <c r="E168" s="1">
        <v>182</v>
      </c>
      <c r="F168" s="1">
        <v>174</v>
      </c>
      <c r="G168" s="1">
        <v>154</v>
      </c>
      <c r="H168" s="1">
        <v>143</v>
      </c>
      <c r="I168" s="1">
        <v>1</v>
      </c>
      <c r="J168" s="1" t="s">
        <v>87</v>
      </c>
      <c r="K168" s="12">
        <f t="shared" si="150"/>
        <v>5.8947368421052628</v>
      </c>
      <c r="L168" s="12">
        <f t="shared" si="151"/>
        <v>5.5614035087719298</v>
      </c>
      <c r="M168" s="11">
        <f t="shared" si="152"/>
        <v>94.345238095238102</v>
      </c>
      <c r="N168" s="12">
        <f t="shared" si="153"/>
        <v>3.192982456140351</v>
      </c>
      <c r="O168" s="12">
        <f t="shared" si="154"/>
        <v>3.0526315789473686</v>
      </c>
      <c r="P168" s="11">
        <f t="shared" si="155"/>
        <v>95.604395604395606</v>
      </c>
      <c r="Q168" s="12">
        <f t="shared" si="156"/>
        <v>2.7017543859649122</v>
      </c>
      <c r="R168" s="12">
        <f t="shared" si="157"/>
        <v>2.5087719298245612</v>
      </c>
      <c r="S168" s="11">
        <f t="shared" si="158"/>
        <v>92.857142857142861</v>
      </c>
      <c r="T168" s="11">
        <f t="shared" si="159"/>
        <v>17.543859649122808</v>
      </c>
    </row>
    <row r="169" spans="1:20" ht="10.199999999999999" customHeight="1" x14ac:dyDescent="0.2">
      <c r="A169" s="1" t="s">
        <v>104</v>
      </c>
      <c r="J169" s="1" t="s">
        <v>104</v>
      </c>
      <c r="T169" s="11">
        <f>SUM(T162:T168)*5</f>
        <v>4003.9224531848777</v>
      </c>
    </row>
    <row r="170" spans="1:20" ht="10.199999999999999" customHeight="1" x14ac:dyDescent="0.2">
      <c r="A170" s="1" t="s">
        <v>308</v>
      </c>
      <c r="J170" s="1" t="s">
        <v>308</v>
      </c>
    </row>
    <row r="171" spans="1:20" ht="10.199999999999999" customHeight="1" x14ac:dyDescent="0.2">
      <c r="A171" s="1" t="s">
        <v>0</v>
      </c>
      <c r="B171" s="1">
        <v>973</v>
      </c>
      <c r="C171" s="1">
        <v>2402</v>
      </c>
      <c r="D171" s="1">
        <v>2331</v>
      </c>
      <c r="E171" s="1">
        <v>1247</v>
      </c>
      <c r="F171" s="1">
        <v>1207</v>
      </c>
      <c r="G171" s="1">
        <v>1155</v>
      </c>
      <c r="H171" s="1">
        <v>1124</v>
      </c>
      <c r="I171" s="1">
        <v>163</v>
      </c>
      <c r="J171" s="1" t="s">
        <v>0</v>
      </c>
      <c r="K171" s="12">
        <f>C171/B171</f>
        <v>2.4686536485097634</v>
      </c>
      <c r="L171" s="12">
        <f>D171/B171</f>
        <v>2.3956834532374103</v>
      </c>
      <c r="M171" s="11">
        <f>D171*100/C171</f>
        <v>97.044129891756867</v>
      </c>
      <c r="N171" s="12">
        <f>E171/B171</f>
        <v>1.2816032887975335</v>
      </c>
      <c r="O171" s="12">
        <f>F171/B171</f>
        <v>1.2404933196300103</v>
      </c>
      <c r="P171" s="11">
        <f>F171*100/E171</f>
        <v>96.792301523656775</v>
      </c>
      <c r="Q171" s="12">
        <f>G171/B171</f>
        <v>1.1870503597122302</v>
      </c>
      <c r="R171" s="12">
        <f>H171/B171</f>
        <v>1.1551901336073997</v>
      </c>
      <c r="S171" s="11">
        <f>H171*100/G171</f>
        <v>97.316017316017323</v>
      </c>
      <c r="T171" s="11">
        <f>I171*1000/B171</f>
        <v>167.52312435765674</v>
      </c>
    </row>
    <row r="172" spans="1:20" ht="10.199999999999999" customHeight="1" x14ac:dyDescent="0.2">
      <c r="A172" s="1" t="s">
        <v>81</v>
      </c>
      <c r="B172" s="1">
        <v>197</v>
      </c>
      <c r="C172" s="1">
        <v>23</v>
      </c>
      <c r="D172" s="1">
        <v>23</v>
      </c>
      <c r="E172" s="1">
        <v>15</v>
      </c>
      <c r="F172" s="1">
        <v>15</v>
      </c>
      <c r="G172" s="1">
        <v>8</v>
      </c>
      <c r="H172" s="1">
        <v>8</v>
      </c>
      <c r="I172" s="1">
        <v>9</v>
      </c>
      <c r="J172" s="1" t="s">
        <v>81</v>
      </c>
      <c r="K172" s="12">
        <f t="shared" ref="K172:K178" si="160">C172/B172</f>
        <v>0.116751269035533</v>
      </c>
      <c r="L172" s="12">
        <f t="shared" ref="L172:L178" si="161">D172/B172</f>
        <v>0.116751269035533</v>
      </c>
      <c r="M172" s="11">
        <f t="shared" ref="M172:M178" si="162">D172*100/C172</f>
        <v>100</v>
      </c>
      <c r="N172" s="12">
        <f t="shared" ref="N172:N178" si="163">E172/B172</f>
        <v>7.6142131979695438E-2</v>
      </c>
      <c r="O172" s="12">
        <f t="shared" ref="O172:O178" si="164">F172/B172</f>
        <v>7.6142131979695438E-2</v>
      </c>
      <c r="P172" s="11">
        <f t="shared" ref="P172:P178" si="165">F172*100/E172</f>
        <v>100</v>
      </c>
      <c r="Q172" s="12">
        <f t="shared" ref="Q172:Q178" si="166">G172/B172</f>
        <v>4.060913705583756E-2</v>
      </c>
      <c r="R172" s="12">
        <f t="shared" ref="R172:R178" si="167">H172/B172</f>
        <v>4.060913705583756E-2</v>
      </c>
      <c r="S172" s="11">
        <f t="shared" ref="S172:S178" si="168">H172*100/G172</f>
        <v>100</v>
      </c>
      <c r="T172" s="11">
        <f t="shared" ref="T172:T178" si="169">I172*1000/B172</f>
        <v>45.685279187817258</v>
      </c>
    </row>
    <row r="173" spans="1:20" ht="10.199999999999999" customHeight="1" x14ac:dyDescent="0.2">
      <c r="A173" s="1" t="s">
        <v>82</v>
      </c>
      <c r="B173" s="1">
        <v>197</v>
      </c>
      <c r="C173" s="1">
        <v>192</v>
      </c>
      <c r="D173" s="1">
        <v>192</v>
      </c>
      <c r="E173" s="1">
        <v>99</v>
      </c>
      <c r="F173" s="1">
        <v>99</v>
      </c>
      <c r="G173" s="1">
        <v>93</v>
      </c>
      <c r="H173" s="1">
        <v>93</v>
      </c>
      <c r="I173" s="1">
        <v>50</v>
      </c>
      <c r="J173" s="1" t="s">
        <v>82</v>
      </c>
      <c r="K173" s="12">
        <f t="shared" si="160"/>
        <v>0.97461928934010156</v>
      </c>
      <c r="L173" s="12">
        <f t="shared" si="161"/>
        <v>0.97461928934010156</v>
      </c>
      <c r="M173" s="11">
        <f t="shared" si="162"/>
        <v>100</v>
      </c>
      <c r="N173" s="12">
        <f t="shared" si="163"/>
        <v>0.5025380710659898</v>
      </c>
      <c r="O173" s="12">
        <f t="shared" si="164"/>
        <v>0.5025380710659898</v>
      </c>
      <c r="P173" s="11">
        <f t="shared" si="165"/>
        <v>100</v>
      </c>
      <c r="Q173" s="12">
        <f t="shared" si="166"/>
        <v>0.4720812182741117</v>
      </c>
      <c r="R173" s="12">
        <f t="shared" si="167"/>
        <v>0.4720812182741117</v>
      </c>
      <c r="S173" s="11">
        <f t="shared" si="168"/>
        <v>100</v>
      </c>
      <c r="T173" s="11">
        <f t="shared" si="169"/>
        <v>253.80710659898477</v>
      </c>
    </row>
    <row r="174" spans="1:20" ht="10.199999999999999" customHeight="1" x14ac:dyDescent="0.2">
      <c r="A174" s="1" t="s">
        <v>83</v>
      </c>
      <c r="B174" s="1">
        <v>167</v>
      </c>
      <c r="C174" s="1">
        <v>359</v>
      </c>
      <c r="D174" s="1">
        <v>346</v>
      </c>
      <c r="E174" s="1">
        <v>176</v>
      </c>
      <c r="F174" s="1">
        <v>165</v>
      </c>
      <c r="G174" s="1">
        <v>183</v>
      </c>
      <c r="H174" s="1">
        <v>181</v>
      </c>
      <c r="I174" s="1">
        <v>44</v>
      </c>
      <c r="J174" s="1" t="s">
        <v>83</v>
      </c>
      <c r="K174" s="12">
        <f t="shared" si="160"/>
        <v>2.1497005988023954</v>
      </c>
      <c r="L174" s="12">
        <f t="shared" si="161"/>
        <v>2.0718562874251498</v>
      </c>
      <c r="M174" s="11">
        <f t="shared" si="162"/>
        <v>96.378830083565461</v>
      </c>
      <c r="N174" s="12">
        <f t="shared" si="163"/>
        <v>1.0538922155688624</v>
      </c>
      <c r="O174" s="12">
        <f t="shared" si="164"/>
        <v>0.9880239520958084</v>
      </c>
      <c r="P174" s="11">
        <f t="shared" si="165"/>
        <v>93.75</v>
      </c>
      <c r="Q174" s="12">
        <f t="shared" si="166"/>
        <v>1.095808383233533</v>
      </c>
      <c r="R174" s="12">
        <f t="shared" si="167"/>
        <v>1.0838323353293413</v>
      </c>
      <c r="S174" s="11">
        <f t="shared" si="168"/>
        <v>98.907103825136616</v>
      </c>
      <c r="T174" s="11">
        <f t="shared" si="169"/>
        <v>263.47305389221555</v>
      </c>
    </row>
    <row r="175" spans="1:20" ht="10.199999999999999" customHeight="1" x14ac:dyDescent="0.2">
      <c r="A175" s="1" t="s">
        <v>84</v>
      </c>
      <c r="B175" s="1">
        <v>143</v>
      </c>
      <c r="C175" s="1">
        <v>460</v>
      </c>
      <c r="D175" s="1">
        <v>453</v>
      </c>
      <c r="E175" s="1">
        <v>241</v>
      </c>
      <c r="F175" s="1">
        <v>237</v>
      </c>
      <c r="G175" s="1">
        <v>219</v>
      </c>
      <c r="H175" s="1">
        <v>216</v>
      </c>
      <c r="I175" s="1">
        <v>32</v>
      </c>
      <c r="J175" s="1" t="s">
        <v>84</v>
      </c>
      <c r="K175" s="12">
        <f t="shared" si="160"/>
        <v>3.2167832167832167</v>
      </c>
      <c r="L175" s="12">
        <f t="shared" si="161"/>
        <v>3.1678321678321679</v>
      </c>
      <c r="M175" s="11">
        <f t="shared" si="162"/>
        <v>98.478260869565219</v>
      </c>
      <c r="N175" s="12">
        <f t="shared" si="163"/>
        <v>1.6853146853146854</v>
      </c>
      <c r="O175" s="12">
        <f t="shared" si="164"/>
        <v>1.6573426573426573</v>
      </c>
      <c r="P175" s="11">
        <f t="shared" si="165"/>
        <v>98.340248962655608</v>
      </c>
      <c r="Q175" s="12">
        <f t="shared" si="166"/>
        <v>1.5314685314685315</v>
      </c>
      <c r="R175" s="12">
        <f t="shared" si="167"/>
        <v>1.5104895104895104</v>
      </c>
      <c r="S175" s="11">
        <f t="shared" si="168"/>
        <v>98.630136986301366</v>
      </c>
      <c r="T175" s="11">
        <f t="shared" si="169"/>
        <v>223.77622377622379</v>
      </c>
    </row>
    <row r="176" spans="1:20" ht="10.199999999999999" customHeight="1" x14ac:dyDescent="0.2">
      <c r="A176" s="1" t="s">
        <v>85</v>
      </c>
      <c r="B176" s="1">
        <v>107</v>
      </c>
      <c r="C176" s="1">
        <v>498</v>
      </c>
      <c r="D176" s="1">
        <v>481</v>
      </c>
      <c r="E176" s="1">
        <v>268</v>
      </c>
      <c r="F176" s="1">
        <v>259</v>
      </c>
      <c r="G176" s="1">
        <v>230</v>
      </c>
      <c r="H176" s="1">
        <v>222</v>
      </c>
      <c r="I176" s="1">
        <v>22</v>
      </c>
      <c r="J176" s="1" t="s">
        <v>85</v>
      </c>
      <c r="K176" s="12">
        <f t="shared" si="160"/>
        <v>4.6542056074766354</v>
      </c>
      <c r="L176" s="12">
        <f t="shared" si="161"/>
        <v>4.4953271028037385</v>
      </c>
      <c r="M176" s="11">
        <f t="shared" si="162"/>
        <v>96.586345381526101</v>
      </c>
      <c r="N176" s="12">
        <f t="shared" si="163"/>
        <v>2.5046728971962615</v>
      </c>
      <c r="O176" s="12">
        <f t="shared" si="164"/>
        <v>2.4205607476635516</v>
      </c>
      <c r="P176" s="11">
        <f t="shared" si="165"/>
        <v>96.641791044776113</v>
      </c>
      <c r="Q176" s="12">
        <f t="shared" si="166"/>
        <v>2.1495327102803738</v>
      </c>
      <c r="R176" s="12">
        <f t="shared" si="167"/>
        <v>2.0747663551401869</v>
      </c>
      <c r="S176" s="11">
        <f t="shared" si="168"/>
        <v>96.521739130434781</v>
      </c>
      <c r="T176" s="11">
        <f t="shared" si="169"/>
        <v>205.60747663551402</v>
      </c>
    </row>
    <row r="177" spans="1:20" ht="10.199999999999999" customHeight="1" x14ac:dyDescent="0.2">
      <c r="A177" s="1" t="s">
        <v>86</v>
      </c>
      <c r="B177" s="1">
        <v>81</v>
      </c>
      <c r="C177" s="1">
        <v>397</v>
      </c>
      <c r="D177" s="1">
        <v>386</v>
      </c>
      <c r="E177" s="1">
        <v>205</v>
      </c>
      <c r="F177" s="1">
        <v>200</v>
      </c>
      <c r="G177" s="1">
        <v>192</v>
      </c>
      <c r="H177" s="1">
        <v>186</v>
      </c>
      <c r="I177" s="1">
        <v>6</v>
      </c>
      <c r="J177" s="1" t="s">
        <v>86</v>
      </c>
      <c r="K177" s="12">
        <f t="shared" si="160"/>
        <v>4.9012345679012341</v>
      </c>
      <c r="L177" s="12">
        <f t="shared" si="161"/>
        <v>4.7654320987654319</v>
      </c>
      <c r="M177" s="11">
        <f t="shared" si="162"/>
        <v>97.229219143576827</v>
      </c>
      <c r="N177" s="12">
        <f t="shared" si="163"/>
        <v>2.5308641975308643</v>
      </c>
      <c r="O177" s="12">
        <f t="shared" si="164"/>
        <v>2.4691358024691357</v>
      </c>
      <c r="P177" s="11">
        <f t="shared" si="165"/>
        <v>97.560975609756099</v>
      </c>
      <c r="Q177" s="12">
        <f t="shared" si="166"/>
        <v>2.3703703703703702</v>
      </c>
      <c r="R177" s="12">
        <f t="shared" si="167"/>
        <v>2.2962962962962963</v>
      </c>
      <c r="S177" s="11">
        <f t="shared" si="168"/>
        <v>96.875</v>
      </c>
      <c r="T177" s="11">
        <f t="shared" si="169"/>
        <v>74.074074074074076</v>
      </c>
    </row>
    <row r="178" spans="1:20" ht="10.199999999999999" customHeight="1" x14ac:dyDescent="0.2">
      <c r="A178" s="1" t="s">
        <v>87</v>
      </c>
      <c r="B178" s="1">
        <v>81</v>
      </c>
      <c r="C178" s="1">
        <v>473</v>
      </c>
      <c r="D178" s="1">
        <v>450</v>
      </c>
      <c r="E178" s="1">
        <v>243</v>
      </c>
      <c r="F178" s="1">
        <v>232</v>
      </c>
      <c r="G178" s="1">
        <v>230</v>
      </c>
      <c r="H178" s="1">
        <v>218</v>
      </c>
      <c r="I178" s="1">
        <v>0</v>
      </c>
      <c r="J178" s="1" t="s">
        <v>87</v>
      </c>
      <c r="K178" s="12">
        <f t="shared" si="160"/>
        <v>5.8395061728395063</v>
      </c>
      <c r="L178" s="12">
        <f t="shared" si="161"/>
        <v>5.5555555555555554</v>
      </c>
      <c r="M178" s="11">
        <f t="shared" si="162"/>
        <v>95.137420718816074</v>
      </c>
      <c r="N178" s="12">
        <f t="shared" si="163"/>
        <v>3</v>
      </c>
      <c r="O178" s="12">
        <f t="shared" si="164"/>
        <v>2.8641975308641974</v>
      </c>
      <c r="P178" s="11">
        <f t="shared" si="165"/>
        <v>95.473251028806587</v>
      </c>
      <c r="Q178" s="12">
        <f t="shared" si="166"/>
        <v>2.8395061728395063</v>
      </c>
      <c r="R178" s="12">
        <f t="shared" si="167"/>
        <v>2.691358024691358</v>
      </c>
      <c r="S178" s="11">
        <f t="shared" si="168"/>
        <v>94.782608695652172</v>
      </c>
      <c r="T178" s="11">
        <f t="shared" si="169"/>
        <v>0</v>
      </c>
    </row>
    <row r="179" spans="1:20" ht="10.199999999999999" customHeight="1" x14ac:dyDescent="0.2">
      <c r="A179" s="1" t="s">
        <v>105</v>
      </c>
      <c r="J179" s="1" t="s">
        <v>105</v>
      </c>
      <c r="T179" s="11">
        <f>SUM(T172:T178)*5</f>
        <v>5332.1160708241478</v>
      </c>
    </row>
    <row r="180" spans="1:20" ht="10.199999999999999" customHeight="1" x14ac:dyDescent="0.2">
      <c r="A180" s="1" t="s">
        <v>308</v>
      </c>
      <c r="J180" s="1" t="s">
        <v>308</v>
      </c>
    </row>
    <row r="181" spans="1:20" ht="10.199999999999999" customHeight="1" x14ac:dyDescent="0.2">
      <c r="A181" s="1" t="s">
        <v>0</v>
      </c>
      <c r="B181" s="1">
        <v>732</v>
      </c>
      <c r="C181" s="1">
        <v>1592</v>
      </c>
      <c r="D181" s="1">
        <v>1573</v>
      </c>
      <c r="E181" s="1">
        <v>808</v>
      </c>
      <c r="F181" s="1">
        <v>800</v>
      </c>
      <c r="G181" s="1">
        <v>784</v>
      </c>
      <c r="H181" s="1">
        <v>773</v>
      </c>
      <c r="I181" s="1">
        <v>73</v>
      </c>
      <c r="J181" s="1" t="s">
        <v>0</v>
      </c>
      <c r="K181" s="12">
        <f>C181/B181</f>
        <v>2.1748633879781423</v>
      </c>
      <c r="L181" s="12">
        <f>D181/B181</f>
        <v>2.1489071038251368</v>
      </c>
      <c r="M181" s="11">
        <f>D181*100/C181</f>
        <v>98.806532663316588</v>
      </c>
      <c r="N181" s="12">
        <f>E181/B181</f>
        <v>1.1038251366120218</v>
      </c>
      <c r="O181" s="12">
        <f>F181/B181</f>
        <v>1.0928961748633881</v>
      </c>
      <c r="P181" s="11">
        <f>F181*100/E181</f>
        <v>99.009900990099013</v>
      </c>
      <c r="Q181" s="12">
        <f>G181/B181</f>
        <v>1.0710382513661203</v>
      </c>
      <c r="R181" s="12">
        <f>H181/B181</f>
        <v>1.0560109289617485</v>
      </c>
      <c r="S181" s="11">
        <f>H181*100/G181</f>
        <v>98.59693877551021</v>
      </c>
      <c r="T181" s="11">
        <f>I181*1000/B181</f>
        <v>99.726775956284158</v>
      </c>
    </row>
    <row r="182" spans="1:20" ht="10.199999999999999" customHeight="1" x14ac:dyDescent="0.2">
      <c r="A182" s="1" t="s">
        <v>81</v>
      </c>
      <c r="B182" s="1">
        <v>162</v>
      </c>
      <c r="C182" s="1">
        <v>18</v>
      </c>
      <c r="D182" s="1">
        <v>18</v>
      </c>
      <c r="E182" s="1">
        <v>10</v>
      </c>
      <c r="F182" s="1">
        <v>10</v>
      </c>
      <c r="G182" s="1">
        <v>8</v>
      </c>
      <c r="H182" s="1">
        <v>8</v>
      </c>
      <c r="I182" s="1">
        <v>7</v>
      </c>
      <c r="J182" s="1" t="s">
        <v>81</v>
      </c>
      <c r="K182" s="12">
        <f t="shared" ref="K182:K188" si="170">C182/B182</f>
        <v>0.1111111111111111</v>
      </c>
      <c r="L182" s="12">
        <f t="shared" ref="L182:L188" si="171">D182/B182</f>
        <v>0.1111111111111111</v>
      </c>
      <c r="M182" s="11">
        <f t="shared" ref="M182:M188" si="172">D182*100/C182</f>
        <v>100</v>
      </c>
      <c r="N182" s="12">
        <f t="shared" ref="N182:N188" si="173">E182/B182</f>
        <v>6.1728395061728392E-2</v>
      </c>
      <c r="O182" s="12">
        <f t="shared" ref="O182:O188" si="174">F182/B182</f>
        <v>6.1728395061728392E-2</v>
      </c>
      <c r="P182" s="11">
        <f t="shared" ref="P182:P188" si="175">F182*100/E182</f>
        <v>100</v>
      </c>
      <c r="Q182" s="12">
        <f t="shared" ref="Q182:Q188" si="176">G182/B182</f>
        <v>4.9382716049382713E-2</v>
      </c>
      <c r="R182" s="12">
        <f t="shared" ref="R182:R188" si="177">H182/B182</f>
        <v>4.9382716049382713E-2</v>
      </c>
      <c r="S182" s="11">
        <f t="shared" ref="S182:S188" si="178">H182*100/G182</f>
        <v>100</v>
      </c>
      <c r="T182" s="11">
        <f t="shared" ref="T182:T188" si="179">I182*1000/B182</f>
        <v>43.209876543209873</v>
      </c>
    </row>
    <row r="183" spans="1:20" ht="10.199999999999999" customHeight="1" x14ac:dyDescent="0.2">
      <c r="A183" s="1" t="s">
        <v>82</v>
      </c>
      <c r="B183" s="1">
        <v>104</v>
      </c>
      <c r="C183" s="1">
        <v>77</v>
      </c>
      <c r="D183" s="1">
        <v>77</v>
      </c>
      <c r="E183" s="1">
        <v>41</v>
      </c>
      <c r="F183" s="1">
        <v>41</v>
      </c>
      <c r="G183" s="1">
        <v>36</v>
      </c>
      <c r="H183" s="1">
        <v>36</v>
      </c>
      <c r="I183" s="1">
        <v>19</v>
      </c>
      <c r="J183" s="1" t="s">
        <v>82</v>
      </c>
      <c r="K183" s="12">
        <f t="shared" si="170"/>
        <v>0.74038461538461542</v>
      </c>
      <c r="L183" s="12">
        <f t="shared" si="171"/>
        <v>0.74038461538461542</v>
      </c>
      <c r="M183" s="11">
        <f t="shared" si="172"/>
        <v>100</v>
      </c>
      <c r="N183" s="12">
        <f t="shared" si="173"/>
        <v>0.39423076923076922</v>
      </c>
      <c r="O183" s="12">
        <f t="shared" si="174"/>
        <v>0.39423076923076922</v>
      </c>
      <c r="P183" s="11">
        <f t="shared" si="175"/>
        <v>100</v>
      </c>
      <c r="Q183" s="12">
        <f t="shared" si="176"/>
        <v>0.34615384615384615</v>
      </c>
      <c r="R183" s="12">
        <f t="shared" si="177"/>
        <v>0.34615384615384615</v>
      </c>
      <c r="S183" s="11">
        <f t="shared" si="178"/>
        <v>100</v>
      </c>
      <c r="T183" s="11">
        <f t="shared" si="179"/>
        <v>182.69230769230768</v>
      </c>
    </row>
    <row r="184" spans="1:20" ht="10.199999999999999" customHeight="1" x14ac:dyDescent="0.2">
      <c r="A184" s="1" t="s">
        <v>83</v>
      </c>
      <c r="B184" s="1">
        <v>127</v>
      </c>
      <c r="C184" s="1">
        <v>243</v>
      </c>
      <c r="D184" s="1">
        <v>240</v>
      </c>
      <c r="E184" s="1">
        <v>123</v>
      </c>
      <c r="F184" s="1">
        <v>123</v>
      </c>
      <c r="G184" s="1">
        <v>120</v>
      </c>
      <c r="H184" s="1">
        <v>117</v>
      </c>
      <c r="I184" s="1">
        <v>18</v>
      </c>
      <c r="J184" s="1" t="s">
        <v>83</v>
      </c>
      <c r="K184" s="12">
        <f t="shared" si="170"/>
        <v>1.9133858267716535</v>
      </c>
      <c r="L184" s="12">
        <f t="shared" si="171"/>
        <v>1.889763779527559</v>
      </c>
      <c r="M184" s="11">
        <f t="shared" si="172"/>
        <v>98.76543209876543</v>
      </c>
      <c r="N184" s="12">
        <f t="shared" si="173"/>
        <v>0.96850393700787396</v>
      </c>
      <c r="O184" s="12">
        <f t="shared" si="174"/>
        <v>0.96850393700787396</v>
      </c>
      <c r="P184" s="11">
        <f t="shared" si="175"/>
        <v>100</v>
      </c>
      <c r="Q184" s="12">
        <f t="shared" si="176"/>
        <v>0.94488188976377951</v>
      </c>
      <c r="R184" s="12">
        <f t="shared" si="177"/>
        <v>0.92125984251968507</v>
      </c>
      <c r="S184" s="11">
        <f t="shared" si="178"/>
        <v>97.5</v>
      </c>
      <c r="T184" s="11">
        <f t="shared" si="179"/>
        <v>141.73228346456693</v>
      </c>
    </row>
    <row r="185" spans="1:20" ht="10.199999999999999" customHeight="1" x14ac:dyDescent="0.2">
      <c r="A185" s="1" t="s">
        <v>84</v>
      </c>
      <c r="B185" s="1">
        <v>100</v>
      </c>
      <c r="C185" s="1">
        <v>303</v>
      </c>
      <c r="D185" s="1">
        <v>298</v>
      </c>
      <c r="E185" s="1">
        <v>155</v>
      </c>
      <c r="F185" s="1">
        <v>151</v>
      </c>
      <c r="G185" s="1">
        <v>148</v>
      </c>
      <c r="H185" s="1">
        <v>147</v>
      </c>
      <c r="I185" s="1">
        <v>15</v>
      </c>
      <c r="J185" s="1" t="s">
        <v>84</v>
      </c>
      <c r="K185" s="12">
        <f t="shared" si="170"/>
        <v>3.03</v>
      </c>
      <c r="L185" s="12">
        <f t="shared" si="171"/>
        <v>2.98</v>
      </c>
      <c r="M185" s="11">
        <f t="shared" si="172"/>
        <v>98.349834983498354</v>
      </c>
      <c r="N185" s="12">
        <f t="shared" si="173"/>
        <v>1.55</v>
      </c>
      <c r="O185" s="12">
        <f t="shared" si="174"/>
        <v>1.51</v>
      </c>
      <c r="P185" s="11">
        <f t="shared" si="175"/>
        <v>97.41935483870968</v>
      </c>
      <c r="Q185" s="12">
        <f t="shared" si="176"/>
        <v>1.48</v>
      </c>
      <c r="R185" s="12">
        <f t="shared" si="177"/>
        <v>1.47</v>
      </c>
      <c r="S185" s="11">
        <f t="shared" si="178"/>
        <v>99.324324324324323</v>
      </c>
      <c r="T185" s="11">
        <f t="shared" si="179"/>
        <v>150</v>
      </c>
    </row>
    <row r="186" spans="1:20" ht="10.199999999999999" customHeight="1" x14ac:dyDescent="0.2">
      <c r="A186" s="1" t="s">
        <v>85</v>
      </c>
      <c r="B186" s="1">
        <v>101</v>
      </c>
      <c r="C186" s="1">
        <v>349</v>
      </c>
      <c r="D186" s="1">
        <v>348</v>
      </c>
      <c r="E186" s="1">
        <v>175</v>
      </c>
      <c r="F186" s="1">
        <v>174</v>
      </c>
      <c r="G186" s="1">
        <v>174</v>
      </c>
      <c r="H186" s="1">
        <v>174</v>
      </c>
      <c r="I186" s="1">
        <v>9</v>
      </c>
      <c r="J186" s="1" t="s">
        <v>85</v>
      </c>
      <c r="K186" s="12">
        <f t="shared" si="170"/>
        <v>3.4554455445544554</v>
      </c>
      <c r="L186" s="12">
        <f t="shared" si="171"/>
        <v>3.4455445544554455</v>
      </c>
      <c r="M186" s="11">
        <f t="shared" si="172"/>
        <v>99.713467048710598</v>
      </c>
      <c r="N186" s="12">
        <f t="shared" si="173"/>
        <v>1.7326732673267327</v>
      </c>
      <c r="O186" s="12">
        <f t="shared" si="174"/>
        <v>1.7227722772277227</v>
      </c>
      <c r="P186" s="11">
        <f t="shared" si="175"/>
        <v>99.428571428571431</v>
      </c>
      <c r="Q186" s="12">
        <f t="shared" si="176"/>
        <v>1.7227722772277227</v>
      </c>
      <c r="R186" s="12">
        <f t="shared" si="177"/>
        <v>1.7227722772277227</v>
      </c>
      <c r="S186" s="11">
        <f t="shared" si="178"/>
        <v>100</v>
      </c>
      <c r="T186" s="11">
        <f t="shared" si="179"/>
        <v>89.10891089108911</v>
      </c>
    </row>
    <row r="187" spans="1:20" ht="10.199999999999999" customHeight="1" x14ac:dyDescent="0.2">
      <c r="A187" s="1" t="s">
        <v>86</v>
      </c>
      <c r="B187" s="1">
        <v>73</v>
      </c>
      <c r="C187" s="1">
        <v>297</v>
      </c>
      <c r="D187" s="1">
        <v>294</v>
      </c>
      <c r="E187" s="1">
        <v>161</v>
      </c>
      <c r="F187" s="1">
        <v>161</v>
      </c>
      <c r="G187" s="1">
        <v>136</v>
      </c>
      <c r="H187" s="1">
        <v>133</v>
      </c>
      <c r="I187" s="1">
        <v>5</v>
      </c>
      <c r="J187" s="1" t="s">
        <v>86</v>
      </c>
      <c r="K187" s="12">
        <f t="shared" si="170"/>
        <v>4.0684931506849313</v>
      </c>
      <c r="L187" s="12">
        <f t="shared" si="171"/>
        <v>4.0273972602739727</v>
      </c>
      <c r="M187" s="11">
        <f t="shared" si="172"/>
        <v>98.98989898989899</v>
      </c>
      <c r="N187" s="12">
        <f t="shared" si="173"/>
        <v>2.2054794520547945</v>
      </c>
      <c r="O187" s="12">
        <f t="shared" si="174"/>
        <v>2.2054794520547945</v>
      </c>
      <c r="P187" s="11">
        <f t="shared" si="175"/>
        <v>100</v>
      </c>
      <c r="Q187" s="12">
        <f t="shared" si="176"/>
        <v>1.8630136986301369</v>
      </c>
      <c r="R187" s="12">
        <f t="shared" si="177"/>
        <v>1.821917808219178</v>
      </c>
      <c r="S187" s="11">
        <f t="shared" si="178"/>
        <v>97.794117647058826</v>
      </c>
      <c r="T187" s="11">
        <f t="shared" si="179"/>
        <v>68.493150684931507</v>
      </c>
    </row>
    <row r="188" spans="1:20" ht="10.199999999999999" customHeight="1" x14ac:dyDescent="0.2">
      <c r="A188" s="1" t="s">
        <v>87</v>
      </c>
      <c r="B188" s="1">
        <v>65</v>
      </c>
      <c r="C188" s="1">
        <v>305</v>
      </c>
      <c r="D188" s="1">
        <v>298</v>
      </c>
      <c r="E188" s="1">
        <v>143</v>
      </c>
      <c r="F188" s="1">
        <v>140</v>
      </c>
      <c r="G188" s="1">
        <v>162</v>
      </c>
      <c r="H188" s="1">
        <v>158</v>
      </c>
      <c r="I188" s="1">
        <v>0</v>
      </c>
      <c r="J188" s="1" t="s">
        <v>87</v>
      </c>
      <c r="K188" s="12">
        <f t="shared" si="170"/>
        <v>4.6923076923076925</v>
      </c>
      <c r="L188" s="12">
        <f t="shared" si="171"/>
        <v>4.5846153846153843</v>
      </c>
      <c r="M188" s="11">
        <f t="shared" si="172"/>
        <v>97.704918032786878</v>
      </c>
      <c r="N188" s="12">
        <f t="shared" si="173"/>
        <v>2.2000000000000002</v>
      </c>
      <c r="O188" s="12">
        <f t="shared" si="174"/>
        <v>2.1538461538461537</v>
      </c>
      <c r="P188" s="11">
        <f t="shared" si="175"/>
        <v>97.902097902097907</v>
      </c>
      <c r="Q188" s="12">
        <f t="shared" si="176"/>
        <v>2.4923076923076923</v>
      </c>
      <c r="R188" s="12">
        <f t="shared" si="177"/>
        <v>2.4307692307692306</v>
      </c>
      <c r="S188" s="11">
        <f t="shared" si="178"/>
        <v>97.53086419753086</v>
      </c>
      <c r="T188" s="11">
        <f t="shared" si="179"/>
        <v>0</v>
      </c>
    </row>
    <row r="189" spans="1:20" ht="10.199999999999999" customHeight="1" x14ac:dyDescent="0.2">
      <c r="T189" s="11">
        <f>SUM(T182:T188)*5</f>
        <v>3376.1826463805255</v>
      </c>
    </row>
    <row r="190" spans="1:20" ht="10.199999999999999" customHeight="1" x14ac:dyDescent="0.2">
      <c r="A190" s="33" t="s">
        <v>381</v>
      </c>
      <c r="B190" s="33"/>
      <c r="C190" s="33"/>
      <c r="D190" s="33"/>
      <c r="E190" s="33"/>
      <c r="F190" s="33"/>
      <c r="G190" s="33"/>
      <c r="H190" s="33"/>
      <c r="I190" s="33"/>
      <c r="J190" s="33" t="s">
        <v>381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ht="10.199999999999999" customHeight="1" x14ac:dyDescent="0.2">
      <c r="A191" s="1" t="s">
        <v>377</v>
      </c>
      <c r="J191" s="1" t="s">
        <v>377</v>
      </c>
    </row>
    <row r="192" spans="1:20" ht="10.199999999999999" customHeight="1" x14ac:dyDescent="0.2">
      <c r="A192" s="22" t="s">
        <v>308</v>
      </c>
      <c r="B192" s="15" t="s">
        <v>366</v>
      </c>
      <c r="C192" s="15" t="s">
        <v>302</v>
      </c>
      <c r="D192" s="15" t="s">
        <v>303</v>
      </c>
      <c r="E192" s="15" t="s">
        <v>304</v>
      </c>
      <c r="F192" s="15" t="s">
        <v>305</v>
      </c>
      <c r="G192" s="15" t="s">
        <v>306</v>
      </c>
      <c r="H192" s="15" t="s">
        <v>307</v>
      </c>
      <c r="I192" s="15" t="s">
        <v>367</v>
      </c>
      <c r="J192" s="22" t="s">
        <v>308</v>
      </c>
      <c r="K192" s="24" t="s">
        <v>368</v>
      </c>
      <c r="L192" s="24" t="s">
        <v>369</v>
      </c>
      <c r="M192" s="16" t="s">
        <v>370</v>
      </c>
      <c r="N192" s="24" t="s">
        <v>371</v>
      </c>
      <c r="O192" s="24" t="s">
        <v>372</v>
      </c>
      <c r="P192" s="16" t="s">
        <v>373</v>
      </c>
      <c r="Q192" s="24" t="s">
        <v>374</v>
      </c>
      <c r="R192" s="24" t="s">
        <v>375</v>
      </c>
      <c r="S192" s="16" t="s">
        <v>376</v>
      </c>
      <c r="T192" s="18" t="s">
        <v>309</v>
      </c>
    </row>
    <row r="193" spans="1:20" ht="10.199999999999999" customHeight="1" x14ac:dyDescent="0.2">
      <c r="A193" s="1" t="s">
        <v>106</v>
      </c>
      <c r="J193" s="1" t="s">
        <v>106</v>
      </c>
    </row>
    <row r="194" spans="1:20" ht="10.199999999999999" customHeight="1" x14ac:dyDescent="0.2">
      <c r="A194" s="1" t="s">
        <v>308</v>
      </c>
      <c r="J194" s="1" t="s">
        <v>308</v>
      </c>
    </row>
    <row r="195" spans="1:20" ht="10.199999999999999" customHeight="1" x14ac:dyDescent="0.2">
      <c r="A195" s="1" t="s">
        <v>0</v>
      </c>
      <c r="B195" s="1">
        <v>1823</v>
      </c>
      <c r="C195" s="1">
        <v>4291</v>
      </c>
      <c r="D195" s="1">
        <v>4161</v>
      </c>
      <c r="E195" s="1">
        <v>2308</v>
      </c>
      <c r="F195" s="1">
        <v>2233</v>
      </c>
      <c r="G195" s="1">
        <v>1983</v>
      </c>
      <c r="H195" s="1">
        <v>1928</v>
      </c>
      <c r="I195" s="1">
        <v>273</v>
      </c>
      <c r="J195" s="1" t="s">
        <v>0</v>
      </c>
      <c r="K195" s="12">
        <f>C195/B195</f>
        <v>2.3538123971475589</v>
      </c>
      <c r="L195" s="12">
        <f>D195/B195</f>
        <v>2.2825013713658806</v>
      </c>
      <c r="M195" s="11">
        <f>D195*100/C195</f>
        <v>96.970403169424372</v>
      </c>
      <c r="N195" s="12">
        <f>E195/B195</f>
        <v>1.2660449808008776</v>
      </c>
      <c r="O195" s="12">
        <f>F195/B195</f>
        <v>1.2249040043883708</v>
      </c>
      <c r="P195" s="11">
        <f>F195*100/E195</f>
        <v>96.750433275563253</v>
      </c>
      <c r="Q195" s="12">
        <f>G195/B195</f>
        <v>1.0877674163466813</v>
      </c>
      <c r="R195" s="12">
        <f>H195/B195</f>
        <v>1.0575973669775096</v>
      </c>
      <c r="S195" s="11">
        <f>H195*100/G195</f>
        <v>97.226424609178011</v>
      </c>
      <c r="T195" s="11">
        <f>I195*1000/B195</f>
        <v>149.75315414152496</v>
      </c>
    </row>
    <row r="196" spans="1:20" ht="10.199999999999999" customHeight="1" x14ac:dyDescent="0.2">
      <c r="A196" s="1" t="s">
        <v>81</v>
      </c>
      <c r="B196" s="1">
        <v>392</v>
      </c>
      <c r="C196" s="1">
        <v>64</v>
      </c>
      <c r="D196" s="1">
        <v>62</v>
      </c>
      <c r="E196" s="1">
        <v>32</v>
      </c>
      <c r="F196" s="1">
        <v>31</v>
      </c>
      <c r="G196" s="1">
        <v>32</v>
      </c>
      <c r="H196" s="1">
        <v>31</v>
      </c>
      <c r="I196" s="1">
        <v>29</v>
      </c>
      <c r="J196" s="1" t="s">
        <v>81</v>
      </c>
      <c r="K196" s="12">
        <f t="shared" ref="K196:K202" si="180">C196/B196</f>
        <v>0.16326530612244897</v>
      </c>
      <c r="L196" s="12">
        <f t="shared" ref="L196:L202" si="181">D196/B196</f>
        <v>0.15816326530612246</v>
      </c>
      <c r="M196" s="11">
        <f t="shared" ref="M196:M202" si="182">D196*100/C196</f>
        <v>96.875</v>
      </c>
      <c r="N196" s="12">
        <f t="shared" ref="N196:N202" si="183">E196/B196</f>
        <v>8.1632653061224483E-2</v>
      </c>
      <c r="O196" s="12">
        <f t="shared" ref="O196:O202" si="184">F196/B196</f>
        <v>7.9081632653061229E-2</v>
      </c>
      <c r="P196" s="11">
        <f t="shared" ref="P196:P202" si="185">F196*100/E196</f>
        <v>96.875</v>
      </c>
      <c r="Q196" s="12">
        <f t="shared" ref="Q196:Q202" si="186">G196/B196</f>
        <v>8.1632653061224483E-2</v>
      </c>
      <c r="R196" s="12">
        <f t="shared" ref="R196:R202" si="187">H196/B196</f>
        <v>7.9081632653061229E-2</v>
      </c>
      <c r="S196" s="11">
        <f t="shared" ref="S196:S202" si="188">H196*100/G196</f>
        <v>96.875</v>
      </c>
      <c r="T196" s="11">
        <f t="shared" ref="T196:T202" si="189">I196*1000/B196</f>
        <v>73.979591836734699</v>
      </c>
    </row>
    <row r="197" spans="1:20" ht="10.199999999999999" customHeight="1" x14ac:dyDescent="0.2">
      <c r="A197" s="1" t="s">
        <v>82</v>
      </c>
      <c r="B197" s="1">
        <v>364</v>
      </c>
      <c r="C197" s="1">
        <v>371</v>
      </c>
      <c r="D197" s="1">
        <v>360</v>
      </c>
      <c r="E197" s="1">
        <v>207</v>
      </c>
      <c r="F197" s="1">
        <v>199</v>
      </c>
      <c r="G197" s="1">
        <v>164</v>
      </c>
      <c r="H197" s="1">
        <v>161</v>
      </c>
      <c r="I197" s="1">
        <v>73</v>
      </c>
      <c r="J197" s="1" t="s">
        <v>82</v>
      </c>
      <c r="K197" s="12">
        <f t="shared" si="180"/>
        <v>1.0192307692307692</v>
      </c>
      <c r="L197" s="12">
        <f t="shared" si="181"/>
        <v>0.98901098901098905</v>
      </c>
      <c r="M197" s="11">
        <f t="shared" si="182"/>
        <v>97.03504043126685</v>
      </c>
      <c r="N197" s="12">
        <f t="shared" si="183"/>
        <v>0.56868131868131866</v>
      </c>
      <c r="O197" s="12">
        <f t="shared" si="184"/>
        <v>0.54670329670329665</v>
      </c>
      <c r="P197" s="11">
        <f t="shared" si="185"/>
        <v>96.135265700483089</v>
      </c>
      <c r="Q197" s="12">
        <f t="shared" si="186"/>
        <v>0.45054945054945056</v>
      </c>
      <c r="R197" s="12">
        <f t="shared" si="187"/>
        <v>0.44230769230769229</v>
      </c>
      <c r="S197" s="11">
        <f t="shared" si="188"/>
        <v>98.170731707317074</v>
      </c>
      <c r="T197" s="11">
        <f t="shared" si="189"/>
        <v>200.54945054945054</v>
      </c>
    </row>
    <row r="198" spans="1:20" ht="10.199999999999999" customHeight="1" x14ac:dyDescent="0.2">
      <c r="A198" s="1" t="s">
        <v>83</v>
      </c>
      <c r="B198" s="1">
        <v>317</v>
      </c>
      <c r="C198" s="1">
        <v>711</v>
      </c>
      <c r="D198" s="1">
        <v>693</v>
      </c>
      <c r="E198" s="1">
        <v>407</v>
      </c>
      <c r="F198" s="1">
        <v>394</v>
      </c>
      <c r="G198" s="1">
        <v>304</v>
      </c>
      <c r="H198" s="1">
        <v>299</v>
      </c>
      <c r="I198" s="1">
        <v>74</v>
      </c>
      <c r="J198" s="1" t="s">
        <v>83</v>
      </c>
      <c r="K198" s="12">
        <f t="shared" si="180"/>
        <v>2.2429022082018926</v>
      </c>
      <c r="L198" s="12">
        <f t="shared" si="181"/>
        <v>2.1861198738170349</v>
      </c>
      <c r="M198" s="11">
        <f t="shared" si="182"/>
        <v>97.468354430379748</v>
      </c>
      <c r="N198" s="12">
        <f t="shared" si="183"/>
        <v>1.2839116719242902</v>
      </c>
      <c r="O198" s="12">
        <f t="shared" si="184"/>
        <v>1.2429022082018928</v>
      </c>
      <c r="P198" s="11">
        <f t="shared" si="185"/>
        <v>96.805896805896808</v>
      </c>
      <c r="Q198" s="12">
        <f t="shared" si="186"/>
        <v>0.95899053627760256</v>
      </c>
      <c r="R198" s="12">
        <f t="shared" si="187"/>
        <v>0.94321766561514198</v>
      </c>
      <c r="S198" s="11">
        <f t="shared" si="188"/>
        <v>98.35526315789474</v>
      </c>
      <c r="T198" s="11">
        <f t="shared" si="189"/>
        <v>233.43848580441642</v>
      </c>
    </row>
    <row r="199" spans="1:20" ht="10.199999999999999" customHeight="1" x14ac:dyDescent="0.2">
      <c r="A199" s="1" t="s">
        <v>84</v>
      </c>
      <c r="B199" s="1">
        <v>245</v>
      </c>
      <c r="C199" s="1">
        <v>816</v>
      </c>
      <c r="D199" s="1">
        <v>795</v>
      </c>
      <c r="E199" s="1">
        <v>435</v>
      </c>
      <c r="F199" s="1">
        <v>425</v>
      </c>
      <c r="G199" s="1">
        <v>381</v>
      </c>
      <c r="H199" s="1">
        <v>370</v>
      </c>
      <c r="I199" s="1">
        <v>49</v>
      </c>
      <c r="J199" s="1" t="s">
        <v>84</v>
      </c>
      <c r="K199" s="12">
        <f t="shared" si="180"/>
        <v>3.3306122448979592</v>
      </c>
      <c r="L199" s="12">
        <f t="shared" si="181"/>
        <v>3.2448979591836733</v>
      </c>
      <c r="M199" s="11">
        <f t="shared" si="182"/>
        <v>97.42647058823529</v>
      </c>
      <c r="N199" s="12">
        <f t="shared" si="183"/>
        <v>1.7755102040816326</v>
      </c>
      <c r="O199" s="12">
        <f t="shared" si="184"/>
        <v>1.7346938775510203</v>
      </c>
      <c r="P199" s="11">
        <f t="shared" si="185"/>
        <v>97.701149425287355</v>
      </c>
      <c r="Q199" s="12">
        <f t="shared" si="186"/>
        <v>1.5551020408163265</v>
      </c>
      <c r="R199" s="12">
        <f t="shared" si="187"/>
        <v>1.510204081632653</v>
      </c>
      <c r="S199" s="11">
        <f t="shared" si="188"/>
        <v>97.112860892388454</v>
      </c>
      <c r="T199" s="11">
        <f t="shared" si="189"/>
        <v>200</v>
      </c>
    </row>
    <row r="200" spans="1:20" ht="10.199999999999999" customHeight="1" x14ac:dyDescent="0.2">
      <c r="A200" s="1" t="s">
        <v>85</v>
      </c>
      <c r="B200" s="1">
        <v>234</v>
      </c>
      <c r="C200" s="1">
        <v>995</v>
      </c>
      <c r="D200" s="1">
        <v>967</v>
      </c>
      <c r="E200" s="1">
        <v>522</v>
      </c>
      <c r="F200" s="1">
        <v>507</v>
      </c>
      <c r="G200" s="1">
        <v>473</v>
      </c>
      <c r="H200" s="1">
        <v>460</v>
      </c>
      <c r="I200" s="1">
        <v>32</v>
      </c>
      <c r="J200" s="1" t="s">
        <v>85</v>
      </c>
      <c r="K200" s="12">
        <f t="shared" si="180"/>
        <v>4.2521367521367521</v>
      </c>
      <c r="L200" s="12">
        <f t="shared" si="181"/>
        <v>4.1324786324786329</v>
      </c>
      <c r="M200" s="11">
        <f t="shared" si="182"/>
        <v>97.185929648241199</v>
      </c>
      <c r="N200" s="12">
        <f t="shared" si="183"/>
        <v>2.2307692307692308</v>
      </c>
      <c r="O200" s="12">
        <f t="shared" si="184"/>
        <v>2.1666666666666665</v>
      </c>
      <c r="P200" s="11">
        <f t="shared" si="185"/>
        <v>97.1264367816092</v>
      </c>
      <c r="Q200" s="12">
        <f t="shared" si="186"/>
        <v>2.0213675213675213</v>
      </c>
      <c r="R200" s="12">
        <f t="shared" si="187"/>
        <v>1.9658119658119657</v>
      </c>
      <c r="S200" s="11">
        <f t="shared" si="188"/>
        <v>97.25158562367865</v>
      </c>
      <c r="T200" s="11">
        <f t="shared" si="189"/>
        <v>136.75213675213675</v>
      </c>
    </row>
    <row r="201" spans="1:20" ht="10.199999999999999" customHeight="1" x14ac:dyDescent="0.2">
      <c r="A201" s="1" t="s">
        <v>86</v>
      </c>
      <c r="B201" s="1">
        <v>137</v>
      </c>
      <c r="C201" s="1">
        <v>662</v>
      </c>
      <c r="D201" s="1">
        <v>645</v>
      </c>
      <c r="E201" s="1">
        <v>350</v>
      </c>
      <c r="F201" s="1">
        <v>342</v>
      </c>
      <c r="G201" s="1">
        <v>312</v>
      </c>
      <c r="H201" s="1">
        <v>303</v>
      </c>
      <c r="I201" s="1">
        <v>12</v>
      </c>
      <c r="J201" s="1" t="s">
        <v>86</v>
      </c>
      <c r="K201" s="12">
        <f t="shared" si="180"/>
        <v>4.8321167883211675</v>
      </c>
      <c r="L201" s="12">
        <f t="shared" si="181"/>
        <v>4.7080291970802923</v>
      </c>
      <c r="M201" s="11">
        <f t="shared" si="182"/>
        <v>97.432024169184288</v>
      </c>
      <c r="N201" s="12">
        <f t="shared" si="183"/>
        <v>2.5547445255474455</v>
      </c>
      <c r="O201" s="12">
        <f t="shared" si="184"/>
        <v>2.4963503649635035</v>
      </c>
      <c r="P201" s="11">
        <f t="shared" si="185"/>
        <v>97.714285714285708</v>
      </c>
      <c r="Q201" s="12">
        <f t="shared" si="186"/>
        <v>2.2773722627737225</v>
      </c>
      <c r="R201" s="12">
        <f t="shared" si="187"/>
        <v>2.2116788321167884</v>
      </c>
      <c r="S201" s="11">
        <f t="shared" si="188"/>
        <v>97.115384615384613</v>
      </c>
      <c r="T201" s="11">
        <f t="shared" si="189"/>
        <v>87.591240875912405</v>
      </c>
    </row>
    <row r="202" spans="1:20" ht="10.199999999999999" customHeight="1" x14ac:dyDescent="0.2">
      <c r="A202" s="1" t="s">
        <v>87</v>
      </c>
      <c r="B202" s="1">
        <v>134</v>
      </c>
      <c r="C202" s="1">
        <v>672</v>
      </c>
      <c r="D202" s="1">
        <v>639</v>
      </c>
      <c r="E202" s="1">
        <v>355</v>
      </c>
      <c r="F202" s="1">
        <v>335</v>
      </c>
      <c r="G202" s="1">
        <v>317</v>
      </c>
      <c r="H202" s="1">
        <v>304</v>
      </c>
      <c r="I202" s="1">
        <v>4</v>
      </c>
      <c r="J202" s="1" t="s">
        <v>87</v>
      </c>
      <c r="K202" s="12">
        <f t="shared" si="180"/>
        <v>5.0149253731343286</v>
      </c>
      <c r="L202" s="12">
        <f t="shared" si="181"/>
        <v>4.7686567164179108</v>
      </c>
      <c r="M202" s="11">
        <f t="shared" si="182"/>
        <v>95.089285714285708</v>
      </c>
      <c r="N202" s="12">
        <f t="shared" si="183"/>
        <v>2.6492537313432836</v>
      </c>
      <c r="O202" s="12">
        <f t="shared" si="184"/>
        <v>2.5</v>
      </c>
      <c r="P202" s="11">
        <f t="shared" si="185"/>
        <v>94.366197183098592</v>
      </c>
      <c r="Q202" s="12">
        <f t="shared" si="186"/>
        <v>2.3656716417910446</v>
      </c>
      <c r="R202" s="12">
        <f t="shared" si="187"/>
        <v>2.2686567164179103</v>
      </c>
      <c r="S202" s="11">
        <f t="shared" si="188"/>
        <v>95.899053627760253</v>
      </c>
      <c r="T202" s="11">
        <f t="shared" si="189"/>
        <v>29.850746268656717</v>
      </c>
    </row>
    <row r="203" spans="1:20" ht="10.199999999999999" customHeight="1" x14ac:dyDescent="0.2">
      <c r="A203" s="1" t="s">
        <v>107</v>
      </c>
      <c r="J203" s="1" t="s">
        <v>107</v>
      </c>
      <c r="T203" s="11">
        <f>SUM(T196:T202)*5</f>
        <v>4810.8082604365372</v>
      </c>
    </row>
    <row r="204" spans="1:20" ht="10.199999999999999" customHeight="1" x14ac:dyDescent="0.2">
      <c r="A204" s="1" t="s">
        <v>308</v>
      </c>
      <c r="J204" s="1" t="s">
        <v>308</v>
      </c>
    </row>
    <row r="205" spans="1:20" ht="10.199999999999999" customHeight="1" x14ac:dyDescent="0.2">
      <c r="A205" s="1" t="s">
        <v>0</v>
      </c>
      <c r="B205" s="1">
        <v>1052</v>
      </c>
      <c r="C205" s="1">
        <v>2814</v>
      </c>
      <c r="D205" s="1">
        <v>2673</v>
      </c>
      <c r="E205" s="1">
        <v>1450</v>
      </c>
      <c r="F205" s="1">
        <v>1376</v>
      </c>
      <c r="G205" s="1">
        <v>1364</v>
      </c>
      <c r="H205" s="1">
        <v>1297</v>
      </c>
      <c r="I205" s="1">
        <v>145</v>
      </c>
      <c r="J205" s="1" t="s">
        <v>0</v>
      </c>
      <c r="K205" s="12">
        <f>C205/B205</f>
        <v>2.6749049429657794</v>
      </c>
      <c r="L205" s="12">
        <f>D205/B205</f>
        <v>2.540874524714829</v>
      </c>
      <c r="M205" s="11">
        <f>D205*100/C205</f>
        <v>94.989339019189771</v>
      </c>
      <c r="N205" s="12">
        <f>E205/B205</f>
        <v>1.3783269961977187</v>
      </c>
      <c r="O205" s="12">
        <f>F205/B205</f>
        <v>1.3079847908745248</v>
      </c>
      <c r="P205" s="11">
        <f>F205*100/E205</f>
        <v>94.896551724137936</v>
      </c>
      <c r="Q205" s="12">
        <f>G205/B205</f>
        <v>1.2965779467680609</v>
      </c>
      <c r="R205" s="12">
        <f>H205/B205</f>
        <v>1.2328897338403042</v>
      </c>
      <c r="S205" s="11">
        <f>H205*100/G205</f>
        <v>95.087976539589448</v>
      </c>
      <c r="T205" s="11">
        <f>I205*1000/B205</f>
        <v>137.83269961977186</v>
      </c>
    </row>
    <row r="206" spans="1:20" ht="10.199999999999999" customHeight="1" x14ac:dyDescent="0.2">
      <c r="A206" s="1" t="s">
        <v>81</v>
      </c>
      <c r="B206" s="1">
        <v>209</v>
      </c>
      <c r="C206" s="1">
        <v>30</v>
      </c>
      <c r="D206" s="1">
        <v>30</v>
      </c>
      <c r="E206" s="1">
        <v>12</v>
      </c>
      <c r="F206" s="1">
        <v>12</v>
      </c>
      <c r="G206" s="1">
        <v>18</v>
      </c>
      <c r="H206" s="1">
        <v>18</v>
      </c>
      <c r="I206" s="1">
        <v>13</v>
      </c>
      <c r="J206" s="1" t="s">
        <v>81</v>
      </c>
      <c r="K206" s="12">
        <f t="shared" ref="K206:K212" si="190">C206/B206</f>
        <v>0.14354066985645933</v>
      </c>
      <c r="L206" s="12">
        <f t="shared" ref="L206:L212" si="191">D206/B206</f>
        <v>0.14354066985645933</v>
      </c>
      <c r="M206" s="11">
        <f t="shared" ref="M206:M212" si="192">D206*100/C206</f>
        <v>100</v>
      </c>
      <c r="N206" s="12">
        <f t="shared" ref="N206:N212" si="193">E206/B206</f>
        <v>5.7416267942583733E-2</v>
      </c>
      <c r="O206" s="12">
        <f t="shared" ref="O206:O212" si="194">F206/B206</f>
        <v>5.7416267942583733E-2</v>
      </c>
      <c r="P206" s="11">
        <f t="shared" ref="P206:P212" si="195">F206*100/E206</f>
        <v>100</v>
      </c>
      <c r="Q206" s="12">
        <f t="shared" ref="Q206:Q212" si="196">G206/B206</f>
        <v>8.6124401913875603E-2</v>
      </c>
      <c r="R206" s="12">
        <f t="shared" ref="R206:R212" si="197">H206/B206</f>
        <v>8.6124401913875603E-2</v>
      </c>
      <c r="S206" s="11">
        <f t="shared" ref="S206:S212" si="198">H206*100/G206</f>
        <v>100</v>
      </c>
      <c r="T206" s="11">
        <f t="shared" ref="T206:T212" si="199">I206*1000/B206</f>
        <v>62.200956937799042</v>
      </c>
    </row>
    <row r="207" spans="1:20" ht="10.199999999999999" customHeight="1" x14ac:dyDescent="0.2">
      <c r="A207" s="1" t="s">
        <v>82</v>
      </c>
      <c r="B207" s="1">
        <v>210</v>
      </c>
      <c r="C207" s="1">
        <v>231</v>
      </c>
      <c r="D207" s="1">
        <v>222</v>
      </c>
      <c r="E207" s="1">
        <v>113</v>
      </c>
      <c r="F207" s="1">
        <v>109</v>
      </c>
      <c r="G207" s="1">
        <v>118</v>
      </c>
      <c r="H207" s="1">
        <v>113</v>
      </c>
      <c r="I207" s="1">
        <v>43</v>
      </c>
      <c r="J207" s="1" t="s">
        <v>82</v>
      </c>
      <c r="K207" s="12">
        <f t="shared" si="190"/>
        <v>1.1000000000000001</v>
      </c>
      <c r="L207" s="12">
        <f t="shared" si="191"/>
        <v>1.0571428571428572</v>
      </c>
      <c r="M207" s="11">
        <f t="shared" si="192"/>
        <v>96.103896103896105</v>
      </c>
      <c r="N207" s="12">
        <f t="shared" si="193"/>
        <v>0.53809523809523807</v>
      </c>
      <c r="O207" s="12">
        <f t="shared" si="194"/>
        <v>0.51904761904761909</v>
      </c>
      <c r="P207" s="11">
        <f t="shared" si="195"/>
        <v>96.460176991150448</v>
      </c>
      <c r="Q207" s="12">
        <f t="shared" si="196"/>
        <v>0.56190476190476191</v>
      </c>
      <c r="R207" s="12">
        <f t="shared" si="197"/>
        <v>0.53809523809523807</v>
      </c>
      <c r="S207" s="11">
        <f t="shared" si="198"/>
        <v>95.762711864406782</v>
      </c>
      <c r="T207" s="11">
        <f t="shared" si="199"/>
        <v>204.76190476190476</v>
      </c>
    </row>
    <row r="208" spans="1:20" ht="10.199999999999999" customHeight="1" x14ac:dyDescent="0.2">
      <c r="A208" s="1" t="s">
        <v>83</v>
      </c>
      <c r="B208" s="1">
        <v>169</v>
      </c>
      <c r="C208" s="1">
        <v>392</v>
      </c>
      <c r="D208" s="1">
        <v>378</v>
      </c>
      <c r="E208" s="1">
        <v>207</v>
      </c>
      <c r="F208" s="1">
        <v>199</v>
      </c>
      <c r="G208" s="1">
        <v>185</v>
      </c>
      <c r="H208" s="1">
        <v>179</v>
      </c>
      <c r="I208" s="1">
        <v>26</v>
      </c>
      <c r="J208" s="1" t="s">
        <v>83</v>
      </c>
      <c r="K208" s="12">
        <f t="shared" si="190"/>
        <v>2.3195266272189348</v>
      </c>
      <c r="L208" s="12">
        <f t="shared" si="191"/>
        <v>2.2366863905325443</v>
      </c>
      <c r="M208" s="11">
        <f t="shared" si="192"/>
        <v>96.428571428571431</v>
      </c>
      <c r="N208" s="12">
        <f t="shared" si="193"/>
        <v>1.2248520710059172</v>
      </c>
      <c r="O208" s="12">
        <f t="shared" si="194"/>
        <v>1.1775147928994083</v>
      </c>
      <c r="P208" s="11">
        <f t="shared" si="195"/>
        <v>96.135265700483089</v>
      </c>
      <c r="Q208" s="12">
        <f t="shared" si="196"/>
        <v>1.0946745562130178</v>
      </c>
      <c r="R208" s="12">
        <f t="shared" si="197"/>
        <v>1.0591715976331362</v>
      </c>
      <c r="S208" s="11">
        <f t="shared" si="198"/>
        <v>96.756756756756758</v>
      </c>
      <c r="T208" s="11">
        <f t="shared" si="199"/>
        <v>153.84615384615384</v>
      </c>
    </row>
    <row r="209" spans="1:20" ht="10.199999999999999" customHeight="1" x14ac:dyDescent="0.2">
      <c r="A209" s="1" t="s">
        <v>84</v>
      </c>
      <c r="B209" s="1">
        <v>151</v>
      </c>
      <c r="C209" s="1">
        <v>531</v>
      </c>
      <c r="D209" s="1">
        <v>508</v>
      </c>
      <c r="E209" s="1">
        <v>274</v>
      </c>
      <c r="F209" s="1">
        <v>265</v>
      </c>
      <c r="G209" s="1">
        <v>257</v>
      </c>
      <c r="H209" s="1">
        <v>243</v>
      </c>
      <c r="I209" s="1">
        <v>31</v>
      </c>
      <c r="J209" s="1" t="s">
        <v>84</v>
      </c>
      <c r="K209" s="12">
        <f t="shared" si="190"/>
        <v>3.5165562913907285</v>
      </c>
      <c r="L209" s="12">
        <f t="shared" si="191"/>
        <v>3.3642384105960264</v>
      </c>
      <c r="M209" s="11">
        <f t="shared" si="192"/>
        <v>95.668549905838034</v>
      </c>
      <c r="N209" s="12">
        <f t="shared" si="193"/>
        <v>1.814569536423841</v>
      </c>
      <c r="O209" s="12">
        <f t="shared" si="194"/>
        <v>1.7549668874172186</v>
      </c>
      <c r="P209" s="11">
        <f t="shared" si="195"/>
        <v>96.715328467153284</v>
      </c>
      <c r="Q209" s="12">
        <f t="shared" si="196"/>
        <v>1.7019867549668874</v>
      </c>
      <c r="R209" s="12">
        <f t="shared" si="197"/>
        <v>1.6092715231788079</v>
      </c>
      <c r="S209" s="11">
        <f t="shared" si="198"/>
        <v>94.552529182879383</v>
      </c>
      <c r="T209" s="11">
        <f t="shared" si="199"/>
        <v>205.2980132450331</v>
      </c>
    </row>
    <row r="210" spans="1:20" ht="10.199999999999999" customHeight="1" x14ac:dyDescent="0.2">
      <c r="A210" s="1" t="s">
        <v>85</v>
      </c>
      <c r="B210" s="1">
        <v>121</v>
      </c>
      <c r="C210" s="1">
        <v>554</v>
      </c>
      <c r="D210" s="1">
        <v>523</v>
      </c>
      <c r="E210" s="1">
        <v>304</v>
      </c>
      <c r="F210" s="1">
        <v>281</v>
      </c>
      <c r="G210" s="1">
        <v>250</v>
      </c>
      <c r="H210" s="1">
        <v>242</v>
      </c>
      <c r="I210" s="1">
        <v>19</v>
      </c>
      <c r="J210" s="1" t="s">
        <v>85</v>
      </c>
      <c r="K210" s="12">
        <f t="shared" si="190"/>
        <v>4.5785123966942152</v>
      </c>
      <c r="L210" s="12">
        <f t="shared" si="191"/>
        <v>4.3223140495867769</v>
      </c>
      <c r="M210" s="11">
        <f t="shared" si="192"/>
        <v>94.404332129963905</v>
      </c>
      <c r="N210" s="12">
        <f t="shared" si="193"/>
        <v>2.5123966942148761</v>
      </c>
      <c r="O210" s="12">
        <f t="shared" si="194"/>
        <v>2.3223140495867769</v>
      </c>
      <c r="P210" s="11">
        <f t="shared" si="195"/>
        <v>92.434210526315795</v>
      </c>
      <c r="Q210" s="12">
        <f t="shared" si="196"/>
        <v>2.0661157024793386</v>
      </c>
      <c r="R210" s="12">
        <f t="shared" si="197"/>
        <v>2</v>
      </c>
      <c r="S210" s="11">
        <f t="shared" si="198"/>
        <v>96.8</v>
      </c>
      <c r="T210" s="11">
        <f t="shared" si="199"/>
        <v>157.02479338842974</v>
      </c>
    </row>
    <row r="211" spans="1:20" ht="10.199999999999999" customHeight="1" x14ac:dyDescent="0.2">
      <c r="A211" s="1" t="s">
        <v>86</v>
      </c>
      <c r="B211" s="1">
        <v>90</v>
      </c>
      <c r="C211" s="1">
        <v>508</v>
      </c>
      <c r="D211" s="1">
        <v>476</v>
      </c>
      <c r="E211" s="1">
        <v>266</v>
      </c>
      <c r="F211" s="1">
        <v>249</v>
      </c>
      <c r="G211" s="1">
        <v>242</v>
      </c>
      <c r="H211" s="1">
        <v>227</v>
      </c>
      <c r="I211" s="1">
        <v>7</v>
      </c>
      <c r="J211" s="1" t="s">
        <v>86</v>
      </c>
      <c r="K211" s="12">
        <f t="shared" si="190"/>
        <v>5.6444444444444448</v>
      </c>
      <c r="L211" s="12">
        <f t="shared" si="191"/>
        <v>5.2888888888888888</v>
      </c>
      <c r="M211" s="11">
        <f t="shared" si="192"/>
        <v>93.7007874015748</v>
      </c>
      <c r="N211" s="12">
        <f t="shared" si="193"/>
        <v>2.9555555555555557</v>
      </c>
      <c r="O211" s="12">
        <f t="shared" si="194"/>
        <v>2.7666666666666666</v>
      </c>
      <c r="P211" s="11">
        <f t="shared" si="195"/>
        <v>93.609022556390983</v>
      </c>
      <c r="Q211" s="12">
        <f t="shared" si="196"/>
        <v>2.6888888888888891</v>
      </c>
      <c r="R211" s="12">
        <f t="shared" si="197"/>
        <v>2.5222222222222221</v>
      </c>
      <c r="S211" s="11">
        <f t="shared" si="198"/>
        <v>93.801652892561989</v>
      </c>
      <c r="T211" s="11">
        <f t="shared" si="199"/>
        <v>77.777777777777771</v>
      </c>
    </row>
    <row r="212" spans="1:20" ht="10.199999999999999" customHeight="1" x14ac:dyDescent="0.2">
      <c r="A212" s="1" t="s">
        <v>87</v>
      </c>
      <c r="B212" s="1">
        <v>102</v>
      </c>
      <c r="C212" s="1">
        <v>568</v>
      </c>
      <c r="D212" s="1">
        <v>536</v>
      </c>
      <c r="E212" s="1">
        <v>274</v>
      </c>
      <c r="F212" s="1">
        <v>261</v>
      </c>
      <c r="G212" s="1">
        <v>294</v>
      </c>
      <c r="H212" s="1">
        <v>275</v>
      </c>
      <c r="I212" s="1">
        <v>6</v>
      </c>
      <c r="J212" s="1" t="s">
        <v>87</v>
      </c>
      <c r="K212" s="12">
        <f t="shared" si="190"/>
        <v>5.5686274509803919</v>
      </c>
      <c r="L212" s="12">
        <f t="shared" si="191"/>
        <v>5.2549019607843137</v>
      </c>
      <c r="M212" s="11">
        <f t="shared" si="192"/>
        <v>94.366197183098592</v>
      </c>
      <c r="N212" s="12">
        <f t="shared" si="193"/>
        <v>2.6862745098039214</v>
      </c>
      <c r="O212" s="12">
        <f t="shared" si="194"/>
        <v>2.5588235294117645</v>
      </c>
      <c r="P212" s="11">
        <f t="shared" si="195"/>
        <v>95.255474452554751</v>
      </c>
      <c r="Q212" s="12">
        <f t="shared" si="196"/>
        <v>2.8823529411764706</v>
      </c>
      <c r="R212" s="12">
        <f t="shared" si="197"/>
        <v>2.6960784313725492</v>
      </c>
      <c r="S212" s="11">
        <f t="shared" si="198"/>
        <v>93.5374149659864</v>
      </c>
      <c r="T212" s="11">
        <f t="shared" si="199"/>
        <v>58.823529411764703</v>
      </c>
    </row>
    <row r="213" spans="1:20" ht="10.199999999999999" customHeight="1" x14ac:dyDescent="0.2">
      <c r="A213" s="1" t="s">
        <v>108</v>
      </c>
      <c r="J213" s="1" t="s">
        <v>108</v>
      </c>
      <c r="T213" s="11">
        <f>SUM(T206:T212)*5</f>
        <v>4598.6656468443143</v>
      </c>
    </row>
    <row r="214" spans="1:20" ht="10.199999999999999" customHeight="1" x14ac:dyDescent="0.2">
      <c r="A214" s="1" t="s">
        <v>308</v>
      </c>
      <c r="J214" s="1" t="s">
        <v>308</v>
      </c>
    </row>
    <row r="215" spans="1:20" ht="10.199999999999999" customHeight="1" x14ac:dyDescent="0.2">
      <c r="A215" s="1" t="s">
        <v>0</v>
      </c>
      <c r="B215" s="1">
        <v>2671</v>
      </c>
      <c r="C215" s="1">
        <v>5989</v>
      </c>
      <c r="D215" s="1">
        <v>5713</v>
      </c>
      <c r="E215" s="1">
        <v>3140</v>
      </c>
      <c r="F215" s="1">
        <v>2977</v>
      </c>
      <c r="G215" s="1">
        <v>2849</v>
      </c>
      <c r="H215" s="1">
        <v>2736</v>
      </c>
      <c r="I215" s="1">
        <v>338</v>
      </c>
      <c r="J215" s="1" t="s">
        <v>0</v>
      </c>
      <c r="K215" s="12">
        <f>C215/B215</f>
        <v>2.2422313740172219</v>
      </c>
      <c r="L215" s="12">
        <f>D215/B215</f>
        <v>2.1388992886559341</v>
      </c>
      <c r="M215" s="11">
        <f>D215*100/C215</f>
        <v>95.391551177158121</v>
      </c>
      <c r="N215" s="12">
        <f>E215/B215</f>
        <v>1.1755896667914638</v>
      </c>
      <c r="O215" s="12">
        <f>F215/B215</f>
        <v>1.1145638337701236</v>
      </c>
      <c r="P215" s="11">
        <f>F215*100/E215</f>
        <v>94.808917197452232</v>
      </c>
      <c r="Q215" s="12">
        <f>G215/B215</f>
        <v>1.0666417072257581</v>
      </c>
      <c r="R215" s="12">
        <f>H215/B215</f>
        <v>1.0243354548858106</v>
      </c>
      <c r="S215" s="11">
        <f>H215*100/G215</f>
        <v>96.033696033696032</v>
      </c>
      <c r="T215" s="11">
        <f>I215*1000/B215</f>
        <v>126.54436540621489</v>
      </c>
    </row>
    <row r="216" spans="1:20" ht="10.199999999999999" customHeight="1" x14ac:dyDescent="0.2">
      <c r="A216" s="1" t="s">
        <v>81</v>
      </c>
      <c r="B216" s="1">
        <v>506</v>
      </c>
      <c r="C216" s="1">
        <v>59</v>
      </c>
      <c r="D216" s="1">
        <v>54</v>
      </c>
      <c r="E216" s="1">
        <v>28</v>
      </c>
      <c r="F216" s="1">
        <v>25</v>
      </c>
      <c r="G216" s="1">
        <v>31</v>
      </c>
      <c r="H216" s="1">
        <v>29</v>
      </c>
      <c r="I216" s="1">
        <v>29</v>
      </c>
      <c r="J216" s="1" t="s">
        <v>81</v>
      </c>
      <c r="K216" s="12">
        <f t="shared" ref="K216:K222" si="200">C216/B216</f>
        <v>0.116600790513834</v>
      </c>
      <c r="L216" s="12">
        <f t="shared" ref="L216:L222" si="201">D216/B216</f>
        <v>0.1067193675889328</v>
      </c>
      <c r="M216" s="11">
        <f t="shared" ref="M216:M222" si="202">D216*100/C216</f>
        <v>91.525423728813564</v>
      </c>
      <c r="N216" s="12">
        <f t="shared" ref="N216:N222" si="203">E216/B216</f>
        <v>5.533596837944664E-2</v>
      </c>
      <c r="O216" s="12">
        <f t="shared" ref="O216:O222" si="204">F216/B216</f>
        <v>4.9407114624505928E-2</v>
      </c>
      <c r="P216" s="11">
        <f t="shared" ref="P216:P222" si="205">F216*100/E216</f>
        <v>89.285714285714292</v>
      </c>
      <c r="Q216" s="12">
        <f t="shared" ref="Q216:Q222" si="206">G216/B216</f>
        <v>6.1264822134387352E-2</v>
      </c>
      <c r="R216" s="12">
        <f t="shared" ref="R216:R222" si="207">H216/B216</f>
        <v>5.731225296442688E-2</v>
      </c>
      <c r="S216" s="11">
        <f t="shared" ref="S216:S222" si="208">H216*100/G216</f>
        <v>93.548387096774192</v>
      </c>
      <c r="T216" s="11">
        <f t="shared" ref="T216:T222" si="209">I216*1000/B216</f>
        <v>57.312252964426875</v>
      </c>
    </row>
    <row r="217" spans="1:20" ht="10.199999999999999" customHeight="1" x14ac:dyDescent="0.2">
      <c r="A217" s="1" t="s">
        <v>82</v>
      </c>
      <c r="B217" s="1">
        <v>511</v>
      </c>
      <c r="C217" s="1">
        <v>429</v>
      </c>
      <c r="D217" s="1">
        <v>416</v>
      </c>
      <c r="E217" s="1">
        <v>230</v>
      </c>
      <c r="F217" s="1">
        <v>223</v>
      </c>
      <c r="G217" s="1">
        <v>199</v>
      </c>
      <c r="H217" s="1">
        <v>193</v>
      </c>
      <c r="I217" s="1">
        <v>101</v>
      </c>
      <c r="J217" s="1" t="s">
        <v>82</v>
      </c>
      <c r="K217" s="12">
        <f t="shared" si="200"/>
        <v>0.83953033268101762</v>
      </c>
      <c r="L217" s="12">
        <f t="shared" si="201"/>
        <v>0.81409001956947158</v>
      </c>
      <c r="M217" s="11">
        <f t="shared" si="202"/>
        <v>96.969696969696969</v>
      </c>
      <c r="N217" s="12">
        <f t="shared" si="203"/>
        <v>0.45009784735812131</v>
      </c>
      <c r="O217" s="12">
        <f t="shared" si="204"/>
        <v>0.43639921722113501</v>
      </c>
      <c r="P217" s="11">
        <f t="shared" si="205"/>
        <v>96.956521739130437</v>
      </c>
      <c r="Q217" s="12">
        <f t="shared" si="206"/>
        <v>0.38943248532289626</v>
      </c>
      <c r="R217" s="12">
        <f t="shared" si="207"/>
        <v>0.37769080234833657</v>
      </c>
      <c r="S217" s="11">
        <f t="shared" si="208"/>
        <v>96.984924623115575</v>
      </c>
      <c r="T217" s="11">
        <f t="shared" si="209"/>
        <v>197.65166340508807</v>
      </c>
    </row>
    <row r="218" spans="1:20" ht="10.199999999999999" customHeight="1" x14ac:dyDescent="0.2">
      <c r="A218" s="1" t="s">
        <v>83</v>
      </c>
      <c r="B218" s="1">
        <v>504</v>
      </c>
      <c r="C218" s="1">
        <v>847</v>
      </c>
      <c r="D218" s="1">
        <v>825</v>
      </c>
      <c r="E218" s="1">
        <v>442</v>
      </c>
      <c r="F218" s="1">
        <v>429</v>
      </c>
      <c r="G218" s="1">
        <v>405</v>
      </c>
      <c r="H218" s="1">
        <v>396</v>
      </c>
      <c r="I218" s="1">
        <v>92</v>
      </c>
      <c r="J218" s="1" t="s">
        <v>83</v>
      </c>
      <c r="K218" s="12">
        <f t="shared" si="200"/>
        <v>1.6805555555555556</v>
      </c>
      <c r="L218" s="12">
        <f t="shared" si="201"/>
        <v>1.6369047619047619</v>
      </c>
      <c r="M218" s="11">
        <f t="shared" si="202"/>
        <v>97.402597402597408</v>
      </c>
      <c r="N218" s="12">
        <f t="shared" si="203"/>
        <v>0.87698412698412698</v>
      </c>
      <c r="O218" s="12">
        <f t="shared" si="204"/>
        <v>0.85119047619047616</v>
      </c>
      <c r="P218" s="11">
        <f t="shared" si="205"/>
        <v>97.058823529411768</v>
      </c>
      <c r="Q218" s="12">
        <f t="shared" si="206"/>
        <v>0.8035714285714286</v>
      </c>
      <c r="R218" s="12">
        <f t="shared" si="207"/>
        <v>0.7857142857142857</v>
      </c>
      <c r="S218" s="11">
        <f t="shared" si="208"/>
        <v>97.777777777777771</v>
      </c>
      <c r="T218" s="11">
        <f t="shared" si="209"/>
        <v>182.53968253968253</v>
      </c>
    </row>
    <row r="219" spans="1:20" ht="10.199999999999999" customHeight="1" x14ac:dyDescent="0.2">
      <c r="A219" s="1" t="s">
        <v>84</v>
      </c>
      <c r="B219" s="1">
        <v>410</v>
      </c>
      <c r="C219" s="1">
        <v>1252</v>
      </c>
      <c r="D219" s="1">
        <v>1193</v>
      </c>
      <c r="E219" s="1">
        <v>654</v>
      </c>
      <c r="F219" s="1">
        <v>608</v>
      </c>
      <c r="G219" s="1">
        <v>598</v>
      </c>
      <c r="H219" s="1">
        <v>585</v>
      </c>
      <c r="I219" s="1">
        <v>74</v>
      </c>
      <c r="J219" s="1" t="s">
        <v>84</v>
      </c>
      <c r="K219" s="12">
        <f t="shared" si="200"/>
        <v>3.0536585365853659</v>
      </c>
      <c r="L219" s="12">
        <f t="shared" si="201"/>
        <v>2.9097560975609755</v>
      </c>
      <c r="M219" s="11">
        <f t="shared" si="202"/>
        <v>95.287539936102235</v>
      </c>
      <c r="N219" s="12">
        <f t="shared" si="203"/>
        <v>1.5951219512195123</v>
      </c>
      <c r="O219" s="12">
        <f t="shared" si="204"/>
        <v>1.4829268292682927</v>
      </c>
      <c r="P219" s="11">
        <f t="shared" si="205"/>
        <v>92.966360856269119</v>
      </c>
      <c r="Q219" s="12">
        <f t="shared" si="206"/>
        <v>1.4585365853658536</v>
      </c>
      <c r="R219" s="12">
        <f t="shared" si="207"/>
        <v>1.4268292682926829</v>
      </c>
      <c r="S219" s="11">
        <f t="shared" si="208"/>
        <v>97.826086956521735</v>
      </c>
      <c r="T219" s="11">
        <f t="shared" si="209"/>
        <v>180.48780487804879</v>
      </c>
    </row>
    <row r="220" spans="1:20" ht="10.199999999999999" customHeight="1" x14ac:dyDescent="0.2">
      <c r="A220" s="1" t="s">
        <v>85</v>
      </c>
      <c r="B220" s="1">
        <v>332</v>
      </c>
      <c r="C220" s="1">
        <v>1388</v>
      </c>
      <c r="D220" s="1">
        <v>1310</v>
      </c>
      <c r="E220" s="1">
        <v>737</v>
      </c>
      <c r="F220" s="1">
        <v>696</v>
      </c>
      <c r="G220" s="1">
        <v>651</v>
      </c>
      <c r="H220" s="1">
        <v>614</v>
      </c>
      <c r="I220" s="1">
        <v>31</v>
      </c>
      <c r="J220" s="1" t="s">
        <v>85</v>
      </c>
      <c r="K220" s="12">
        <f t="shared" si="200"/>
        <v>4.1807228915662646</v>
      </c>
      <c r="L220" s="12">
        <f t="shared" si="201"/>
        <v>3.9457831325301207</v>
      </c>
      <c r="M220" s="11">
        <f t="shared" si="202"/>
        <v>94.380403458213252</v>
      </c>
      <c r="N220" s="12">
        <f t="shared" si="203"/>
        <v>2.2198795180722892</v>
      </c>
      <c r="O220" s="12">
        <f t="shared" si="204"/>
        <v>2.0963855421686746</v>
      </c>
      <c r="P220" s="11">
        <f t="shared" si="205"/>
        <v>94.436906377204878</v>
      </c>
      <c r="Q220" s="12">
        <f t="shared" si="206"/>
        <v>1.9608433734939759</v>
      </c>
      <c r="R220" s="12">
        <f t="shared" si="207"/>
        <v>1.8493975903614457</v>
      </c>
      <c r="S220" s="11">
        <f t="shared" si="208"/>
        <v>94.316436251920123</v>
      </c>
      <c r="T220" s="11">
        <f t="shared" si="209"/>
        <v>93.373493975903614</v>
      </c>
    </row>
    <row r="221" spans="1:20" ht="10.199999999999999" customHeight="1" x14ac:dyDescent="0.2">
      <c r="A221" s="1" t="s">
        <v>86</v>
      </c>
      <c r="B221" s="1">
        <v>247</v>
      </c>
      <c r="C221" s="1">
        <v>1185</v>
      </c>
      <c r="D221" s="1">
        <v>1136</v>
      </c>
      <c r="E221" s="1">
        <v>623</v>
      </c>
      <c r="F221" s="1">
        <v>596</v>
      </c>
      <c r="G221" s="1">
        <v>562</v>
      </c>
      <c r="H221" s="1">
        <v>540</v>
      </c>
      <c r="I221" s="1">
        <v>9</v>
      </c>
      <c r="J221" s="1" t="s">
        <v>86</v>
      </c>
      <c r="K221" s="12">
        <f t="shared" si="200"/>
        <v>4.7975708502024288</v>
      </c>
      <c r="L221" s="12">
        <f t="shared" si="201"/>
        <v>4.5991902834008096</v>
      </c>
      <c r="M221" s="11">
        <f t="shared" si="202"/>
        <v>95.864978902953581</v>
      </c>
      <c r="N221" s="12">
        <f t="shared" si="203"/>
        <v>2.5222672064777329</v>
      </c>
      <c r="O221" s="12">
        <f t="shared" si="204"/>
        <v>2.4129554655870447</v>
      </c>
      <c r="P221" s="11">
        <f t="shared" si="205"/>
        <v>95.666131621187802</v>
      </c>
      <c r="Q221" s="12">
        <f t="shared" si="206"/>
        <v>2.2753036437246963</v>
      </c>
      <c r="R221" s="12">
        <f t="shared" si="207"/>
        <v>2.1862348178137654</v>
      </c>
      <c r="S221" s="11">
        <f t="shared" si="208"/>
        <v>96.085409252669038</v>
      </c>
      <c r="T221" s="11">
        <f t="shared" si="209"/>
        <v>36.43724696356275</v>
      </c>
    </row>
    <row r="222" spans="1:20" ht="10.199999999999999" customHeight="1" x14ac:dyDescent="0.2">
      <c r="A222" s="1" t="s">
        <v>87</v>
      </c>
      <c r="B222" s="1">
        <v>161</v>
      </c>
      <c r="C222" s="1">
        <v>829</v>
      </c>
      <c r="D222" s="1">
        <v>779</v>
      </c>
      <c r="E222" s="1">
        <v>426</v>
      </c>
      <c r="F222" s="1">
        <v>400</v>
      </c>
      <c r="G222" s="1">
        <v>403</v>
      </c>
      <c r="H222" s="1">
        <v>379</v>
      </c>
      <c r="I222" s="1">
        <v>2</v>
      </c>
      <c r="J222" s="1" t="s">
        <v>87</v>
      </c>
      <c r="K222" s="12">
        <f t="shared" si="200"/>
        <v>5.1490683229813667</v>
      </c>
      <c r="L222" s="12">
        <f t="shared" si="201"/>
        <v>4.8385093167701863</v>
      </c>
      <c r="M222" s="11">
        <f t="shared" si="202"/>
        <v>93.968636911942099</v>
      </c>
      <c r="N222" s="12">
        <f t="shared" si="203"/>
        <v>2.6459627329192545</v>
      </c>
      <c r="O222" s="12">
        <f t="shared" si="204"/>
        <v>2.4844720496894408</v>
      </c>
      <c r="P222" s="11">
        <f t="shared" si="205"/>
        <v>93.896713615023472</v>
      </c>
      <c r="Q222" s="12">
        <f t="shared" si="206"/>
        <v>2.5031055900621118</v>
      </c>
      <c r="R222" s="12">
        <f t="shared" si="207"/>
        <v>2.3540372670807455</v>
      </c>
      <c r="S222" s="11">
        <f t="shared" si="208"/>
        <v>94.044665012406952</v>
      </c>
      <c r="T222" s="11">
        <f t="shared" si="209"/>
        <v>12.422360248447205</v>
      </c>
    </row>
    <row r="223" spans="1:20" ht="10.199999999999999" customHeight="1" x14ac:dyDescent="0.2">
      <c r="A223" s="1" t="s">
        <v>109</v>
      </c>
      <c r="J223" s="1" t="s">
        <v>109</v>
      </c>
      <c r="T223" s="11">
        <f>SUM(T216:T222)*5</f>
        <v>3801.1225248757992</v>
      </c>
    </row>
    <row r="224" spans="1:20" ht="10.199999999999999" customHeight="1" x14ac:dyDescent="0.2">
      <c r="A224" s="1" t="s">
        <v>308</v>
      </c>
      <c r="J224" s="1" t="s">
        <v>308</v>
      </c>
    </row>
    <row r="225" spans="1:20" ht="10.199999999999999" customHeight="1" x14ac:dyDescent="0.2">
      <c r="A225" s="1" t="s">
        <v>0</v>
      </c>
      <c r="B225" s="1">
        <v>1301</v>
      </c>
      <c r="C225" s="1">
        <v>2802</v>
      </c>
      <c r="D225" s="1">
        <v>2707</v>
      </c>
      <c r="E225" s="1">
        <v>1462</v>
      </c>
      <c r="F225" s="1">
        <v>1407</v>
      </c>
      <c r="G225" s="1">
        <v>1340</v>
      </c>
      <c r="H225" s="1">
        <v>1300</v>
      </c>
      <c r="I225" s="1">
        <v>179</v>
      </c>
      <c r="J225" s="1" t="s">
        <v>0</v>
      </c>
      <c r="K225" s="12">
        <f>C225/B225</f>
        <v>2.1537279016141428</v>
      </c>
      <c r="L225" s="12">
        <f>D225/B225</f>
        <v>2.0807071483474249</v>
      </c>
      <c r="M225" s="11">
        <f>D225*100/C225</f>
        <v>96.609564596716638</v>
      </c>
      <c r="N225" s="12">
        <f>E225/B225</f>
        <v>1.1237509607993852</v>
      </c>
      <c r="O225" s="12">
        <f>F225/B225</f>
        <v>1.0814757878554957</v>
      </c>
      <c r="P225" s="11">
        <f>F225*100/E225</f>
        <v>96.238030095759228</v>
      </c>
      <c r="Q225" s="12">
        <f>G225/B225</f>
        <v>1.0299769408147579</v>
      </c>
      <c r="R225" s="12">
        <f>H225/B225</f>
        <v>0.99923136049192929</v>
      </c>
      <c r="S225" s="11">
        <f>H225*100/G225</f>
        <v>97.014925373134332</v>
      </c>
      <c r="T225" s="11">
        <f>I225*1000/B225</f>
        <v>137.58647194465794</v>
      </c>
    </row>
    <row r="226" spans="1:20" ht="10.199999999999999" customHeight="1" x14ac:dyDescent="0.2">
      <c r="A226" s="1" t="s">
        <v>81</v>
      </c>
      <c r="B226" s="1">
        <v>231</v>
      </c>
      <c r="C226" s="1">
        <v>34</v>
      </c>
      <c r="D226" s="1">
        <v>34</v>
      </c>
      <c r="E226" s="1">
        <v>16</v>
      </c>
      <c r="F226" s="1">
        <v>16</v>
      </c>
      <c r="G226" s="1">
        <v>18</v>
      </c>
      <c r="H226" s="1">
        <v>18</v>
      </c>
      <c r="I226" s="1">
        <v>9</v>
      </c>
      <c r="J226" s="1" t="s">
        <v>81</v>
      </c>
      <c r="K226" s="12">
        <f t="shared" ref="K226:K232" si="210">C226/B226</f>
        <v>0.1471861471861472</v>
      </c>
      <c r="L226" s="12">
        <f t="shared" ref="L226:L232" si="211">D226/B226</f>
        <v>0.1471861471861472</v>
      </c>
      <c r="M226" s="11">
        <f t="shared" ref="M226:M232" si="212">D226*100/C226</f>
        <v>100</v>
      </c>
      <c r="N226" s="12">
        <f t="shared" ref="N226:N232" si="213">E226/B226</f>
        <v>6.9264069264069264E-2</v>
      </c>
      <c r="O226" s="12">
        <f t="shared" ref="O226:O232" si="214">F226/B226</f>
        <v>6.9264069264069264E-2</v>
      </c>
      <c r="P226" s="11">
        <f t="shared" ref="P226:P232" si="215">F226*100/E226</f>
        <v>100</v>
      </c>
      <c r="Q226" s="12">
        <f t="shared" ref="Q226:Q232" si="216">G226/B226</f>
        <v>7.792207792207792E-2</v>
      </c>
      <c r="R226" s="12">
        <f t="shared" ref="R226:R232" si="217">H226/B226</f>
        <v>7.792207792207792E-2</v>
      </c>
      <c r="S226" s="11">
        <f t="shared" ref="S226:S232" si="218">H226*100/G226</f>
        <v>100</v>
      </c>
      <c r="T226" s="11">
        <f t="shared" ref="T226:T232" si="219">I226*1000/B226</f>
        <v>38.961038961038959</v>
      </c>
    </row>
    <row r="227" spans="1:20" ht="10.199999999999999" customHeight="1" x14ac:dyDescent="0.2">
      <c r="A227" s="1" t="s">
        <v>82</v>
      </c>
      <c r="B227" s="1">
        <v>233</v>
      </c>
      <c r="C227" s="1">
        <v>204</v>
      </c>
      <c r="D227" s="1">
        <v>196</v>
      </c>
      <c r="E227" s="1">
        <v>105</v>
      </c>
      <c r="F227" s="1">
        <v>102</v>
      </c>
      <c r="G227" s="1">
        <v>99</v>
      </c>
      <c r="H227" s="1">
        <v>94</v>
      </c>
      <c r="I227" s="1">
        <v>55</v>
      </c>
      <c r="J227" s="1" t="s">
        <v>82</v>
      </c>
      <c r="K227" s="12">
        <f t="shared" si="210"/>
        <v>0.87553648068669532</v>
      </c>
      <c r="L227" s="12">
        <f t="shared" si="211"/>
        <v>0.84120171673819744</v>
      </c>
      <c r="M227" s="11">
        <f t="shared" si="212"/>
        <v>96.078431372549019</v>
      </c>
      <c r="N227" s="12">
        <f t="shared" si="213"/>
        <v>0.45064377682403434</v>
      </c>
      <c r="O227" s="12">
        <f t="shared" si="214"/>
        <v>0.43776824034334766</v>
      </c>
      <c r="P227" s="11">
        <f t="shared" si="215"/>
        <v>97.142857142857139</v>
      </c>
      <c r="Q227" s="12">
        <f t="shared" si="216"/>
        <v>0.42489270386266093</v>
      </c>
      <c r="R227" s="12">
        <f t="shared" si="217"/>
        <v>0.40343347639484978</v>
      </c>
      <c r="S227" s="11">
        <f t="shared" si="218"/>
        <v>94.949494949494948</v>
      </c>
      <c r="T227" s="11">
        <f t="shared" si="219"/>
        <v>236.05150214592274</v>
      </c>
    </row>
    <row r="228" spans="1:20" ht="10.199999999999999" customHeight="1" x14ac:dyDescent="0.2">
      <c r="A228" s="1" t="s">
        <v>83</v>
      </c>
      <c r="B228" s="1">
        <v>247</v>
      </c>
      <c r="C228" s="1">
        <v>435</v>
      </c>
      <c r="D228" s="1">
        <v>422</v>
      </c>
      <c r="E228" s="1">
        <v>230</v>
      </c>
      <c r="F228" s="1">
        <v>220</v>
      </c>
      <c r="G228" s="1">
        <v>205</v>
      </c>
      <c r="H228" s="1">
        <v>202</v>
      </c>
      <c r="I228" s="1">
        <v>49</v>
      </c>
      <c r="J228" s="1" t="s">
        <v>83</v>
      </c>
      <c r="K228" s="12">
        <f t="shared" si="210"/>
        <v>1.7611336032388665</v>
      </c>
      <c r="L228" s="12">
        <f t="shared" si="211"/>
        <v>1.7085020242914979</v>
      </c>
      <c r="M228" s="11">
        <f t="shared" si="212"/>
        <v>97.011494252873561</v>
      </c>
      <c r="N228" s="12">
        <f t="shared" si="213"/>
        <v>0.93117408906882593</v>
      </c>
      <c r="O228" s="12">
        <f t="shared" si="214"/>
        <v>0.89068825910931171</v>
      </c>
      <c r="P228" s="11">
        <f t="shared" si="215"/>
        <v>95.652173913043484</v>
      </c>
      <c r="Q228" s="12">
        <f t="shared" si="216"/>
        <v>0.82995951417004044</v>
      </c>
      <c r="R228" s="12">
        <f t="shared" si="217"/>
        <v>0.81781376518218618</v>
      </c>
      <c r="S228" s="11">
        <f t="shared" si="218"/>
        <v>98.536585365853654</v>
      </c>
      <c r="T228" s="11">
        <f t="shared" si="219"/>
        <v>198.38056680161944</v>
      </c>
    </row>
    <row r="229" spans="1:20" ht="10.199999999999999" customHeight="1" x14ac:dyDescent="0.2">
      <c r="A229" s="1" t="s">
        <v>84</v>
      </c>
      <c r="B229" s="1">
        <v>227</v>
      </c>
      <c r="C229" s="1">
        <v>659</v>
      </c>
      <c r="D229" s="1">
        <v>641</v>
      </c>
      <c r="E229" s="1">
        <v>328</v>
      </c>
      <c r="F229" s="1">
        <v>317</v>
      </c>
      <c r="G229" s="1">
        <v>331</v>
      </c>
      <c r="H229" s="1">
        <v>324</v>
      </c>
      <c r="I229" s="1">
        <v>39</v>
      </c>
      <c r="J229" s="1" t="s">
        <v>84</v>
      </c>
      <c r="K229" s="12">
        <f t="shared" si="210"/>
        <v>2.9030837004405288</v>
      </c>
      <c r="L229" s="12">
        <f t="shared" si="211"/>
        <v>2.8237885462555066</v>
      </c>
      <c r="M229" s="11">
        <f t="shared" si="212"/>
        <v>97.268588770864952</v>
      </c>
      <c r="N229" s="12">
        <f t="shared" si="213"/>
        <v>1.4449339207048457</v>
      </c>
      <c r="O229" s="12">
        <f t="shared" si="214"/>
        <v>1.3964757709251101</v>
      </c>
      <c r="P229" s="11">
        <f t="shared" si="215"/>
        <v>96.646341463414629</v>
      </c>
      <c r="Q229" s="12">
        <f t="shared" si="216"/>
        <v>1.4581497797356828</v>
      </c>
      <c r="R229" s="12">
        <f t="shared" si="217"/>
        <v>1.4273127753303965</v>
      </c>
      <c r="S229" s="11">
        <f t="shared" si="218"/>
        <v>97.885196374622353</v>
      </c>
      <c r="T229" s="11">
        <f t="shared" si="219"/>
        <v>171.80616740088107</v>
      </c>
    </row>
    <row r="230" spans="1:20" ht="10.199999999999999" customHeight="1" x14ac:dyDescent="0.2">
      <c r="A230" s="1" t="s">
        <v>85</v>
      </c>
      <c r="B230" s="1">
        <v>182</v>
      </c>
      <c r="C230" s="1">
        <v>663</v>
      </c>
      <c r="D230" s="1">
        <v>642</v>
      </c>
      <c r="E230" s="1">
        <v>359</v>
      </c>
      <c r="F230" s="1">
        <v>349</v>
      </c>
      <c r="G230" s="1">
        <v>304</v>
      </c>
      <c r="H230" s="1">
        <v>293</v>
      </c>
      <c r="I230" s="1">
        <v>18</v>
      </c>
      <c r="J230" s="1" t="s">
        <v>85</v>
      </c>
      <c r="K230" s="12">
        <f t="shared" si="210"/>
        <v>3.6428571428571428</v>
      </c>
      <c r="L230" s="12">
        <f t="shared" si="211"/>
        <v>3.5274725274725274</v>
      </c>
      <c r="M230" s="11">
        <f t="shared" si="212"/>
        <v>96.832579185520359</v>
      </c>
      <c r="N230" s="12">
        <f t="shared" si="213"/>
        <v>1.9725274725274726</v>
      </c>
      <c r="O230" s="12">
        <f t="shared" si="214"/>
        <v>1.9175824175824177</v>
      </c>
      <c r="P230" s="11">
        <f t="shared" si="215"/>
        <v>97.214484679665745</v>
      </c>
      <c r="Q230" s="12">
        <f t="shared" si="216"/>
        <v>1.6703296703296704</v>
      </c>
      <c r="R230" s="12">
        <f t="shared" si="217"/>
        <v>1.6098901098901099</v>
      </c>
      <c r="S230" s="11">
        <f t="shared" si="218"/>
        <v>96.381578947368425</v>
      </c>
      <c r="T230" s="11">
        <f t="shared" si="219"/>
        <v>98.901098901098905</v>
      </c>
    </row>
    <row r="231" spans="1:20" ht="10.199999999999999" customHeight="1" x14ac:dyDescent="0.2">
      <c r="A231" s="1" t="s">
        <v>86</v>
      </c>
      <c r="B231" s="1">
        <v>119</v>
      </c>
      <c r="C231" s="1">
        <v>511</v>
      </c>
      <c r="D231" s="1">
        <v>498</v>
      </c>
      <c r="E231" s="1">
        <v>261</v>
      </c>
      <c r="F231" s="1">
        <v>254</v>
      </c>
      <c r="G231" s="1">
        <v>250</v>
      </c>
      <c r="H231" s="1">
        <v>244</v>
      </c>
      <c r="I231" s="1">
        <v>6</v>
      </c>
      <c r="J231" s="1" t="s">
        <v>86</v>
      </c>
      <c r="K231" s="12">
        <f t="shared" si="210"/>
        <v>4.2941176470588234</v>
      </c>
      <c r="L231" s="12">
        <f t="shared" si="211"/>
        <v>4.1848739495798322</v>
      </c>
      <c r="M231" s="11">
        <f t="shared" si="212"/>
        <v>97.455968688845402</v>
      </c>
      <c r="N231" s="12">
        <f t="shared" si="213"/>
        <v>2.1932773109243699</v>
      </c>
      <c r="O231" s="12">
        <f t="shared" si="214"/>
        <v>2.134453781512605</v>
      </c>
      <c r="P231" s="11">
        <f t="shared" si="215"/>
        <v>97.318007662835242</v>
      </c>
      <c r="Q231" s="12">
        <f t="shared" si="216"/>
        <v>2.1008403361344539</v>
      </c>
      <c r="R231" s="12">
        <f t="shared" si="217"/>
        <v>2.0504201680672267</v>
      </c>
      <c r="S231" s="11">
        <f t="shared" si="218"/>
        <v>97.6</v>
      </c>
      <c r="T231" s="11">
        <f t="shared" si="219"/>
        <v>50.420168067226889</v>
      </c>
    </row>
    <row r="232" spans="1:20" ht="10.199999999999999" customHeight="1" x14ac:dyDescent="0.2">
      <c r="A232" s="1" t="s">
        <v>87</v>
      </c>
      <c r="B232" s="1">
        <v>62</v>
      </c>
      <c r="C232" s="1">
        <v>296</v>
      </c>
      <c r="D232" s="1">
        <v>274</v>
      </c>
      <c r="E232" s="1">
        <v>163</v>
      </c>
      <c r="F232" s="1">
        <v>149</v>
      </c>
      <c r="G232" s="1">
        <v>133</v>
      </c>
      <c r="H232" s="1">
        <v>125</v>
      </c>
      <c r="I232" s="1">
        <v>3</v>
      </c>
      <c r="J232" s="1" t="s">
        <v>87</v>
      </c>
      <c r="K232" s="12">
        <f t="shared" si="210"/>
        <v>4.774193548387097</v>
      </c>
      <c r="L232" s="12">
        <f t="shared" si="211"/>
        <v>4.419354838709677</v>
      </c>
      <c r="M232" s="11">
        <f t="shared" si="212"/>
        <v>92.567567567567565</v>
      </c>
      <c r="N232" s="12">
        <f t="shared" si="213"/>
        <v>2.629032258064516</v>
      </c>
      <c r="O232" s="12">
        <f t="shared" si="214"/>
        <v>2.403225806451613</v>
      </c>
      <c r="P232" s="11">
        <f t="shared" si="215"/>
        <v>91.411042944785279</v>
      </c>
      <c r="Q232" s="12">
        <f t="shared" si="216"/>
        <v>2.1451612903225805</v>
      </c>
      <c r="R232" s="12">
        <f t="shared" si="217"/>
        <v>2.0161290322580645</v>
      </c>
      <c r="S232" s="11">
        <f t="shared" si="218"/>
        <v>93.984962406015043</v>
      </c>
      <c r="T232" s="11">
        <f t="shared" si="219"/>
        <v>48.387096774193552</v>
      </c>
    </row>
    <row r="233" spans="1:20" ht="10.199999999999999" customHeight="1" x14ac:dyDescent="0.2">
      <c r="A233" s="1" t="s">
        <v>110</v>
      </c>
      <c r="J233" s="1" t="s">
        <v>110</v>
      </c>
      <c r="T233" s="11">
        <f>SUM(T226:T232)*5</f>
        <v>4214.5381952599073</v>
      </c>
    </row>
    <row r="234" spans="1:20" ht="10.199999999999999" customHeight="1" x14ac:dyDescent="0.2">
      <c r="A234" s="1" t="s">
        <v>308</v>
      </c>
      <c r="J234" s="1" t="s">
        <v>308</v>
      </c>
    </row>
    <row r="235" spans="1:20" ht="10.199999999999999" customHeight="1" x14ac:dyDescent="0.2">
      <c r="A235" s="1" t="s">
        <v>0</v>
      </c>
      <c r="B235" s="1">
        <v>1141</v>
      </c>
      <c r="C235" s="1">
        <v>2435</v>
      </c>
      <c r="D235" s="1">
        <v>2373</v>
      </c>
      <c r="E235" s="1">
        <v>1271</v>
      </c>
      <c r="F235" s="1">
        <v>1227</v>
      </c>
      <c r="G235" s="1">
        <v>1164</v>
      </c>
      <c r="H235" s="1">
        <v>1146</v>
      </c>
      <c r="I235" s="1">
        <v>137</v>
      </c>
      <c r="J235" s="1" t="s">
        <v>0</v>
      </c>
      <c r="K235" s="12">
        <f>C235/B235</f>
        <v>2.1340929009640668</v>
      </c>
      <c r="L235" s="12">
        <f>D235/B235</f>
        <v>2.0797546012269938</v>
      </c>
      <c r="M235" s="11">
        <f>D235*100/C235</f>
        <v>97.453798767967143</v>
      </c>
      <c r="N235" s="12">
        <f>E235/B235</f>
        <v>1.1139351446099912</v>
      </c>
      <c r="O235" s="12">
        <f>F235/B235</f>
        <v>1.0753724802804558</v>
      </c>
      <c r="P235" s="11">
        <f>F235*100/E235</f>
        <v>96.53815892997639</v>
      </c>
      <c r="Q235" s="12">
        <f>G235/B235</f>
        <v>1.0201577563540754</v>
      </c>
      <c r="R235" s="12">
        <f>H235/B235</f>
        <v>1.0043821209465382</v>
      </c>
      <c r="S235" s="11">
        <f>H235*100/G235</f>
        <v>98.453608247422679</v>
      </c>
      <c r="T235" s="11">
        <f>I235*1000/B235</f>
        <v>120.0701139351446</v>
      </c>
    </row>
    <row r="236" spans="1:20" ht="10.199999999999999" customHeight="1" x14ac:dyDescent="0.2">
      <c r="A236" s="1" t="s">
        <v>81</v>
      </c>
      <c r="B236" s="1">
        <v>235</v>
      </c>
      <c r="C236" s="1">
        <v>30</v>
      </c>
      <c r="D236" s="1">
        <v>30</v>
      </c>
      <c r="E236" s="1">
        <v>11</v>
      </c>
      <c r="F236" s="1">
        <v>11</v>
      </c>
      <c r="G236" s="1">
        <v>19</v>
      </c>
      <c r="H236" s="1">
        <v>19</v>
      </c>
      <c r="I236" s="1">
        <v>10</v>
      </c>
      <c r="J236" s="1" t="s">
        <v>81</v>
      </c>
      <c r="K236" s="12">
        <f t="shared" ref="K236:K242" si="220">C236/B236</f>
        <v>0.1276595744680851</v>
      </c>
      <c r="L236" s="12">
        <f t="shared" ref="L236:L242" si="221">D236/B236</f>
        <v>0.1276595744680851</v>
      </c>
      <c r="M236" s="11">
        <f t="shared" ref="M236:M242" si="222">D236*100/C236</f>
        <v>100</v>
      </c>
      <c r="N236" s="12">
        <f t="shared" ref="N236:N242" si="223">E236/B236</f>
        <v>4.6808510638297871E-2</v>
      </c>
      <c r="O236" s="12">
        <f t="shared" ref="O236:O242" si="224">F236/B236</f>
        <v>4.6808510638297871E-2</v>
      </c>
      <c r="P236" s="11">
        <f t="shared" ref="P236:P242" si="225">F236*100/E236</f>
        <v>100</v>
      </c>
      <c r="Q236" s="12">
        <f t="shared" ref="Q236:Q242" si="226">G236/B236</f>
        <v>8.085106382978724E-2</v>
      </c>
      <c r="R236" s="12">
        <f t="shared" ref="R236:R242" si="227">H236/B236</f>
        <v>8.085106382978724E-2</v>
      </c>
      <c r="S236" s="11">
        <f t="shared" ref="S236:S242" si="228">H236*100/G236</f>
        <v>100</v>
      </c>
      <c r="T236" s="11">
        <f t="shared" ref="T236:T242" si="229">I236*1000/B236</f>
        <v>42.553191489361701</v>
      </c>
    </row>
    <row r="237" spans="1:20" ht="10.199999999999999" customHeight="1" x14ac:dyDescent="0.2">
      <c r="A237" s="1" t="s">
        <v>82</v>
      </c>
      <c r="B237" s="1">
        <v>225</v>
      </c>
      <c r="C237" s="1">
        <v>200</v>
      </c>
      <c r="D237" s="1">
        <v>198</v>
      </c>
      <c r="E237" s="1">
        <v>106</v>
      </c>
      <c r="F237" s="1">
        <v>104</v>
      </c>
      <c r="G237" s="1">
        <v>94</v>
      </c>
      <c r="H237" s="1">
        <v>94</v>
      </c>
      <c r="I237" s="1">
        <v>42</v>
      </c>
      <c r="J237" s="1" t="s">
        <v>82</v>
      </c>
      <c r="K237" s="12">
        <f t="shared" si="220"/>
        <v>0.88888888888888884</v>
      </c>
      <c r="L237" s="12">
        <f t="shared" si="221"/>
        <v>0.88</v>
      </c>
      <c r="M237" s="11">
        <f t="shared" si="222"/>
        <v>99</v>
      </c>
      <c r="N237" s="12">
        <f t="shared" si="223"/>
        <v>0.47111111111111109</v>
      </c>
      <c r="O237" s="12">
        <f t="shared" si="224"/>
        <v>0.4622222222222222</v>
      </c>
      <c r="P237" s="11">
        <f t="shared" si="225"/>
        <v>98.113207547169807</v>
      </c>
      <c r="Q237" s="12">
        <f t="shared" si="226"/>
        <v>0.4177777777777778</v>
      </c>
      <c r="R237" s="12">
        <f t="shared" si="227"/>
        <v>0.4177777777777778</v>
      </c>
      <c r="S237" s="11">
        <f t="shared" si="228"/>
        <v>100</v>
      </c>
      <c r="T237" s="11">
        <f t="shared" si="229"/>
        <v>186.66666666666666</v>
      </c>
    </row>
    <row r="238" spans="1:20" ht="10.199999999999999" customHeight="1" x14ac:dyDescent="0.2">
      <c r="A238" s="1" t="s">
        <v>83</v>
      </c>
      <c r="B238" s="1">
        <v>223</v>
      </c>
      <c r="C238" s="1">
        <v>398</v>
      </c>
      <c r="D238" s="1">
        <v>391</v>
      </c>
      <c r="E238" s="1">
        <v>204</v>
      </c>
      <c r="F238" s="1">
        <v>200</v>
      </c>
      <c r="G238" s="1">
        <v>194</v>
      </c>
      <c r="H238" s="1">
        <v>191</v>
      </c>
      <c r="I238" s="1">
        <v>41</v>
      </c>
      <c r="J238" s="1" t="s">
        <v>83</v>
      </c>
      <c r="K238" s="12">
        <f t="shared" si="220"/>
        <v>1.7847533632286996</v>
      </c>
      <c r="L238" s="12">
        <f t="shared" si="221"/>
        <v>1.7533632286995515</v>
      </c>
      <c r="M238" s="11">
        <f t="shared" si="222"/>
        <v>98.241206030150749</v>
      </c>
      <c r="N238" s="12">
        <f t="shared" si="223"/>
        <v>0.91479820627802688</v>
      </c>
      <c r="O238" s="12">
        <f t="shared" si="224"/>
        <v>0.89686098654708524</v>
      </c>
      <c r="P238" s="11">
        <f t="shared" si="225"/>
        <v>98.039215686274517</v>
      </c>
      <c r="Q238" s="12">
        <f t="shared" si="226"/>
        <v>0.8699551569506726</v>
      </c>
      <c r="R238" s="12">
        <f t="shared" si="227"/>
        <v>0.8565022421524664</v>
      </c>
      <c r="S238" s="11">
        <f t="shared" si="228"/>
        <v>98.453608247422679</v>
      </c>
      <c r="T238" s="11">
        <f t="shared" si="229"/>
        <v>183.85650224215246</v>
      </c>
    </row>
    <row r="239" spans="1:20" ht="10.199999999999999" customHeight="1" x14ac:dyDescent="0.2">
      <c r="A239" s="1" t="s">
        <v>84</v>
      </c>
      <c r="B239" s="1">
        <v>163</v>
      </c>
      <c r="C239" s="1">
        <v>543</v>
      </c>
      <c r="D239" s="1">
        <v>530</v>
      </c>
      <c r="E239" s="1">
        <v>294</v>
      </c>
      <c r="F239" s="1">
        <v>284</v>
      </c>
      <c r="G239" s="1">
        <v>249</v>
      </c>
      <c r="H239" s="1">
        <v>246</v>
      </c>
      <c r="I239" s="1">
        <v>31</v>
      </c>
      <c r="J239" s="1" t="s">
        <v>84</v>
      </c>
      <c r="K239" s="12">
        <f t="shared" si="220"/>
        <v>3.3312883435582821</v>
      </c>
      <c r="L239" s="12">
        <f t="shared" si="221"/>
        <v>3.2515337423312882</v>
      </c>
      <c r="M239" s="11">
        <f t="shared" si="222"/>
        <v>97.605893186003684</v>
      </c>
      <c r="N239" s="12">
        <f t="shared" si="223"/>
        <v>1.803680981595092</v>
      </c>
      <c r="O239" s="12">
        <f t="shared" si="224"/>
        <v>1.7423312883435582</v>
      </c>
      <c r="P239" s="11">
        <f t="shared" si="225"/>
        <v>96.598639455782319</v>
      </c>
      <c r="Q239" s="12">
        <f t="shared" si="226"/>
        <v>1.5276073619631902</v>
      </c>
      <c r="R239" s="12">
        <f t="shared" si="227"/>
        <v>1.50920245398773</v>
      </c>
      <c r="S239" s="11">
        <f t="shared" si="228"/>
        <v>98.795180722891573</v>
      </c>
      <c r="T239" s="11">
        <f t="shared" si="229"/>
        <v>190.1840490797546</v>
      </c>
    </row>
    <row r="240" spans="1:20" ht="10.199999999999999" customHeight="1" x14ac:dyDescent="0.2">
      <c r="A240" s="1" t="s">
        <v>85</v>
      </c>
      <c r="B240" s="1">
        <v>132</v>
      </c>
      <c r="C240" s="1">
        <v>543</v>
      </c>
      <c r="D240" s="1">
        <v>531</v>
      </c>
      <c r="E240" s="1">
        <v>294</v>
      </c>
      <c r="F240" s="1">
        <v>286</v>
      </c>
      <c r="G240" s="1">
        <v>249</v>
      </c>
      <c r="H240" s="1">
        <v>245</v>
      </c>
      <c r="I240" s="1">
        <v>7</v>
      </c>
      <c r="J240" s="1" t="s">
        <v>85</v>
      </c>
      <c r="K240" s="12">
        <f t="shared" si="220"/>
        <v>4.1136363636363633</v>
      </c>
      <c r="L240" s="12">
        <f t="shared" si="221"/>
        <v>4.0227272727272725</v>
      </c>
      <c r="M240" s="11">
        <f t="shared" si="222"/>
        <v>97.790055248618785</v>
      </c>
      <c r="N240" s="12">
        <f t="shared" si="223"/>
        <v>2.2272727272727271</v>
      </c>
      <c r="O240" s="12">
        <f t="shared" si="224"/>
        <v>2.1666666666666665</v>
      </c>
      <c r="P240" s="11">
        <f t="shared" si="225"/>
        <v>97.278911564625844</v>
      </c>
      <c r="Q240" s="12">
        <f t="shared" si="226"/>
        <v>1.8863636363636365</v>
      </c>
      <c r="R240" s="12">
        <f t="shared" si="227"/>
        <v>1.856060606060606</v>
      </c>
      <c r="S240" s="11">
        <f t="shared" si="228"/>
        <v>98.393574297188749</v>
      </c>
      <c r="T240" s="11">
        <f t="shared" si="229"/>
        <v>53.030303030303031</v>
      </c>
    </row>
    <row r="241" spans="1:20" ht="10.199999999999999" customHeight="1" x14ac:dyDescent="0.2">
      <c r="A241" s="1" t="s">
        <v>86</v>
      </c>
      <c r="B241" s="1">
        <v>93</v>
      </c>
      <c r="C241" s="1">
        <v>411</v>
      </c>
      <c r="D241" s="1">
        <v>396</v>
      </c>
      <c r="E241" s="1">
        <v>209</v>
      </c>
      <c r="F241" s="1">
        <v>198</v>
      </c>
      <c r="G241" s="1">
        <v>202</v>
      </c>
      <c r="H241" s="1">
        <v>198</v>
      </c>
      <c r="I241" s="1">
        <v>6</v>
      </c>
      <c r="J241" s="1" t="s">
        <v>86</v>
      </c>
      <c r="K241" s="12">
        <f t="shared" si="220"/>
        <v>4.419354838709677</v>
      </c>
      <c r="L241" s="12">
        <f t="shared" si="221"/>
        <v>4.258064516129032</v>
      </c>
      <c r="M241" s="11">
        <f t="shared" si="222"/>
        <v>96.350364963503651</v>
      </c>
      <c r="N241" s="12">
        <f t="shared" si="223"/>
        <v>2.247311827956989</v>
      </c>
      <c r="O241" s="12">
        <f t="shared" si="224"/>
        <v>2.129032258064516</v>
      </c>
      <c r="P241" s="11">
        <f t="shared" si="225"/>
        <v>94.736842105263165</v>
      </c>
      <c r="Q241" s="12">
        <f t="shared" si="226"/>
        <v>2.172043010752688</v>
      </c>
      <c r="R241" s="12">
        <f t="shared" si="227"/>
        <v>2.129032258064516</v>
      </c>
      <c r="S241" s="11">
        <f t="shared" si="228"/>
        <v>98.019801980198025</v>
      </c>
      <c r="T241" s="11">
        <f t="shared" si="229"/>
        <v>64.516129032258064</v>
      </c>
    </row>
    <row r="242" spans="1:20" ht="10.199999999999999" customHeight="1" x14ac:dyDescent="0.2">
      <c r="A242" s="1" t="s">
        <v>87</v>
      </c>
      <c r="B242" s="1">
        <v>70</v>
      </c>
      <c r="C242" s="1">
        <v>310</v>
      </c>
      <c r="D242" s="1">
        <v>297</v>
      </c>
      <c r="E242" s="1">
        <v>153</v>
      </c>
      <c r="F242" s="1">
        <v>144</v>
      </c>
      <c r="G242" s="1">
        <v>157</v>
      </c>
      <c r="H242" s="1">
        <v>153</v>
      </c>
      <c r="I242" s="1">
        <v>0</v>
      </c>
      <c r="J242" s="1" t="s">
        <v>87</v>
      </c>
      <c r="K242" s="12">
        <f t="shared" si="220"/>
        <v>4.4285714285714288</v>
      </c>
      <c r="L242" s="12">
        <f t="shared" si="221"/>
        <v>4.2428571428571429</v>
      </c>
      <c r="M242" s="11">
        <f t="shared" si="222"/>
        <v>95.806451612903231</v>
      </c>
      <c r="N242" s="12">
        <f t="shared" si="223"/>
        <v>2.1857142857142855</v>
      </c>
      <c r="O242" s="12">
        <f t="shared" si="224"/>
        <v>2.0571428571428569</v>
      </c>
      <c r="P242" s="11">
        <f t="shared" si="225"/>
        <v>94.117647058823536</v>
      </c>
      <c r="Q242" s="12">
        <f t="shared" si="226"/>
        <v>2.2428571428571429</v>
      </c>
      <c r="R242" s="12">
        <f t="shared" si="227"/>
        <v>2.1857142857142855</v>
      </c>
      <c r="S242" s="11">
        <f t="shared" si="228"/>
        <v>97.452229299363054</v>
      </c>
      <c r="T242" s="11">
        <f t="shared" si="229"/>
        <v>0</v>
      </c>
    </row>
    <row r="243" spans="1:20" ht="10.199999999999999" customHeight="1" x14ac:dyDescent="0.2">
      <c r="T243" s="11">
        <f>SUM(T236:T242)*5</f>
        <v>3604.034207702482</v>
      </c>
    </row>
    <row r="244" spans="1:20" ht="10.199999999999999" customHeight="1" x14ac:dyDescent="0.2">
      <c r="A244" s="33" t="s">
        <v>381</v>
      </c>
      <c r="B244" s="33"/>
      <c r="C244" s="33"/>
      <c r="D244" s="33"/>
      <c r="E244" s="33"/>
      <c r="F244" s="33"/>
      <c r="G244" s="33"/>
      <c r="H244" s="33"/>
      <c r="I244" s="33"/>
      <c r="J244" s="33" t="s">
        <v>381</v>
      </c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</sheetData>
  <mergeCells count="8">
    <mergeCell ref="J244:T244"/>
    <mergeCell ref="A244:I244"/>
    <mergeCell ref="A62:I62"/>
    <mergeCell ref="J62:T62"/>
    <mergeCell ref="A126:I126"/>
    <mergeCell ref="J126:T126"/>
    <mergeCell ref="A190:I190"/>
    <mergeCell ref="J190:T190"/>
  </mergeCells>
  <pageMargins left="0.7" right="0.7" top="0.75" bottom="0.75" header="0.3" footer="0.3"/>
  <pageSetup orientation="portrait" r:id="rId1"/>
  <rowBreaks count="3" manualBreakCount="3">
    <brk id="62" max="16383" man="1"/>
    <brk id="12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8188-958D-4ED3-8338-12F77209B758}">
  <sheetPr codeName="Sheet3"/>
  <dimension ref="A1:Y40"/>
  <sheetViews>
    <sheetView view="pageBreakPreview" zoomScale="125" zoomScaleNormal="125" zoomScaleSheetLayoutView="125" workbookViewId="0">
      <selection activeCell="A8" sqref="A8"/>
    </sheetView>
  </sheetViews>
  <sheetFormatPr defaultRowHeight="10.199999999999999" x14ac:dyDescent="0.2"/>
  <cols>
    <col min="1" max="1" width="20.44140625" style="1" customWidth="1"/>
    <col min="2" max="13" width="5.5546875" style="1" customWidth="1"/>
    <col min="14" max="14" width="20.44140625" style="1" customWidth="1"/>
    <col min="15" max="25" width="6" style="1" customWidth="1"/>
    <col min="26" max="26" width="7.109375" style="1" customWidth="1"/>
    <col min="27" max="16384" width="8.88671875" style="1"/>
  </cols>
  <sheetData>
    <row r="1" spans="1:25" x14ac:dyDescent="0.2">
      <c r="A1" s="1" t="s">
        <v>380</v>
      </c>
      <c r="N1" s="1" t="s">
        <v>42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332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332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44</v>
      </c>
      <c r="B5" s="1">
        <v>17163</v>
      </c>
      <c r="C5" s="1">
        <v>2463</v>
      </c>
      <c r="D5" s="1">
        <v>1044</v>
      </c>
      <c r="E5" s="1">
        <v>471</v>
      </c>
      <c r="F5" s="1">
        <v>551</v>
      </c>
      <c r="G5" s="1">
        <v>649</v>
      </c>
      <c r="H5" s="1">
        <v>700</v>
      </c>
      <c r="I5" s="1">
        <v>417</v>
      </c>
      <c r="J5" s="1">
        <v>364</v>
      </c>
      <c r="K5" s="1">
        <v>470</v>
      </c>
      <c r="L5" s="1">
        <v>802</v>
      </c>
      <c r="M5" s="1">
        <v>214</v>
      </c>
      <c r="N5" s="1" t="s">
        <v>44</v>
      </c>
      <c r="O5" s="1">
        <v>588</v>
      </c>
      <c r="P5" s="1">
        <v>272</v>
      </c>
      <c r="Q5" s="1">
        <v>280</v>
      </c>
      <c r="R5" s="1">
        <v>654</v>
      </c>
      <c r="S5" s="1">
        <v>758</v>
      </c>
      <c r="T5" s="1">
        <v>604</v>
      </c>
      <c r="U5" s="1">
        <v>1419</v>
      </c>
      <c r="V5" s="1">
        <v>911</v>
      </c>
      <c r="W5" s="1">
        <v>1749</v>
      </c>
      <c r="X5" s="1">
        <v>976</v>
      </c>
      <c r="Y5" s="1">
        <v>807</v>
      </c>
    </row>
    <row r="6" spans="1:25" s="12" customFormat="1" x14ac:dyDescent="0.2">
      <c r="A6" s="12" t="s">
        <v>331</v>
      </c>
      <c r="B6" s="12">
        <f>B4/B5</f>
        <v>5.4543494727029076</v>
      </c>
      <c r="C6" s="12">
        <f t="shared" ref="C6:Y6" si="0">C4/C5</f>
        <v>6.0552172147787253</v>
      </c>
      <c r="D6" s="12">
        <f t="shared" si="0"/>
        <v>6.235632183908046</v>
      </c>
      <c r="E6" s="12">
        <f t="shared" si="0"/>
        <v>6.3757961783439487</v>
      </c>
      <c r="F6" s="12">
        <f t="shared" si="0"/>
        <v>5.6588021778584396</v>
      </c>
      <c r="G6" s="12">
        <f t="shared" si="0"/>
        <v>5.3127889060092448</v>
      </c>
      <c r="H6" s="12">
        <f t="shared" si="0"/>
        <v>4.572857142857143</v>
      </c>
      <c r="I6" s="12">
        <f t="shared" si="0"/>
        <v>4.3693045563549164</v>
      </c>
      <c r="J6" s="12">
        <f t="shared" si="0"/>
        <v>4.7142857142857144</v>
      </c>
      <c r="K6" s="12">
        <f t="shared" si="0"/>
        <v>4.8127659574468087</v>
      </c>
      <c r="L6" s="12">
        <f t="shared" si="0"/>
        <v>4.6084788029925186</v>
      </c>
      <c r="M6" s="12">
        <f t="shared" si="0"/>
        <v>5.2056074766355138</v>
      </c>
      <c r="N6" s="12" t="s">
        <v>331</v>
      </c>
      <c r="O6" s="12">
        <f t="shared" si="0"/>
        <v>5.3724489795918364</v>
      </c>
      <c r="P6" s="12">
        <f t="shared" si="0"/>
        <v>5.430147058823529</v>
      </c>
      <c r="Q6" s="12">
        <f t="shared" si="0"/>
        <v>5.0642857142857141</v>
      </c>
      <c r="R6" s="12">
        <f t="shared" si="0"/>
        <v>5.7599388379204894</v>
      </c>
      <c r="S6" s="12">
        <f t="shared" si="0"/>
        <v>5.3350923482849604</v>
      </c>
      <c r="T6" s="12">
        <f t="shared" si="0"/>
        <v>5.0794701986754971</v>
      </c>
      <c r="U6" s="12">
        <f t="shared" si="0"/>
        <v>5.2417195207892879</v>
      </c>
      <c r="V6" s="12">
        <f t="shared" si="0"/>
        <v>4.8616904500548843</v>
      </c>
      <c r="W6" s="12">
        <f t="shared" si="0"/>
        <v>6.0217267009719837</v>
      </c>
      <c r="X6" s="12">
        <f t="shared" si="0"/>
        <v>5.0840163934426226</v>
      </c>
      <c r="Y6" s="12">
        <f t="shared" si="0"/>
        <v>5.5947955390334574</v>
      </c>
    </row>
    <row r="7" spans="1:25" x14ac:dyDescent="0.2">
      <c r="A7" s="1" t="s">
        <v>45</v>
      </c>
      <c r="B7" s="1">
        <v>13768</v>
      </c>
      <c r="C7" s="1">
        <v>2113</v>
      </c>
      <c r="D7" s="1">
        <v>865</v>
      </c>
      <c r="E7" s="1">
        <v>406</v>
      </c>
      <c r="F7" s="1">
        <v>462</v>
      </c>
      <c r="G7" s="1">
        <v>537</v>
      </c>
      <c r="H7" s="1">
        <v>513</v>
      </c>
      <c r="I7" s="1">
        <v>256</v>
      </c>
      <c r="J7" s="1">
        <v>200</v>
      </c>
      <c r="K7" s="1">
        <v>315</v>
      </c>
      <c r="L7" s="1">
        <v>539</v>
      </c>
      <c r="M7" s="1">
        <v>175</v>
      </c>
      <c r="N7" s="1" t="s">
        <v>45</v>
      </c>
      <c r="O7" s="1">
        <v>459</v>
      </c>
      <c r="P7" s="1">
        <v>233</v>
      </c>
      <c r="Q7" s="1">
        <v>214</v>
      </c>
      <c r="R7" s="1">
        <v>530</v>
      </c>
      <c r="S7" s="1">
        <v>634</v>
      </c>
      <c r="T7" s="1">
        <v>517</v>
      </c>
      <c r="U7" s="1">
        <v>1145</v>
      </c>
      <c r="V7" s="1">
        <v>736</v>
      </c>
      <c r="W7" s="1">
        <v>1465</v>
      </c>
      <c r="X7" s="1">
        <v>786</v>
      </c>
      <c r="Y7" s="1">
        <v>668</v>
      </c>
    </row>
    <row r="8" spans="1:25" x14ac:dyDescent="0.2">
      <c r="A8" s="1" t="s">
        <v>46</v>
      </c>
      <c r="B8" s="1">
        <v>45068</v>
      </c>
      <c r="C8" s="1">
        <v>6651</v>
      </c>
      <c r="D8" s="1">
        <v>2915</v>
      </c>
      <c r="E8" s="1">
        <v>1632</v>
      </c>
      <c r="F8" s="1">
        <v>1615</v>
      </c>
      <c r="G8" s="1">
        <v>1870</v>
      </c>
      <c r="H8" s="1">
        <v>1523</v>
      </c>
      <c r="I8" s="1">
        <v>917</v>
      </c>
      <c r="J8" s="1">
        <v>862</v>
      </c>
      <c r="K8" s="1">
        <v>1192</v>
      </c>
      <c r="L8" s="1">
        <v>1930</v>
      </c>
      <c r="M8" s="1">
        <v>546</v>
      </c>
      <c r="N8" s="1" t="s">
        <v>46</v>
      </c>
      <c r="O8" s="1">
        <v>1573</v>
      </c>
      <c r="P8" s="1">
        <v>781</v>
      </c>
      <c r="Q8" s="1">
        <v>644</v>
      </c>
      <c r="R8" s="1">
        <v>1872</v>
      </c>
      <c r="S8" s="1">
        <v>2116</v>
      </c>
      <c r="T8" s="1">
        <v>1438</v>
      </c>
      <c r="U8" s="1">
        <v>3781</v>
      </c>
      <c r="V8" s="1">
        <v>2364</v>
      </c>
      <c r="W8" s="1">
        <v>4409</v>
      </c>
      <c r="X8" s="1">
        <v>2322</v>
      </c>
      <c r="Y8" s="1">
        <v>2115</v>
      </c>
    </row>
    <row r="9" spans="1:25" x14ac:dyDescent="0.2">
      <c r="A9" s="1" t="s">
        <v>47</v>
      </c>
      <c r="B9" s="1">
        <v>863</v>
      </c>
      <c r="C9" s="1">
        <v>121</v>
      </c>
      <c r="D9" s="1">
        <v>106</v>
      </c>
      <c r="E9" s="1">
        <v>27</v>
      </c>
      <c r="F9" s="1">
        <v>16</v>
      </c>
      <c r="G9" s="1">
        <v>14</v>
      </c>
      <c r="H9" s="1">
        <v>80</v>
      </c>
      <c r="I9" s="1">
        <v>23</v>
      </c>
      <c r="J9" s="1">
        <v>19</v>
      </c>
      <c r="K9" s="1">
        <v>27</v>
      </c>
      <c r="L9" s="1">
        <v>31</v>
      </c>
      <c r="M9" s="1">
        <v>18</v>
      </c>
      <c r="N9" s="1" t="s">
        <v>47</v>
      </c>
      <c r="O9" s="1">
        <v>37</v>
      </c>
      <c r="P9" s="1">
        <v>3</v>
      </c>
      <c r="Q9" s="1">
        <v>3</v>
      </c>
      <c r="R9" s="1">
        <v>20</v>
      </c>
      <c r="S9" s="1">
        <v>12</v>
      </c>
      <c r="T9" s="1">
        <v>16</v>
      </c>
      <c r="U9" s="1">
        <v>58</v>
      </c>
      <c r="V9" s="1">
        <v>27</v>
      </c>
      <c r="W9" s="1">
        <v>132</v>
      </c>
      <c r="X9" s="1">
        <v>43</v>
      </c>
      <c r="Y9" s="1">
        <v>30</v>
      </c>
    </row>
    <row r="10" spans="1:25" x14ac:dyDescent="0.2">
      <c r="A10" s="1" t="s">
        <v>48</v>
      </c>
      <c r="B10" s="1">
        <v>856</v>
      </c>
      <c r="C10" s="1">
        <v>229</v>
      </c>
      <c r="D10" s="1">
        <v>105</v>
      </c>
      <c r="E10" s="1">
        <v>43</v>
      </c>
      <c r="F10" s="1">
        <v>15</v>
      </c>
      <c r="G10" s="1">
        <v>7</v>
      </c>
      <c r="H10" s="1">
        <v>4</v>
      </c>
      <c r="I10" s="1">
        <v>3</v>
      </c>
      <c r="J10" s="1">
        <v>4</v>
      </c>
      <c r="K10" s="1">
        <v>6</v>
      </c>
      <c r="L10" s="1">
        <v>14</v>
      </c>
      <c r="M10" s="1">
        <v>4</v>
      </c>
      <c r="N10" s="1" t="s">
        <v>48</v>
      </c>
      <c r="O10" s="1">
        <v>22</v>
      </c>
      <c r="P10" s="1">
        <v>6</v>
      </c>
      <c r="Q10" s="1">
        <v>10</v>
      </c>
      <c r="R10" s="1">
        <v>50</v>
      </c>
      <c r="S10" s="1">
        <v>46</v>
      </c>
      <c r="T10" s="1">
        <v>15</v>
      </c>
      <c r="U10" s="1">
        <v>53</v>
      </c>
      <c r="V10" s="1">
        <v>5</v>
      </c>
      <c r="W10" s="1">
        <v>138</v>
      </c>
      <c r="X10" s="1">
        <v>46</v>
      </c>
      <c r="Y10" s="1">
        <v>31</v>
      </c>
    </row>
    <row r="11" spans="1:25" x14ac:dyDescent="0.2">
      <c r="A11" s="1" t="s">
        <v>49</v>
      </c>
      <c r="B11" s="1">
        <v>4361</v>
      </c>
      <c r="C11" s="1">
        <v>584</v>
      </c>
      <c r="D11" s="1">
        <v>358</v>
      </c>
      <c r="E11" s="1">
        <v>199</v>
      </c>
      <c r="F11" s="1">
        <v>164</v>
      </c>
      <c r="G11" s="1">
        <v>163</v>
      </c>
      <c r="H11" s="1">
        <v>169</v>
      </c>
      <c r="I11" s="1">
        <v>149</v>
      </c>
      <c r="J11" s="1">
        <v>150</v>
      </c>
      <c r="K11" s="1">
        <v>144</v>
      </c>
      <c r="L11" s="1">
        <v>230</v>
      </c>
      <c r="M11" s="1">
        <v>61</v>
      </c>
      <c r="N11" s="1" t="s">
        <v>49</v>
      </c>
      <c r="O11" s="1">
        <v>194</v>
      </c>
      <c r="P11" s="1">
        <v>68</v>
      </c>
      <c r="Q11" s="1">
        <v>71</v>
      </c>
      <c r="R11" s="1">
        <v>240</v>
      </c>
      <c r="S11" s="1">
        <v>202</v>
      </c>
      <c r="T11" s="1">
        <v>140</v>
      </c>
      <c r="U11" s="1">
        <v>259</v>
      </c>
      <c r="V11" s="1">
        <v>138</v>
      </c>
      <c r="W11" s="1">
        <v>428</v>
      </c>
      <c r="X11" s="1">
        <v>127</v>
      </c>
      <c r="Y11" s="1">
        <v>123</v>
      </c>
    </row>
    <row r="12" spans="1:25" x14ac:dyDescent="0.2">
      <c r="A12" s="1" t="s">
        <v>50</v>
      </c>
      <c r="B12" s="1">
        <v>1070</v>
      </c>
      <c r="C12" s="1">
        <v>197</v>
      </c>
      <c r="D12" s="1">
        <v>61</v>
      </c>
      <c r="E12" s="1">
        <v>37</v>
      </c>
      <c r="F12" s="1">
        <v>30</v>
      </c>
      <c r="G12" s="1">
        <v>31</v>
      </c>
      <c r="H12" s="1">
        <v>39</v>
      </c>
      <c r="I12" s="1">
        <v>21</v>
      </c>
      <c r="J12" s="1">
        <v>13</v>
      </c>
      <c r="K12" s="1">
        <v>17</v>
      </c>
      <c r="L12" s="1">
        <v>15</v>
      </c>
      <c r="M12" s="1">
        <v>10</v>
      </c>
      <c r="N12" s="1" t="s">
        <v>50</v>
      </c>
      <c r="O12" s="1">
        <v>39</v>
      </c>
      <c r="P12" s="1">
        <v>22</v>
      </c>
      <c r="Q12" s="1">
        <v>16</v>
      </c>
      <c r="R12" s="1">
        <v>58</v>
      </c>
      <c r="S12" s="1">
        <v>38</v>
      </c>
      <c r="T12" s="1">
        <v>39</v>
      </c>
      <c r="U12" s="1">
        <v>75</v>
      </c>
      <c r="V12" s="1">
        <v>26</v>
      </c>
      <c r="W12" s="1">
        <v>184</v>
      </c>
      <c r="X12" s="1">
        <v>45</v>
      </c>
      <c r="Y12" s="1">
        <v>57</v>
      </c>
    </row>
    <row r="13" spans="1:25" x14ac:dyDescent="0.2">
      <c r="A13" s="1" t="s">
        <v>51</v>
      </c>
      <c r="B13" s="1">
        <v>3091</v>
      </c>
      <c r="C13" s="1">
        <v>931</v>
      </c>
      <c r="D13" s="1">
        <v>141</v>
      </c>
      <c r="E13" s="1">
        <v>54</v>
      </c>
      <c r="F13" s="1">
        <v>66</v>
      </c>
      <c r="G13" s="1">
        <v>45</v>
      </c>
      <c r="H13" s="1">
        <v>71</v>
      </c>
      <c r="I13" s="1">
        <v>23</v>
      </c>
      <c r="J13" s="1">
        <v>19</v>
      </c>
      <c r="K13" s="1">
        <v>23</v>
      </c>
      <c r="L13" s="1">
        <v>34</v>
      </c>
      <c r="M13" s="1">
        <v>12</v>
      </c>
      <c r="N13" s="1" t="s">
        <v>51</v>
      </c>
      <c r="O13" s="1">
        <v>74</v>
      </c>
      <c r="P13" s="1">
        <v>32</v>
      </c>
      <c r="Q13" s="1">
        <v>34</v>
      </c>
      <c r="R13" s="1">
        <v>83</v>
      </c>
      <c r="S13" s="1">
        <v>86</v>
      </c>
      <c r="T13" s="1">
        <v>61</v>
      </c>
      <c r="U13" s="1">
        <v>201</v>
      </c>
      <c r="V13" s="1">
        <v>51</v>
      </c>
      <c r="W13" s="1">
        <v>565</v>
      </c>
      <c r="X13" s="1">
        <v>290</v>
      </c>
      <c r="Y13" s="1">
        <v>195</v>
      </c>
    </row>
    <row r="14" spans="1:25" x14ac:dyDescent="0.2">
      <c r="A14" s="1" t="s">
        <v>52</v>
      </c>
      <c r="B14" s="1">
        <v>4919</v>
      </c>
      <c r="C14" s="1">
        <v>1324</v>
      </c>
      <c r="D14" s="1">
        <v>320</v>
      </c>
      <c r="E14" s="1">
        <v>103</v>
      </c>
      <c r="F14" s="1">
        <v>91</v>
      </c>
      <c r="G14" s="1">
        <v>104</v>
      </c>
      <c r="H14" s="1">
        <v>74</v>
      </c>
      <c r="I14" s="1">
        <v>12</v>
      </c>
      <c r="J14" s="1">
        <v>49</v>
      </c>
      <c r="K14" s="1">
        <v>48</v>
      </c>
      <c r="L14" s="1">
        <v>87</v>
      </c>
      <c r="M14" s="1">
        <v>36</v>
      </c>
      <c r="N14" s="1" t="s">
        <v>52</v>
      </c>
      <c r="O14" s="1">
        <v>139</v>
      </c>
      <c r="P14" s="1">
        <v>45</v>
      </c>
      <c r="Q14" s="1">
        <v>50</v>
      </c>
      <c r="R14" s="1">
        <v>139</v>
      </c>
      <c r="S14" s="1">
        <v>103</v>
      </c>
      <c r="T14" s="1">
        <v>75</v>
      </c>
      <c r="U14" s="1">
        <v>322</v>
      </c>
      <c r="V14" s="1">
        <v>144</v>
      </c>
      <c r="W14" s="1">
        <v>1084</v>
      </c>
      <c r="X14" s="1">
        <v>296</v>
      </c>
      <c r="Y14" s="1">
        <v>274</v>
      </c>
    </row>
    <row r="15" spans="1:25" x14ac:dyDescent="0.2">
      <c r="A15" s="1" t="s">
        <v>53</v>
      </c>
      <c r="B15" s="1">
        <v>2454</v>
      </c>
      <c r="C15" s="1">
        <v>301</v>
      </c>
      <c r="D15" s="1">
        <v>595</v>
      </c>
      <c r="E15" s="1">
        <v>31</v>
      </c>
      <c r="F15" s="1">
        <v>108</v>
      </c>
      <c r="G15" s="1">
        <v>28</v>
      </c>
      <c r="H15" s="1">
        <v>28</v>
      </c>
      <c r="I15" s="1">
        <v>1</v>
      </c>
      <c r="J15" s="1">
        <v>36</v>
      </c>
      <c r="K15" s="1">
        <v>20</v>
      </c>
      <c r="L15" s="1">
        <v>14</v>
      </c>
      <c r="M15" s="1">
        <v>38</v>
      </c>
      <c r="N15" s="1" t="s">
        <v>53</v>
      </c>
      <c r="O15" s="1">
        <v>34</v>
      </c>
      <c r="P15" s="1">
        <v>15</v>
      </c>
      <c r="Q15" s="1">
        <v>96</v>
      </c>
      <c r="R15" s="1">
        <v>121</v>
      </c>
      <c r="S15" s="1">
        <v>49</v>
      </c>
      <c r="T15" s="1">
        <v>163</v>
      </c>
      <c r="U15" s="1">
        <v>125</v>
      </c>
      <c r="V15" s="1">
        <v>27</v>
      </c>
      <c r="W15" s="1">
        <v>378</v>
      </c>
      <c r="X15" s="1">
        <v>31</v>
      </c>
      <c r="Y15" s="1">
        <v>215</v>
      </c>
    </row>
    <row r="17" spans="1:25" x14ac:dyDescent="0.2">
      <c r="A17" s="1" t="s">
        <v>333</v>
      </c>
      <c r="B17" s="1">
        <v>48283</v>
      </c>
      <c r="C17" s="1">
        <v>7785</v>
      </c>
      <c r="D17" s="1">
        <v>3446</v>
      </c>
      <c r="E17" s="1">
        <v>1582</v>
      </c>
      <c r="F17" s="1">
        <v>1633</v>
      </c>
      <c r="G17" s="1">
        <v>1792</v>
      </c>
      <c r="H17" s="1">
        <v>1631</v>
      </c>
      <c r="I17" s="1">
        <v>864</v>
      </c>
      <c r="J17" s="1">
        <v>829</v>
      </c>
      <c r="K17" s="1">
        <v>1096</v>
      </c>
      <c r="L17" s="1">
        <v>1786</v>
      </c>
      <c r="M17" s="1">
        <v>531</v>
      </c>
      <c r="N17" s="1" t="s">
        <v>333</v>
      </c>
      <c r="O17" s="1">
        <v>1589</v>
      </c>
      <c r="P17" s="1">
        <v>746</v>
      </c>
      <c r="Q17" s="1">
        <v>715</v>
      </c>
      <c r="R17" s="1">
        <v>1946</v>
      </c>
      <c r="S17" s="1">
        <v>2065</v>
      </c>
      <c r="T17" s="1">
        <v>1555</v>
      </c>
      <c r="U17" s="1">
        <v>3917</v>
      </c>
      <c r="V17" s="1">
        <v>2294</v>
      </c>
      <c r="W17" s="1">
        <v>5540</v>
      </c>
      <c r="X17" s="1">
        <v>2573</v>
      </c>
      <c r="Y17" s="1">
        <v>2368</v>
      </c>
    </row>
    <row r="18" spans="1:25" x14ac:dyDescent="0.2">
      <c r="A18" s="1" t="s">
        <v>44</v>
      </c>
      <c r="B18" s="1">
        <v>14700</v>
      </c>
      <c r="C18" s="1">
        <v>2228</v>
      </c>
      <c r="D18" s="1">
        <v>923</v>
      </c>
      <c r="E18" s="1">
        <v>423</v>
      </c>
      <c r="F18" s="1">
        <v>489</v>
      </c>
      <c r="G18" s="1">
        <v>546</v>
      </c>
      <c r="H18" s="1">
        <v>570</v>
      </c>
      <c r="I18" s="1">
        <v>281</v>
      </c>
      <c r="J18" s="1">
        <v>224</v>
      </c>
      <c r="K18" s="1">
        <v>340</v>
      </c>
      <c r="L18" s="1">
        <v>587</v>
      </c>
      <c r="M18" s="1">
        <v>182</v>
      </c>
      <c r="N18" s="1" t="s">
        <v>44</v>
      </c>
      <c r="O18" s="1">
        <v>494</v>
      </c>
      <c r="P18" s="1">
        <v>244</v>
      </c>
      <c r="Q18" s="1">
        <v>233</v>
      </c>
      <c r="R18" s="1">
        <v>531</v>
      </c>
      <c r="S18" s="1">
        <v>641</v>
      </c>
      <c r="T18" s="1">
        <v>534</v>
      </c>
      <c r="U18" s="1">
        <v>1254</v>
      </c>
      <c r="V18" s="1">
        <v>812</v>
      </c>
      <c r="W18" s="1">
        <v>1592</v>
      </c>
      <c r="X18" s="1">
        <v>848</v>
      </c>
      <c r="Y18" s="1">
        <v>724</v>
      </c>
    </row>
    <row r="19" spans="1:25" x14ac:dyDescent="0.2">
      <c r="A19" s="1" t="s">
        <v>45</v>
      </c>
      <c r="B19" s="1">
        <v>197</v>
      </c>
      <c r="C19" s="1">
        <v>20</v>
      </c>
      <c r="D19" s="1">
        <v>6</v>
      </c>
      <c r="E19" s="1">
        <v>1</v>
      </c>
      <c r="F19" s="1">
        <v>1</v>
      </c>
      <c r="G19" s="1">
        <v>22</v>
      </c>
      <c r="H19" s="1">
        <v>2</v>
      </c>
      <c r="I19" s="1">
        <v>1</v>
      </c>
      <c r="J19" s="1">
        <v>6</v>
      </c>
      <c r="K19" s="1">
        <v>6</v>
      </c>
      <c r="L19" s="1">
        <v>2</v>
      </c>
      <c r="M19" s="1">
        <v>0</v>
      </c>
      <c r="N19" s="1" t="s">
        <v>45</v>
      </c>
      <c r="O19" s="1">
        <v>6</v>
      </c>
      <c r="P19" s="1">
        <v>0</v>
      </c>
      <c r="Q19" s="1">
        <v>1</v>
      </c>
      <c r="R19" s="1">
        <v>40</v>
      </c>
      <c r="S19" s="1">
        <v>30</v>
      </c>
      <c r="T19" s="1">
        <v>11</v>
      </c>
      <c r="U19" s="1">
        <v>9</v>
      </c>
      <c r="V19" s="1">
        <v>1</v>
      </c>
      <c r="W19" s="1">
        <v>10</v>
      </c>
      <c r="X19" s="1">
        <v>13</v>
      </c>
      <c r="Y19" s="1">
        <v>9</v>
      </c>
    </row>
    <row r="20" spans="1:25" x14ac:dyDescent="0.2">
      <c r="A20" s="1" t="s">
        <v>46</v>
      </c>
      <c r="B20" s="1">
        <v>23946</v>
      </c>
      <c r="C20" s="1">
        <v>3498</v>
      </c>
      <c r="D20" s="1">
        <v>1602</v>
      </c>
      <c r="E20" s="1">
        <v>866</v>
      </c>
      <c r="F20" s="1">
        <v>875</v>
      </c>
      <c r="G20" s="1">
        <v>1016</v>
      </c>
      <c r="H20" s="1">
        <v>814</v>
      </c>
      <c r="I20" s="1">
        <v>479</v>
      </c>
      <c r="J20" s="1">
        <v>457</v>
      </c>
      <c r="K20" s="1">
        <v>599</v>
      </c>
      <c r="L20" s="1">
        <v>980</v>
      </c>
      <c r="M20" s="1">
        <v>275</v>
      </c>
      <c r="N20" s="1" t="s">
        <v>46</v>
      </c>
      <c r="O20" s="1">
        <v>836</v>
      </c>
      <c r="P20" s="1">
        <v>407</v>
      </c>
      <c r="Q20" s="1">
        <v>353</v>
      </c>
      <c r="R20" s="1">
        <v>1017</v>
      </c>
      <c r="S20" s="1">
        <v>1098</v>
      </c>
      <c r="T20" s="1">
        <v>766</v>
      </c>
      <c r="U20" s="1">
        <v>2057</v>
      </c>
      <c r="V20" s="1">
        <v>1264</v>
      </c>
      <c r="W20" s="1">
        <v>2358</v>
      </c>
      <c r="X20" s="1">
        <v>1223</v>
      </c>
      <c r="Y20" s="1">
        <v>1106</v>
      </c>
    </row>
    <row r="21" spans="1:25" x14ac:dyDescent="0.2">
      <c r="A21" s="1" t="s">
        <v>47</v>
      </c>
      <c r="B21" s="1">
        <v>486</v>
      </c>
      <c r="C21" s="1">
        <v>63</v>
      </c>
      <c r="D21" s="1">
        <v>61</v>
      </c>
      <c r="E21" s="1">
        <v>22</v>
      </c>
      <c r="F21" s="1">
        <v>10</v>
      </c>
      <c r="G21" s="1">
        <v>10</v>
      </c>
      <c r="H21" s="1">
        <v>57</v>
      </c>
      <c r="I21" s="1">
        <v>14</v>
      </c>
      <c r="J21" s="1">
        <v>8</v>
      </c>
      <c r="K21" s="1">
        <v>15</v>
      </c>
      <c r="L21" s="1">
        <v>20</v>
      </c>
      <c r="M21" s="1">
        <v>9</v>
      </c>
      <c r="N21" s="1" t="s">
        <v>47</v>
      </c>
      <c r="O21" s="1">
        <v>13</v>
      </c>
      <c r="P21" s="1">
        <v>2</v>
      </c>
      <c r="Q21" s="1">
        <v>1</v>
      </c>
      <c r="R21" s="1">
        <v>11</v>
      </c>
      <c r="S21" s="1">
        <v>8</v>
      </c>
      <c r="T21" s="1">
        <v>8</v>
      </c>
      <c r="U21" s="1">
        <v>31</v>
      </c>
      <c r="V21" s="1">
        <v>17</v>
      </c>
      <c r="W21" s="1">
        <v>59</v>
      </c>
      <c r="X21" s="1">
        <v>31</v>
      </c>
      <c r="Y21" s="1">
        <v>16</v>
      </c>
    </row>
    <row r="22" spans="1:25" x14ac:dyDescent="0.2">
      <c r="A22" s="1" t="s">
        <v>48</v>
      </c>
      <c r="B22" s="1">
        <v>441</v>
      </c>
      <c r="C22" s="1">
        <v>122</v>
      </c>
      <c r="D22" s="1">
        <v>56</v>
      </c>
      <c r="E22" s="1">
        <v>28</v>
      </c>
      <c r="F22" s="1">
        <v>5</v>
      </c>
      <c r="G22" s="1">
        <v>4</v>
      </c>
      <c r="H22" s="1">
        <v>0</v>
      </c>
      <c r="I22" s="1">
        <v>1</v>
      </c>
      <c r="J22" s="1">
        <v>2</v>
      </c>
      <c r="K22" s="1">
        <v>3</v>
      </c>
      <c r="L22" s="1">
        <v>8</v>
      </c>
      <c r="M22" s="1">
        <v>3</v>
      </c>
      <c r="N22" s="1" t="s">
        <v>48</v>
      </c>
      <c r="O22" s="1">
        <v>10</v>
      </c>
      <c r="P22" s="1">
        <v>4</v>
      </c>
      <c r="Q22" s="1">
        <v>4</v>
      </c>
      <c r="R22" s="1">
        <v>30</v>
      </c>
      <c r="S22" s="1">
        <v>26</v>
      </c>
      <c r="T22" s="1">
        <v>6</v>
      </c>
      <c r="U22" s="1">
        <v>22</v>
      </c>
      <c r="V22" s="1">
        <v>4</v>
      </c>
      <c r="W22" s="1">
        <v>69</v>
      </c>
      <c r="X22" s="1">
        <v>18</v>
      </c>
      <c r="Y22" s="1">
        <v>16</v>
      </c>
    </row>
    <row r="23" spans="1:25" x14ac:dyDescent="0.2">
      <c r="A23" s="1" t="s">
        <v>49</v>
      </c>
      <c r="B23" s="1">
        <v>2318</v>
      </c>
      <c r="C23" s="1">
        <v>294</v>
      </c>
      <c r="D23" s="1">
        <v>199</v>
      </c>
      <c r="E23" s="1">
        <v>109</v>
      </c>
      <c r="F23" s="1">
        <v>94</v>
      </c>
      <c r="G23" s="1">
        <v>101</v>
      </c>
      <c r="H23" s="1">
        <v>83</v>
      </c>
      <c r="I23" s="1">
        <v>72</v>
      </c>
      <c r="J23" s="1">
        <v>82</v>
      </c>
      <c r="K23" s="1">
        <v>79</v>
      </c>
      <c r="L23" s="1">
        <v>121</v>
      </c>
      <c r="M23" s="1">
        <v>25</v>
      </c>
      <c r="N23" s="1" t="s">
        <v>49</v>
      </c>
      <c r="O23" s="1">
        <v>104</v>
      </c>
      <c r="P23" s="1">
        <v>40</v>
      </c>
      <c r="Q23" s="1">
        <v>36</v>
      </c>
      <c r="R23" s="1">
        <v>132</v>
      </c>
      <c r="S23" s="1">
        <v>105</v>
      </c>
      <c r="T23" s="1">
        <v>57</v>
      </c>
      <c r="U23" s="1">
        <v>141</v>
      </c>
      <c r="V23" s="1">
        <v>70</v>
      </c>
      <c r="W23" s="1">
        <v>226</v>
      </c>
      <c r="X23" s="1">
        <v>76</v>
      </c>
      <c r="Y23" s="1">
        <v>72</v>
      </c>
    </row>
    <row r="24" spans="1:25" x14ac:dyDescent="0.2">
      <c r="A24" s="1" t="s">
        <v>50</v>
      </c>
      <c r="B24" s="1">
        <v>311</v>
      </c>
      <c r="C24" s="1">
        <v>65</v>
      </c>
      <c r="D24" s="1">
        <v>20</v>
      </c>
      <c r="E24" s="1">
        <v>10</v>
      </c>
      <c r="F24" s="1">
        <v>11</v>
      </c>
      <c r="G24" s="1">
        <v>6</v>
      </c>
      <c r="H24" s="1">
        <v>9</v>
      </c>
      <c r="I24" s="1">
        <v>2</v>
      </c>
      <c r="J24" s="1">
        <v>3</v>
      </c>
      <c r="K24" s="1">
        <v>5</v>
      </c>
      <c r="L24" s="1">
        <v>5</v>
      </c>
      <c r="M24" s="1">
        <v>1</v>
      </c>
      <c r="N24" s="1" t="s">
        <v>50</v>
      </c>
      <c r="O24" s="1">
        <v>6</v>
      </c>
      <c r="P24" s="1">
        <v>4</v>
      </c>
      <c r="Q24" s="1">
        <v>5</v>
      </c>
      <c r="R24" s="1">
        <v>21</v>
      </c>
      <c r="S24" s="1">
        <v>7</v>
      </c>
      <c r="T24" s="1">
        <v>12</v>
      </c>
      <c r="U24" s="1">
        <v>24</v>
      </c>
      <c r="V24" s="1">
        <v>5</v>
      </c>
      <c r="W24" s="1">
        <v>56</v>
      </c>
      <c r="X24" s="1">
        <v>19</v>
      </c>
      <c r="Y24" s="1">
        <v>15</v>
      </c>
    </row>
    <row r="25" spans="1:25" x14ac:dyDescent="0.2">
      <c r="A25" s="1" t="s">
        <v>51</v>
      </c>
      <c r="B25" s="1">
        <v>1690</v>
      </c>
      <c r="C25" s="1">
        <v>527</v>
      </c>
      <c r="D25" s="1">
        <v>72</v>
      </c>
      <c r="E25" s="1">
        <v>38</v>
      </c>
      <c r="F25" s="1">
        <v>41</v>
      </c>
      <c r="G25" s="1">
        <v>18</v>
      </c>
      <c r="H25" s="1">
        <v>41</v>
      </c>
      <c r="I25" s="1">
        <v>9</v>
      </c>
      <c r="J25" s="1">
        <v>9</v>
      </c>
      <c r="K25" s="1">
        <v>9</v>
      </c>
      <c r="L25" s="1">
        <v>15</v>
      </c>
      <c r="M25" s="1">
        <v>5</v>
      </c>
      <c r="N25" s="1" t="s">
        <v>51</v>
      </c>
      <c r="O25" s="1">
        <v>37</v>
      </c>
      <c r="P25" s="1">
        <v>13</v>
      </c>
      <c r="Q25" s="1">
        <v>16</v>
      </c>
      <c r="R25" s="1">
        <v>37</v>
      </c>
      <c r="S25" s="1">
        <v>57</v>
      </c>
      <c r="T25" s="1">
        <v>39</v>
      </c>
      <c r="U25" s="1">
        <v>118</v>
      </c>
      <c r="V25" s="1">
        <v>31</v>
      </c>
      <c r="W25" s="1">
        <v>282</v>
      </c>
      <c r="X25" s="1">
        <v>163</v>
      </c>
      <c r="Y25" s="1">
        <v>113</v>
      </c>
    </row>
    <row r="26" spans="1:25" x14ac:dyDescent="0.2">
      <c r="A26" s="1" t="s">
        <v>52</v>
      </c>
      <c r="B26" s="1">
        <v>2779</v>
      </c>
      <c r="C26" s="1">
        <v>784</v>
      </c>
      <c r="D26" s="1">
        <v>182</v>
      </c>
      <c r="E26" s="1">
        <v>61</v>
      </c>
      <c r="F26" s="1">
        <v>52</v>
      </c>
      <c r="G26" s="1">
        <v>52</v>
      </c>
      <c r="H26" s="1">
        <v>38</v>
      </c>
      <c r="I26" s="1">
        <v>4</v>
      </c>
      <c r="J26" s="1">
        <v>23</v>
      </c>
      <c r="K26" s="1">
        <v>29</v>
      </c>
      <c r="L26" s="1">
        <v>39</v>
      </c>
      <c r="M26" s="1">
        <v>10</v>
      </c>
      <c r="N26" s="1" t="s">
        <v>52</v>
      </c>
      <c r="O26" s="1">
        <v>70</v>
      </c>
      <c r="P26" s="1">
        <v>23</v>
      </c>
      <c r="Q26" s="1">
        <v>21</v>
      </c>
      <c r="R26" s="1">
        <v>64</v>
      </c>
      <c r="S26" s="1">
        <v>58</v>
      </c>
      <c r="T26" s="1">
        <v>35</v>
      </c>
      <c r="U26" s="1">
        <v>189</v>
      </c>
      <c r="V26" s="1">
        <v>74</v>
      </c>
      <c r="W26" s="1">
        <v>652</v>
      </c>
      <c r="X26" s="1">
        <v>172</v>
      </c>
      <c r="Y26" s="1">
        <v>147</v>
      </c>
    </row>
    <row r="27" spans="1:25" x14ac:dyDescent="0.2">
      <c r="A27" s="1" t="s">
        <v>53</v>
      </c>
      <c r="B27" s="1">
        <v>1415</v>
      </c>
      <c r="C27" s="1">
        <v>184</v>
      </c>
      <c r="D27" s="1">
        <v>325</v>
      </c>
      <c r="E27" s="1">
        <v>24</v>
      </c>
      <c r="F27" s="1">
        <v>55</v>
      </c>
      <c r="G27" s="1">
        <v>17</v>
      </c>
      <c r="H27" s="1">
        <v>17</v>
      </c>
      <c r="I27" s="1">
        <v>1</v>
      </c>
      <c r="J27" s="1">
        <v>15</v>
      </c>
      <c r="K27" s="1">
        <v>11</v>
      </c>
      <c r="L27" s="1">
        <v>9</v>
      </c>
      <c r="M27" s="1">
        <v>21</v>
      </c>
      <c r="N27" s="1" t="s">
        <v>53</v>
      </c>
      <c r="O27" s="1">
        <v>13</v>
      </c>
      <c r="P27" s="1">
        <v>9</v>
      </c>
      <c r="Q27" s="1">
        <v>45</v>
      </c>
      <c r="R27" s="1">
        <v>63</v>
      </c>
      <c r="S27" s="1">
        <v>35</v>
      </c>
      <c r="T27" s="1">
        <v>87</v>
      </c>
      <c r="U27" s="1">
        <v>72</v>
      </c>
      <c r="V27" s="1">
        <v>16</v>
      </c>
      <c r="W27" s="1">
        <v>236</v>
      </c>
      <c r="X27" s="1">
        <v>10</v>
      </c>
      <c r="Y27" s="1">
        <v>150</v>
      </c>
    </row>
    <row r="29" spans="1:25" x14ac:dyDescent="0.2">
      <c r="A29" s="1" t="s">
        <v>334</v>
      </c>
      <c r="B29" s="1">
        <v>45330</v>
      </c>
      <c r="C29" s="1">
        <v>7129</v>
      </c>
      <c r="D29" s="1">
        <v>3064</v>
      </c>
      <c r="E29" s="1">
        <v>1421</v>
      </c>
      <c r="F29" s="1">
        <v>1485</v>
      </c>
      <c r="G29" s="1">
        <v>1656</v>
      </c>
      <c r="H29" s="1">
        <v>1570</v>
      </c>
      <c r="I29" s="1">
        <v>958</v>
      </c>
      <c r="J29" s="1">
        <v>887</v>
      </c>
      <c r="K29" s="1">
        <v>1166</v>
      </c>
      <c r="L29" s="1">
        <v>1910</v>
      </c>
      <c r="M29" s="1">
        <v>583</v>
      </c>
      <c r="N29" s="1" t="s">
        <v>334</v>
      </c>
      <c r="O29" s="1">
        <v>1570</v>
      </c>
      <c r="P29" s="1">
        <v>731</v>
      </c>
      <c r="Q29" s="1">
        <v>703</v>
      </c>
      <c r="R29" s="1">
        <v>1821</v>
      </c>
      <c r="S29" s="1">
        <v>1979</v>
      </c>
      <c r="T29" s="1">
        <v>1513</v>
      </c>
      <c r="U29" s="1">
        <v>3521</v>
      </c>
      <c r="V29" s="1">
        <v>2135</v>
      </c>
      <c r="W29" s="1">
        <v>4992</v>
      </c>
      <c r="X29" s="1">
        <v>2389</v>
      </c>
      <c r="Y29" s="1">
        <v>2147</v>
      </c>
    </row>
    <row r="30" spans="1:25" x14ac:dyDescent="0.2">
      <c r="A30" s="1" t="s">
        <v>44</v>
      </c>
      <c r="B30" s="1">
        <v>2463</v>
      </c>
      <c r="C30" s="1">
        <v>235</v>
      </c>
      <c r="D30" s="1">
        <v>121</v>
      </c>
      <c r="E30" s="1">
        <v>48</v>
      </c>
      <c r="F30" s="1">
        <v>62</v>
      </c>
      <c r="G30" s="1">
        <v>103</v>
      </c>
      <c r="H30" s="1">
        <v>130</v>
      </c>
      <c r="I30" s="1">
        <v>136</v>
      </c>
      <c r="J30" s="1">
        <v>140</v>
      </c>
      <c r="K30" s="1">
        <v>130</v>
      </c>
      <c r="L30" s="1">
        <v>215</v>
      </c>
      <c r="M30" s="1">
        <v>32</v>
      </c>
      <c r="N30" s="1" t="s">
        <v>44</v>
      </c>
      <c r="O30" s="1">
        <v>94</v>
      </c>
      <c r="P30" s="1">
        <v>28</v>
      </c>
      <c r="Q30" s="1">
        <v>47</v>
      </c>
      <c r="R30" s="1">
        <v>123</v>
      </c>
      <c r="S30" s="1">
        <v>117</v>
      </c>
      <c r="T30" s="1">
        <v>70</v>
      </c>
      <c r="U30" s="1">
        <v>165</v>
      </c>
      <c r="V30" s="1">
        <v>99</v>
      </c>
      <c r="W30" s="1">
        <v>157</v>
      </c>
      <c r="X30" s="1">
        <v>128</v>
      </c>
      <c r="Y30" s="1">
        <v>83</v>
      </c>
    </row>
    <row r="31" spans="1:25" x14ac:dyDescent="0.2">
      <c r="A31" s="1" t="s">
        <v>45</v>
      </c>
      <c r="B31" s="1">
        <v>13571</v>
      </c>
      <c r="C31" s="1">
        <v>2093</v>
      </c>
      <c r="D31" s="1">
        <v>859</v>
      </c>
      <c r="E31" s="1">
        <v>405</v>
      </c>
      <c r="F31" s="1">
        <v>461</v>
      </c>
      <c r="G31" s="1">
        <v>515</v>
      </c>
      <c r="H31" s="1">
        <v>511</v>
      </c>
      <c r="I31" s="1">
        <v>255</v>
      </c>
      <c r="J31" s="1">
        <v>194</v>
      </c>
      <c r="K31" s="1">
        <v>309</v>
      </c>
      <c r="L31" s="1">
        <v>537</v>
      </c>
      <c r="M31" s="1">
        <v>175</v>
      </c>
      <c r="N31" s="1" t="s">
        <v>45</v>
      </c>
      <c r="O31" s="1">
        <v>453</v>
      </c>
      <c r="P31" s="1">
        <v>233</v>
      </c>
      <c r="Q31" s="1">
        <v>213</v>
      </c>
      <c r="R31" s="1">
        <v>490</v>
      </c>
      <c r="S31" s="1">
        <v>604</v>
      </c>
      <c r="T31" s="1">
        <v>506</v>
      </c>
      <c r="U31" s="1">
        <v>1136</v>
      </c>
      <c r="V31" s="1">
        <v>735</v>
      </c>
      <c r="W31" s="1">
        <v>1455</v>
      </c>
      <c r="X31" s="1">
        <v>773</v>
      </c>
      <c r="Y31" s="1">
        <v>659</v>
      </c>
    </row>
    <row r="32" spans="1:25" x14ac:dyDescent="0.2">
      <c r="A32" s="1" t="s">
        <v>46</v>
      </c>
      <c r="B32" s="1">
        <v>21122</v>
      </c>
      <c r="C32" s="1">
        <v>3153</v>
      </c>
      <c r="D32" s="1">
        <v>1313</v>
      </c>
      <c r="E32" s="1">
        <v>766</v>
      </c>
      <c r="F32" s="1">
        <v>740</v>
      </c>
      <c r="G32" s="1">
        <v>854</v>
      </c>
      <c r="H32" s="1">
        <v>709</v>
      </c>
      <c r="I32" s="1">
        <v>438</v>
      </c>
      <c r="J32" s="1">
        <v>405</v>
      </c>
      <c r="K32" s="1">
        <v>593</v>
      </c>
      <c r="L32" s="1">
        <v>950</v>
      </c>
      <c r="M32" s="1">
        <v>271</v>
      </c>
      <c r="N32" s="1" t="s">
        <v>46</v>
      </c>
      <c r="O32" s="1">
        <v>737</v>
      </c>
      <c r="P32" s="1">
        <v>374</v>
      </c>
      <c r="Q32" s="1">
        <v>291</v>
      </c>
      <c r="R32" s="1">
        <v>855</v>
      </c>
      <c r="S32" s="1">
        <v>1018</v>
      </c>
      <c r="T32" s="1">
        <v>672</v>
      </c>
      <c r="U32" s="1">
        <v>1724</v>
      </c>
      <c r="V32" s="1">
        <v>1100</v>
      </c>
      <c r="W32" s="1">
        <v>2051</v>
      </c>
      <c r="X32" s="1">
        <v>1099</v>
      </c>
      <c r="Y32" s="1">
        <v>1009</v>
      </c>
    </row>
    <row r="33" spans="1:25" x14ac:dyDescent="0.2">
      <c r="A33" s="1" t="s">
        <v>47</v>
      </c>
      <c r="B33" s="1">
        <v>377</v>
      </c>
      <c r="C33" s="1">
        <v>58</v>
      </c>
      <c r="D33" s="1">
        <v>45</v>
      </c>
      <c r="E33" s="1">
        <v>5</v>
      </c>
      <c r="F33" s="1">
        <v>6</v>
      </c>
      <c r="G33" s="1">
        <v>4</v>
      </c>
      <c r="H33" s="1">
        <v>23</v>
      </c>
      <c r="I33" s="1">
        <v>9</v>
      </c>
      <c r="J33" s="1">
        <v>11</v>
      </c>
      <c r="K33" s="1">
        <v>12</v>
      </c>
      <c r="L33" s="1">
        <v>11</v>
      </c>
      <c r="M33" s="1">
        <v>9</v>
      </c>
      <c r="N33" s="1" t="s">
        <v>47</v>
      </c>
      <c r="O33" s="1">
        <v>24</v>
      </c>
      <c r="P33" s="1">
        <v>1</v>
      </c>
      <c r="Q33" s="1">
        <v>2</v>
      </c>
      <c r="R33" s="1">
        <v>9</v>
      </c>
      <c r="S33" s="1">
        <v>4</v>
      </c>
      <c r="T33" s="1">
        <v>8</v>
      </c>
      <c r="U33" s="1">
        <v>27</v>
      </c>
      <c r="V33" s="1">
        <v>10</v>
      </c>
      <c r="W33" s="1">
        <v>73</v>
      </c>
      <c r="X33" s="1">
        <v>12</v>
      </c>
      <c r="Y33" s="1">
        <v>14</v>
      </c>
    </row>
    <row r="34" spans="1:25" x14ac:dyDescent="0.2">
      <c r="A34" s="1" t="s">
        <v>48</v>
      </c>
      <c r="B34" s="1">
        <v>415</v>
      </c>
      <c r="C34" s="1">
        <v>107</v>
      </c>
      <c r="D34" s="1">
        <v>49</v>
      </c>
      <c r="E34" s="1">
        <v>15</v>
      </c>
      <c r="F34" s="1">
        <v>10</v>
      </c>
      <c r="G34" s="1">
        <v>3</v>
      </c>
      <c r="H34" s="1">
        <v>4</v>
      </c>
      <c r="I34" s="1">
        <v>2</v>
      </c>
      <c r="J34" s="1">
        <v>2</v>
      </c>
      <c r="K34" s="1">
        <v>3</v>
      </c>
      <c r="L34" s="1">
        <v>6</v>
      </c>
      <c r="M34" s="1">
        <v>1</v>
      </c>
      <c r="N34" s="1" t="s">
        <v>48</v>
      </c>
      <c r="O34" s="1">
        <v>12</v>
      </c>
      <c r="P34" s="1">
        <v>2</v>
      </c>
      <c r="Q34" s="1">
        <v>6</v>
      </c>
      <c r="R34" s="1">
        <v>20</v>
      </c>
      <c r="S34" s="1">
        <v>20</v>
      </c>
      <c r="T34" s="1">
        <v>9</v>
      </c>
      <c r="U34" s="1">
        <v>31</v>
      </c>
      <c r="V34" s="1">
        <v>1</v>
      </c>
      <c r="W34" s="1">
        <v>69</v>
      </c>
      <c r="X34" s="1">
        <v>28</v>
      </c>
      <c r="Y34" s="1">
        <v>15</v>
      </c>
    </row>
    <row r="35" spans="1:25" x14ac:dyDescent="0.2">
      <c r="A35" s="1" t="s">
        <v>49</v>
      </c>
      <c r="B35" s="1">
        <v>2043</v>
      </c>
      <c r="C35" s="1">
        <v>290</v>
      </c>
      <c r="D35" s="1">
        <v>159</v>
      </c>
      <c r="E35" s="1">
        <v>90</v>
      </c>
      <c r="F35" s="1">
        <v>70</v>
      </c>
      <c r="G35" s="1">
        <v>62</v>
      </c>
      <c r="H35" s="1">
        <v>86</v>
      </c>
      <c r="I35" s="1">
        <v>77</v>
      </c>
      <c r="J35" s="1">
        <v>68</v>
      </c>
      <c r="K35" s="1">
        <v>65</v>
      </c>
      <c r="L35" s="1">
        <v>109</v>
      </c>
      <c r="M35" s="1">
        <v>36</v>
      </c>
      <c r="N35" s="1" t="s">
        <v>49</v>
      </c>
      <c r="O35" s="1">
        <v>90</v>
      </c>
      <c r="P35" s="1">
        <v>28</v>
      </c>
      <c r="Q35" s="1">
        <v>35</v>
      </c>
      <c r="R35" s="1">
        <v>108</v>
      </c>
      <c r="S35" s="1">
        <v>97</v>
      </c>
      <c r="T35" s="1">
        <v>83</v>
      </c>
      <c r="U35" s="1">
        <v>118</v>
      </c>
      <c r="V35" s="1">
        <v>68</v>
      </c>
      <c r="W35" s="1">
        <v>202</v>
      </c>
      <c r="X35" s="1">
        <v>51</v>
      </c>
      <c r="Y35" s="1">
        <v>51</v>
      </c>
    </row>
    <row r="36" spans="1:25" x14ac:dyDescent="0.2">
      <c r="A36" s="1" t="s">
        <v>50</v>
      </c>
      <c r="B36" s="1">
        <v>759</v>
      </c>
      <c r="C36" s="1">
        <v>132</v>
      </c>
      <c r="D36" s="1">
        <v>41</v>
      </c>
      <c r="E36" s="1">
        <v>27</v>
      </c>
      <c r="F36" s="1">
        <v>19</v>
      </c>
      <c r="G36" s="1">
        <v>25</v>
      </c>
      <c r="H36" s="1">
        <v>30</v>
      </c>
      <c r="I36" s="1">
        <v>19</v>
      </c>
      <c r="J36" s="1">
        <v>10</v>
      </c>
      <c r="K36" s="1">
        <v>12</v>
      </c>
      <c r="L36" s="1">
        <v>10</v>
      </c>
      <c r="M36" s="1">
        <v>9</v>
      </c>
      <c r="N36" s="1" t="s">
        <v>50</v>
      </c>
      <c r="O36" s="1">
        <v>33</v>
      </c>
      <c r="P36" s="1">
        <v>18</v>
      </c>
      <c r="Q36" s="1">
        <v>11</v>
      </c>
      <c r="R36" s="1">
        <v>37</v>
      </c>
      <c r="S36" s="1">
        <v>31</v>
      </c>
      <c r="T36" s="1">
        <v>27</v>
      </c>
      <c r="U36" s="1">
        <v>51</v>
      </c>
      <c r="V36" s="1">
        <v>21</v>
      </c>
      <c r="W36" s="1">
        <v>128</v>
      </c>
      <c r="X36" s="1">
        <v>26</v>
      </c>
      <c r="Y36" s="1">
        <v>42</v>
      </c>
    </row>
    <row r="37" spans="1:25" x14ac:dyDescent="0.2">
      <c r="A37" s="1" t="s">
        <v>51</v>
      </c>
      <c r="B37" s="1">
        <v>1401</v>
      </c>
      <c r="C37" s="1">
        <v>404</v>
      </c>
      <c r="D37" s="1">
        <v>69</v>
      </c>
      <c r="E37" s="1">
        <v>16</v>
      </c>
      <c r="F37" s="1">
        <v>25</v>
      </c>
      <c r="G37" s="1">
        <v>27</v>
      </c>
      <c r="H37" s="1">
        <v>30</v>
      </c>
      <c r="I37" s="1">
        <v>14</v>
      </c>
      <c r="J37" s="1">
        <v>10</v>
      </c>
      <c r="K37" s="1">
        <v>14</v>
      </c>
      <c r="L37" s="1">
        <v>19</v>
      </c>
      <c r="M37" s="1">
        <v>7</v>
      </c>
      <c r="N37" s="1" t="s">
        <v>51</v>
      </c>
      <c r="O37" s="1">
        <v>37</v>
      </c>
      <c r="P37" s="1">
        <v>19</v>
      </c>
      <c r="Q37" s="1">
        <v>18</v>
      </c>
      <c r="R37" s="1">
        <v>46</v>
      </c>
      <c r="S37" s="1">
        <v>29</v>
      </c>
      <c r="T37" s="1">
        <v>22</v>
      </c>
      <c r="U37" s="1">
        <v>83</v>
      </c>
      <c r="V37" s="1">
        <v>20</v>
      </c>
      <c r="W37" s="1">
        <v>283</v>
      </c>
      <c r="X37" s="1">
        <v>127</v>
      </c>
      <c r="Y37" s="1">
        <v>82</v>
      </c>
    </row>
    <row r="38" spans="1:25" x14ac:dyDescent="0.2">
      <c r="A38" s="1" t="s">
        <v>52</v>
      </c>
      <c r="B38" s="1">
        <v>2140</v>
      </c>
      <c r="C38" s="1">
        <v>540</v>
      </c>
      <c r="D38" s="1">
        <v>138</v>
      </c>
      <c r="E38" s="1">
        <v>42</v>
      </c>
      <c r="F38" s="1">
        <v>39</v>
      </c>
      <c r="G38" s="1">
        <v>52</v>
      </c>
      <c r="H38" s="1">
        <v>36</v>
      </c>
      <c r="I38" s="1">
        <v>8</v>
      </c>
      <c r="J38" s="1">
        <v>26</v>
      </c>
      <c r="K38" s="1">
        <v>19</v>
      </c>
      <c r="L38" s="1">
        <v>48</v>
      </c>
      <c r="M38" s="1">
        <v>26</v>
      </c>
      <c r="N38" s="1" t="s">
        <v>52</v>
      </c>
      <c r="O38" s="1">
        <v>69</v>
      </c>
      <c r="P38" s="1">
        <v>22</v>
      </c>
      <c r="Q38" s="1">
        <v>29</v>
      </c>
      <c r="R38" s="1">
        <v>75</v>
      </c>
      <c r="S38" s="1">
        <v>45</v>
      </c>
      <c r="T38" s="1">
        <v>40</v>
      </c>
      <c r="U38" s="1">
        <v>133</v>
      </c>
      <c r="V38" s="1">
        <v>70</v>
      </c>
      <c r="W38" s="1">
        <v>432</v>
      </c>
      <c r="X38" s="1">
        <v>124</v>
      </c>
      <c r="Y38" s="1">
        <v>127</v>
      </c>
    </row>
    <row r="39" spans="1:25" x14ac:dyDescent="0.2">
      <c r="A39" s="1" t="s">
        <v>53</v>
      </c>
      <c r="B39" s="1">
        <v>1039</v>
      </c>
      <c r="C39" s="1">
        <v>117</v>
      </c>
      <c r="D39" s="1">
        <v>270</v>
      </c>
      <c r="E39" s="1">
        <v>7</v>
      </c>
      <c r="F39" s="1">
        <v>53</v>
      </c>
      <c r="G39" s="1">
        <v>11</v>
      </c>
      <c r="H39" s="1">
        <v>11</v>
      </c>
      <c r="I39" s="1">
        <v>0</v>
      </c>
      <c r="J39" s="1">
        <v>21</v>
      </c>
      <c r="K39" s="1">
        <v>9</v>
      </c>
      <c r="L39" s="1">
        <v>5</v>
      </c>
      <c r="M39" s="1">
        <v>17</v>
      </c>
      <c r="N39" s="1" t="s">
        <v>53</v>
      </c>
      <c r="O39" s="1">
        <v>21</v>
      </c>
      <c r="P39" s="1">
        <v>6</v>
      </c>
      <c r="Q39" s="1">
        <v>51</v>
      </c>
      <c r="R39" s="1">
        <v>58</v>
      </c>
      <c r="S39" s="1">
        <v>14</v>
      </c>
      <c r="T39" s="1">
        <v>76</v>
      </c>
      <c r="U39" s="1">
        <v>53</v>
      </c>
      <c r="V39" s="1">
        <v>11</v>
      </c>
      <c r="W39" s="1">
        <v>142</v>
      </c>
      <c r="X39" s="1">
        <v>21</v>
      </c>
      <c r="Y39" s="1">
        <v>65</v>
      </c>
    </row>
    <row r="40" spans="1:25" x14ac:dyDescent="0.2">
      <c r="A40" s="20" t="s">
        <v>379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 t="s">
        <v>379</v>
      </c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F660-05E5-4362-959E-D9A4801968C0}">
  <sheetPr codeName="Sheet4"/>
  <dimension ref="A1:Y60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3.33203125" style="1" customWidth="1"/>
    <col min="2" max="13" width="6.21875" style="1" customWidth="1"/>
    <col min="14" max="14" width="12.77734375" style="1" customWidth="1"/>
    <col min="15" max="25" width="6.77734375" style="1" customWidth="1"/>
    <col min="26" max="16384" width="8.88671875" style="1"/>
  </cols>
  <sheetData>
    <row r="1" spans="1:25" x14ac:dyDescent="0.2">
      <c r="A1" s="1" t="s">
        <v>385</v>
      </c>
      <c r="N1" s="1" t="s">
        <v>385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332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0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25</v>
      </c>
      <c r="B5" s="1">
        <v>14712</v>
      </c>
      <c r="C5" s="1">
        <v>2247</v>
      </c>
      <c r="D5" s="1">
        <v>954</v>
      </c>
      <c r="E5" s="1">
        <v>526</v>
      </c>
      <c r="F5" s="1">
        <v>475</v>
      </c>
      <c r="G5" s="1">
        <v>570</v>
      </c>
      <c r="H5" s="1">
        <v>459</v>
      </c>
      <c r="I5" s="1">
        <v>337</v>
      </c>
      <c r="J5" s="1">
        <v>263</v>
      </c>
      <c r="K5" s="1">
        <v>380</v>
      </c>
      <c r="L5" s="1">
        <v>649</v>
      </c>
      <c r="M5" s="1">
        <v>207</v>
      </c>
      <c r="N5" s="1" t="s">
        <v>25</v>
      </c>
      <c r="O5" s="1">
        <v>574</v>
      </c>
      <c r="P5" s="1">
        <v>245</v>
      </c>
      <c r="Q5" s="1">
        <v>180</v>
      </c>
      <c r="R5" s="1">
        <v>631</v>
      </c>
      <c r="S5" s="1">
        <v>631</v>
      </c>
      <c r="T5" s="1">
        <v>415</v>
      </c>
      <c r="U5" s="1">
        <v>1230</v>
      </c>
      <c r="V5" s="1">
        <v>721</v>
      </c>
      <c r="W5" s="1">
        <v>1514</v>
      </c>
      <c r="X5" s="1">
        <v>769</v>
      </c>
      <c r="Y5" s="1">
        <v>735</v>
      </c>
    </row>
    <row r="6" spans="1:25" x14ac:dyDescent="0.2">
      <c r="A6" s="1" t="s">
        <v>26</v>
      </c>
      <c r="B6" s="1">
        <v>13111</v>
      </c>
      <c r="C6" s="1">
        <v>1920</v>
      </c>
      <c r="D6" s="1">
        <v>884</v>
      </c>
      <c r="E6" s="1">
        <v>453</v>
      </c>
      <c r="F6" s="1">
        <v>468</v>
      </c>
      <c r="G6" s="1">
        <v>492</v>
      </c>
      <c r="H6" s="1">
        <v>486</v>
      </c>
      <c r="I6" s="1">
        <v>310</v>
      </c>
      <c r="J6" s="1">
        <v>294</v>
      </c>
      <c r="K6" s="1">
        <v>390</v>
      </c>
      <c r="L6" s="1">
        <v>594</v>
      </c>
      <c r="M6" s="1">
        <v>184</v>
      </c>
      <c r="N6" s="1" t="s">
        <v>26</v>
      </c>
      <c r="O6" s="1">
        <v>471</v>
      </c>
      <c r="P6" s="1">
        <v>226</v>
      </c>
      <c r="Q6" s="1">
        <v>183</v>
      </c>
      <c r="R6" s="1">
        <v>568</v>
      </c>
      <c r="S6" s="1">
        <v>548</v>
      </c>
      <c r="T6" s="1">
        <v>392</v>
      </c>
      <c r="U6" s="1">
        <v>1037</v>
      </c>
      <c r="V6" s="1">
        <v>644</v>
      </c>
      <c r="W6" s="1">
        <v>1316</v>
      </c>
      <c r="X6" s="1">
        <v>648</v>
      </c>
      <c r="Y6" s="1">
        <v>603</v>
      </c>
    </row>
    <row r="7" spans="1:25" x14ac:dyDescent="0.2">
      <c r="A7" s="1" t="s">
        <v>27</v>
      </c>
      <c r="B7" s="1">
        <v>11171</v>
      </c>
      <c r="C7" s="1">
        <v>1628</v>
      </c>
      <c r="D7" s="1">
        <v>831</v>
      </c>
      <c r="E7" s="1">
        <v>382</v>
      </c>
      <c r="F7" s="1">
        <v>378</v>
      </c>
      <c r="G7" s="1">
        <v>455</v>
      </c>
      <c r="H7" s="1">
        <v>397</v>
      </c>
      <c r="I7" s="1">
        <v>198</v>
      </c>
      <c r="J7" s="1">
        <v>280</v>
      </c>
      <c r="K7" s="1">
        <v>314</v>
      </c>
      <c r="L7" s="1">
        <v>479</v>
      </c>
      <c r="M7" s="1">
        <v>154</v>
      </c>
      <c r="N7" s="1" t="s">
        <v>27</v>
      </c>
      <c r="O7" s="1">
        <v>401</v>
      </c>
      <c r="P7" s="1">
        <v>203</v>
      </c>
      <c r="Q7" s="1">
        <v>193</v>
      </c>
      <c r="R7" s="1">
        <v>465</v>
      </c>
      <c r="S7" s="1">
        <v>498</v>
      </c>
      <c r="T7" s="1">
        <v>382</v>
      </c>
      <c r="U7" s="1">
        <v>855</v>
      </c>
      <c r="V7" s="1">
        <v>558</v>
      </c>
      <c r="W7" s="1">
        <v>1098</v>
      </c>
      <c r="X7" s="1">
        <v>533</v>
      </c>
      <c r="Y7" s="1">
        <v>489</v>
      </c>
    </row>
    <row r="8" spans="1:25" x14ac:dyDescent="0.2">
      <c r="A8" s="1" t="s">
        <v>28</v>
      </c>
      <c r="B8" s="1">
        <v>9252</v>
      </c>
      <c r="C8" s="1">
        <v>1486</v>
      </c>
      <c r="D8" s="1">
        <v>756</v>
      </c>
      <c r="E8" s="1">
        <v>308</v>
      </c>
      <c r="F8" s="1">
        <v>342</v>
      </c>
      <c r="G8" s="1">
        <v>328</v>
      </c>
      <c r="H8" s="1">
        <v>288</v>
      </c>
      <c r="I8" s="1">
        <v>130</v>
      </c>
      <c r="J8" s="1">
        <v>154</v>
      </c>
      <c r="K8" s="1">
        <v>177</v>
      </c>
      <c r="L8" s="1">
        <v>323</v>
      </c>
      <c r="M8" s="1">
        <v>79</v>
      </c>
      <c r="N8" s="1" t="s">
        <v>28</v>
      </c>
      <c r="O8" s="1">
        <v>282</v>
      </c>
      <c r="P8" s="1">
        <v>137</v>
      </c>
      <c r="Q8" s="1">
        <v>169</v>
      </c>
      <c r="R8" s="1">
        <v>363</v>
      </c>
      <c r="S8" s="1">
        <v>408</v>
      </c>
      <c r="T8" s="1">
        <v>337</v>
      </c>
      <c r="U8" s="1">
        <v>803</v>
      </c>
      <c r="V8" s="1">
        <v>418</v>
      </c>
      <c r="W8" s="1">
        <v>1049</v>
      </c>
      <c r="X8" s="1">
        <v>454</v>
      </c>
      <c r="Y8" s="1">
        <v>461</v>
      </c>
    </row>
    <row r="9" spans="1:25" x14ac:dyDescent="0.2">
      <c r="A9" s="1" t="s">
        <v>29</v>
      </c>
      <c r="B9" s="1">
        <v>8720</v>
      </c>
      <c r="C9" s="1">
        <v>1605</v>
      </c>
      <c r="D9" s="1">
        <v>668</v>
      </c>
      <c r="E9" s="1">
        <v>242</v>
      </c>
      <c r="F9" s="1">
        <v>256</v>
      </c>
      <c r="G9" s="1">
        <v>275</v>
      </c>
      <c r="H9" s="1">
        <v>256</v>
      </c>
      <c r="I9" s="1">
        <v>115</v>
      </c>
      <c r="J9" s="1">
        <v>119</v>
      </c>
      <c r="K9" s="1">
        <v>154</v>
      </c>
      <c r="L9" s="1">
        <v>312</v>
      </c>
      <c r="M9" s="1">
        <v>64</v>
      </c>
      <c r="N9" s="1" t="s">
        <v>29</v>
      </c>
      <c r="O9" s="1">
        <v>225</v>
      </c>
      <c r="P9" s="1">
        <v>95</v>
      </c>
      <c r="Q9" s="1">
        <v>130</v>
      </c>
      <c r="R9" s="1">
        <v>291</v>
      </c>
      <c r="S9" s="1">
        <v>387</v>
      </c>
      <c r="T9" s="1">
        <v>228</v>
      </c>
      <c r="U9" s="1">
        <v>740</v>
      </c>
      <c r="V9" s="1">
        <v>418</v>
      </c>
      <c r="W9" s="1">
        <v>1153</v>
      </c>
      <c r="X9" s="1">
        <v>485</v>
      </c>
      <c r="Y9" s="1">
        <v>502</v>
      </c>
    </row>
    <row r="10" spans="1:25" x14ac:dyDescent="0.2">
      <c r="A10" s="1" t="s">
        <v>30</v>
      </c>
      <c r="B10" s="1">
        <v>7954</v>
      </c>
      <c r="C10" s="1">
        <v>1612</v>
      </c>
      <c r="D10" s="1">
        <v>529</v>
      </c>
      <c r="E10" s="1">
        <v>229</v>
      </c>
      <c r="F10" s="1">
        <v>241</v>
      </c>
      <c r="G10" s="1">
        <v>247</v>
      </c>
      <c r="H10" s="1">
        <v>253</v>
      </c>
      <c r="I10" s="1">
        <v>110</v>
      </c>
      <c r="J10" s="1">
        <v>93</v>
      </c>
      <c r="K10" s="1">
        <v>139</v>
      </c>
      <c r="L10" s="1">
        <v>239</v>
      </c>
      <c r="M10" s="1">
        <v>68</v>
      </c>
      <c r="N10" s="1" t="s">
        <v>30</v>
      </c>
      <c r="O10" s="1">
        <v>215</v>
      </c>
      <c r="P10" s="1">
        <v>105</v>
      </c>
      <c r="Q10" s="1">
        <v>106</v>
      </c>
      <c r="R10" s="1">
        <v>284</v>
      </c>
      <c r="S10" s="1">
        <v>327</v>
      </c>
      <c r="T10" s="1">
        <v>207</v>
      </c>
      <c r="U10" s="1">
        <v>641</v>
      </c>
      <c r="V10" s="1">
        <v>345</v>
      </c>
      <c r="W10" s="1">
        <v>1036</v>
      </c>
      <c r="X10" s="1">
        <v>500</v>
      </c>
      <c r="Y10" s="1">
        <v>428</v>
      </c>
    </row>
    <row r="11" spans="1:25" x14ac:dyDescent="0.2">
      <c r="A11" s="1" t="s">
        <v>31</v>
      </c>
      <c r="B11" s="1">
        <v>6978</v>
      </c>
      <c r="C11" s="1">
        <v>1246</v>
      </c>
      <c r="D11" s="1">
        <v>478</v>
      </c>
      <c r="E11" s="1">
        <v>205</v>
      </c>
      <c r="F11" s="1">
        <v>207</v>
      </c>
      <c r="G11" s="1">
        <v>233</v>
      </c>
      <c r="H11" s="1">
        <v>239</v>
      </c>
      <c r="I11" s="1">
        <v>121</v>
      </c>
      <c r="J11" s="1">
        <v>83</v>
      </c>
      <c r="K11" s="1">
        <v>168</v>
      </c>
      <c r="L11" s="1">
        <v>228</v>
      </c>
      <c r="M11" s="1">
        <v>81</v>
      </c>
      <c r="N11" s="1" t="s">
        <v>31</v>
      </c>
      <c r="O11" s="1">
        <v>216</v>
      </c>
      <c r="P11" s="1">
        <v>130</v>
      </c>
      <c r="Q11" s="1">
        <v>81</v>
      </c>
      <c r="R11" s="1">
        <v>263</v>
      </c>
      <c r="S11" s="1">
        <v>312</v>
      </c>
      <c r="T11" s="1">
        <v>213</v>
      </c>
      <c r="U11" s="1">
        <v>514</v>
      </c>
      <c r="V11" s="1">
        <v>289</v>
      </c>
      <c r="W11" s="1">
        <v>867</v>
      </c>
      <c r="X11" s="1">
        <v>450</v>
      </c>
      <c r="Y11" s="1">
        <v>354</v>
      </c>
    </row>
    <row r="12" spans="1:25" x14ac:dyDescent="0.2">
      <c r="A12" s="1" t="s">
        <v>32</v>
      </c>
      <c r="B12" s="1">
        <v>6102</v>
      </c>
      <c r="C12" s="1">
        <v>1052</v>
      </c>
      <c r="D12" s="1">
        <v>381</v>
      </c>
      <c r="E12" s="1">
        <v>183</v>
      </c>
      <c r="F12" s="1">
        <v>191</v>
      </c>
      <c r="G12" s="1">
        <v>259</v>
      </c>
      <c r="H12" s="1">
        <v>192</v>
      </c>
      <c r="I12" s="1">
        <v>104</v>
      </c>
      <c r="J12" s="1">
        <v>85</v>
      </c>
      <c r="K12" s="1">
        <v>133</v>
      </c>
      <c r="L12" s="1">
        <v>223</v>
      </c>
      <c r="M12" s="1">
        <v>62</v>
      </c>
      <c r="N12" s="1" t="s">
        <v>32</v>
      </c>
      <c r="O12" s="1">
        <v>226</v>
      </c>
      <c r="P12" s="1">
        <v>105</v>
      </c>
      <c r="Q12" s="1">
        <v>74</v>
      </c>
      <c r="R12" s="1">
        <v>245</v>
      </c>
      <c r="S12" s="1">
        <v>224</v>
      </c>
      <c r="T12" s="1">
        <v>213</v>
      </c>
      <c r="U12" s="1">
        <v>463</v>
      </c>
      <c r="V12" s="1">
        <v>285</v>
      </c>
      <c r="W12" s="1">
        <v>745</v>
      </c>
      <c r="X12" s="1">
        <v>366</v>
      </c>
      <c r="Y12" s="1">
        <v>291</v>
      </c>
    </row>
    <row r="13" spans="1:25" x14ac:dyDescent="0.2">
      <c r="A13" s="1" t="s">
        <v>33</v>
      </c>
      <c r="B13" s="1">
        <v>4191</v>
      </c>
      <c r="C13" s="1">
        <v>660</v>
      </c>
      <c r="D13" s="1">
        <v>304</v>
      </c>
      <c r="E13" s="1">
        <v>109</v>
      </c>
      <c r="F13" s="1">
        <v>131</v>
      </c>
      <c r="G13" s="1">
        <v>132</v>
      </c>
      <c r="H13" s="1">
        <v>167</v>
      </c>
      <c r="I13" s="1">
        <v>89</v>
      </c>
      <c r="J13" s="1">
        <v>61</v>
      </c>
      <c r="K13" s="1">
        <v>117</v>
      </c>
      <c r="L13" s="1">
        <v>156</v>
      </c>
      <c r="M13" s="1">
        <v>57</v>
      </c>
      <c r="N13" s="1" t="s">
        <v>33</v>
      </c>
      <c r="O13" s="1">
        <v>149</v>
      </c>
      <c r="P13" s="1">
        <v>49</v>
      </c>
      <c r="Q13" s="1">
        <v>58</v>
      </c>
      <c r="R13" s="1">
        <v>166</v>
      </c>
      <c r="S13" s="1">
        <v>175</v>
      </c>
      <c r="T13" s="1">
        <v>156</v>
      </c>
      <c r="U13" s="1">
        <v>315</v>
      </c>
      <c r="V13" s="1">
        <v>162</v>
      </c>
      <c r="W13" s="1">
        <v>515</v>
      </c>
      <c r="X13" s="1">
        <v>263</v>
      </c>
      <c r="Y13" s="1">
        <v>200</v>
      </c>
    </row>
    <row r="14" spans="1:25" x14ac:dyDescent="0.2">
      <c r="A14" s="1" t="s">
        <v>34</v>
      </c>
      <c r="B14" s="1">
        <v>3377</v>
      </c>
      <c r="C14" s="1">
        <v>483</v>
      </c>
      <c r="D14" s="1">
        <v>204</v>
      </c>
      <c r="E14" s="1">
        <v>113</v>
      </c>
      <c r="F14" s="1">
        <v>127</v>
      </c>
      <c r="G14" s="1">
        <v>125</v>
      </c>
      <c r="H14" s="1">
        <v>128</v>
      </c>
      <c r="I14" s="1">
        <v>63</v>
      </c>
      <c r="J14" s="1">
        <v>54</v>
      </c>
      <c r="K14" s="1">
        <v>68</v>
      </c>
      <c r="L14" s="1">
        <v>151</v>
      </c>
      <c r="M14" s="1">
        <v>47</v>
      </c>
      <c r="N14" s="1" t="s">
        <v>34</v>
      </c>
      <c r="O14" s="1">
        <v>117</v>
      </c>
      <c r="P14" s="1">
        <v>56</v>
      </c>
      <c r="Q14" s="1">
        <v>76</v>
      </c>
      <c r="R14" s="1">
        <v>134</v>
      </c>
      <c r="S14" s="1">
        <v>153</v>
      </c>
      <c r="T14" s="1">
        <v>122</v>
      </c>
      <c r="U14" s="1">
        <v>262</v>
      </c>
      <c r="V14" s="1">
        <v>206</v>
      </c>
      <c r="W14" s="1">
        <v>371</v>
      </c>
      <c r="X14" s="1">
        <v>152</v>
      </c>
      <c r="Y14" s="1">
        <v>165</v>
      </c>
    </row>
    <row r="15" spans="1:25" x14ac:dyDescent="0.2">
      <c r="A15" s="1" t="s">
        <v>35</v>
      </c>
      <c r="B15" s="1">
        <v>2182</v>
      </c>
      <c r="C15" s="1">
        <v>318</v>
      </c>
      <c r="D15" s="1">
        <v>138</v>
      </c>
      <c r="E15" s="1">
        <v>67</v>
      </c>
      <c r="F15" s="1">
        <v>79</v>
      </c>
      <c r="G15" s="1">
        <v>90</v>
      </c>
      <c r="H15" s="1">
        <v>88</v>
      </c>
      <c r="I15" s="1">
        <v>44</v>
      </c>
      <c r="J15" s="1">
        <v>44</v>
      </c>
      <c r="K15" s="1">
        <v>47</v>
      </c>
      <c r="L15" s="1">
        <v>90</v>
      </c>
      <c r="M15" s="1">
        <v>29</v>
      </c>
      <c r="N15" s="1" t="s">
        <v>35</v>
      </c>
      <c r="O15" s="1">
        <v>67</v>
      </c>
      <c r="P15" s="1">
        <v>30</v>
      </c>
      <c r="Q15" s="1">
        <v>39</v>
      </c>
      <c r="R15" s="1">
        <v>89</v>
      </c>
      <c r="S15" s="1">
        <v>121</v>
      </c>
      <c r="T15" s="1">
        <v>79</v>
      </c>
      <c r="U15" s="1">
        <v>179</v>
      </c>
      <c r="V15" s="1">
        <v>107</v>
      </c>
      <c r="W15" s="1">
        <v>235</v>
      </c>
      <c r="X15" s="1">
        <v>104</v>
      </c>
      <c r="Y15" s="1">
        <v>98</v>
      </c>
    </row>
    <row r="16" spans="1:25" x14ac:dyDescent="0.2">
      <c r="A16" s="1" t="s">
        <v>36</v>
      </c>
      <c r="B16" s="1">
        <v>1824</v>
      </c>
      <c r="C16" s="1">
        <v>261</v>
      </c>
      <c r="D16" s="1">
        <v>98</v>
      </c>
      <c r="E16" s="1">
        <v>65</v>
      </c>
      <c r="F16" s="1">
        <v>69</v>
      </c>
      <c r="G16" s="1">
        <v>77</v>
      </c>
      <c r="H16" s="1">
        <v>68</v>
      </c>
      <c r="I16" s="1">
        <v>55</v>
      </c>
      <c r="J16" s="1">
        <v>54</v>
      </c>
      <c r="K16" s="1">
        <v>49</v>
      </c>
      <c r="L16" s="1">
        <v>90</v>
      </c>
      <c r="M16" s="1">
        <v>35</v>
      </c>
      <c r="N16" s="1" t="s">
        <v>36</v>
      </c>
      <c r="O16" s="1">
        <v>67</v>
      </c>
      <c r="P16" s="1">
        <v>34</v>
      </c>
      <c r="Q16" s="1">
        <v>40</v>
      </c>
      <c r="R16" s="1">
        <v>60</v>
      </c>
      <c r="S16" s="1">
        <v>83</v>
      </c>
      <c r="T16" s="1">
        <v>88</v>
      </c>
      <c r="U16" s="1">
        <v>121</v>
      </c>
      <c r="V16" s="1">
        <v>70</v>
      </c>
      <c r="W16" s="1">
        <v>199</v>
      </c>
      <c r="X16" s="1">
        <v>78</v>
      </c>
      <c r="Y16" s="1">
        <v>63</v>
      </c>
    </row>
    <row r="17" spans="1:25" x14ac:dyDescent="0.2">
      <c r="A17" s="1" t="s">
        <v>37</v>
      </c>
      <c r="B17" s="1">
        <v>1262</v>
      </c>
      <c r="C17" s="1">
        <v>133</v>
      </c>
      <c r="D17" s="1">
        <v>93</v>
      </c>
      <c r="E17" s="1">
        <v>45</v>
      </c>
      <c r="F17" s="1">
        <v>47</v>
      </c>
      <c r="G17" s="1">
        <v>53</v>
      </c>
      <c r="H17" s="1">
        <v>30</v>
      </c>
      <c r="I17" s="1">
        <v>34</v>
      </c>
      <c r="J17" s="1">
        <v>39</v>
      </c>
      <c r="K17" s="1">
        <v>34</v>
      </c>
      <c r="L17" s="1">
        <v>45</v>
      </c>
      <c r="M17" s="1">
        <v>23</v>
      </c>
      <c r="N17" s="1" t="s">
        <v>37</v>
      </c>
      <c r="O17" s="1">
        <v>50</v>
      </c>
      <c r="P17" s="1">
        <v>18</v>
      </c>
      <c r="Q17" s="1">
        <v>12</v>
      </c>
      <c r="R17" s="1">
        <v>51</v>
      </c>
      <c r="S17" s="1">
        <v>59</v>
      </c>
      <c r="T17" s="1">
        <v>61</v>
      </c>
      <c r="U17" s="1">
        <v>112</v>
      </c>
      <c r="V17" s="1">
        <v>58</v>
      </c>
      <c r="W17" s="1">
        <v>159</v>
      </c>
      <c r="X17" s="1">
        <v>59</v>
      </c>
      <c r="Y17" s="1">
        <v>47</v>
      </c>
    </row>
    <row r="18" spans="1:25" x14ac:dyDescent="0.2">
      <c r="A18" s="1" t="s">
        <v>38</v>
      </c>
      <c r="B18" s="1">
        <v>1123</v>
      </c>
      <c r="C18" s="1">
        <v>121</v>
      </c>
      <c r="D18" s="1">
        <v>80</v>
      </c>
      <c r="E18" s="1">
        <v>40</v>
      </c>
      <c r="F18" s="1">
        <v>32</v>
      </c>
      <c r="G18" s="1">
        <v>49</v>
      </c>
      <c r="H18" s="1">
        <v>57</v>
      </c>
      <c r="I18" s="1">
        <v>33</v>
      </c>
      <c r="J18" s="1">
        <v>40</v>
      </c>
      <c r="K18" s="1">
        <v>26</v>
      </c>
      <c r="L18" s="1">
        <v>53</v>
      </c>
      <c r="M18" s="1">
        <v>7</v>
      </c>
      <c r="N18" s="1" t="s">
        <v>38</v>
      </c>
      <c r="O18" s="1">
        <v>43</v>
      </c>
      <c r="P18" s="1">
        <v>23</v>
      </c>
      <c r="Q18" s="1">
        <v>22</v>
      </c>
      <c r="R18" s="1">
        <v>61</v>
      </c>
      <c r="S18" s="1">
        <v>49</v>
      </c>
      <c r="T18" s="1">
        <v>60</v>
      </c>
      <c r="U18" s="1">
        <v>71</v>
      </c>
      <c r="V18" s="1">
        <v>56</v>
      </c>
      <c r="W18" s="1">
        <v>129</v>
      </c>
      <c r="X18" s="1">
        <v>33</v>
      </c>
      <c r="Y18" s="1">
        <v>38</v>
      </c>
    </row>
    <row r="19" spans="1:25" x14ac:dyDescent="0.2">
      <c r="A19" s="1" t="s">
        <v>39</v>
      </c>
      <c r="B19" s="1">
        <v>759</v>
      </c>
      <c r="C19" s="1">
        <v>72</v>
      </c>
      <c r="D19" s="1">
        <v>54</v>
      </c>
      <c r="E19" s="1">
        <v>17</v>
      </c>
      <c r="F19" s="1">
        <v>26</v>
      </c>
      <c r="G19" s="1">
        <v>22</v>
      </c>
      <c r="H19" s="1">
        <v>33</v>
      </c>
      <c r="I19" s="1">
        <v>33</v>
      </c>
      <c r="J19" s="1">
        <v>18</v>
      </c>
      <c r="K19" s="1">
        <v>37</v>
      </c>
      <c r="L19" s="1">
        <v>32</v>
      </c>
      <c r="M19" s="1">
        <v>7</v>
      </c>
      <c r="N19" s="1" t="s">
        <v>39</v>
      </c>
      <c r="O19" s="1">
        <v>28</v>
      </c>
      <c r="P19" s="1">
        <v>6</v>
      </c>
      <c r="Q19" s="1">
        <v>31</v>
      </c>
      <c r="R19" s="1">
        <v>34</v>
      </c>
      <c r="S19" s="1">
        <v>40</v>
      </c>
      <c r="T19" s="1">
        <v>53</v>
      </c>
      <c r="U19" s="1">
        <v>48</v>
      </c>
      <c r="V19" s="1">
        <v>37</v>
      </c>
      <c r="W19" s="1">
        <v>74</v>
      </c>
      <c r="X19" s="1">
        <v>34</v>
      </c>
      <c r="Y19" s="1">
        <v>23</v>
      </c>
    </row>
    <row r="20" spans="1:25" x14ac:dyDescent="0.2">
      <c r="A20" s="1" t="s">
        <v>40</v>
      </c>
      <c r="B20" s="1">
        <v>895</v>
      </c>
      <c r="C20" s="1">
        <v>70</v>
      </c>
      <c r="D20" s="1">
        <v>58</v>
      </c>
      <c r="E20" s="1">
        <v>19</v>
      </c>
      <c r="F20" s="1">
        <v>49</v>
      </c>
      <c r="G20" s="1">
        <v>41</v>
      </c>
      <c r="H20" s="1">
        <v>60</v>
      </c>
      <c r="I20" s="1">
        <v>46</v>
      </c>
      <c r="J20" s="1">
        <v>35</v>
      </c>
      <c r="K20" s="1">
        <v>29</v>
      </c>
      <c r="L20" s="1">
        <v>32</v>
      </c>
      <c r="M20" s="1">
        <v>10</v>
      </c>
      <c r="N20" s="1" t="s">
        <v>40</v>
      </c>
      <c r="O20" s="1">
        <v>28</v>
      </c>
      <c r="P20" s="1">
        <v>15</v>
      </c>
      <c r="Q20" s="1">
        <v>24</v>
      </c>
      <c r="R20" s="1">
        <v>62</v>
      </c>
      <c r="S20" s="1">
        <v>29</v>
      </c>
      <c r="T20" s="1">
        <v>62</v>
      </c>
      <c r="U20" s="1">
        <v>47</v>
      </c>
      <c r="V20" s="1">
        <v>55</v>
      </c>
      <c r="W20" s="1">
        <v>72</v>
      </c>
      <c r="X20" s="1">
        <v>34</v>
      </c>
      <c r="Y20" s="1">
        <v>18</v>
      </c>
    </row>
    <row r="21" spans="1:25" s="11" customFormat="1" x14ac:dyDescent="0.2">
      <c r="A21" s="11" t="s">
        <v>41</v>
      </c>
      <c r="B21" s="11">
        <v>19.2</v>
      </c>
      <c r="C21" s="11">
        <v>20.5</v>
      </c>
      <c r="D21" s="11">
        <v>18.899999999999999</v>
      </c>
      <c r="E21" s="11">
        <v>17.3</v>
      </c>
      <c r="F21" s="11">
        <v>18.5</v>
      </c>
      <c r="G21" s="11">
        <v>18.2</v>
      </c>
      <c r="H21" s="11">
        <v>19.5</v>
      </c>
      <c r="I21" s="11">
        <v>17.5</v>
      </c>
      <c r="J21" s="11">
        <v>15.7</v>
      </c>
      <c r="K21" s="11">
        <v>16.3</v>
      </c>
      <c r="L21" s="11">
        <v>17</v>
      </c>
      <c r="M21" s="11">
        <v>15.8</v>
      </c>
      <c r="N21" s="11" t="s">
        <v>41</v>
      </c>
      <c r="O21" s="11">
        <v>17.399999999999999</v>
      </c>
      <c r="P21" s="11">
        <v>17.399999999999999</v>
      </c>
      <c r="Q21" s="11">
        <v>19.5</v>
      </c>
      <c r="R21" s="11">
        <v>18</v>
      </c>
      <c r="S21" s="11">
        <v>19.2</v>
      </c>
      <c r="T21" s="11">
        <v>20.2</v>
      </c>
      <c r="U21" s="11">
        <v>18.7</v>
      </c>
      <c r="V21" s="11">
        <v>18.5</v>
      </c>
      <c r="W21" s="11">
        <v>21.3</v>
      </c>
      <c r="X21" s="11">
        <v>20.8</v>
      </c>
      <c r="Y21" s="11">
        <v>19.7</v>
      </c>
    </row>
    <row r="22" spans="1:25" x14ac:dyDescent="0.2">
      <c r="N22" s="1" t="s">
        <v>54</v>
      </c>
    </row>
    <row r="23" spans="1:25" x14ac:dyDescent="0.2">
      <c r="A23" s="1" t="s">
        <v>335</v>
      </c>
      <c r="B23" s="1">
        <v>77588</v>
      </c>
      <c r="C23" s="1">
        <v>12600</v>
      </c>
      <c r="D23" s="1">
        <v>5518</v>
      </c>
      <c r="E23" s="1">
        <v>2551</v>
      </c>
      <c r="F23" s="1">
        <v>2521</v>
      </c>
      <c r="G23" s="1">
        <v>2827</v>
      </c>
      <c r="H23" s="1">
        <v>2529</v>
      </c>
      <c r="I23" s="1">
        <v>1474</v>
      </c>
      <c r="J23" s="1">
        <v>1404</v>
      </c>
      <c r="K23" s="1">
        <v>1848</v>
      </c>
      <c r="L23" s="1">
        <v>2909</v>
      </c>
      <c r="M23" s="1">
        <v>819</v>
      </c>
      <c r="N23" s="1" t="s">
        <v>0</v>
      </c>
      <c r="O23" s="1">
        <v>2601</v>
      </c>
      <c r="P23" s="1">
        <v>1147</v>
      </c>
      <c r="Q23" s="1">
        <v>1123</v>
      </c>
      <c r="R23" s="1">
        <v>3082</v>
      </c>
      <c r="S23" s="1">
        <v>3394</v>
      </c>
      <c r="T23" s="1">
        <v>2468</v>
      </c>
      <c r="U23" s="1">
        <v>6185</v>
      </c>
      <c r="V23" s="1">
        <v>3639</v>
      </c>
      <c r="W23" s="1">
        <v>8939</v>
      </c>
      <c r="X23" s="1">
        <v>4147</v>
      </c>
      <c r="Y23" s="1">
        <v>3863</v>
      </c>
    </row>
    <row r="24" spans="1:25" x14ac:dyDescent="0.2">
      <c r="A24" s="1" t="s">
        <v>25</v>
      </c>
      <c r="B24" s="1">
        <v>14588</v>
      </c>
      <c r="C24" s="1">
        <v>2230</v>
      </c>
      <c r="D24" s="1">
        <v>947</v>
      </c>
      <c r="E24" s="1">
        <v>514</v>
      </c>
      <c r="F24" s="1">
        <v>472</v>
      </c>
      <c r="G24" s="1">
        <v>569</v>
      </c>
      <c r="H24" s="1">
        <v>456</v>
      </c>
      <c r="I24" s="1">
        <v>335</v>
      </c>
      <c r="J24" s="1">
        <v>263</v>
      </c>
      <c r="K24" s="1">
        <v>379</v>
      </c>
      <c r="L24" s="1">
        <v>637</v>
      </c>
      <c r="M24" s="1">
        <v>206</v>
      </c>
      <c r="N24" s="1" t="s">
        <v>25</v>
      </c>
      <c r="O24" s="1">
        <v>570</v>
      </c>
      <c r="P24" s="1">
        <v>237</v>
      </c>
      <c r="Q24" s="1">
        <v>179</v>
      </c>
      <c r="R24" s="1">
        <v>628</v>
      </c>
      <c r="S24" s="1">
        <v>624</v>
      </c>
      <c r="T24" s="1">
        <v>414</v>
      </c>
      <c r="U24" s="1">
        <v>1212</v>
      </c>
      <c r="V24" s="1">
        <v>717</v>
      </c>
      <c r="W24" s="1">
        <v>1505</v>
      </c>
      <c r="X24" s="1">
        <v>767</v>
      </c>
      <c r="Y24" s="1">
        <v>727</v>
      </c>
    </row>
    <row r="25" spans="1:25" x14ac:dyDescent="0.2">
      <c r="A25" s="1" t="s">
        <v>26</v>
      </c>
      <c r="B25" s="1">
        <v>12889</v>
      </c>
      <c r="C25" s="1">
        <v>1898</v>
      </c>
      <c r="D25" s="1">
        <v>875</v>
      </c>
      <c r="E25" s="1">
        <v>439</v>
      </c>
      <c r="F25" s="1">
        <v>461</v>
      </c>
      <c r="G25" s="1">
        <v>483</v>
      </c>
      <c r="H25" s="1">
        <v>475</v>
      </c>
      <c r="I25" s="1">
        <v>308</v>
      </c>
      <c r="J25" s="1">
        <v>287</v>
      </c>
      <c r="K25" s="1">
        <v>387</v>
      </c>
      <c r="L25" s="1">
        <v>569</v>
      </c>
      <c r="M25" s="1">
        <v>173</v>
      </c>
      <c r="N25" s="1" t="s">
        <v>26</v>
      </c>
      <c r="O25" s="1">
        <v>467</v>
      </c>
      <c r="P25" s="1">
        <v>211</v>
      </c>
      <c r="Q25" s="1">
        <v>178</v>
      </c>
      <c r="R25" s="1">
        <v>562</v>
      </c>
      <c r="S25" s="1">
        <v>544</v>
      </c>
      <c r="T25" s="1">
        <v>388</v>
      </c>
      <c r="U25" s="1">
        <v>1018</v>
      </c>
      <c r="V25" s="1">
        <v>626</v>
      </c>
      <c r="W25" s="1">
        <v>1296</v>
      </c>
      <c r="X25" s="1">
        <v>645</v>
      </c>
      <c r="Y25" s="1">
        <v>599</v>
      </c>
    </row>
    <row r="26" spans="1:25" x14ac:dyDescent="0.2">
      <c r="A26" s="1" t="s">
        <v>27</v>
      </c>
      <c r="B26" s="1">
        <v>10872</v>
      </c>
      <c r="C26" s="1">
        <v>1594</v>
      </c>
      <c r="D26" s="1">
        <v>818</v>
      </c>
      <c r="E26" s="1">
        <v>369</v>
      </c>
      <c r="F26" s="1">
        <v>358</v>
      </c>
      <c r="G26" s="1">
        <v>439</v>
      </c>
      <c r="H26" s="1">
        <v>374</v>
      </c>
      <c r="I26" s="1">
        <v>194</v>
      </c>
      <c r="J26" s="1">
        <v>275</v>
      </c>
      <c r="K26" s="1">
        <v>309</v>
      </c>
      <c r="L26" s="1">
        <v>460</v>
      </c>
      <c r="M26" s="1">
        <v>143</v>
      </c>
      <c r="N26" s="1" t="s">
        <v>27</v>
      </c>
      <c r="O26" s="1">
        <v>396</v>
      </c>
      <c r="P26" s="1">
        <v>198</v>
      </c>
      <c r="Q26" s="1">
        <v>188</v>
      </c>
      <c r="R26" s="1">
        <v>455</v>
      </c>
      <c r="S26" s="1">
        <v>488</v>
      </c>
      <c r="T26" s="1">
        <v>375</v>
      </c>
      <c r="U26" s="1">
        <v>824</v>
      </c>
      <c r="V26" s="1">
        <v>536</v>
      </c>
      <c r="W26" s="1">
        <v>1069</v>
      </c>
      <c r="X26" s="1">
        <v>526</v>
      </c>
      <c r="Y26" s="1">
        <v>484</v>
      </c>
    </row>
    <row r="27" spans="1:25" x14ac:dyDescent="0.2">
      <c r="A27" s="1" t="s">
        <v>28</v>
      </c>
      <c r="B27" s="1">
        <v>8840</v>
      </c>
      <c r="C27" s="1">
        <v>1426</v>
      </c>
      <c r="D27" s="1">
        <v>721</v>
      </c>
      <c r="E27" s="1">
        <v>296</v>
      </c>
      <c r="F27" s="1">
        <v>323</v>
      </c>
      <c r="G27" s="1">
        <v>314</v>
      </c>
      <c r="H27" s="1">
        <v>275</v>
      </c>
      <c r="I27" s="1">
        <v>126</v>
      </c>
      <c r="J27" s="1">
        <v>144</v>
      </c>
      <c r="K27" s="1">
        <v>167</v>
      </c>
      <c r="L27" s="1">
        <v>291</v>
      </c>
      <c r="M27" s="1">
        <v>70</v>
      </c>
      <c r="N27" s="1" t="s">
        <v>28</v>
      </c>
      <c r="O27" s="1">
        <v>266</v>
      </c>
      <c r="P27" s="1">
        <v>124</v>
      </c>
      <c r="Q27" s="1">
        <v>160</v>
      </c>
      <c r="R27" s="1">
        <v>348</v>
      </c>
      <c r="S27" s="1">
        <v>396</v>
      </c>
      <c r="T27" s="1">
        <v>327</v>
      </c>
      <c r="U27" s="1">
        <v>763</v>
      </c>
      <c r="V27" s="1">
        <v>401</v>
      </c>
      <c r="W27" s="1">
        <v>1011</v>
      </c>
      <c r="X27" s="1">
        <v>441</v>
      </c>
      <c r="Y27" s="1">
        <v>450</v>
      </c>
    </row>
    <row r="28" spans="1:25" x14ac:dyDescent="0.2">
      <c r="A28" s="1" t="s">
        <v>29</v>
      </c>
      <c r="B28" s="1">
        <v>8092</v>
      </c>
      <c r="C28" s="1">
        <v>1491</v>
      </c>
      <c r="D28" s="1">
        <v>615</v>
      </c>
      <c r="E28" s="1">
        <v>226</v>
      </c>
      <c r="F28" s="1">
        <v>229</v>
      </c>
      <c r="G28" s="1">
        <v>260</v>
      </c>
      <c r="H28" s="1">
        <v>234</v>
      </c>
      <c r="I28" s="1">
        <v>111</v>
      </c>
      <c r="J28" s="1">
        <v>111</v>
      </c>
      <c r="K28" s="1">
        <v>147</v>
      </c>
      <c r="L28" s="1">
        <v>286</v>
      </c>
      <c r="M28" s="1">
        <v>53</v>
      </c>
      <c r="N28" s="1" t="s">
        <v>29</v>
      </c>
      <c r="O28" s="1">
        <v>213</v>
      </c>
      <c r="P28" s="1">
        <v>75</v>
      </c>
      <c r="Q28" s="1">
        <v>126</v>
      </c>
      <c r="R28" s="1">
        <v>276</v>
      </c>
      <c r="S28" s="1">
        <v>361</v>
      </c>
      <c r="T28" s="1">
        <v>214</v>
      </c>
      <c r="U28" s="1">
        <v>671</v>
      </c>
      <c r="V28" s="1">
        <v>389</v>
      </c>
      <c r="W28" s="1">
        <v>1078</v>
      </c>
      <c r="X28" s="1">
        <v>456</v>
      </c>
      <c r="Y28" s="1">
        <v>470</v>
      </c>
    </row>
    <row r="29" spans="1:25" x14ac:dyDescent="0.2">
      <c r="A29" s="1" t="s">
        <v>30</v>
      </c>
      <c r="B29" s="1">
        <v>7032</v>
      </c>
      <c r="C29" s="1">
        <v>1440</v>
      </c>
      <c r="D29" s="1">
        <v>468</v>
      </c>
      <c r="E29" s="1">
        <v>208</v>
      </c>
      <c r="F29" s="1">
        <v>195</v>
      </c>
      <c r="G29" s="1">
        <v>218</v>
      </c>
      <c r="H29" s="1">
        <v>220</v>
      </c>
      <c r="I29" s="1">
        <v>100</v>
      </c>
      <c r="J29" s="1">
        <v>85</v>
      </c>
      <c r="K29" s="1">
        <v>125</v>
      </c>
      <c r="L29" s="1">
        <v>207</v>
      </c>
      <c r="M29" s="1">
        <v>54</v>
      </c>
      <c r="N29" s="1" t="s">
        <v>30</v>
      </c>
      <c r="O29" s="1">
        <v>194</v>
      </c>
      <c r="P29" s="1">
        <v>80</v>
      </c>
      <c r="Q29" s="1">
        <v>95</v>
      </c>
      <c r="R29" s="1">
        <v>248</v>
      </c>
      <c r="S29" s="1">
        <v>294</v>
      </c>
      <c r="T29" s="1">
        <v>191</v>
      </c>
      <c r="U29" s="1">
        <v>557</v>
      </c>
      <c r="V29" s="1">
        <v>285</v>
      </c>
      <c r="W29" s="1">
        <v>946</v>
      </c>
      <c r="X29" s="1">
        <v>441</v>
      </c>
      <c r="Y29" s="1">
        <v>381</v>
      </c>
    </row>
    <row r="30" spans="1:25" x14ac:dyDescent="0.2">
      <c r="A30" s="1" t="s">
        <v>31</v>
      </c>
      <c r="B30" s="1">
        <v>5603</v>
      </c>
      <c r="C30" s="1">
        <v>976</v>
      </c>
      <c r="D30" s="1">
        <v>399</v>
      </c>
      <c r="E30" s="1">
        <v>170</v>
      </c>
      <c r="F30" s="1">
        <v>163</v>
      </c>
      <c r="G30" s="1">
        <v>181</v>
      </c>
      <c r="H30" s="1">
        <v>194</v>
      </c>
      <c r="I30" s="1">
        <v>100</v>
      </c>
      <c r="J30" s="1">
        <v>67</v>
      </c>
      <c r="K30" s="1">
        <v>122</v>
      </c>
      <c r="L30" s="1">
        <v>165</v>
      </c>
      <c r="M30" s="1">
        <v>49</v>
      </c>
      <c r="N30" s="1" t="s">
        <v>31</v>
      </c>
      <c r="O30" s="1">
        <v>179</v>
      </c>
      <c r="P30" s="1">
        <v>102</v>
      </c>
      <c r="Q30" s="1">
        <v>62</v>
      </c>
      <c r="R30" s="1">
        <v>206</v>
      </c>
      <c r="S30" s="1">
        <v>264</v>
      </c>
      <c r="T30" s="1">
        <v>184</v>
      </c>
      <c r="U30" s="1">
        <v>425</v>
      </c>
      <c r="V30" s="1">
        <v>229</v>
      </c>
      <c r="W30" s="1">
        <v>732</v>
      </c>
      <c r="X30" s="1">
        <v>353</v>
      </c>
      <c r="Y30" s="1">
        <v>281</v>
      </c>
    </row>
    <row r="31" spans="1:25" x14ac:dyDescent="0.2">
      <c r="A31" s="1" t="s">
        <v>32</v>
      </c>
      <c r="B31" s="1">
        <v>4420</v>
      </c>
      <c r="C31" s="1">
        <v>760</v>
      </c>
      <c r="D31" s="1">
        <v>292</v>
      </c>
      <c r="E31" s="1">
        <v>145</v>
      </c>
      <c r="F31" s="1">
        <v>137</v>
      </c>
      <c r="G31" s="1">
        <v>183</v>
      </c>
      <c r="H31" s="1">
        <v>123</v>
      </c>
      <c r="I31" s="1">
        <v>79</v>
      </c>
      <c r="J31" s="1">
        <v>60</v>
      </c>
      <c r="K31" s="1">
        <v>93</v>
      </c>
      <c r="L31" s="1">
        <v>143</v>
      </c>
      <c r="M31" s="1">
        <v>30</v>
      </c>
      <c r="N31" s="1" t="s">
        <v>32</v>
      </c>
      <c r="O31" s="1">
        <v>160</v>
      </c>
      <c r="P31" s="1">
        <v>60</v>
      </c>
      <c r="Q31" s="1">
        <v>51</v>
      </c>
      <c r="R31" s="1">
        <v>163</v>
      </c>
      <c r="S31" s="1">
        <v>176</v>
      </c>
      <c r="T31" s="1">
        <v>157</v>
      </c>
      <c r="U31" s="1">
        <v>339</v>
      </c>
      <c r="V31" s="1">
        <v>205</v>
      </c>
      <c r="W31" s="1">
        <v>576</v>
      </c>
      <c r="X31" s="1">
        <v>263</v>
      </c>
      <c r="Y31" s="1">
        <v>225</v>
      </c>
    </row>
    <row r="32" spans="1:25" x14ac:dyDescent="0.2">
      <c r="A32" s="1" t="s">
        <v>33</v>
      </c>
      <c r="B32" s="1">
        <v>2462</v>
      </c>
      <c r="C32" s="1">
        <v>390</v>
      </c>
      <c r="D32" s="1">
        <v>203</v>
      </c>
      <c r="E32" s="1">
        <v>76</v>
      </c>
      <c r="F32" s="1">
        <v>72</v>
      </c>
      <c r="G32" s="1">
        <v>77</v>
      </c>
      <c r="H32" s="1">
        <v>81</v>
      </c>
      <c r="I32" s="1">
        <v>51</v>
      </c>
      <c r="J32" s="1">
        <v>37</v>
      </c>
      <c r="K32" s="1">
        <v>67</v>
      </c>
      <c r="L32" s="1">
        <v>69</v>
      </c>
      <c r="M32" s="1">
        <v>25</v>
      </c>
      <c r="N32" s="1" t="s">
        <v>33</v>
      </c>
      <c r="O32" s="1">
        <v>80</v>
      </c>
      <c r="P32" s="1">
        <v>30</v>
      </c>
      <c r="Q32" s="1">
        <v>30</v>
      </c>
      <c r="R32" s="1">
        <v>86</v>
      </c>
      <c r="S32" s="1">
        <v>103</v>
      </c>
      <c r="T32" s="1">
        <v>96</v>
      </c>
      <c r="U32" s="1">
        <v>184</v>
      </c>
      <c r="V32" s="1">
        <v>104</v>
      </c>
      <c r="W32" s="1">
        <v>346</v>
      </c>
      <c r="X32" s="1">
        <v>132</v>
      </c>
      <c r="Y32" s="1">
        <v>123</v>
      </c>
    </row>
    <row r="33" spans="1:25" x14ac:dyDescent="0.2">
      <c r="A33" s="1" t="s">
        <v>34</v>
      </c>
      <c r="B33" s="1">
        <v>1588</v>
      </c>
      <c r="C33" s="1">
        <v>216</v>
      </c>
      <c r="D33" s="1">
        <v>108</v>
      </c>
      <c r="E33" s="1">
        <v>62</v>
      </c>
      <c r="F33" s="1">
        <v>71</v>
      </c>
      <c r="G33" s="1">
        <v>58</v>
      </c>
      <c r="H33" s="1">
        <v>52</v>
      </c>
      <c r="I33" s="1">
        <v>40</v>
      </c>
      <c r="J33" s="1">
        <v>29</v>
      </c>
      <c r="K33" s="1">
        <v>27</v>
      </c>
      <c r="L33" s="1">
        <v>46</v>
      </c>
      <c r="M33" s="1">
        <v>12</v>
      </c>
      <c r="N33" s="1" t="s">
        <v>34</v>
      </c>
      <c r="O33" s="1">
        <v>47</v>
      </c>
      <c r="P33" s="1">
        <v>20</v>
      </c>
      <c r="Q33" s="1">
        <v>30</v>
      </c>
      <c r="R33" s="1">
        <v>62</v>
      </c>
      <c r="S33" s="1">
        <v>75</v>
      </c>
      <c r="T33" s="1">
        <v>71</v>
      </c>
      <c r="U33" s="1">
        <v>113</v>
      </c>
      <c r="V33" s="1">
        <v>97</v>
      </c>
      <c r="W33" s="1">
        <v>201</v>
      </c>
      <c r="X33" s="1">
        <v>76</v>
      </c>
      <c r="Y33" s="1">
        <v>75</v>
      </c>
    </row>
    <row r="34" spans="1:25" x14ac:dyDescent="0.2">
      <c r="A34" s="1" t="s">
        <v>35</v>
      </c>
      <c r="B34" s="1">
        <v>638</v>
      </c>
      <c r="C34" s="1">
        <v>91</v>
      </c>
      <c r="D34" s="1">
        <v>35</v>
      </c>
      <c r="E34" s="1">
        <v>22</v>
      </c>
      <c r="F34" s="1">
        <v>20</v>
      </c>
      <c r="G34" s="1">
        <v>31</v>
      </c>
      <c r="H34" s="1">
        <v>23</v>
      </c>
      <c r="I34" s="1">
        <v>11</v>
      </c>
      <c r="J34" s="1">
        <v>18</v>
      </c>
      <c r="K34" s="1">
        <v>8</v>
      </c>
      <c r="L34" s="1">
        <v>18</v>
      </c>
      <c r="M34" s="1">
        <v>0</v>
      </c>
      <c r="N34" s="1" t="s">
        <v>35</v>
      </c>
      <c r="O34" s="1">
        <v>20</v>
      </c>
      <c r="P34" s="1">
        <v>5</v>
      </c>
      <c r="Q34" s="1">
        <v>14</v>
      </c>
      <c r="R34" s="1">
        <v>21</v>
      </c>
      <c r="S34" s="1">
        <v>38</v>
      </c>
      <c r="T34" s="1">
        <v>30</v>
      </c>
      <c r="U34" s="1">
        <v>51</v>
      </c>
      <c r="V34" s="1">
        <v>29</v>
      </c>
      <c r="W34" s="1">
        <v>93</v>
      </c>
      <c r="X34" s="1">
        <v>26</v>
      </c>
      <c r="Y34" s="1">
        <v>34</v>
      </c>
    </row>
    <row r="35" spans="1:25" x14ac:dyDescent="0.2">
      <c r="A35" s="1" t="s">
        <v>36</v>
      </c>
      <c r="B35" s="1">
        <v>353</v>
      </c>
      <c r="C35" s="1">
        <v>58</v>
      </c>
      <c r="D35" s="1">
        <v>23</v>
      </c>
      <c r="E35" s="1">
        <v>16</v>
      </c>
      <c r="F35" s="1">
        <v>10</v>
      </c>
      <c r="G35" s="1">
        <v>10</v>
      </c>
      <c r="H35" s="1">
        <v>16</v>
      </c>
      <c r="I35" s="1">
        <v>11</v>
      </c>
      <c r="J35" s="1">
        <v>13</v>
      </c>
      <c r="K35" s="1">
        <v>11</v>
      </c>
      <c r="L35" s="1">
        <v>14</v>
      </c>
      <c r="M35" s="1">
        <v>4</v>
      </c>
      <c r="N35" s="1" t="s">
        <v>36</v>
      </c>
      <c r="O35" s="1">
        <v>8</v>
      </c>
      <c r="P35" s="1">
        <v>5</v>
      </c>
      <c r="Q35" s="1">
        <v>8</v>
      </c>
      <c r="R35" s="1">
        <v>16</v>
      </c>
      <c r="S35" s="1">
        <v>18</v>
      </c>
      <c r="T35" s="1">
        <v>14</v>
      </c>
      <c r="U35" s="1">
        <v>15</v>
      </c>
      <c r="V35" s="1">
        <v>9</v>
      </c>
      <c r="W35" s="1">
        <v>55</v>
      </c>
      <c r="X35" s="1">
        <v>9</v>
      </c>
      <c r="Y35" s="1">
        <v>10</v>
      </c>
    </row>
    <row r="36" spans="1:25" x14ac:dyDescent="0.2">
      <c r="A36" s="1" t="s">
        <v>37</v>
      </c>
      <c r="B36" s="1">
        <v>111</v>
      </c>
      <c r="C36" s="1">
        <v>14</v>
      </c>
      <c r="D36" s="1">
        <v>7</v>
      </c>
      <c r="E36" s="1">
        <v>3</v>
      </c>
      <c r="F36" s="1">
        <v>5</v>
      </c>
      <c r="G36" s="1">
        <v>2</v>
      </c>
      <c r="H36" s="1">
        <v>3</v>
      </c>
      <c r="I36" s="1">
        <v>5</v>
      </c>
      <c r="J36" s="1">
        <v>8</v>
      </c>
      <c r="K36" s="1">
        <v>2</v>
      </c>
      <c r="L36" s="1">
        <v>1</v>
      </c>
      <c r="M36" s="1">
        <v>0</v>
      </c>
      <c r="N36" s="1" t="s">
        <v>37</v>
      </c>
      <c r="O36" s="1">
        <v>0</v>
      </c>
      <c r="P36" s="1">
        <v>0</v>
      </c>
      <c r="Q36" s="1">
        <v>1</v>
      </c>
      <c r="R36" s="1">
        <v>5</v>
      </c>
      <c r="S36" s="1">
        <v>9</v>
      </c>
      <c r="T36" s="1">
        <v>4</v>
      </c>
      <c r="U36" s="1">
        <v>10</v>
      </c>
      <c r="V36" s="1">
        <v>6</v>
      </c>
      <c r="W36" s="1">
        <v>18</v>
      </c>
      <c r="X36" s="1">
        <v>6</v>
      </c>
      <c r="Y36" s="1">
        <v>2</v>
      </c>
    </row>
    <row r="37" spans="1:25" x14ac:dyDescent="0.2">
      <c r="A37" s="1" t="s">
        <v>38</v>
      </c>
      <c r="B37" s="1">
        <v>61</v>
      </c>
      <c r="C37" s="1">
        <v>10</v>
      </c>
      <c r="D37" s="1">
        <v>4</v>
      </c>
      <c r="E37" s="1">
        <v>3</v>
      </c>
      <c r="F37" s="1">
        <v>3</v>
      </c>
      <c r="G37" s="1">
        <v>1</v>
      </c>
      <c r="H37" s="1">
        <v>3</v>
      </c>
      <c r="I37" s="1">
        <v>2</v>
      </c>
      <c r="J37" s="1">
        <v>7</v>
      </c>
      <c r="K37" s="1">
        <v>1</v>
      </c>
      <c r="L37" s="1">
        <v>1</v>
      </c>
      <c r="M37" s="1">
        <v>0</v>
      </c>
      <c r="N37" s="1" t="s">
        <v>38</v>
      </c>
      <c r="O37" s="1">
        <v>1</v>
      </c>
      <c r="P37" s="1">
        <v>0</v>
      </c>
      <c r="Q37" s="1">
        <v>1</v>
      </c>
      <c r="R37" s="1">
        <v>4</v>
      </c>
      <c r="S37" s="1">
        <v>1</v>
      </c>
      <c r="T37" s="1">
        <v>2</v>
      </c>
      <c r="U37" s="1">
        <v>2</v>
      </c>
      <c r="V37" s="1">
        <v>2</v>
      </c>
      <c r="W37" s="1">
        <v>10</v>
      </c>
      <c r="X37" s="1">
        <v>3</v>
      </c>
      <c r="Y37" s="1">
        <v>0</v>
      </c>
    </row>
    <row r="38" spans="1:25" x14ac:dyDescent="0.2">
      <c r="A38" s="1" t="s">
        <v>39</v>
      </c>
      <c r="B38" s="1">
        <v>26</v>
      </c>
      <c r="C38" s="1">
        <v>5</v>
      </c>
      <c r="D38" s="1">
        <v>2</v>
      </c>
      <c r="E38" s="1">
        <v>2</v>
      </c>
      <c r="F38" s="1">
        <v>1</v>
      </c>
      <c r="G38" s="1">
        <v>1</v>
      </c>
      <c r="H38" s="1">
        <v>0</v>
      </c>
      <c r="I38" s="1">
        <v>0</v>
      </c>
      <c r="J38" s="1">
        <v>0</v>
      </c>
      <c r="K38" s="1">
        <v>2</v>
      </c>
      <c r="L38" s="1">
        <v>0</v>
      </c>
      <c r="M38" s="1">
        <v>0</v>
      </c>
      <c r="N38" s="1" t="s">
        <v>39</v>
      </c>
      <c r="O38" s="1">
        <v>0</v>
      </c>
      <c r="P38" s="1">
        <v>0</v>
      </c>
      <c r="Q38" s="1">
        <v>0</v>
      </c>
      <c r="R38" s="1">
        <v>2</v>
      </c>
      <c r="S38" s="1">
        <v>3</v>
      </c>
      <c r="T38" s="1">
        <v>0</v>
      </c>
      <c r="U38" s="1">
        <v>0</v>
      </c>
      <c r="V38" s="1">
        <v>2</v>
      </c>
      <c r="W38" s="1">
        <v>2</v>
      </c>
      <c r="X38" s="1">
        <v>3</v>
      </c>
      <c r="Y38" s="1">
        <v>1</v>
      </c>
    </row>
    <row r="39" spans="1:25" x14ac:dyDescent="0.2">
      <c r="A39" s="1" t="s">
        <v>40</v>
      </c>
      <c r="B39" s="1">
        <v>13</v>
      </c>
      <c r="C39" s="1">
        <v>1</v>
      </c>
      <c r="D39" s="1">
        <v>1</v>
      </c>
      <c r="E39" s="1">
        <v>0</v>
      </c>
      <c r="F39" s="1">
        <v>1</v>
      </c>
      <c r="G39" s="1">
        <v>0</v>
      </c>
      <c r="H39" s="1">
        <v>0</v>
      </c>
      <c r="I39" s="1">
        <v>1</v>
      </c>
      <c r="J39" s="1">
        <v>0</v>
      </c>
      <c r="K39" s="1">
        <v>1</v>
      </c>
      <c r="L39" s="1">
        <v>2</v>
      </c>
      <c r="M39" s="1">
        <v>0</v>
      </c>
      <c r="N39" s="1" t="s">
        <v>40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1">
        <v>1</v>
      </c>
      <c r="V39" s="1">
        <v>2</v>
      </c>
      <c r="W39" s="1">
        <v>1</v>
      </c>
      <c r="X39" s="1">
        <v>0</v>
      </c>
      <c r="Y39" s="1">
        <v>1</v>
      </c>
    </row>
    <row r="40" spans="1:25" s="11" customFormat="1" x14ac:dyDescent="0.2">
      <c r="A40" s="11" t="s">
        <v>41</v>
      </c>
      <c r="B40" s="11">
        <v>15.3</v>
      </c>
      <c r="C40" s="11">
        <v>17</v>
      </c>
      <c r="D40" s="11">
        <v>15.8</v>
      </c>
      <c r="E40" s="11">
        <v>14.4</v>
      </c>
      <c r="F40" s="11">
        <v>14.6</v>
      </c>
      <c r="G40" s="11">
        <v>14.1</v>
      </c>
      <c r="H40" s="11">
        <v>14.5</v>
      </c>
      <c r="I40" s="11">
        <v>12.4</v>
      </c>
      <c r="J40" s="11">
        <v>12.8</v>
      </c>
      <c r="K40" s="11">
        <v>12.6</v>
      </c>
      <c r="L40" s="11">
        <v>12.7</v>
      </c>
      <c r="M40" s="11">
        <v>11.1</v>
      </c>
      <c r="N40" s="11" t="s">
        <v>41</v>
      </c>
      <c r="O40" s="11">
        <v>13.3</v>
      </c>
      <c r="P40" s="11">
        <v>13.2</v>
      </c>
      <c r="Q40" s="11">
        <v>15.5</v>
      </c>
      <c r="R40" s="11">
        <v>13.9</v>
      </c>
      <c r="S40" s="11">
        <v>15.5</v>
      </c>
      <c r="T40" s="11">
        <v>15.9</v>
      </c>
      <c r="U40" s="11">
        <v>15.3</v>
      </c>
      <c r="V40" s="11">
        <v>14.4</v>
      </c>
      <c r="W40" s="11">
        <v>18</v>
      </c>
      <c r="X40" s="11">
        <v>16.5</v>
      </c>
      <c r="Y40" s="11">
        <v>16.399999999999999</v>
      </c>
    </row>
    <row r="41" spans="1:25" x14ac:dyDescent="0.2">
      <c r="N41" s="1" t="s">
        <v>55</v>
      </c>
    </row>
    <row r="42" spans="1:25" x14ac:dyDescent="0.2">
      <c r="A42" s="1" t="s">
        <v>336</v>
      </c>
      <c r="B42" s="1">
        <v>16025</v>
      </c>
      <c r="C42" s="1">
        <v>2314</v>
      </c>
      <c r="D42" s="1">
        <v>992</v>
      </c>
      <c r="E42" s="1">
        <v>452</v>
      </c>
      <c r="F42" s="1">
        <v>597</v>
      </c>
      <c r="G42" s="1">
        <v>621</v>
      </c>
      <c r="H42" s="1">
        <v>672</v>
      </c>
      <c r="I42" s="1">
        <v>348</v>
      </c>
      <c r="J42" s="1">
        <v>312</v>
      </c>
      <c r="K42" s="1">
        <v>414</v>
      </c>
      <c r="L42" s="1">
        <v>787</v>
      </c>
      <c r="M42" s="1">
        <v>295</v>
      </c>
      <c r="N42" s="1" t="s">
        <v>0</v>
      </c>
      <c r="O42" s="1">
        <v>558</v>
      </c>
      <c r="P42" s="1">
        <v>330</v>
      </c>
      <c r="Q42" s="1">
        <v>295</v>
      </c>
      <c r="R42" s="1">
        <v>685</v>
      </c>
      <c r="S42" s="1">
        <v>650</v>
      </c>
      <c r="T42" s="1">
        <v>600</v>
      </c>
      <c r="U42" s="1">
        <v>1253</v>
      </c>
      <c r="V42" s="1">
        <v>790</v>
      </c>
      <c r="W42" s="1">
        <v>1593</v>
      </c>
      <c r="X42" s="1">
        <v>815</v>
      </c>
      <c r="Y42" s="1">
        <v>652</v>
      </c>
    </row>
    <row r="43" spans="1:25" x14ac:dyDescent="0.2">
      <c r="A43" s="1" t="s">
        <v>25</v>
      </c>
      <c r="B43" s="1">
        <v>124</v>
      </c>
      <c r="C43" s="1">
        <v>17</v>
      </c>
      <c r="D43" s="1">
        <v>7</v>
      </c>
      <c r="E43" s="1">
        <v>12</v>
      </c>
      <c r="F43" s="1">
        <v>3</v>
      </c>
      <c r="G43" s="1">
        <v>1</v>
      </c>
      <c r="H43" s="1">
        <v>3</v>
      </c>
      <c r="I43" s="1">
        <v>2</v>
      </c>
      <c r="J43" s="1">
        <v>0</v>
      </c>
      <c r="K43" s="1">
        <v>1</v>
      </c>
      <c r="L43" s="1">
        <v>12</v>
      </c>
      <c r="M43" s="1">
        <v>1</v>
      </c>
      <c r="N43" s="1" t="s">
        <v>25</v>
      </c>
      <c r="O43" s="1">
        <v>4</v>
      </c>
      <c r="P43" s="1">
        <v>8</v>
      </c>
      <c r="Q43" s="1">
        <v>1</v>
      </c>
      <c r="R43" s="1">
        <v>3</v>
      </c>
      <c r="S43" s="1">
        <v>7</v>
      </c>
      <c r="T43" s="1">
        <v>1</v>
      </c>
      <c r="U43" s="1">
        <v>18</v>
      </c>
      <c r="V43" s="1">
        <v>4</v>
      </c>
      <c r="W43" s="1">
        <v>9</v>
      </c>
      <c r="X43" s="1">
        <v>2</v>
      </c>
      <c r="Y43" s="1">
        <v>8</v>
      </c>
    </row>
    <row r="44" spans="1:25" x14ac:dyDescent="0.2">
      <c r="A44" s="1" t="s">
        <v>26</v>
      </c>
      <c r="B44" s="1">
        <v>222</v>
      </c>
      <c r="C44" s="1">
        <v>22</v>
      </c>
      <c r="D44" s="1">
        <v>9</v>
      </c>
      <c r="E44" s="1">
        <v>14</v>
      </c>
      <c r="F44" s="1">
        <v>7</v>
      </c>
      <c r="G44" s="1">
        <v>9</v>
      </c>
      <c r="H44" s="1">
        <v>11</v>
      </c>
      <c r="I44" s="1">
        <v>2</v>
      </c>
      <c r="J44" s="1">
        <v>7</v>
      </c>
      <c r="K44" s="1">
        <v>3</v>
      </c>
      <c r="L44" s="1">
        <v>25</v>
      </c>
      <c r="M44" s="1">
        <v>11</v>
      </c>
      <c r="N44" s="1" t="s">
        <v>26</v>
      </c>
      <c r="O44" s="1">
        <v>4</v>
      </c>
      <c r="P44" s="1">
        <v>15</v>
      </c>
      <c r="Q44" s="1">
        <v>5</v>
      </c>
      <c r="R44" s="1">
        <v>6</v>
      </c>
      <c r="S44" s="1">
        <v>4</v>
      </c>
      <c r="T44" s="1">
        <v>4</v>
      </c>
      <c r="U44" s="1">
        <v>19</v>
      </c>
      <c r="V44" s="1">
        <v>18</v>
      </c>
      <c r="W44" s="1">
        <v>20</v>
      </c>
      <c r="X44" s="1">
        <v>3</v>
      </c>
      <c r="Y44" s="1">
        <v>4</v>
      </c>
    </row>
    <row r="45" spans="1:25" x14ac:dyDescent="0.2">
      <c r="A45" s="1" t="s">
        <v>27</v>
      </c>
      <c r="B45" s="1">
        <v>299</v>
      </c>
      <c r="C45" s="1">
        <v>34</v>
      </c>
      <c r="D45" s="1">
        <v>13</v>
      </c>
      <c r="E45" s="1">
        <v>13</v>
      </c>
      <c r="F45" s="1">
        <v>20</v>
      </c>
      <c r="G45" s="1">
        <v>16</v>
      </c>
      <c r="H45" s="1">
        <v>23</v>
      </c>
      <c r="I45" s="1">
        <v>4</v>
      </c>
      <c r="J45" s="1">
        <v>5</v>
      </c>
      <c r="K45" s="1">
        <v>5</v>
      </c>
      <c r="L45" s="1">
        <v>19</v>
      </c>
      <c r="M45" s="1">
        <v>11</v>
      </c>
      <c r="N45" s="1" t="s">
        <v>27</v>
      </c>
      <c r="O45" s="1">
        <v>5</v>
      </c>
      <c r="P45" s="1">
        <v>5</v>
      </c>
      <c r="Q45" s="1">
        <v>5</v>
      </c>
      <c r="R45" s="1">
        <v>10</v>
      </c>
      <c r="S45" s="1">
        <v>10</v>
      </c>
      <c r="T45" s="1">
        <v>7</v>
      </c>
      <c r="U45" s="1">
        <v>31</v>
      </c>
      <c r="V45" s="1">
        <v>22</v>
      </c>
      <c r="W45" s="1">
        <v>29</v>
      </c>
      <c r="X45" s="1">
        <v>7</v>
      </c>
      <c r="Y45" s="1">
        <v>5</v>
      </c>
    </row>
    <row r="46" spans="1:25" x14ac:dyDescent="0.2">
      <c r="A46" s="1" t="s">
        <v>28</v>
      </c>
      <c r="B46" s="1">
        <v>412</v>
      </c>
      <c r="C46" s="1">
        <v>60</v>
      </c>
      <c r="D46" s="1">
        <v>35</v>
      </c>
      <c r="E46" s="1">
        <v>12</v>
      </c>
      <c r="F46" s="1">
        <v>19</v>
      </c>
      <c r="G46" s="1">
        <v>14</v>
      </c>
      <c r="H46" s="1">
        <v>13</v>
      </c>
      <c r="I46" s="1">
        <v>4</v>
      </c>
      <c r="J46" s="1">
        <v>10</v>
      </c>
      <c r="K46" s="1">
        <v>10</v>
      </c>
      <c r="L46" s="1">
        <v>32</v>
      </c>
      <c r="M46" s="1">
        <v>9</v>
      </c>
      <c r="N46" s="1" t="s">
        <v>28</v>
      </c>
      <c r="O46" s="1">
        <v>16</v>
      </c>
      <c r="P46" s="1">
        <v>13</v>
      </c>
      <c r="Q46" s="1">
        <v>9</v>
      </c>
      <c r="R46" s="1">
        <v>15</v>
      </c>
      <c r="S46" s="1">
        <v>12</v>
      </c>
      <c r="T46" s="1">
        <v>10</v>
      </c>
      <c r="U46" s="1">
        <v>40</v>
      </c>
      <c r="V46" s="1">
        <v>17</v>
      </c>
      <c r="W46" s="1">
        <v>38</v>
      </c>
      <c r="X46" s="1">
        <v>13</v>
      </c>
      <c r="Y46" s="1">
        <v>11</v>
      </c>
    </row>
    <row r="47" spans="1:25" x14ac:dyDescent="0.2">
      <c r="A47" s="1" t="s">
        <v>29</v>
      </c>
      <c r="B47" s="1">
        <v>628</v>
      </c>
      <c r="C47" s="1">
        <v>114</v>
      </c>
      <c r="D47" s="1">
        <v>53</v>
      </c>
      <c r="E47" s="1">
        <v>16</v>
      </c>
      <c r="F47" s="1">
        <v>27</v>
      </c>
      <c r="G47" s="1">
        <v>15</v>
      </c>
      <c r="H47" s="1">
        <v>22</v>
      </c>
      <c r="I47" s="1">
        <v>4</v>
      </c>
      <c r="J47" s="1">
        <v>8</v>
      </c>
      <c r="K47" s="1">
        <v>7</v>
      </c>
      <c r="L47" s="1">
        <v>26</v>
      </c>
      <c r="M47" s="1">
        <v>11</v>
      </c>
      <c r="N47" s="1" t="s">
        <v>29</v>
      </c>
      <c r="O47" s="1">
        <v>12</v>
      </c>
      <c r="P47" s="1">
        <v>20</v>
      </c>
      <c r="Q47" s="1">
        <v>4</v>
      </c>
      <c r="R47" s="1">
        <v>15</v>
      </c>
      <c r="S47" s="1">
        <v>26</v>
      </c>
      <c r="T47" s="1">
        <v>14</v>
      </c>
      <c r="U47" s="1">
        <v>69</v>
      </c>
      <c r="V47" s="1">
        <v>29</v>
      </c>
      <c r="W47" s="1">
        <v>75</v>
      </c>
      <c r="X47" s="1">
        <v>29</v>
      </c>
      <c r="Y47" s="1">
        <v>32</v>
      </c>
    </row>
    <row r="48" spans="1:25" x14ac:dyDescent="0.2">
      <c r="A48" s="1" t="s">
        <v>30</v>
      </c>
      <c r="B48" s="1">
        <v>922</v>
      </c>
      <c r="C48" s="1">
        <v>172</v>
      </c>
      <c r="D48" s="1">
        <v>61</v>
      </c>
      <c r="E48" s="1">
        <v>21</v>
      </c>
      <c r="F48" s="1">
        <v>46</v>
      </c>
      <c r="G48" s="1">
        <v>29</v>
      </c>
      <c r="H48" s="1">
        <v>33</v>
      </c>
      <c r="I48" s="1">
        <v>10</v>
      </c>
      <c r="J48" s="1">
        <v>8</v>
      </c>
      <c r="K48" s="1">
        <v>14</v>
      </c>
      <c r="L48" s="1">
        <v>32</v>
      </c>
      <c r="M48" s="1">
        <v>14</v>
      </c>
      <c r="N48" s="1" t="s">
        <v>30</v>
      </c>
      <c r="O48" s="1">
        <v>21</v>
      </c>
      <c r="P48" s="1">
        <v>25</v>
      </c>
      <c r="Q48" s="1">
        <v>11</v>
      </c>
      <c r="R48" s="1">
        <v>36</v>
      </c>
      <c r="S48" s="1">
        <v>33</v>
      </c>
      <c r="T48" s="1">
        <v>16</v>
      </c>
      <c r="U48" s="1">
        <v>84</v>
      </c>
      <c r="V48" s="1">
        <v>60</v>
      </c>
      <c r="W48" s="1">
        <v>90</v>
      </c>
      <c r="X48" s="1">
        <v>59</v>
      </c>
      <c r="Y48" s="1">
        <v>47</v>
      </c>
    </row>
    <row r="49" spans="1:25" x14ac:dyDescent="0.2">
      <c r="A49" s="1" t="s">
        <v>31</v>
      </c>
      <c r="B49" s="1">
        <v>1375</v>
      </c>
      <c r="C49" s="1">
        <v>270</v>
      </c>
      <c r="D49" s="1">
        <v>79</v>
      </c>
      <c r="E49" s="1">
        <v>35</v>
      </c>
      <c r="F49" s="1">
        <v>44</v>
      </c>
      <c r="G49" s="1">
        <v>52</v>
      </c>
      <c r="H49" s="1">
        <v>45</v>
      </c>
      <c r="I49" s="1">
        <v>21</v>
      </c>
      <c r="J49" s="1">
        <v>16</v>
      </c>
      <c r="K49" s="1">
        <v>46</v>
      </c>
      <c r="L49" s="1">
        <v>63</v>
      </c>
      <c r="M49" s="1">
        <v>32</v>
      </c>
      <c r="N49" s="1" t="s">
        <v>31</v>
      </c>
      <c r="O49" s="1">
        <v>37</v>
      </c>
      <c r="P49" s="1">
        <v>28</v>
      </c>
      <c r="Q49" s="1">
        <v>19</v>
      </c>
      <c r="R49" s="1">
        <v>57</v>
      </c>
      <c r="S49" s="1">
        <v>48</v>
      </c>
      <c r="T49" s="1">
        <v>29</v>
      </c>
      <c r="U49" s="1">
        <v>89</v>
      </c>
      <c r="V49" s="1">
        <v>60</v>
      </c>
      <c r="W49" s="1">
        <v>135</v>
      </c>
      <c r="X49" s="1">
        <v>97</v>
      </c>
      <c r="Y49" s="1">
        <v>73</v>
      </c>
    </row>
    <row r="50" spans="1:25" x14ac:dyDescent="0.2">
      <c r="A50" s="1" t="s">
        <v>32</v>
      </c>
      <c r="B50" s="1">
        <v>1682</v>
      </c>
      <c r="C50" s="1">
        <v>292</v>
      </c>
      <c r="D50" s="1">
        <v>89</v>
      </c>
      <c r="E50" s="1">
        <v>38</v>
      </c>
      <c r="F50" s="1">
        <v>54</v>
      </c>
      <c r="G50" s="1">
        <v>76</v>
      </c>
      <c r="H50" s="1">
        <v>69</v>
      </c>
      <c r="I50" s="1">
        <v>25</v>
      </c>
      <c r="J50" s="1">
        <v>25</v>
      </c>
      <c r="K50" s="1">
        <v>40</v>
      </c>
      <c r="L50" s="1">
        <v>80</v>
      </c>
      <c r="M50" s="1">
        <v>32</v>
      </c>
      <c r="N50" s="1" t="s">
        <v>32</v>
      </c>
      <c r="O50" s="1">
        <v>66</v>
      </c>
      <c r="P50" s="1">
        <v>45</v>
      </c>
      <c r="Q50" s="1">
        <v>23</v>
      </c>
      <c r="R50" s="1">
        <v>82</v>
      </c>
      <c r="S50" s="1">
        <v>48</v>
      </c>
      <c r="T50" s="1">
        <v>56</v>
      </c>
      <c r="U50" s="1">
        <v>124</v>
      </c>
      <c r="V50" s="1">
        <v>80</v>
      </c>
      <c r="W50" s="1">
        <v>169</v>
      </c>
      <c r="X50" s="1">
        <v>103</v>
      </c>
      <c r="Y50" s="1">
        <v>66</v>
      </c>
    </row>
    <row r="51" spans="1:25" x14ac:dyDescent="0.2">
      <c r="A51" s="1" t="s">
        <v>33</v>
      </c>
      <c r="B51" s="1">
        <v>1729</v>
      </c>
      <c r="C51" s="1">
        <v>270</v>
      </c>
      <c r="D51" s="1">
        <v>101</v>
      </c>
      <c r="E51" s="1">
        <v>33</v>
      </c>
      <c r="F51" s="1">
        <v>59</v>
      </c>
      <c r="G51" s="1">
        <v>55</v>
      </c>
      <c r="H51" s="1">
        <v>86</v>
      </c>
      <c r="I51" s="1">
        <v>38</v>
      </c>
      <c r="J51" s="1">
        <v>24</v>
      </c>
      <c r="K51" s="1">
        <v>50</v>
      </c>
      <c r="L51" s="1">
        <v>87</v>
      </c>
      <c r="M51" s="1">
        <v>32</v>
      </c>
      <c r="N51" s="1" t="s">
        <v>33</v>
      </c>
      <c r="O51" s="1">
        <v>69</v>
      </c>
      <c r="P51" s="1">
        <v>19</v>
      </c>
      <c r="Q51" s="1">
        <v>28</v>
      </c>
      <c r="R51" s="1">
        <v>80</v>
      </c>
      <c r="S51" s="1">
        <v>72</v>
      </c>
      <c r="T51" s="1">
        <v>60</v>
      </c>
      <c r="U51" s="1">
        <v>131</v>
      </c>
      <c r="V51" s="1">
        <v>58</v>
      </c>
      <c r="W51" s="1">
        <v>169</v>
      </c>
      <c r="X51" s="1">
        <v>131</v>
      </c>
      <c r="Y51" s="1">
        <v>77</v>
      </c>
    </row>
    <row r="52" spans="1:25" x14ac:dyDescent="0.2">
      <c r="A52" s="1" t="s">
        <v>34</v>
      </c>
      <c r="B52" s="1">
        <v>1789</v>
      </c>
      <c r="C52" s="1">
        <v>267</v>
      </c>
      <c r="D52" s="1">
        <v>96</v>
      </c>
      <c r="E52" s="1">
        <v>51</v>
      </c>
      <c r="F52" s="1">
        <v>56</v>
      </c>
      <c r="G52" s="1">
        <v>67</v>
      </c>
      <c r="H52" s="1">
        <v>76</v>
      </c>
      <c r="I52" s="1">
        <v>23</v>
      </c>
      <c r="J52" s="1">
        <v>25</v>
      </c>
      <c r="K52" s="1">
        <v>41</v>
      </c>
      <c r="L52" s="1">
        <v>105</v>
      </c>
      <c r="M52" s="1">
        <v>35</v>
      </c>
      <c r="N52" s="1" t="s">
        <v>34</v>
      </c>
      <c r="O52" s="1">
        <v>70</v>
      </c>
      <c r="P52" s="1">
        <v>36</v>
      </c>
      <c r="Q52" s="1">
        <v>46</v>
      </c>
      <c r="R52" s="1">
        <v>72</v>
      </c>
      <c r="S52" s="1">
        <v>78</v>
      </c>
      <c r="T52" s="1">
        <v>51</v>
      </c>
      <c r="U52" s="1">
        <v>149</v>
      </c>
      <c r="V52" s="1">
        <v>109</v>
      </c>
      <c r="W52" s="1">
        <v>170</v>
      </c>
      <c r="X52" s="1">
        <v>76</v>
      </c>
      <c r="Y52" s="1">
        <v>90</v>
      </c>
    </row>
    <row r="53" spans="1:25" x14ac:dyDescent="0.2">
      <c r="A53" s="1" t="s">
        <v>35</v>
      </c>
      <c r="B53" s="1">
        <v>1544</v>
      </c>
      <c r="C53" s="1">
        <v>227</v>
      </c>
      <c r="D53" s="1">
        <v>103</v>
      </c>
      <c r="E53" s="1">
        <v>45</v>
      </c>
      <c r="F53" s="1">
        <v>59</v>
      </c>
      <c r="G53" s="1">
        <v>59</v>
      </c>
      <c r="H53" s="1">
        <v>65</v>
      </c>
      <c r="I53" s="1">
        <v>33</v>
      </c>
      <c r="J53" s="1">
        <v>26</v>
      </c>
      <c r="K53" s="1">
        <v>39</v>
      </c>
      <c r="L53" s="1">
        <v>72</v>
      </c>
      <c r="M53" s="1">
        <v>29</v>
      </c>
      <c r="N53" s="1" t="s">
        <v>35</v>
      </c>
      <c r="O53" s="1">
        <v>47</v>
      </c>
      <c r="P53" s="1">
        <v>25</v>
      </c>
      <c r="Q53" s="1">
        <v>25</v>
      </c>
      <c r="R53" s="1">
        <v>68</v>
      </c>
      <c r="S53" s="1">
        <v>83</v>
      </c>
      <c r="T53" s="1">
        <v>49</v>
      </c>
      <c r="U53" s="1">
        <v>128</v>
      </c>
      <c r="V53" s="1">
        <v>78</v>
      </c>
      <c r="W53" s="1">
        <v>142</v>
      </c>
      <c r="X53" s="1">
        <v>78</v>
      </c>
      <c r="Y53" s="1">
        <v>64</v>
      </c>
    </row>
    <row r="54" spans="1:25" x14ac:dyDescent="0.2">
      <c r="A54" s="1" t="s">
        <v>36</v>
      </c>
      <c r="B54" s="1">
        <v>1471</v>
      </c>
      <c r="C54" s="1">
        <v>203</v>
      </c>
      <c r="D54" s="1">
        <v>75</v>
      </c>
      <c r="E54" s="1">
        <v>49</v>
      </c>
      <c r="F54" s="1">
        <v>59</v>
      </c>
      <c r="G54" s="1">
        <v>67</v>
      </c>
      <c r="H54" s="1">
        <v>52</v>
      </c>
      <c r="I54" s="1">
        <v>44</v>
      </c>
      <c r="J54" s="1">
        <v>41</v>
      </c>
      <c r="K54" s="1">
        <v>38</v>
      </c>
      <c r="L54" s="1">
        <v>76</v>
      </c>
      <c r="M54" s="1">
        <v>31</v>
      </c>
      <c r="N54" s="1" t="s">
        <v>36</v>
      </c>
      <c r="O54" s="1">
        <v>59</v>
      </c>
      <c r="P54" s="1">
        <v>29</v>
      </c>
      <c r="Q54" s="1">
        <v>32</v>
      </c>
      <c r="R54" s="1">
        <v>44</v>
      </c>
      <c r="S54" s="1">
        <v>65</v>
      </c>
      <c r="T54" s="1">
        <v>74</v>
      </c>
      <c r="U54" s="1">
        <v>106</v>
      </c>
      <c r="V54" s="1">
        <v>61</v>
      </c>
      <c r="W54" s="1">
        <v>144</v>
      </c>
      <c r="X54" s="1">
        <v>69</v>
      </c>
      <c r="Y54" s="1">
        <v>53</v>
      </c>
    </row>
    <row r="55" spans="1:25" x14ac:dyDescent="0.2">
      <c r="A55" s="1" t="s">
        <v>37</v>
      </c>
      <c r="B55" s="1">
        <v>1151</v>
      </c>
      <c r="C55" s="1">
        <v>119</v>
      </c>
      <c r="D55" s="1">
        <v>86</v>
      </c>
      <c r="E55" s="1">
        <v>42</v>
      </c>
      <c r="F55" s="1">
        <v>42</v>
      </c>
      <c r="G55" s="1">
        <v>51</v>
      </c>
      <c r="H55" s="1">
        <v>27</v>
      </c>
      <c r="I55" s="1">
        <v>29</v>
      </c>
      <c r="J55" s="1">
        <v>31</v>
      </c>
      <c r="K55" s="1">
        <v>32</v>
      </c>
      <c r="L55" s="1">
        <v>44</v>
      </c>
      <c r="M55" s="1">
        <v>23</v>
      </c>
      <c r="N55" s="1" t="s">
        <v>37</v>
      </c>
      <c r="O55" s="1">
        <v>50</v>
      </c>
      <c r="P55" s="1">
        <v>18</v>
      </c>
      <c r="Q55" s="1">
        <v>11</v>
      </c>
      <c r="R55" s="1">
        <v>46</v>
      </c>
      <c r="S55" s="1">
        <v>50</v>
      </c>
      <c r="T55" s="1">
        <v>57</v>
      </c>
      <c r="U55" s="1">
        <v>102</v>
      </c>
      <c r="V55" s="1">
        <v>52</v>
      </c>
      <c r="W55" s="1">
        <v>141</v>
      </c>
      <c r="X55" s="1">
        <v>53</v>
      </c>
      <c r="Y55" s="1">
        <v>45</v>
      </c>
    </row>
    <row r="56" spans="1:25" x14ac:dyDescent="0.2">
      <c r="A56" s="1" t="s">
        <v>38</v>
      </c>
      <c r="B56" s="1">
        <v>1062</v>
      </c>
      <c r="C56" s="1">
        <v>111</v>
      </c>
      <c r="D56" s="1">
        <v>76</v>
      </c>
      <c r="E56" s="1">
        <v>37</v>
      </c>
      <c r="F56" s="1">
        <v>29</v>
      </c>
      <c r="G56" s="1">
        <v>48</v>
      </c>
      <c r="H56" s="1">
        <v>54</v>
      </c>
      <c r="I56" s="1">
        <v>31</v>
      </c>
      <c r="J56" s="1">
        <v>33</v>
      </c>
      <c r="K56" s="1">
        <v>25</v>
      </c>
      <c r="L56" s="1">
        <v>52</v>
      </c>
      <c r="M56" s="1">
        <v>7</v>
      </c>
      <c r="N56" s="1" t="s">
        <v>38</v>
      </c>
      <c r="O56" s="1">
        <v>42</v>
      </c>
      <c r="P56" s="1">
        <v>23</v>
      </c>
      <c r="Q56" s="1">
        <v>21</v>
      </c>
      <c r="R56" s="1">
        <v>57</v>
      </c>
      <c r="S56" s="1">
        <v>48</v>
      </c>
      <c r="T56" s="1">
        <v>58</v>
      </c>
      <c r="U56" s="1">
        <v>69</v>
      </c>
      <c r="V56" s="1">
        <v>54</v>
      </c>
      <c r="W56" s="1">
        <v>119</v>
      </c>
      <c r="X56" s="1">
        <v>30</v>
      </c>
      <c r="Y56" s="1">
        <v>38</v>
      </c>
    </row>
    <row r="57" spans="1:25" x14ac:dyDescent="0.2">
      <c r="A57" s="1" t="s">
        <v>39</v>
      </c>
      <c r="B57" s="1">
        <v>733</v>
      </c>
      <c r="C57" s="1">
        <v>67</v>
      </c>
      <c r="D57" s="1">
        <v>52</v>
      </c>
      <c r="E57" s="1">
        <v>15</v>
      </c>
      <c r="F57" s="1">
        <v>25</v>
      </c>
      <c r="G57" s="1">
        <v>21</v>
      </c>
      <c r="H57" s="1">
        <v>33</v>
      </c>
      <c r="I57" s="1">
        <v>33</v>
      </c>
      <c r="J57" s="1">
        <v>18</v>
      </c>
      <c r="K57" s="1">
        <v>35</v>
      </c>
      <c r="L57" s="1">
        <v>32</v>
      </c>
      <c r="M57" s="1">
        <v>7</v>
      </c>
      <c r="N57" s="1" t="s">
        <v>39</v>
      </c>
      <c r="O57" s="1">
        <v>28</v>
      </c>
      <c r="P57" s="1">
        <v>6</v>
      </c>
      <c r="Q57" s="1">
        <v>31</v>
      </c>
      <c r="R57" s="1">
        <v>32</v>
      </c>
      <c r="S57" s="1">
        <v>37</v>
      </c>
      <c r="T57" s="1">
        <v>53</v>
      </c>
      <c r="U57" s="1">
        <v>48</v>
      </c>
      <c r="V57" s="1">
        <v>35</v>
      </c>
      <c r="W57" s="1">
        <v>72</v>
      </c>
      <c r="X57" s="1">
        <v>31</v>
      </c>
      <c r="Y57" s="1">
        <v>22</v>
      </c>
    </row>
    <row r="58" spans="1:25" x14ac:dyDescent="0.2">
      <c r="A58" s="1" t="s">
        <v>40</v>
      </c>
      <c r="B58" s="1">
        <v>882</v>
      </c>
      <c r="C58" s="1">
        <v>69</v>
      </c>
      <c r="D58" s="1">
        <v>57</v>
      </c>
      <c r="E58" s="1">
        <v>19</v>
      </c>
      <c r="F58" s="1">
        <v>48</v>
      </c>
      <c r="G58" s="1">
        <v>41</v>
      </c>
      <c r="H58" s="1">
        <v>60</v>
      </c>
      <c r="I58" s="1">
        <v>45</v>
      </c>
      <c r="J58" s="1">
        <v>35</v>
      </c>
      <c r="K58" s="1">
        <v>28</v>
      </c>
      <c r="L58" s="1">
        <v>30</v>
      </c>
      <c r="M58" s="1">
        <v>10</v>
      </c>
      <c r="N58" s="1" t="s">
        <v>40</v>
      </c>
      <c r="O58" s="1">
        <v>28</v>
      </c>
      <c r="P58" s="1">
        <v>15</v>
      </c>
      <c r="Q58" s="1">
        <v>24</v>
      </c>
      <c r="R58" s="1">
        <v>62</v>
      </c>
      <c r="S58" s="1">
        <v>29</v>
      </c>
      <c r="T58" s="1">
        <v>61</v>
      </c>
      <c r="U58" s="1">
        <v>46</v>
      </c>
      <c r="V58" s="1">
        <v>53</v>
      </c>
      <c r="W58" s="1">
        <v>71</v>
      </c>
      <c r="X58" s="1">
        <v>34</v>
      </c>
      <c r="Y58" s="1">
        <v>17</v>
      </c>
    </row>
    <row r="59" spans="1:25" s="11" customFormat="1" x14ac:dyDescent="0.2">
      <c r="A59" s="11" t="s">
        <v>41</v>
      </c>
      <c r="B59" s="11">
        <v>46.7</v>
      </c>
      <c r="C59" s="11">
        <v>43.3</v>
      </c>
      <c r="D59" s="11">
        <v>47.6</v>
      </c>
      <c r="E59" s="11">
        <v>48.1</v>
      </c>
      <c r="F59" s="11">
        <v>46.7</v>
      </c>
      <c r="G59" s="11">
        <v>48.2</v>
      </c>
      <c r="H59" s="11">
        <v>47</v>
      </c>
      <c r="I59" s="11">
        <v>55.9</v>
      </c>
      <c r="J59" s="11">
        <v>55.2</v>
      </c>
      <c r="K59" s="11">
        <v>48.8</v>
      </c>
      <c r="L59" s="11">
        <v>45.8</v>
      </c>
      <c r="M59" s="11">
        <v>44.1</v>
      </c>
      <c r="N59" s="11" t="s">
        <v>41</v>
      </c>
      <c r="O59" s="11">
        <v>48.2</v>
      </c>
      <c r="P59" s="11">
        <v>41.6</v>
      </c>
      <c r="Q59" s="11">
        <v>49.6</v>
      </c>
      <c r="R59" s="11">
        <v>47.7</v>
      </c>
      <c r="S59" s="11">
        <v>49.2</v>
      </c>
      <c r="T59" s="11">
        <v>55.2</v>
      </c>
      <c r="U59" s="11">
        <v>45.7</v>
      </c>
      <c r="V59" s="11">
        <v>47.2</v>
      </c>
      <c r="W59" s="11">
        <v>46.8</v>
      </c>
      <c r="X59" s="11">
        <v>43.6</v>
      </c>
      <c r="Y59" s="11">
        <v>45.2</v>
      </c>
    </row>
    <row r="60" spans="1:25" x14ac:dyDescent="0.2">
      <c r="A60" s="20" t="s">
        <v>379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 t="s">
        <v>379</v>
      </c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94EB4-77EA-4235-A3F9-84E5E40B61D7}">
  <sheetPr codeName="Sheet5"/>
  <dimension ref="A1:Y60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3.33203125" style="1" customWidth="1"/>
    <col min="2" max="13" width="6.21875" style="1" customWidth="1"/>
    <col min="14" max="14" width="13.33203125" style="1" customWidth="1"/>
    <col min="15" max="25" width="6.77734375" style="1" customWidth="1"/>
    <col min="26" max="16384" width="8.88671875" style="1"/>
  </cols>
  <sheetData>
    <row r="1" spans="1:25" x14ac:dyDescent="0.2">
      <c r="A1" s="1" t="s">
        <v>386</v>
      </c>
      <c r="N1" s="1" t="s">
        <v>386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337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337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25</v>
      </c>
      <c r="B5" s="1">
        <v>14712</v>
      </c>
      <c r="C5" s="1">
        <v>2247</v>
      </c>
      <c r="D5" s="1">
        <v>954</v>
      </c>
      <c r="E5" s="1">
        <v>526</v>
      </c>
      <c r="F5" s="1">
        <v>475</v>
      </c>
      <c r="G5" s="1">
        <v>570</v>
      </c>
      <c r="H5" s="1">
        <v>459</v>
      </c>
      <c r="I5" s="1">
        <v>337</v>
      </c>
      <c r="J5" s="1">
        <v>263</v>
      </c>
      <c r="K5" s="1">
        <v>380</v>
      </c>
      <c r="L5" s="1">
        <v>649</v>
      </c>
      <c r="M5" s="1">
        <v>207</v>
      </c>
      <c r="N5" s="1" t="s">
        <v>25</v>
      </c>
      <c r="O5" s="1">
        <v>574</v>
      </c>
      <c r="P5" s="1">
        <v>245</v>
      </c>
      <c r="Q5" s="1">
        <v>180</v>
      </c>
      <c r="R5" s="1">
        <v>631</v>
      </c>
      <c r="S5" s="1">
        <v>631</v>
      </c>
      <c r="T5" s="1">
        <v>415</v>
      </c>
      <c r="U5" s="1">
        <v>1230</v>
      </c>
      <c r="V5" s="1">
        <v>721</v>
      </c>
      <c r="W5" s="1">
        <v>1514</v>
      </c>
      <c r="X5" s="1">
        <v>769</v>
      </c>
      <c r="Y5" s="1">
        <v>735</v>
      </c>
    </row>
    <row r="6" spans="1:25" x14ac:dyDescent="0.2">
      <c r="A6" s="1" t="s">
        <v>26</v>
      </c>
      <c r="B6" s="1">
        <v>13111</v>
      </c>
      <c r="C6" s="1">
        <v>1920</v>
      </c>
      <c r="D6" s="1">
        <v>884</v>
      </c>
      <c r="E6" s="1">
        <v>453</v>
      </c>
      <c r="F6" s="1">
        <v>468</v>
      </c>
      <c r="G6" s="1">
        <v>492</v>
      </c>
      <c r="H6" s="1">
        <v>486</v>
      </c>
      <c r="I6" s="1">
        <v>310</v>
      </c>
      <c r="J6" s="1">
        <v>294</v>
      </c>
      <c r="K6" s="1">
        <v>390</v>
      </c>
      <c r="L6" s="1">
        <v>594</v>
      </c>
      <c r="M6" s="1">
        <v>184</v>
      </c>
      <c r="N6" s="1" t="s">
        <v>26</v>
      </c>
      <c r="O6" s="1">
        <v>471</v>
      </c>
      <c r="P6" s="1">
        <v>226</v>
      </c>
      <c r="Q6" s="1">
        <v>183</v>
      </c>
      <c r="R6" s="1">
        <v>568</v>
      </c>
      <c r="S6" s="1">
        <v>548</v>
      </c>
      <c r="T6" s="1">
        <v>392</v>
      </c>
      <c r="U6" s="1">
        <v>1037</v>
      </c>
      <c r="V6" s="1">
        <v>644</v>
      </c>
      <c r="W6" s="1">
        <v>1316</v>
      </c>
      <c r="X6" s="1">
        <v>648</v>
      </c>
      <c r="Y6" s="1">
        <v>603</v>
      </c>
    </row>
    <row r="7" spans="1:25" x14ac:dyDescent="0.2">
      <c r="A7" s="1" t="s">
        <v>27</v>
      </c>
      <c r="B7" s="1">
        <v>11171</v>
      </c>
      <c r="C7" s="1">
        <v>1628</v>
      </c>
      <c r="D7" s="1">
        <v>831</v>
      </c>
      <c r="E7" s="1">
        <v>382</v>
      </c>
      <c r="F7" s="1">
        <v>378</v>
      </c>
      <c r="G7" s="1">
        <v>455</v>
      </c>
      <c r="H7" s="1">
        <v>397</v>
      </c>
      <c r="I7" s="1">
        <v>198</v>
      </c>
      <c r="J7" s="1">
        <v>280</v>
      </c>
      <c r="K7" s="1">
        <v>314</v>
      </c>
      <c r="L7" s="1">
        <v>479</v>
      </c>
      <c r="M7" s="1">
        <v>154</v>
      </c>
      <c r="N7" s="1" t="s">
        <v>27</v>
      </c>
      <c r="O7" s="1">
        <v>401</v>
      </c>
      <c r="P7" s="1">
        <v>203</v>
      </c>
      <c r="Q7" s="1">
        <v>193</v>
      </c>
      <c r="R7" s="1">
        <v>465</v>
      </c>
      <c r="S7" s="1">
        <v>498</v>
      </c>
      <c r="T7" s="1">
        <v>382</v>
      </c>
      <c r="U7" s="1">
        <v>855</v>
      </c>
      <c r="V7" s="1">
        <v>558</v>
      </c>
      <c r="W7" s="1">
        <v>1098</v>
      </c>
      <c r="X7" s="1">
        <v>533</v>
      </c>
      <c r="Y7" s="1">
        <v>489</v>
      </c>
    </row>
    <row r="8" spans="1:25" x14ac:dyDescent="0.2">
      <c r="A8" s="1" t="s">
        <v>28</v>
      </c>
      <c r="B8" s="1">
        <v>9252</v>
      </c>
      <c r="C8" s="1">
        <v>1486</v>
      </c>
      <c r="D8" s="1">
        <v>756</v>
      </c>
      <c r="E8" s="1">
        <v>308</v>
      </c>
      <c r="F8" s="1">
        <v>342</v>
      </c>
      <c r="G8" s="1">
        <v>328</v>
      </c>
      <c r="H8" s="1">
        <v>288</v>
      </c>
      <c r="I8" s="1">
        <v>130</v>
      </c>
      <c r="J8" s="1">
        <v>154</v>
      </c>
      <c r="K8" s="1">
        <v>177</v>
      </c>
      <c r="L8" s="1">
        <v>323</v>
      </c>
      <c r="M8" s="1">
        <v>79</v>
      </c>
      <c r="N8" s="1" t="s">
        <v>28</v>
      </c>
      <c r="O8" s="1">
        <v>282</v>
      </c>
      <c r="P8" s="1">
        <v>137</v>
      </c>
      <c r="Q8" s="1">
        <v>169</v>
      </c>
      <c r="R8" s="1">
        <v>363</v>
      </c>
      <c r="S8" s="1">
        <v>408</v>
      </c>
      <c r="T8" s="1">
        <v>337</v>
      </c>
      <c r="U8" s="1">
        <v>803</v>
      </c>
      <c r="V8" s="1">
        <v>418</v>
      </c>
      <c r="W8" s="1">
        <v>1049</v>
      </c>
      <c r="X8" s="1">
        <v>454</v>
      </c>
      <c r="Y8" s="1">
        <v>461</v>
      </c>
    </row>
    <row r="9" spans="1:25" x14ac:dyDescent="0.2">
      <c r="A9" s="1" t="s">
        <v>29</v>
      </c>
      <c r="B9" s="1">
        <v>8720</v>
      </c>
      <c r="C9" s="1">
        <v>1605</v>
      </c>
      <c r="D9" s="1">
        <v>668</v>
      </c>
      <c r="E9" s="1">
        <v>242</v>
      </c>
      <c r="F9" s="1">
        <v>256</v>
      </c>
      <c r="G9" s="1">
        <v>275</v>
      </c>
      <c r="H9" s="1">
        <v>256</v>
      </c>
      <c r="I9" s="1">
        <v>115</v>
      </c>
      <c r="J9" s="1">
        <v>119</v>
      </c>
      <c r="K9" s="1">
        <v>154</v>
      </c>
      <c r="L9" s="1">
        <v>312</v>
      </c>
      <c r="M9" s="1">
        <v>64</v>
      </c>
      <c r="N9" s="1" t="s">
        <v>29</v>
      </c>
      <c r="O9" s="1">
        <v>225</v>
      </c>
      <c r="P9" s="1">
        <v>95</v>
      </c>
      <c r="Q9" s="1">
        <v>130</v>
      </c>
      <c r="R9" s="1">
        <v>291</v>
      </c>
      <c r="S9" s="1">
        <v>387</v>
      </c>
      <c r="T9" s="1">
        <v>228</v>
      </c>
      <c r="U9" s="1">
        <v>740</v>
      </c>
      <c r="V9" s="1">
        <v>418</v>
      </c>
      <c r="W9" s="1">
        <v>1153</v>
      </c>
      <c r="X9" s="1">
        <v>485</v>
      </c>
      <c r="Y9" s="1">
        <v>502</v>
      </c>
    </row>
    <row r="10" spans="1:25" x14ac:dyDescent="0.2">
      <c r="A10" s="1" t="s">
        <v>30</v>
      </c>
      <c r="B10" s="1">
        <v>7954</v>
      </c>
      <c r="C10" s="1">
        <v>1612</v>
      </c>
      <c r="D10" s="1">
        <v>529</v>
      </c>
      <c r="E10" s="1">
        <v>229</v>
      </c>
      <c r="F10" s="1">
        <v>241</v>
      </c>
      <c r="G10" s="1">
        <v>247</v>
      </c>
      <c r="H10" s="1">
        <v>253</v>
      </c>
      <c r="I10" s="1">
        <v>110</v>
      </c>
      <c r="J10" s="1">
        <v>93</v>
      </c>
      <c r="K10" s="1">
        <v>139</v>
      </c>
      <c r="L10" s="1">
        <v>239</v>
      </c>
      <c r="M10" s="1">
        <v>68</v>
      </c>
      <c r="N10" s="1" t="s">
        <v>30</v>
      </c>
      <c r="O10" s="1">
        <v>215</v>
      </c>
      <c r="P10" s="1">
        <v>105</v>
      </c>
      <c r="Q10" s="1">
        <v>106</v>
      </c>
      <c r="R10" s="1">
        <v>284</v>
      </c>
      <c r="S10" s="1">
        <v>327</v>
      </c>
      <c r="T10" s="1">
        <v>207</v>
      </c>
      <c r="U10" s="1">
        <v>641</v>
      </c>
      <c r="V10" s="1">
        <v>345</v>
      </c>
      <c r="W10" s="1">
        <v>1036</v>
      </c>
      <c r="X10" s="1">
        <v>500</v>
      </c>
      <c r="Y10" s="1">
        <v>428</v>
      </c>
    </row>
    <row r="11" spans="1:25" x14ac:dyDescent="0.2">
      <c r="A11" s="1" t="s">
        <v>31</v>
      </c>
      <c r="B11" s="1">
        <v>6978</v>
      </c>
      <c r="C11" s="1">
        <v>1246</v>
      </c>
      <c r="D11" s="1">
        <v>478</v>
      </c>
      <c r="E11" s="1">
        <v>205</v>
      </c>
      <c r="F11" s="1">
        <v>207</v>
      </c>
      <c r="G11" s="1">
        <v>233</v>
      </c>
      <c r="H11" s="1">
        <v>239</v>
      </c>
      <c r="I11" s="1">
        <v>121</v>
      </c>
      <c r="J11" s="1">
        <v>83</v>
      </c>
      <c r="K11" s="1">
        <v>168</v>
      </c>
      <c r="L11" s="1">
        <v>228</v>
      </c>
      <c r="M11" s="1">
        <v>81</v>
      </c>
      <c r="N11" s="1" t="s">
        <v>31</v>
      </c>
      <c r="O11" s="1">
        <v>216</v>
      </c>
      <c r="P11" s="1">
        <v>130</v>
      </c>
      <c r="Q11" s="1">
        <v>81</v>
      </c>
      <c r="R11" s="1">
        <v>263</v>
      </c>
      <c r="S11" s="1">
        <v>312</v>
      </c>
      <c r="T11" s="1">
        <v>213</v>
      </c>
      <c r="U11" s="1">
        <v>514</v>
      </c>
      <c r="V11" s="1">
        <v>289</v>
      </c>
      <c r="W11" s="1">
        <v>867</v>
      </c>
      <c r="X11" s="1">
        <v>450</v>
      </c>
      <c r="Y11" s="1">
        <v>354</v>
      </c>
    </row>
    <row r="12" spans="1:25" x14ac:dyDescent="0.2">
      <c r="A12" s="1" t="s">
        <v>32</v>
      </c>
      <c r="B12" s="1">
        <v>6102</v>
      </c>
      <c r="C12" s="1">
        <v>1052</v>
      </c>
      <c r="D12" s="1">
        <v>381</v>
      </c>
      <c r="E12" s="1">
        <v>183</v>
      </c>
      <c r="F12" s="1">
        <v>191</v>
      </c>
      <c r="G12" s="1">
        <v>259</v>
      </c>
      <c r="H12" s="1">
        <v>192</v>
      </c>
      <c r="I12" s="1">
        <v>104</v>
      </c>
      <c r="J12" s="1">
        <v>85</v>
      </c>
      <c r="K12" s="1">
        <v>133</v>
      </c>
      <c r="L12" s="1">
        <v>223</v>
      </c>
      <c r="M12" s="1">
        <v>62</v>
      </c>
      <c r="N12" s="1" t="s">
        <v>32</v>
      </c>
      <c r="O12" s="1">
        <v>226</v>
      </c>
      <c r="P12" s="1">
        <v>105</v>
      </c>
      <c r="Q12" s="1">
        <v>74</v>
      </c>
      <c r="R12" s="1">
        <v>245</v>
      </c>
      <c r="S12" s="1">
        <v>224</v>
      </c>
      <c r="T12" s="1">
        <v>213</v>
      </c>
      <c r="U12" s="1">
        <v>463</v>
      </c>
      <c r="V12" s="1">
        <v>285</v>
      </c>
      <c r="W12" s="1">
        <v>745</v>
      </c>
      <c r="X12" s="1">
        <v>366</v>
      </c>
      <c r="Y12" s="1">
        <v>291</v>
      </c>
    </row>
    <row r="13" spans="1:25" x14ac:dyDescent="0.2">
      <c r="A13" s="1" t="s">
        <v>33</v>
      </c>
      <c r="B13" s="1">
        <v>4191</v>
      </c>
      <c r="C13" s="1">
        <v>660</v>
      </c>
      <c r="D13" s="1">
        <v>304</v>
      </c>
      <c r="E13" s="1">
        <v>109</v>
      </c>
      <c r="F13" s="1">
        <v>131</v>
      </c>
      <c r="G13" s="1">
        <v>132</v>
      </c>
      <c r="H13" s="1">
        <v>167</v>
      </c>
      <c r="I13" s="1">
        <v>89</v>
      </c>
      <c r="J13" s="1">
        <v>61</v>
      </c>
      <c r="K13" s="1">
        <v>117</v>
      </c>
      <c r="L13" s="1">
        <v>156</v>
      </c>
      <c r="M13" s="1">
        <v>57</v>
      </c>
      <c r="N13" s="1" t="s">
        <v>33</v>
      </c>
      <c r="O13" s="1">
        <v>149</v>
      </c>
      <c r="P13" s="1">
        <v>49</v>
      </c>
      <c r="Q13" s="1">
        <v>58</v>
      </c>
      <c r="R13" s="1">
        <v>166</v>
      </c>
      <c r="S13" s="1">
        <v>175</v>
      </c>
      <c r="T13" s="1">
        <v>156</v>
      </c>
      <c r="U13" s="1">
        <v>315</v>
      </c>
      <c r="V13" s="1">
        <v>162</v>
      </c>
      <c r="W13" s="1">
        <v>515</v>
      </c>
      <c r="X13" s="1">
        <v>263</v>
      </c>
      <c r="Y13" s="1">
        <v>200</v>
      </c>
    </row>
    <row r="14" spans="1:25" x14ac:dyDescent="0.2">
      <c r="A14" s="1" t="s">
        <v>34</v>
      </c>
      <c r="B14" s="1">
        <v>3377</v>
      </c>
      <c r="C14" s="1">
        <v>483</v>
      </c>
      <c r="D14" s="1">
        <v>204</v>
      </c>
      <c r="E14" s="1">
        <v>113</v>
      </c>
      <c r="F14" s="1">
        <v>127</v>
      </c>
      <c r="G14" s="1">
        <v>125</v>
      </c>
      <c r="H14" s="1">
        <v>128</v>
      </c>
      <c r="I14" s="1">
        <v>63</v>
      </c>
      <c r="J14" s="1">
        <v>54</v>
      </c>
      <c r="K14" s="1">
        <v>68</v>
      </c>
      <c r="L14" s="1">
        <v>151</v>
      </c>
      <c r="M14" s="1">
        <v>47</v>
      </c>
      <c r="N14" s="1" t="s">
        <v>34</v>
      </c>
      <c r="O14" s="1">
        <v>117</v>
      </c>
      <c r="P14" s="1">
        <v>56</v>
      </c>
      <c r="Q14" s="1">
        <v>76</v>
      </c>
      <c r="R14" s="1">
        <v>134</v>
      </c>
      <c r="S14" s="1">
        <v>153</v>
      </c>
      <c r="T14" s="1">
        <v>122</v>
      </c>
      <c r="U14" s="1">
        <v>262</v>
      </c>
      <c r="V14" s="1">
        <v>206</v>
      </c>
      <c r="W14" s="1">
        <v>371</v>
      </c>
      <c r="X14" s="1">
        <v>152</v>
      </c>
      <c r="Y14" s="1">
        <v>165</v>
      </c>
    </row>
    <row r="15" spans="1:25" x14ac:dyDescent="0.2">
      <c r="A15" s="1" t="s">
        <v>35</v>
      </c>
      <c r="B15" s="1">
        <v>2182</v>
      </c>
      <c r="C15" s="1">
        <v>318</v>
      </c>
      <c r="D15" s="1">
        <v>138</v>
      </c>
      <c r="E15" s="1">
        <v>67</v>
      </c>
      <c r="F15" s="1">
        <v>79</v>
      </c>
      <c r="G15" s="1">
        <v>90</v>
      </c>
      <c r="H15" s="1">
        <v>88</v>
      </c>
      <c r="I15" s="1">
        <v>44</v>
      </c>
      <c r="J15" s="1">
        <v>44</v>
      </c>
      <c r="K15" s="1">
        <v>47</v>
      </c>
      <c r="L15" s="1">
        <v>90</v>
      </c>
      <c r="M15" s="1">
        <v>29</v>
      </c>
      <c r="N15" s="1" t="s">
        <v>35</v>
      </c>
      <c r="O15" s="1">
        <v>67</v>
      </c>
      <c r="P15" s="1">
        <v>30</v>
      </c>
      <c r="Q15" s="1">
        <v>39</v>
      </c>
      <c r="R15" s="1">
        <v>89</v>
      </c>
      <c r="S15" s="1">
        <v>121</v>
      </c>
      <c r="T15" s="1">
        <v>79</v>
      </c>
      <c r="U15" s="1">
        <v>179</v>
      </c>
      <c r="V15" s="1">
        <v>107</v>
      </c>
      <c r="W15" s="1">
        <v>235</v>
      </c>
      <c r="X15" s="1">
        <v>104</v>
      </c>
      <c r="Y15" s="1">
        <v>98</v>
      </c>
    </row>
    <row r="16" spans="1:25" x14ac:dyDescent="0.2">
      <c r="A16" s="1" t="s">
        <v>36</v>
      </c>
      <c r="B16" s="1">
        <v>1824</v>
      </c>
      <c r="C16" s="1">
        <v>261</v>
      </c>
      <c r="D16" s="1">
        <v>98</v>
      </c>
      <c r="E16" s="1">
        <v>65</v>
      </c>
      <c r="F16" s="1">
        <v>69</v>
      </c>
      <c r="G16" s="1">
        <v>77</v>
      </c>
      <c r="H16" s="1">
        <v>68</v>
      </c>
      <c r="I16" s="1">
        <v>55</v>
      </c>
      <c r="J16" s="1">
        <v>54</v>
      </c>
      <c r="K16" s="1">
        <v>49</v>
      </c>
      <c r="L16" s="1">
        <v>90</v>
      </c>
      <c r="M16" s="1">
        <v>35</v>
      </c>
      <c r="N16" s="1" t="s">
        <v>36</v>
      </c>
      <c r="O16" s="1">
        <v>67</v>
      </c>
      <c r="P16" s="1">
        <v>34</v>
      </c>
      <c r="Q16" s="1">
        <v>40</v>
      </c>
      <c r="R16" s="1">
        <v>60</v>
      </c>
      <c r="S16" s="1">
        <v>83</v>
      </c>
      <c r="T16" s="1">
        <v>88</v>
      </c>
      <c r="U16" s="1">
        <v>121</v>
      </c>
      <c r="V16" s="1">
        <v>70</v>
      </c>
      <c r="W16" s="1">
        <v>199</v>
      </c>
      <c r="X16" s="1">
        <v>78</v>
      </c>
      <c r="Y16" s="1">
        <v>63</v>
      </c>
    </row>
    <row r="17" spans="1:25" x14ac:dyDescent="0.2">
      <c r="A17" s="1" t="s">
        <v>37</v>
      </c>
      <c r="B17" s="1">
        <v>1262</v>
      </c>
      <c r="C17" s="1">
        <v>133</v>
      </c>
      <c r="D17" s="1">
        <v>93</v>
      </c>
      <c r="E17" s="1">
        <v>45</v>
      </c>
      <c r="F17" s="1">
        <v>47</v>
      </c>
      <c r="G17" s="1">
        <v>53</v>
      </c>
      <c r="H17" s="1">
        <v>30</v>
      </c>
      <c r="I17" s="1">
        <v>34</v>
      </c>
      <c r="J17" s="1">
        <v>39</v>
      </c>
      <c r="K17" s="1">
        <v>34</v>
      </c>
      <c r="L17" s="1">
        <v>45</v>
      </c>
      <c r="M17" s="1">
        <v>23</v>
      </c>
      <c r="N17" s="1" t="s">
        <v>37</v>
      </c>
      <c r="O17" s="1">
        <v>50</v>
      </c>
      <c r="P17" s="1">
        <v>18</v>
      </c>
      <c r="Q17" s="1">
        <v>12</v>
      </c>
      <c r="R17" s="1">
        <v>51</v>
      </c>
      <c r="S17" s="1">
        <v>59</v>
      </c>
      <c r="T17" s="1">
        <v>61</v>
      </c>
      <c r="U17" s="1">
        <v>112</v>
      </c>
      <c r="V17" s="1">
        <v>58</v>
      </c>
      <c r="W17" s="1">
        <v>159</v>
      </c>
      <c r="X17" s="1">
        <v>59</v>
      </c>
      <c r="Y17" s="1">
        <v>47</v>
      </c>
    </row>
    <row r="18" spans="1:25" x14ac:dyDescent="0.2">
      <c r="A18" s="1" t="s">
        <v>38</v>
      </c>
      <c r="B18" s="1">
        <v>1123</v>
      </c>
      <c r="C18" s="1">
        <v>121</v>
      </c>
      <c r="D18" s="1">
        <v>80</v>
      </c>
      <c r="E18" s="1">
        <v>40</v>
      </c>
      <c r="F18" s="1">
        <v>32</v>
      </c>
      <c r="G18" s="1">
        <v>49</v>
      </c>
      <c r="H18" s="1">
        <v>57</v>
      </c>
      <c r="I18" s="1">
        <v>33</v>
      </c>
      <c r="J18" s="1">
        <v>40</v>
      </c>
      <c r="K18" s="1">
        <v>26</v>
      </c>
      <c r="L18" s="1">
        <v>53</v>
      </c>
      <c r="M18" s="1">
        <v>7</v>
      </c>
      <c r="N18" s="1" t="s">
        <v>38</v>
      </c>
      <c r="O18" s="1">
        <v>43</v>
      </c>
      <c r="P18" s="1">
        <v>23</v>
      </c>
      <c r="Q18" s="1">
        <v>22</v>
      </c>
      <c r="R18" s="1">
        <v>61</v>
      </c>
      <c r="S18" s="1">
        <v>49</v>
      </c>
      <c r="T18" s="1">
        <v>60</v>
      </c>
      <c r="U18" s="1">
        <v>71</v>
      </c>
      <c r="V18" s="1">
        <v>56</v>
      </c>
      <c r="W18" s="1">
        <v>129</v>
      </c>
      <c r="X18" s="1">
        <v>33</v>
      </c>
      <c r="Y18" s="1">
        <v>38</v>
      </c>
    </row>
    <row r="19" spans="1:25" x14ac:dyDescent="0.2">
      <c r="A19" s="1" t="s">
        <v>39</v>
      </c>
      <c r="B19" s="1">
        <v>759</v>
      </c>
      <c r="C19" s="1">
        <v>72</v>
      </c>
      <c r="D19" s="1">
        <v>54</v>
      </c>
      <c r="E19" s="1">
        <v>17</v>
      </c>
      <c r="F19" s="1">
        <v>26</v>
      </c>
      <c r="G19" s="1">
        <v>22</v>
      </c>
      <c r="H19" s="1">
        <v>33</v>
      </c>
      <c r="I19" s="1">
        <v>33</v>
      </c>
      <c r="J19" s="1">
        <v>18</v>
      </c>
      <c r="K19" s="1">
        <v>37</v>
      </c>
      <c r="L19" s="1">
        <v>32</v>
      </c>
      <c r="M19" s="1">
        <v>7</v>
      </c>
      <c r="N19" s="1" t="s">
        <v>39</v>
      </c>
      <c r="O19" s="1">
        <v>28</v>
      </c>
      <c r="P19" s="1">
        <v>6</v>
      </c>
      <c r="Q19" s="1">
        <v>31</v>
      </c>
      <c r="R19" s="1">
        <v>34</v>
      </c>
      <c r="S19" s="1">
        <v>40</v>
      </c>
      <c r="T19" s="1">
        <v>53</v>
      </c>
      <c r="U19" s="1">
        <v>48</v>
      </c>
      <c r="V19" s="1">
        <v>37</v>
      </c>
      <c r="W19" s="1">
        <v>74</v>
      </c>
      <c r="X19" s="1">
        <v>34</v>
      </c>
      <c r="Y19" s="1">
        <v>23</v>
      </c>
    </row>
    <row r="20" spans="1:25" x14ac:dyDescent="0.2">
      <c r="A20" s="1" t="s">
        <v>40</v>
      </c>
      <c r="B20" s="1">
        <v>895</v>
      </c>
      <c r="C20" s="1">
        <v>70</v>
      </c>
      <c r="D20" s="1">
        <v>58</v>
      </c>
      <c r="E20" s="1">
        <v>19</v>
      </c>
      <c r="F20" s="1">
        <v>49</v>
      </c>
      <c r="G20" s="1">
        <v>41</v>
      </c>
      <c r="H20" s="1">
        <v>60</v>
      </c>
      <c r="I20" s="1">
        <v>46</v>
      </c>
      <c r="J20" s="1">
        <v>35</v>
      </c>
      <c r="K20" s="1">
        <v>29</v>
      </c>
      <c r="L20" s="1">
        <v>32</v>
      </c>
      <c r="M20" s="1">
        <v>10</v>
      </c>
      <c r="N20" s="1" t="s">
        <v>40</v>
      </c>
      <c r="O20" s="1">
        <v>28</v>
      </c>
      <c r="P20" s="1">
        <v>15</v>
      </c>
      <c r="Q20" s="1">
        <v>24</v>
      </c>
      <c r="R20" s="1">
        <v>62</v>
      </c>
      <c r="S20" s="1">
        <v>29</v>
      </c>
      <c r="T20" s="1">
        <v>62</v>
      </c>
      <c r="U20" s="1">
        <v>47</v>
      </c>
      <c r="V20" s="1">
        <v>55</v>
      </c>
      <c r="W20" s="1">
        <v>72</v>
      </c>
      <c r="X20" s="1">
        <v>34</v>
      </c>
      <c r="Y20" s="1">
        <v>18</v>
      </c>
    </row>
    <row r="21" spans="1:25" s="11" customFormat="1" x14ac:dyDescent="0.2">
      <c r="A21" s="11" t="s">
        <v>41</v>
      </c>
      <c r="B21" s="11">
        <v>19.2</v>
      </c>
      <c r="C21" s="11">
        <v>20.5</v>
      </c>
      <c r="D21" s="11">
        <v>18.899999999999999</v>
      </c>
      <c r="E21" s="11">
        <v>17.3</v>
      </c>
      <c r="F21" s="11">
        <v>18.5</v>
      </c>
      <c r="G21" s="11">
        <v>18.2</v>
      </c>
      <c r="H21" s="11">
        <v>19.5</v>
      </c>
      <c r="I21" s="11">
        <v>17.5</v>
      </c>
      <c r="J21" s="11">
        <v>15.7</v>
      </c>
      <c r="K21" s="11">
        <v>16.3</v>
      </c>
      <c r="L21" s="11">
        <v>17</v>
      </c>
      <c r="M21" s="11">
        <v>15.8</v>
      </c>
      <c r="N21" s="11" t="s">
        <v>41</v>
      </c>
      <c r="O21" s="11">
        <v>17.399999999999999</v>
      </c>
      <c r="P21" s="11">
        <v>17.399999999999999</v>
      </c>
      <c r="Q21" s="11">
        <v>19.5</v>
      </c>
      <c r="R21" s="11">
        <v>18</v>
      </c>
      <c r="S21" s="11">
        <v>19.2</v>
      </c>
      <c r="T21" s="11">
        <v>20.2</v>
      </c>
      <c r="U21" s="11">
        <v>18.7</v>
      </c>
      <c r="V21" s="11">
        <v>18.5</v>
      </c>
      <c r="W21" s="11">
        <v>21.3</v>
      </c>
      <c r="X21" s="11">
        <v>20.8</v>
      </c>
      <c r="Y21" s="11">
        <v>19.7</v>
      </c>
    </row>
    <row r="23" spans="1:25" x14ac:dyDescent="0.2">
      <c r="A23" s="1" t="s">
        <v>56</v>
      </c>
      <c r="B23" s="1">
        <v>70011</v>
      </c>
      <c r="C23" s="1">
        <v>11544</v>
      </c>
      <c r="D23" s="1">
        <v>4905</v>
      </c>
      <c r="E23" s="1">
        <v>2187</v>
      </c>
      <c r="F23" s="1">
        <v>2296</v>
      </c>
      <c r="G23" s="1">
        <v>2503</v>
      </c>
      <c r="H23" s="1">
        <v>2287</v>
      </c>
      <c r="I23" s="1">
        <v>1297</v>
      </c>
      <c r="J23" s="1">
        <v>1272</v>
      </c>
      <c r="K23" s="1">
        <v>1651</v>
      </c>
      <c r="L23" s="1">
        <v>2611</v>
      </c>
      <c r="M23" s="1">
        <v>766</v>
      </c>
      <c r="N23" s="1" t="s">
        <v>56</v>
      </c>
      <c r="O23" s="1">
        <v>2360</v>
      </c>
      <c r="P23" s="1">
        <v>993</v>
      </c>
      <c r="Q23" s="1">
        <v>1034</v>
      </c>
      <c r="R23" s="1">
        <v>2841</v>
      </c>
      <c r="S23" s="1">
        <v>3099</v>
      </c>
      <c r="T23" s="1">
        <v>2257</v>
      </c>
      <c r="U23" s="1">
        <v>5698</v>
      </c>
      <c r="V23" s="1">
        <v>3336</v>
      </c>
      <c r="W23" s="1">
        <v>7899</v>
      </c>
      <c r="X23" s="1">
        <v>3651</v>
      </c>
      <c r="Y23" s="1">
        <v>3524</v>
      </c>
    </row>
    <row r="24" spans="1:25" x14ac:dyDescent="0.2">
      <c r="A24" s="1" t="s">
        <v>25</v>
      </c>
      <c r="B24" s="1">
        <v>14193</v>
      </c>
      <c r="C24" s="1">
        <v>2191</v>
      </c>
      <c r="D24" s="1">
        <v>920</v>
      </c>
      <c r="E24" s="1">
        <v>486</v>
      </c>
      <c r="F24" s="1">
        <v>451</v>
      </c>
      <c r="G24" s="1">
        <v>544</v>
      </c>
      <c r="H24" s="1">
        <v>452</v>
      </c>
      <c r="I24" s="1">
        <v>333</v>
      </c>
      <c r="J24" s="1">
        <v>255</v>
      </c>
      <c r="K24" s="1">
        <v>368</v>
      </c>
      <c r="L24" s="1">
        <v>610</v>
      </c>
      <c r="M24" s="1">
        <v>194</v>
      </c>
      <c r="N24" s="1" t="s">
        <v>25</v>
      </c>
      <c r="O24" s="1">
        <v>553</v>
      </c>
      <c r="P24" s="1">
        <v>224</v>
      </c>
      <c r="Q24" s="1">
        <v>165</v>
      </c>
      <c r="R24" s="1">
        <v>613</v>
      </c>
      <c r="S24" s="1">
        <v>613</v>
      </c>
      <c r="T24" s="1">
        <v>405</v>
      </c>
      <c r="U24" s="1">
        <v>1192</v>
      </c>
      <c r="V24" s="1">
        <v>705</v>
      </c>
      <c r="W24" s="1">
        <v>1468</v>
      </c>
      <c r="X24" s="1">
        <v>737</v>
      </c>
      <c r="Y24" s="1">
        <v>714</v>
      </c>
    </row>
    <row r="25" spans="1:25" x14ac:dyDescent="0.2">
      <c r="A25" s="1" t="s">
        <v>26</v>
      </c>
      <c r="B25" s="1">
        <v>12515</v>
      </c>
      <c r="C25" s="1">
        <v>1864</v>
      </c>
      <c r="D25" s="1">
        <v>831</v>
      </c>
      <c r="E25" s="1">
        <v>418</v>
      </c>
      <c r="F25" s="1">
        <v>434</v>
      </c>
      <c r="G25" s="1">
        <v>467</v>
      </c>
      <c r="H25" s="1">
        <v>475</v>
      </c>
      <c r="I25" s="1">
        <v>294</v>
      </c>
      <c r="J25" s="1">
        <v>276</v>
      </c>
      <c r="K25" s="1">
        <v>368</v>
      </c>
      <c r="L25" s="1">
        <v>551</v>
      </c>
      <c r="M25" s="1">
        <v>172</v>
      </c>
      <c r="N25" s="1" t="s">
        <v>26</v>
      </c>
      <c r="O25" s="1">
        <v>450</v>
      </c>
      <c r="P25" s="1">
        <v>201</v>
      </c>
      <c r="Q25" s="1">
        <v>174</v>
      </c>
      <c r="R25" s="1">
        <v>540</v>
      </c>
      <c r="S25" s="1">
        <v>533</v>
      </c>
      <c r="T25" s="1">
        <v>381</v>
      </c>
      <c r="U25" s="1">
        <v>994</v>
      </c>
      <c r="V25" s="1">
        <v>608</v>
      </c>
      <c r="W25" s="1">
        <v>1276</v>
      </c>
      <c r="X25" s="1">
        <v>619</v>
      </c>
      <c r="Y25" s="1">
        <v>589</v>
      </c>
    </row>
    <row r="26" spans="1:25" x14ac:dyDescent="0.2">
      <c r="A26" s="1" t="s">
        <v>27</v>
      </c>
      <c r="B26" s="1">
        <v>10428</v>
      </c>
      <c r="C26" s="1">
        <v>1570</v>
      </c>
      <c r="D26" s="1">
        <v>756</v>
      </c>
      <c r="E26" s="1">
        <v>344</v>
      </c>
      <c r="F26" s="1">
        <v>335</v>
      </c>
      <c r="G26" s="1">
        <v>415</v>
      </c>
      <c r="H26" s="1">
        <v>373</v>
      </c>
      <c r="I26" s="1">
        <v>183</v>
      </c>
      <c r="J26" s="1">
        <v>259</v>
      </c>
      <c r="K26" s="1">
        <v>282</v>
      </c>
      <c r="L26" s="1">
        <v>426</v>
      </c>
      <c r="M26" s="1">
        <v>145</v>
      </c>
      <c r="N26" s="1" t="s">
        <v>27</v>
      </c>
      <c r="O26" s="1">
        <v>377</v>
      </c>
      <c r="P26" s="1">
        <v>181</v>
      </c>
      <c r="Q26" s="1">
        <v>180</v>
      </c>
      <c r="R26" s="1">
        <v>437</v>
      </c>
      <c r="S26" s="1">
        <v>473</v>
      </c>
      <c r="T26" s="1">
        <v>362</v>
      </c>
      <c r="U26" s="1">
        <v>799</v>
      </c>
      <c r="V26" s="1">
        <v>523</v>
      </c>
      <c r="W26" s="1">
        <v>1039</v>
      </c>
      <c r="X26" s="1">
        <v>505</v>
      </c>
      <c r="Y26" s="1">
        <v>464</v>
      </c>
    </row>
    <row r="27" spans="1:25" x14ac:dyDescent="0.2">
      <c r="A27" s="1" t="s">
        <v>28</v>
      </c>
      <c r="B27" s="1">
        <v>8393</v>
      </c>
      <c r="C27" s="1">
        <v>1378</v>
      </c>
      <c r="D27" s="1">
        <v>701</v>
      </c>
      <c r="E27" s="1">
        <v>261</v>
      </c>
      <c r="F27" s="1">
        <v>309</v>
      </c>
      <c r="G27" s="1">
        <v>276</v>
      </c>
      <c r="H27" s="1">
        <v>253</v>
      </c>
      <c r="I27" s="1">
        <v>113</v>
      </c>
      <c r="J27" s="1">
        <v>141</v>
      </c>
      <c r="K27" s="1">
        <v>162</v>
      </c>
      <c r="L27" s="1">
        <v>284</v>
      </c>
      <c r="M27" s="1">
        <v>65</v>
      </c>
      <c r="N27" s="1" t="s">
        <v>28</v>
      </c>
      <c r="O27" s="1">
        <v>252</v>
      </c>
      <c r="P27" s="1">
        <v>113</v>
      </c>
      <c r="Q27" s="1">
        <v>150</v>
      </c>
      <c r="R27" s="1">
        <v>329</v>
      </c>
      <c r="S27" s="1">
        <v>382</v>
      </c>
      <c r="T27" s="1">
        <v>300</v>
      </c>
      <c r="U27" s="1">
        <v>737</v>
      </c>
      <c r="V27" s="1">
        <v>390</v>
      </c>
      <c r="W27" s="1">
        <v>959</v>
      </c>
      <c r="X27" s="1">
        <v>411</v>
      </c>
      <c r="Y27" s="1">
        <v>427</v>
      </c>
    </row>
    <row r="28" spans="1:25" x14ac:dyDescent="0.2">
      <c r="A28" s="1" t="s">
        <v>29</v>
      </c>
      <c r="B28" s="1">
        <v>7329</v>
      </c>
      <c r="C28" s="1">
        <v>1375</v>
      </c>
      <c r="D28" s="1">
        <v>549</v>
      </c>
      <c r="E28" s="1">
        <v>199</v>
      </c>
      <c r="F28" s="1">
        <v>214</v>
      </c>
      <c r="G28" s="1">
        <v>227</v>
      </c>
      <c r="H28" s="1">
        <v>210</v>
      </c>
      <c r="I28" s="1">
        <v>90</v>
      </c>
      <c r="J28" s="1">
        <v>106</v>
      </c>
      <c r="K28" s="1">
        <v>114</v>
      </c>
      <c r="L28" s="1">
        <v>246</v>
      </c>
      <c r="M28" s="1">
        <v>46</v>
      </c>
      <c r="N28" s="1" t="s">
        <v>29</v>
      </c>
      <c r="O28" s="1">
        <v>196</v>
      </c>
      <c r="P28" s="1">
        <v>60</v>
      </c>
      <c r="Q28" s="1">
        <v>106</v>
      </c>
      <c r="R28" s="1">
        <v>255</v>
      </c>
      <c r="S28" s="1">
        <v>338</v>
      </c>
      <c r="T28" s="1">
        <v>197</v>
      </c>
      <c r="U28" s="1">
        <v>628</v>
      </c>
      <c r="V28" s="1">
        <v>363</v>
      </c>
      <c r="W28" s="1">
        <v>974</v>
      </c>
      <c r="X28" s="1">
        <v>393</v>
      </c>
      <c r="Y28" s="1">
        <v>443</v>
      </c>
    </row>
    <row r="29" spans="1:25" x14ac:dyDescent="0.2">
      <c r="A29" s="1" t="s">
        <v>30</v>
      </c>
      <c r="B29" s="1">
        <v>5971</v>
      </c>
      <c r="C29" s="1">
        <v>1234</v>
      </c>
      <c r="D29" s="1">
        <v>396</v>
      </c>
      <c r="E29" s="1">
        <v>169</v>
      </c>
      <c r="F29" s="1">
        <v>181</v>
      </c>
      <c r="G29" s="1">
        <v>173</v>
      </c>
      <c r="H29" s="1">
        <v>164</v>
      </c>
      <c r="I29" s="1">
        <v>76</v>
      </c>
      <c r="J29" s="1">
        <v>73</v>
      </c>
      <c r="K29" s="1">
        <v>106</v>
      </c>
      <c r="L29" s="1">
        <v>161</v>
      </c>
      <c r="M29" s="1">
        <v>50</v>
      </c>
      <c r="N29" s="1" t="s">
        <v>30</v>
      </c>
      <c r="O29" s="1">
        <v>159</v>
      </c>
      <c r="P29" s="1">
        <v>59</v>
      </c>
      <c r="Q29" s="1">
        <v>88</v>
      </c>
      <c r="R29" s="1">
        <v>211</v>
      </c>
      <c r="S29" s="1">
        <v>265</v>
      </c>
      <c r="T29" s="1">
        <v>173</v>
      </c>
      <c r="U29" s="1">
        <v>485</v>
      </c>
      <c r="V29" s="1">
        <v>265</v>
      </c>
      <c r="W29" s="1">
        <v>801</v>
      </c>
      <c r="X29" s="1">
        <v>373</v>
      </c>
      <c r="Y29" s="1">
        <v>309</v>
      </c>
    </row>
    <row r="30" spans="1:25" x14ac:dyDescent="0.2">
      <c r="A30" s="1" t="s">
        <v>31</v>
      </c>
      <c r="B30" s="1">
        <v>4546</v>
      </c>
      <c r="C30" s="1">
        <v>818</v>
      </c>
      <c r="D30" s="1">
        <v>319</v>
      </c>
      <c r="E30" s="1">
        <v>132</v>
      </c>
      <c r="F30" s="1">
        <v>142</v>
      </c>
      <c r="G30" s="1">
        <v>154</v>
      </c>
      <c r="H30" s="1">
        <v>135</v>
      </c>
      <c r="I30" s="1">
        <v>81</v>
      </c>
      <c r="J30" s="1">
        <v>55</v>
      </c>
      <c r="K30" s="1">
        <v>94</v>
      </c>
      <c r="L30" s="1">
        <v>133</v>
      </c>
      <c r="M30" s="1">
        <v>42</v>
      </c>
      <c r="N30" s="1" t="s">
        <v>31</v>
      </c>
      <c r="O30" s="1">
        <v>141</v>
      </c>
      <c r="P30" s="1">
        <v>73</v>
      </c>
      <c r="Q30" s="1">
        <v>51</v>
      </c>
      <c r="R30" s="1">
        <v>177</v>
      </c>
      <c r="S30" s="1">
        <v>213</v>
      </c>
      <c r="T30" s="1">
        <v>164</v>
      </c>
      <c r="U30" s="1">
        <v>345</v>
      </c>
      <c r="V30" s="1">
        <v>182</v>
      </c>
      <c r="W30" s="1">
        <v>585</v>
      </c>
      <c r="X30" s="1">
        <v>277</v>
      </c>
      <c r="Y30" s="1">
        <v>233</v>
      </c>
    </row>
    <row r="31" spans="1:25" x14ac:dyDescent="0.2">
      <c r="A31" s="1" t="s">
        <v>32</v>
      </c>
      <c r="B31" s="1">
        <v>3314</v>
      </c>
      <c r="C31" s="1">
        <v>602</v>
      </c>
      <c r="D31" s="1">
        <v>204</v>
      </c>
      <c r="E31" s="1">
        <v>93</v>
      </c>
      <c r="F31" s="1">
        <v>110</v>
      </c>
      <c r="G31" s="1">
        <v>136</v>
      </c>
      <c r="H31" s="1">
        <v>106</v>
      </c>
      <c r="I31" s="1">
        <v>61</v>
      </c>
      <c r="J31" s="1">
        <v>45</v>
      </c>
      <c r="K31" s="1">
        <v>65</v>
      </c>
      <c r="L31" s="1">
        <v>98</v>
      </c>
      <c r="M31" s="1">
        <v>26</v>
      </c>
      <c r="N31" s="1" t="s">
        <v>32</v>
      </c>
      <c r="O31" s="1">
        <v>119</v>
      </c>
      <c r="P31" s="1">
        <v>42</v>
      </c>
      <c r="Q31" s="1">
        <v>45</v>
      </c>
      <c r="R31" s="1">
        <v>137</v>
      </c>
      <c r="S31" s="1">
        <v>128</v>
      </c>
      <c r="T31" s="1">
        <v>129</v>
      </c>
      <c r="U31" s="1">
        <v>257</v>
      </c>
      <c r="V31" s="1">
        <v>157</v>
      </c>
      <c r="W31" s="1">
        <v>402</v>
      </c>
      <c r="X31" s="1">
        <v>181</v>
      </c>
      <c r="Y31" s="1">
        <v>171</v>
      </c>
    </row>
    <row r="32" spans="1:25" x14ac:dyDescent="0.2">
      <c r="A32" s="1" t="s">
        <v>33</v>
      </c>
      <c r="B32" s="1">
        <v>1665</v>
      </c>
      <c r="C32" s="1">
        <v>272</v>
      </c>
      <c r="D32" s="1">
        <v>114</v>
      </c>
      <c r="E32" s="1">
        <v>39</v>
      </c>
      <c r="F32" s="1">
        <v>48</v>
      </c>
      <c r="G32" s="1">
        <v>48</v>
      </c>
      <c r="H32" s="1">
        <v>56</v>
      </c>
      <c r="I32" s="1">
        <v>34</v>
      </c>
      <c r="J32" s="1">
        <v>30</v>
      </c>
      <c r="K32" s="1">
        <v>51</v>
      </c>
      <c r="L32" s="1">
        <v>49</v>
      </c>
      <c r="M32" s="1">
        <v>13</v>
      </c>
      <c r="N32" s="1" t="s">
        <v>33</v>
      </c>
      <c r="O32" s="1">
        <v>59</v>
      </c>
      <c r="P32" s="1">
        <v>14</v>
      </c>
      <c r="Q32" s="1">
        <v>31</v>
      </c>
      <c r="R32" s="1">
        <v>69</v>
      </c>
      <c r="S32" s="1">
        <v>76</v>
      </c>
      <c r="T32" s="1">
        <v>75</v>
      </c>
      <c r="U32" s="1">
        <v>129</v>
      </c>
      <c r="V32" s="1">
        <v>71</v>
      </c>
      <c r="W32" s="1">
        <v>217</v>
      </c>
      <c r="X32" s="1">
        <v>92</v>
      </c>
      <c r="Y32" s="1">
        <v>78</v>
      </c>
    </row>
    <row r="33" spans="1:25" x14ac:dyDescent="0.2">
      <c r="A33" s="1" t="s">
        <v>34</v>
      </c>
      <c r="B33" s="1">
        <v>962</v>
      </c>
      <c r="C33" s="1">
        <v>142</v>
      </c>
      <c r="D33" s="1">
        <v>62</v>
      </c>
      <c r="E33" s="1">
        <v>25</v>
      </c>
      <c r="F33" s="1">
        <v>44</v>
      </c>
      <c r="G33" s="1">
        <v>34</v>
      </c>
      <c r="H33" s="1">
        <v>34</v>
      </c>
      <c r="I33" s="1">
        <v>18</v>
      </c>
      <c r="J33" s="1">
        <v>21</v>
      </c>
      <c r="K33" s="1">
        <v>22</v>
      </c>
      <c r="L33" s="1">
        <v>26</v>
      </c>
      <c r="M33" s="1">
        <v>10</v>
      </c>
      <c r="N33" s="1" t="s">
        <v>34</v>
      </c>
      <c r="O33" s="1">
        <v>32</v>
      </c>
      <c r="P33" s="1">
        <v>15</v>
      </c>
      <c r="Q33" s="1">
        <v>26</v>
      </c>
      <c r="R33" s="1">
        <v>50</v>
      </c>
      <c r="S33" s="1">
        <v>34</v>
      </c>
      <c r="T33" s="1">
        <v>40</v>
      </c>
      <c r="U33" s="1">
        <v>86</v>
      </c>
      <c r="V33" s="1">
        <v>46</v>
      </c>
      <c r="W33" s="1">
        <v>105</v>
      </c>
      <c r="X33" s="1">
        <v>37</v>
      </c>
      <c r="Y33" s="1">
        <v>53</v>
      </c>
    </row>
    <row r="34" spans="1:25" x14ac:dyDescent="0.2">
      <c r="A34" s="1" t="s">
        <v>35</v>
      </c>
      <c r="B34" s="1">
        <v>377</v>
      </c>
      <c r="C34" s="1">
        <v>55</v>
      </c>
      <c r="D34" s="1">
        <v>28</v>
      </c>
      <c r="E34" s="1">
        <v>11</v>
      </c>
      <c r="F34" s="1">
        <v>13</v>
      </c>
      <c r="G34" s="1">
        <v>17</v>
      </c>
      <c r="H34" s="1">
        <v>16</v>
      </c>
      <c r="I34" s="1">
        <v>5</v>
      </c>
      <c r="J34" s="1">
        <v>7</v>
      </c>
      <c r="K34" s="1">
        <v>5</v>
      </c>
      <c r="L34" s="1">
        <v>19</v>
      </c>
      <c r="M34" s="1">
        <v>0</v>
      </c>
      <c r="N34" s="1" t="s">
        <v>35</v>
      </c>
      <c r="O34" s="1">
        <v>15</v>
      </c>
      <c r="P34" s="1">
        <v>5</v>
      </c>
      <c r="Q34" s="1">
        <v>10</v>
      </c>
      <c r="R34" s="1">
        <v>13</v>
      </c>
      <c r="S34" s="1">
        <v>26</v>
      </c>
      <c r="T34" s="1">
        <v>18</v>
      </c>
      <c r="U34" s="1">
        <v>32</v>
      </c>
      <c r="V34" s="1">
        <v>13</v>
      </c>
      <c r="W34" s="1">
        <v>33</v>
      </c>
      <c r="X34" s="1">
        <v>12</v>
      </c>
      <c r="Y34" s="1">
        <v>24</v>
      </c>
    </row>
    <row r="35" spans="1:25" x14ac:dyDescent="0.2">
      <c r="A35" s="1" t="s">
        <v>36</v>
      </c>
      <c r="B35" s="1">
        <v>178</v>
      </c>
      <c r="C35" s="1">
        <v>30</v>
      </c>
      <c r="D35" s="1">
        <v>12</v>
      </c>
      <c r="E35" s="1">
        <v>4</v>
      </c>
      <c r="F35" s="1">
        <v>10</v>
      </c>
      <c r="G35" s="1">
        <v>6</v>
      </c>
      <c r="H35" s="1">
        <v>8</v>
      </c>
      <c r="I35" s="1">
        <v>2</v>
      </c>
      <c r="J35" s="1">
        <v>3</v>
      </c>
      <c r="K35" s="1">
        <v>6</v>
      </c>
      <c r="L35" s="1">
        <v>7</v>
      </c>
      <c r="M35" s="1">
        <v>2</v>
      </c>
      <c r="N35" s="1" t="s">
        <v>36</v>
      </c>
      <c r="O35" s="1">
        <v>3</v>
      </c>
      <c r="P35" s="1">
        <v>2</v>
      </c>
      <c r="Q35" s="1">
        <v>8</v>
      </c>
      <c r="R35" s="1">
        <v>8</v>
      </c>
      <c r="S35" s="1">
        <v>9</v>
      </c>
      <c r="T35" s="1">
        <v>7</v>
      </c>
      <c r="U35" s="1">
        <v>6</v>
      </c>
      <c r="V35" s="1">
        <v>7</v>
      </c>
      <c r="W35" s="1">
        <v>25</v>
      </c>
      <c r="X35" s="1">
        <v>5</v>
      </c>
      <c r="Y35" s="1">
        <v>8</v>
      </c>
    </row>
    <row r="36" spans="1:25" x14ac:dyDescent="0.2">
      <c r="A36" s="1" t="s">
        <v>37</v>
      </c>
      <c r="B36" s="1">
        <v>54</v>
      </c>
      <c r="C36" s="1">
        <v>6</v>
      </c>
      <c r="D36" s="1">
        <v>6</v>
      </c>
      <c r="E36" s="1">
        <v>2</v>
      </c>
      <c r="F36" s="1">
        <v>1</v>
      </c>
      <c r="G36" s="1">
        <v>2</v>
      </c>
      <c r="H36" s="1">
        <v>1</v>
      </c>
      <c r="I36" s="1">
        <v>2</v>
      </c>
      <c r="J36" s="1">
        <v>1</v>
      </c>
      <c r="K36" s="1">
        <v>1</v>
      </c>
      <c r="L36" s="1">
        <v>0</v>
      </c>
      <c r="M36" s="1">
        <v>1</v>
      </c>
      <c r="N36" s="1" t="s">
        <v>37</v>
      </c>
      <c r="O36" s="1">
        <v>2</v>
      </c>
      <c r="P36" s="1">
        <v>0</v>
      </c>
      <c r="Q36" s="1">
        <v>0</v>
      </c>
      <c r="R36" s="1">
        <v>0</v>
      </c>
      <c r="S36" s="1">
        <v>6</v>
      </c>
      <c r="T36" s="1">
        <v>2</v>
      </c>
      <c r="U36" s="1">
        <v>6</v>
      </c>
      <c r="V36" s="1">
        <v>2</v>
      </c>
      <c r="W36" s="1">
        <v>5</v>
      </c>
      <c r="X36" s="1">
        <v>4</v>
      </c>
      <c r="Y36" s="1">
        <v>4</v>
      </c>
    </row>
    <row r="37" spans="1:25" x14ac:dyDescent="0.2">
      <c r="A37" s="1" t="s">
        <v>38</v>
      </c>
      <c r="B37" s="1">
        <v>44</v>
      </c>
      <c r="C37" s="1">
        <v>4</v>
      </c>
      <c r="D37" s="1">
        <v>4</v>
      </c>
      <c r="E37" s="1">
        <v>2</v>
      </c>
      <c r="F37" s="1">
        <v>1</v>
      </c>
      <c r="G37" s="1">
        <v>2</v>
      </c>
      <c r="H37" s="1">
        <v>3</v>
      </c>
      <c r="I37" s="1">
        <v>1</v>
      </c>
      <c r="J37" s="1">
        <v>0</v>
      </c>
      <c r="K37" s="1">
        <v>4</v>
      </c>
      <c r="L37" s="1">
        <v>0</v>
      </c>
      <c r="M37" s="1">
        <v>0</v>
      </c>
      <c r="N37" s="1" t="s">
        <v>38</v>
      </c>
      <c r="O37" s="1">
        <v>1</v>
      </c>
      <c r="P37" s="1">
        <v>2</v>
      </c>
      <c r="Q37" s="1">
        <v>0</v>
      </c>
      <c r="R37" s="1">
        <v>2</v>
      </c>
      <c r="S37" s="1">
        <v>1</v>
      </c>
      <c r="T37" s="1">
        <v>2</v>
      </c>
      <c r="U37" s="1">
        <v>1</v>
      </c>
      <c r="V37" s="1">
        <v>1</v>
      </c>
      <c r="W37" s="1">
        <v>6</v>
      </c>
      <c r="X37" s="1">
        <v>2</v>
      </c>
      <c r="Y37" s="1">
        <v>5</v>
      </c>
    </row>
    <row r="38" spans="1:25" x14ac:dyDescent="0.2">
      <c r="A38" s="1" t="s">
        <v>39</v>
      </c>
      <c r="B38" s="1">
        <v>20</v>
      </c>
      <c r="C38" s="1">
        <v>3</v>
      </c>
      <c r="D38" s="1">
        <v>2</v>
      </c>
      <c r="E38" s="1">
        <v>1</v>
      </c>
      <c r="F38" s="1">
        <v>1</v>
      </c>
      <c r="G38" s="1">
        <v>0</v>
      </c>
      <c r="H38" s="1">
        <v>0</v>
      </c>
      <c r="I38" s="1">
        <v>1</v>
      </c>
      <c r="J38" s="1">
        <v>0</v>
      </c>
      <c r="K38" s="1">
        <v>2</v>
      </c>
      <c r="L38" s="1">
        <v>0</v>
      </c>
      <c r="M38" s="1">
        <v>0</v>
      </c>
      <c r="N38" s="1" t="s">
        <v>39</v>
      </c>
      <c r="O38" s="1">
        <v>1</v>
      </c>
      <c r="P38" s="1">
        <v>1</v>
      </c>
      <c r="Q38" s="1">
        <v>0</v>
      </c>
      <c r="R38" s="1">
        <v>0</v>
      </c>
      <c r="S38" s="1">
        <v>2</v>
      </c>
      <c r="T38" s="1">
        <v>0</v>
      </c>
      <c r="U38" s="1">
        <v>0</v>
      </c>
      <c r="V38" s="1">
        <v>1</v>
      </c>
      <c r="W38" s="1">
        <v>3</v>
      </c>
      <c r="X38" s="1">
        <v>2</v>
      </c>
      <c r="Y38" s="1">
        <v>0</v>
      </c>
    </row>
    <row r="39" spans="1:25" x14ac:dyDescent="0.2">
      <c r="A39" s="1" t="s">
        <v>40</v>
      </c>
      <c r="B39" s="1">
        <v>22</v>
      </c>
      <c r="C39" s="1">
        <v>0</v>
      </c>
      <c r="D39" s="1">
        <v>1</v>
      </c>
      <c r="E39" s="1">
        <v>1</v>
      </c>
      <c r="F39" s="1">
        <v>2</v>
      </c>
      <c r="G39" s="1">
        <v>2</v>
      </c>
      <c r="H39" s="1">
        <v>1</v>
      </c>
      <c r="I39" s="1">
        <v>3</v>
      </c>
      <c r="J39" s="1">
        <v>0</v>
      </c>
      <c r="K39" s="1">
        <v>1</v>
      </c>
      <c r="L39" s="1">
        <v>1</v>
      </c>
      <c r="M39" s="1">
        <v>0</v>
      </c>
      <c r="N39" s="1" t="s">
        <v>40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  <c r="T39" s="1">
        <v>2</v>
      </c>
      <c r="U39" s="1">
        <v>1</v>
      </c>
      <c r="V39" s="1">
        <v>2</v>
      </c>
      <c r="W39" s="1">
        <v>1</v>
      </c>
      <c r="X39" s="1">
        <v>1</v>
      </c>
      <c r="Y39" s="1">
        <v>2</v>
      </c>
    </row>
    <row r="40" spans="1:25" s="11" customFormat="1" x14ac:dyDescent="0.2">
      <c r="A40" s="11" t="s">
        <v>41</v>
      </c>
      <c r="B40" s="11">
        <v>14</v>
      </c>
      <c r="C40" s="11">
        <v>15.5</v>
      </c>
      <c r="D40" s="11">
        <v>14.6</v>
      </c>
      <c r="E40" s="11">
        <v>12.8</v>
      </c>
      <c r="F40" s="11">
        <v>13.9</v>
      </c>
      <c r="G40" s="11">
        <v>12.9</v>
      </c>
      <c r="H40" s="11">
        <v>12.9</v>
      </c>
      <c r="I40" s="11">
        <v>10.6</v>
      </c>
      <c r="J40" s="11">
        <v>12</v>
      </c>
      <c r="K40" s="11">
        <v>11.6</v>
      </c>
      <c r="L40" s="11">
        <v>11.7</v>
      </c>
      <c r="M40" s="11">
        <v>10.6</v>
      </c>
      <c r="N40" s="11" t="s">
        <v>41</v>
      </c>
      <c r="O40" s="11">
        <v>12.3</v>
      </c>
      <c r="P40" s="11">
        <v>12</v>
      </c>
      <c r="Q40" s="11">
        <v>14.9</v>
      </c>
      <c r="R40" s="11">
        <v>13.1</v>
      </c>
      <c r="S40" s="11">
        <v>14.3</v>
      </c>
      <c r="T40" s="11">
        <v>14.7</v>
      </c>
      <c r="U40" s="11">
        <v>14.1</v>
      </c>
      <c r="V40" s="11">
        <v>13.4</v>
      </c>
      <c r="W40" s="11">
        <v>15.9</v>
      </c>
      <c r="X40" s="11">
        <v>14.6</v>
      </c>
      <c r="Y40" s="11">
        <v>14.9</v>
      </c>
    </row>
    <row r="42" spans="1:25" x14ac:dyDescent="0.2">
      <c r="A42" s="1" t="s">
        <v>338</v>
      </c>
      <c r="B42" s="1">
        <v>23602</v>
      </c>
      <c r="C42" s="1">
        <v>3370</v>
      </c>
      <c r="D42" s="1">
        <v>1605</v>
      </c>
      <c r="E42" s="1">
        <v>816</v>
      </c>
      <c r="F42" s="1">
        <v>822</v>
      </c>
      <c r="G42" s="1">
        <v>945</v>
      </c>
      <c r="H42" s="1">
        <v>914</v>
      </c>
      <c r="I42" s="1">
        <v>525</v>
      </c>
      <c r="J42" s="1">
        <v>444</v>
      </c>
      <c r="K42" s="1">
        <v>611</v>
      </c>
      <c r="L42" s="1">
        <v>1085</v>
      </c>
      <c r="M42" s="1">
        <v>348</v>
      </c>
      <c r="N42" s="1" t="s">
        <v>338</v>
      </c>
      <c r="O42" s="1">
        <v>799</v>
      </c>
      <c r="P42" s="1">
        <v>484</v>
      </c>
      <c r="Q42" s="1">
        <v>384</v>
      </c>
      <c r="R42" s="1">
        <v>926</v>
      </c>
      <c r="S42" s="1">
        <v>945</v>
      </c>
      <c r="T42" s="1">
        <v>811</v>
      </c>
      <c r="U42" s="1">
        <v>1740</v>
      </c>
      <c r="V42" s="1">
        <v>1093</v>
      </c>
      <c r="W42" s="1">
        <v>2633</v>
      </c>
      <c r="X42" s="1">
        <v>1311</v>
      </c>
      <c r="Y42" s="1">
        <v>991</v>
      </c>
    </row>
    <row r="43" spans="1:25" x14ac:dyDescent="0.2">
      <c r="A43" s="1" t="s">
        <v>25</v>
      </c>
      <c r="B43" s="1">
        <v>519</v>
      </c>
      <c r="C43" s="1">
        <v>56</v>
      </c>
      <c r="D43" s="1">
        <v>34</v>
      </c>
      <c r="E43" s="1">
        <v>40</v>
      </c>
      <c r="F43" s="1">
        <v>24</v>
      </c>
      <c r="G43" s="1">
        <v>26</v>
      </c>
      <c r="H43" s="1">
        <v>7</v>
      </c>
      <c r="I43" s="1">
        <v>4</v>
      </c>
      <c r="J43" s="1">
        <v>8</v>
      </c>
      <c r="K43" s="1">
        <v>12</v>
      </c>
      <c r="L43" s="1">
        <v>39</v>
      </c>
      <c r="M43" s="1">
        <v>13</v>
      </c>
      <c r="N43" s="1" t="s">
        <v>25</v>
      </c>
      <c r="O43" s="1">
        <v>21</v>
      </c>
      <c r="P43" s="1">
        <v>21</v>
      </c>
      <c r="Q43" s="1">
        <v>15</v>
      </c>
      <c r="R43" s="1">
        <v>18</v>
      </c>
      <c r="S43" s="1">
        <v>18</v>
      </c>
      <c r="T43" s="1">
        <v>10</v>
      </c>
      <c r="U43" s="1">
        <v>38</v>
      </c>
      <c r="V43" s="1">
        <v>16</v>
      </c>
      <c r="W43" s="1">
        <v>46</v>
      </c>
      <c r="X43" s="1">
        <v>32</v>
      </c>
      <c r="Y43" s="1">
        <v>21</v>
      </c>
    </row>
    <row r="44" spans="1:25" x14ac:dyDescent="0.2">
      <c r="A44" s="1" t="s">
        <v>26</v>
      </c>
      <c r="B44" s="1">
        <v>596</v>
      </c>
      <c r="C44" s="1">
        <v>56</v>
      </c>
      <c r="D44" s="1">
        <v>53</v>
      </c>
      <c r="E44" s="1">
        <v>35</v>
      </c>
      <c r="F44" s="1">
        <v>34</v>
      </c>
      <c r="G44" s="1">
        <v>25</v>
      </c>
      <c r="H44" s="1">
        <v>11</v>
      </c>
      <c r="I44" s="1">
        <v>16</v>
      </c>
      <c r="J44" s="1">
        <v>18</v>
      </c>
      <c r="K44" s="1">
        <v>22</v>
      </c>
      <c r="L44" s="1">
        <v>43</v>
      </c>
      <c r="M44" s="1">
        <v>12</v>
      </c>
      <c r="N44" s="1" t="s">
        <v>26</v>
      </c>
      <c r="O44" s="1">
        <v>21</v>
      </c>
      <c r="P44" s="1">
        <v>25</v>
      </c>
      <c r="Q44" s="1">
        <v>9</v>
      </c>
      <c r="R44" s="1">
        <v>28</v>
      </c>
      <c r="S44" s="1">
        <v>15</v>
      </c>
      <c r="T44" s="1">
        <v>11</v>
      </c>
      <c r="U44" s="1">
        <v>43</v>
      </c>
      <c r="V44" s="1">
        <v>36</v>
      </c>
      <c r="W44" s="1">
        <v>40</v>
      </c>
      <c r="X44" s="1">
        <v>29</v>
      </c>
      <c r="Y44" s="1">
        <v>14</v>
      </c>
    </row>
    <row r="45" spans="1:25" x14ac:dyDescent="0.2">
      <c r="A45" s="1" t="s">
        <v>27</v>
      </c>
      <c r="B45" s="1">
        <v>743</v>
      </c>
      <c r="C45" s="1">
        <v>58</v>
      </c>
      <c r="D45" s="1">
        <v>75</v>
      </c>
      <c r="E45" s="1">
        <v>38</v>
      </c>
      <c r="F45" s="1">
        <v>43</v>
      </c>
      <c r="G45" s="1">
        <v>40</v>
      </c>
      <c r="H45" s="1">
        <v>24</v>
      </c>
      <c r="I45" s="1">
        <v>15</v>
      </c>
      <c r="J45" s="1">
        <v>21</v>
      </c>
      <c r="K45" s="1">
        <v>32</v>
      </c>
      <c r="L45" s="1">
        <v>53</v>
      </c>
      <c r="M45" s="1">
        <v>9</v>
      </c>
      <c r="N45" s="1" t="s">
        <v>27</v>
      </c>
      <c r="O45" s="1">
        <v>24</v>
      </c>
      <c r="P45" s="1">
        <v>22</v>
      </c>
      <c r="Q45" s="1">
        <v>13</v>
      </c>
      <c r="R45" s="1">
        <v>28</v>
      </c>
      <c r="S45" s="1">
        <v>25</v>
      </c>
      <c r="T45" s="1">
        <v>20</v>
      </c>
      <c r="U45" s="1">
        <v>56</v>
      </c>
      <c r="V45" s="1">
        <v>35</v>
      </c>
      <c r="W45" s="1">
        <v>59</v>
      </c>
      <c r="X45" s="1">
        <v>28</v>
      </c>
      <c r="Y45" s="1">
        <v>25</v>
      </c>
    </row>
    <row r="46" spans="1:25" x14ac:dyDescent="0.2">
      <c r="A46" s="1" t="s">
        <v>28</v>
      </c>
      <c r="B46" s="1">
        <v>859</v>
      </c>
      <c r="C46" s="1">
        <v>108</v>
      </c>
      <c r="D46" s="1">
        <v>55</v>
      </c>
      <c r="E46" s="1">
        <v>47</v>
      </c>
      <c r="F46" s="1">
        <v>33</v>
      </c>
      <c r="G46" s="1">
        <v>52</v>
      </c>
      <c r="H46" s="1">
        <v>35</v>
      </c>
      <c r="I46" s="1">
        <v>17</v>
      </c>
      <c r="J46" s="1">
        <v>13</v>
      </c>
      <c r="K46" s="1">
        <v>15</v>
      </c>
      <c r="L46" s="1">
        <v>39</v>
      </c>
      <c r="M46" s="1">
        <v>14</v>
      </c>
      <c r="N46" s="1" t="s">
        <v>28</v>
      </c>
      <c r="O46" s="1">
        <v>30</v>
      </c>
      <c r="P46" s="1">
        <v>24</v>
      </c>
      <c r="Q46" s="1">
        <v>19</v>
      </c>
      <c r="R46" s="1">
        <v>34</v>
      </c>
      <c r="S46" s="1">
        <v>26</v>
      </c>
      <c r="T46" s="1">
        <v>37</v>
      </c>
      <c r="U46" s="1">
        <v>66</v>
      </c>
      <c r="V46" s="1">
        <v>28</v>
      </c>
      <c r="W46" s="1">
        <v>90</v>
      </c>
      <c r="X46" s="1">
        <v>43</v>
      </c>
      <c r="Y46" s="1">
        <v>34</v>
      </c>
    </row>
    <row r="47" spans="1:25" x14ac:dyDescent="0.2">
      <c r="A47" s="1" t="s">
        <v>29</v>
      </c>
      <c r="B47" s="1">
        <v>1391</v>
      </c>
      <c r="C47" s="1">
        <v>230</v>
      </c>
      <c r="D47" s="1">
        <v>119</v>
      </c>
      <c r="E47" s="1">
        <v>43</v>
      </c>
      <c r="F47" s="1">
        <v>42</v>
      </c>
      <c r="G47" s="1">
        <v>48</v>
      </c>
      <c r="H47" s="1">
        <v>46</v>
      </c>
      <c r="I47" s="1">
        <v>25</v>
      </c>
      <c r="J47" s="1">
        <v>13</v>
      </c>
      <c r="K47" s="1">
        <v>40</v>
      </c>
      <c r="L47" s="1">
        <v>66</v>
      </c>
      <c r="M47" s="1">
        <v>18</v>
      </c>
      <c r="N47" s="1" t="s">
        <v>29</v>
      </c>
      <c r="O47" s="1">
        <v>29</v>
      </c>
      <c r="P47" s="1">
        <v>35</v>
      </c>
      <c r="Q47" s="1">
        <v>24</v>
      </c>
      <c r="R47" s="1">
        <v>36</v>
      </c>
      <c r="S47" s="1">
        <v>49</v>
      </c>
      <c r="T47" s="1">
        <v>31</v>
      </c>
      <c r="U47" s="1">
        <v>112</v>
      </c>
      <c r="V47" s="1">
        <v>55</v>
      </c>
      <c r="W47" s="1">
        <v>179</v>
      </c>
      <c r="X47" s="1">
        <v>92</v>
      </c>
      <c r="Y47" s="1">
        <v>59</v>
      </c>
    </row>
    <row r="48" spans="1:25" x14ac:dyDescent="0.2">
      <c r="A48" s="1" t="s">
        <v>30</v>
      </c>
      <c r="B48" s="1">
        <v>1983</v>
      </c>
      <c r="C48" s="1">
        <v>378</v>
      </c>
      <c r="D48" s="1">
        <v>133</v>
      </c>
      <c r="E48" s="1">
        <v>60</v>
      </c>
      <c r="F48" s="1">
        <v>60</v>
      </c>
      <c r="G48" s="1">
        <v>74</v>
      </c>
      <c r="H48" s="1">
        <v>89</v>
      </c>
      <c r="I48" s="1">
        <v>34</v>
      </c>
      <c r="J48" s="1">
        <v>20</v>
      </c>
      <c r="K48" s="1">
        <v>33</v>
      </c>
      <c r="L48" s="1">
        <v>78</v>
      </c>
      <c r="M48" s="1">
        <v>18</v>
      </c>
      <c r="N48" s="1" t="s">
        <v>30</v>
      </c>
      <c r="O48" s="1">
        <v>56</v>
      </c>
      <c r="P48" s="1">
        <v>46</v>
      </c>
      <c r="Q48" s="1">
        <v>18</v>
      </c>
      <c r="R48" s="1">
        <v>73</v>
      </c>
      <c r="S48" s="1">
        <v>62</v>
      </c>
      <c r="T48" s="1">
        <v>34</v>
      </c>
      <c r="U48" s="1">
        <v>156</v>
      </c>
      <c r="V48" s="1">
        <v>80</v>
      </c>
      <c r="W48" s="1">
        <v>235</v>
      </c>
      <c r="X48" s="1">
        <v>127</v>
      </c>
      <c r="Y48" s="1">
        <v>119</v>
      </c>
    </row>
    <row r="49" spans="1:25" x14ac:dyDescent="0.2">
      <c r="A49" s="1" t="s">
        <v>31</v>
      </c>
      <c r="B49" s="1">
        <v>2432</v>
      </c>
      <c r="C49" s="1">
        <v>428</v>
      </c>
      <c r="D49" s="1">
        <v>159</v>
      </c>
      <c r="E49" s="1">
        <v>73</v>
      </c>
      <c r="F49" s="1">
        <v>65</v>
      </c>
      <c r="G49" s="1">
        <v>79</v>
      </c>
      <c r="H49" s="1">
        <v>104</v>
      </c>
      <c r="I49" s="1">
        <v>40</v>
      </c>
      <c r="J49" s="1">
        <v>28</v>
      </c>
      <c r="K49" s="1">
        <v>74</v>
      </c>
      <c r="L49" s="1">
        <v>95</v>
      </c>
      <c r="M49" s="1">
        <v>39</v>
      </c>
      <c r="N49" s="1" t="s">
        <v>31</v>
      </c>
      <c r="O49" s="1">
        <v>75</v>
      </c>
      <c r="P49" s="1">
        <v>57</v>
      </c>
      <c r="Q49" s="1">
        <v>30</v>
      </c>
      <c r="R49" s="1">
        <v>86</v>
      </c>
      <c r="S49" s="1">
        <v>99</v>
      </c>
      <c r="T49" s="1">
        <v>49</v>
      </c>
      <c r="U49" s="1">
        <v>169</v>
      </c>
      <c r="V49" s="1">
        <v>107</v>
      </c>
      <c r="W49" s="1">
        <v>282</v>
      </c>
      <c r="X49" s="1">
        <v>173</v>
      </c>
      <c r="Y49" s="1">
        <v>121</v>
      </c>
    </row>
    <row r="50" spans="1:25" x14ac:dyDescent="0.2">
      <c r="A50" s="1" t="s">
        <v>32</v>
      </c>
      <c r="B50" s="1">
        <v>2788</v>
      </c>
      <c r="C50" s="1">
        <v>450</v>
      </c>
      <c r="D50" s="1">
        <v>177</v>
      </c>
      <c r="E50" s="1">
        <v>90</v>
      </c>
      <c r="F50" s="1">
        <v>81</v>
      </c>
      <c r="G50" s="1">
        <v>123</v>
      </c>
      <c r="H50" s="1">
        <v>86</v>
      </c>
      <c r="I50" s="1">
        <v>43</v>
      </c>
      <c r="J50" s="1">
        <v>40</v>
      </c>
      <c r="K50" s="1">
        <v>68</v>
      </c>
      <c r="L50" s="1">
        <v>125</v>
      </c>
      <c r="M50" s="1">
        <v>36</v>
      </c>
      <c r="N50" s="1" t="s">
        <v>32</v>
      </c>
      <c r="O50" s="1">
        <v>107</v>
      </c>
      <c r="P50" s="1">
        <v>63</v>
      </c>
      <c r="Q50" s="1">
        <v>29</v>
      </c>
      <c r="R50" s="1">
        <v>108</v>
      </c>
      <c r="S50" s="1">
        <v>96</v>
      </c>
      <c r="T50" s="1">
        <v>84</v>
      </c>
      <c r="U50" s="1">
        <v>206</v>
      </c>
      <c r="V50" s="1">
        <v>128</v>
      </c>
      <c r="W50" s="1">
        <v>343</v>
      </c>
      <c r="X50" s="1">
        <v>185</v>
      </c>
      <c r="Y50" s="1">
        <v>120</v>
      </c>
    </row>
    <row r="51" spans="1:25" x14ac:dyDescent="0.2">
      <c r="A51" s="1" t="s">
        <v>33</v>
      </c>
      <c r="B51" s="1">
        <v>2526</v>
      </c>
      <c r="C51" s="1">
        <v>388</v>
      </c>
      <c r="D51" s="1">
        <v>190</v>
      </c>
      <c r="E51" s="1">
        <v>70</v>
      </c>
      <c r="F51" s="1">
        <v>83</v>
      </c>
      <c r="G51" s="1">
        <v>84</v>
      </c>
      <c r="H51" s="1">
        <v>111</v>
      </c>
      <c r="I51" s="1">
        <v>55</v>
      </c>
      <c r="J51" s="1">
        <v>31</v>
      </c>
      <c r="K51" s="1">
        <v>66</v>
      </c>
      <c r="L51" s="1">
        <v>107</v>
      </c>
      <c r="M51" s="1">
        <v>44</v>
      </c>
      <c r="N51" s="1" t="s">
        <v>33</v>
      </c>
      <c r="O51" s="1">
        <v>90</v>
      </c>
      <c r="P51" s="1">
        <v>35</v>
      </c>
      <c r="Q51" s="1">
        <v>27</v>
      </c>
      <c r="R51" s="1">
        <v>97</v>
      </c>
      <c r="S51" s="1">
        <v>99</v>
      </c>
      <c r="T51" s="1">
        <v>81</v>
      </c>
      <c r="U51" s="1">
        <v>186</v>
      </c>
      <c r="V51" s="1">
        <v>91</v>
      </c>
      <c r="W51" s="1">
        <v>298</v>
      </c>
      <c r="X51" s="1">
        <v>171</v>
      </c>
      <c r="Y51" s="1">
        <v>122</v>
      </c>
    </row>
    <row r="52" spans="1:25" x14ac:dyDescent="0.2">
      <c r="A52" s="1" t="s">
        <v>34</v>
      </c>
      <c r="B52" s="1">
        <v>2415</v>
      </c>
      <c r="C52" s="1">
        <v>341</v>
      </c>
      <c r="D52" s="1">
        <v>142</v>
      </c>
      <c r="E52" s="1">
        <v>88</v>
      </c>
      <c r="F52" s="1">
        <v>83</v>
      </c>
      <c r="G52" s="1">
        <v>91</v>
      </c>
      <c r="H52" s="1">
        <v>94</v>
      </c>
      <c r="I52" s="1">
        <v>45</v>
      </c>
      <c r="J52" s="1">
        <v>33</v>
      </c>
      <c r="K52" s="1">
        <v>46</v>
      </c>
      <c r="L52" s="1">
        <v>125</v>
      </c>
      <c r="M52" s="1">
        <v>37</v>
      </c>
      <c r="N52" s="1" t="s">
        <v>34</v>
      </c>
      <c r="O52" s="1">
        <v>85</v>
      </c>
      <c r="P52" s="1">
        <v>41</v>
      </c>
      <c r="Q52" s="1">
        <v>50</v>
      </c>
      <c r="R52" s="1">
        <v>84</v>
      </c>
      <c r="S52" s="1">
        <v>119</v>
      </c>
      <c r="T52" s="1">
        <v>82</v>
      </c>
      <c r="U52" s="1">
        <v>176</v>
      </c>
      <c r="V52" s="1">
        <v>160</v>
      </c>
      <c r="W52" s="1">
        <v>266</v>
      </c>
      <c r="X52" s="1">
        <v>115</v>
      </c>
      <c r="Y52" s="1">
        <v>112</v>
      </c>
    </row>
    <row r="53" spans="1:25" x14ac:dyDescent="0.2">
      <c r="A53" s="1" t="s">
        <v>35</v>
      </c>
      <c r="B53" s="1">
        <v>1805</v>
      </c>
      <c r="C53" s="1">
        <v>263</v>
      </c>
      <c r="D53" s="1">
        <v>110</v>
      </c>
      <c r="E53" s="1">
        <v>56</v>
      </c>
      <c r="F53" s="1">
        <v>66</v>
      </c>
      <c r="G53" s="1">
        <v>73</v>
      </c>
      <c r="H53" s="1">
        <v>72</v>
      </c>
      <c r="I53" s="1">
        <v>39</v>
      </c>
      <c r="J53" s="1">
        <v>37</v>
      </c>
      <c r="K53" s="1">
        <v>42</v>
      </c>
      <c r="L53" s="1">
        <v>71</v>
      </c>
      <c r="M53" s="1">
        <v>29</v>
      </c>
      <c r="N53" s="1" t="s">
        <v>35</v>
      </c>
      <c r="O53" s="1">
        <v>52</v>
      </c>
      <c r="P53" s="1">
        <v>25</v>
      </c>
      <c r="Q53" s="1">
        <v>29</v>
      </c>
      <c r="R53" s="1">
        <v>76</v>
      </c>
      <c r="S53" s="1">
        <v>95</v>
      </c>
      <c r="T53" s="1">
        <v>61</v>
      </c>
      <c r="U53" s="1">
        <v>147</v>
      </c>
      <c r="V53" s="1">
        <v>94</v>
      </c>
      <c r="W53" s="1">
        <v>202</v>
      </c>
      <c r="X53" s="1">
        <v>92</v>
      </c>
      <c r="Y53" s="1">
        <v>74</v>
      </c>
    </row>
    <row r="54" spans="1:25" x14ac:dyDescent="0.2">
      <c r="A54" s="1" t="s">
        <v>36</v>
      </c>
      <c r="B54" s="1">
        <v>1646</v>
      </c>
      <c r="C54" s="1">
        <v>231</v>
      </c>
      <c r="D54" s="1">
        <v>86</v>
      </c>
      <c r="E54" s="1">
        <v>61</v>
      </c>
      <c r="F54" s="1">
        <v>59</v>
      </c>
      <c r="G54" s="1">
        <v>71</v>
      </c>
      <c r="H54" s="1">
        <v>60</v>
      </c>
      <c r="I54" s="1">
        <v>53</v>
      </c>
      <c r="J54" s="1">
        <v>51</v>
      </c>
      <c r="K54" s="1">
        <v>43</v>
      </c>
      <c r="L54" s="1">
        <v>83</v>
      </c>
      <c r="M54" s="1">
        <v>33</v>
      </c>
      <c r="N54" s="1" t="s">
        <v>36</v>
      </c>
      <c r="O54" s="1">
        <v>64</v>
      </c>
      <c r="P54" s="1">
        <v>32</v>
      </c>
      <c r="Q54" s="1">
        <v>32</v>
      </c>
      <c r="R54" s="1">
        <v>52</v>
      </c>
      <c r="S54" s="1">
        <v>74</v>
      </c>
      <c r="T54" s="1">
        <v>81</v>
      </c>
      <c r="U54" s="1">
        <v>115</v>
      </c>
      <c r="V54" s="1">
        <v>63</v>
      </c>
      <c r="W54" s="1">
        <v>174</v>
      </c>
      <c r="X54" s="1">
        <v>73</v>
      </c>
      <c r="Y54" s="1">
        <v>55</v>
      </c>
    </row>
    <row r="55" spans="1:25" x14ac:dyDescent="0.2">
      <c r="A55" s="1" t="s">
        <v>37</v>
      </c>
      <c r="B55" s="1">
        <v>1208</v>
      </c>
      <c r="C55" s="1">
        <v>127</v>
      </c>
      <c r="D55" s="1">
        <v>87</v>
      </c>
      <c r="E55" s="1">
        <v>43</v>
      </c>
      <c r="F55" s="1">
        <v>46</v>
      </c>
      <c r="G55" s="1">
        <v>51</v>
      </c>
      <c r="H55" s="1">
        <v>29</v>
      </c>
      <c r="I55" s="1">
        <v>32</v>
      </c>
      <c r="J55" s="1">
        <v>38</v>
      </c>
      <c r="K55" s="1">
        <v>33</v>
      </c>
      <c r="L55" s="1">
        <v>45</v>
      </c>
      <c r="M55" s="1">
        <v>22</v>
      </c>
      <c r="N55" s="1" t="s">
        <v>37</v>
      </c>
      <c r="O55" s="1">
        <v>48</v>
      </c>
      <c r="P55" s="1">
        <v>18</v>
      </c>
      <c r="Q55" s="1">
        <v>12</v>
      </c>
      <c r="R55" s="1">
        <v>51</v>
      </c>
      <c r="S55" s="1">
        <v>53</v>
      </c>
      <c r="T55" s="1">
        <v>59</v>
      </c>
      <c r="U55" s="1">
        <v>106</v>
      </c>
      <c r="V55" s="1">
        <v>56</v>
      </c>
      <c r="W55" s="1">
        <v>154</v>
      </c>
      <c r="X55" s="1">
        <v>55</v>
      </c>
      <c r="Y55" s="1">
        <v>43</v>
      </c>
    </row>
    <row r="56" spans="1:25" x14ac:dyDescent="0.2">
      <c r="A56" s="1" t="s">
        <v>38</v>
      </c>
      <c r="B56" s="1">
        <v>1079</v>
      </c>
      <c r="C56" s="1">
        <v>117</v>
      </c>
      <c r="D56" s="1">
        <v>76</v>
      </c>
      <c r="E56" s="1">
        <v>38</v>
      </c>
      <c r="F56" s="1">
        <v>31</v>
      </c>
      <c r="G56" s="1">
        <v>47</v>
      </c>
      <c r="H56" s="1">
        <v>54</v>
      </c>
      <c r="I56" s="1">
        <v>32</v>
      </c>
      <c r="J56" s="1">
        <v>40</v>
      </c>
      <c r="K56" s="1">
        <v>22</v>
      </c>
      <c r="L56" s="1">
        <v>53</v>
      </c>
      <c r="M56" s="1">
        <v>7</v>
      </c>
      <c r="N56" s="1" t="s">
        <v>38</v>
      </c>
      <c r="O56" s="1">
        <v>42</v>
      </c>
      <c r="P56" s="1">
        <v>21</v>
      </c>
      <c r="Q56" s="1">
        <v>22</v>
      </c>
      <c r="R56" s="1">
        <v>59</v>
      </c>
      <c r="S56" s="1">
        <v>48</v>
      </c>
      <c r="T56" s="1">
        <v>58</v>
      </c>
      <c r="U56" s="1">
        <v>70</v>
      </c>
      <c r="V56" s="1">
        <v>55</v>
      </c>
      <c r="W56" s="1">
        <v>123</v>
      </c>
      <c r="X56" s="1">
        <v>31</v>
      </c>
      <c r="Y56" s="1">
        <v>33</v>
      </c>
    </row>
    <row r="57" spans="1:25" x14ac:dyDescent="0.2">
      <c r="A57" s="1" t="s">
        <v>39</v>
      </c>
      <c r="B57" s="1">
        <v>739</v>
      </c>
      <c r="C57" s="1">
        <v>69</v>
      </c>
      <c r="D57" s="1">
        <v>52</v>
      </c>
      <c r="E57" s="1">
        <v>16</v>
      </c>
      <c r="F57" s="1">
        <v>25</v>
      </c>
      <c r="G57" s="1">
        <v>22</v>
      </c>
      <c r="H57" s="1">
        <v>33</v>
      </c>
      <c r="I57" s="1">
        <v>32</v>
      </c>
      <c r="J57" s="1">
        <v>18</v>
      </c>
      <c r="K57" s="1">
        <v>35</v>
      </c>
      <c r="L57" s="1">
        <v>32</v>
      </c>
      <c r="M57" s="1">
        <v>7</v>
      </c>
      <c r="N57" s="1" t="s">
        <v>39</v>
      </c>
      <c r="O57" s="1">
        <v>27</v>
      </c>
      <c r="P57" s="1">
        <v>5</v>
      </c>
      <c r="Q57" s="1">
        <v>31</v>
      </c>
      <c r="R57" s="1">
        <v>34</v>
      </c>
      <c r="S57" s="1">
        <v>38</v>
      </c>
      <c r="T57" s="1">
        <v>53</v>
      </c>
      <c r="U57" s="1">
        <v>48</v>
      </c>
      <c r="V57" s="1">
        <v>36</v>
      </c>
      <c r="W57" s="1">
        <v>71</v>
      </c>
      <c r="X57" s="1">
        <v>32</v>
      </c>
      <c r="Y57" s="1">
        <v>23</v>
      </c>
    </row>
    <row r="58" spans="1:25" x14ac:dyDescent="0.2">
      <c r="A58" s="1" t="s">
        <v>40</v>
      </c>
      <c r="B58" s="1">
        <v>873</v>
      </c>
      <c r="C58" s="1">
        <v>70</v>
      </c>
      <c r="D58" s="1">
        <v>57</v>
      </c>
      <c r="E58" s="1">
        <v>18</v>
      </c>
      <c r="F58" s="1">
        <v>47</v>
      </c>
      <c r="G58" s="1">
        <v>39</v>
      </c>
      <c r="H58" s="1">
        <v>59</v>
      </c>
      <c r="I58" s="1">
        <v>43</v>
      </c>
      <c r="J58" s="1">
        <v>35</v>
      </c>
      <c r="K58" s="1">
        <v>28</v>
      </c>
      <c r="L58" s="1">
        <v>31</v>
      </c>
      <c r="M58" s="1">
        <v>10</v>
      </c>
      <c r="N58" s="1" t="s">
        <v>40</v>
      </c>
      <c r="O58" s="1">
        <v>28</v>
      </c>
      <c r="P58" s="1">
        <v>14</v>
      </c>
      <c r="Q58" s="1">
        <v>24</v>
      </c>
      <c r="R58" s="1">
        <v>62</v>
      </c>
      <c r="S58" s="1">
        <v>29</v>
      </c>
      <c r="T58" s="1">
        <v>60</v>
      </c>
      <c r="U58" s="1">
        <v>46</v>
      </c>
      <c r="V58" s="1">
        <v>53</v>
      </c>
      <c r="W58" s="1">
        <v>71</v>
      </c>
      <c r="X58" s="1">
        <v>33</v>
      </c>
      <c r="Y58" s="1">
        <v>16</v>
      </c>
    </row>
    <row r="59" spans="1:25" s="11" customFormat="1" x14ac:dyDescent="0.2">
      <c r="A59" s="11" t="s">
        <v>41</v>
      </c>
      <c r="B59" s="11">
        <v>41</v>
      </c>
      <c r="C59" s="11">
        <v>39.1</v>
      </c>
      <c r="D59" s="11">
        <v>39.9</v>
      </c>
      <c r="E59" s="11">
        <v>39</v>
      </c>
      <c r="F59" s="11">
        <v>41.7</v>
      </c>
      <c r="G59" s="11">
        <v>40.299999999999997</v>
      </c>
      <c r="H59" s="11">
        <v>42.5</v>
      </c>
      <c r="I59" s="11">
        <v>46.5</v>
      </c>
      <c r="J59" s="11">
        <v>49.5</v>
      </c>
      <c r="K59" s="11">
        <v>40.700000000000003</v>
      </c>
      <c r="L59" s="11">
        <v>40.200000000000003</v>
      </c>
      <c r="M59" s="11">
        <v>41.7</v>
      </c>
      <c r="N59" s="11" t="s">
        <v>41</v>
      </c>
      <c r="O59" s="11">
        <v>42</v>
      </c>
      <c r="P59" s="11">
        <v>36</v>
      </c>
      <c r="Q59" s="11">
        <v>45.8</v>
      </c>
      <c r="R59" s="11">
        <v>42.7</v>
      </c>
      <c r="S59" s="11">
        <v>44.2</v>
      </c>
      <c r="T59" s="11">
        <v>48</v>
      </c>
      <c r="U59" s="11">
        <v>40.6</v>
      </c>
      <c r="V59" s="11">
        <v>43.4</v>
      </c>
      <c r="W59" s="11">
        <v>40.700000000000003</v>
      </c>
      <c r="X59" s="11">
        <v>38.6</v>
      </c>
      <c r="Y59" s="11">
        <v>39.299999999999997</v>
      </c>
    </row>
    <row r="60" spans="1:25" x14ac:dyDescent="0.2">
      <c r="A60" s="20" t="s">
        <v>379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 t="s">
        <v>379</v>
      </c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2AE8-CC9B-4AD7-9650-828ADA2189E0}">
  <sheetPr codeName="Sheet6"/>
  <dimension ref="A1:Y34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3.33203125" style="1" customWidth="1"/>
    <col min="2" max="13" width="6.21875" style="1" customWidth="1"/>
    <col min="14" max="14" width="13.33203125" style="1" customWidth="1"/>
    <col min="15" max="25" width="6.77734375" style="1" customWidth="1"/>
    <col min="26" max="16384" width="8.88671875" style="1"/>
  </cols>
  <sheetData>
    <row r="1" spans="1:25" x14ac:dyDescent="0.2">
      <c r="A1" s="1" t="s">
        <v>402</v>
      </c>
      <c r="N1" s="1" t="s">
        <v>402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340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340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57</v>
      </c>
      <c r="B5" s="1">
        <v>92261</v>
      </c>
      <c r="C5" s="1">
        <v>14537</v>
      </c>
      <c r="D5" s="1">
        <v>6456</v>
      </c>
      <c r="E5" s="1">
        <v>2989</v>
      </c>
      <c r="F5" s="1">
        <v>3113</v>
      </c>
      <c r="G5" s="1">
        <v>3446</v>
      </c>
      <c r="H5" s="1">
        <v>3193</v>
      </c>
      <c r="I5" s="1">
        <v>1821</v>
      </c>
      <c r="J5" s="1">
        <v>1715</v>
      </c>
      <c r="K5" s="1">
        <v>2260</v>
      </c>
      <c r="L5" s="1">
        <v>3693</v>
      </c>
      <c r="M5" s="1">
        <v>1114</v>
      </c>
      <c r="N5" s="1" t="s">
        <v>57</v>
      </c>
      <c r="O5" s="1">
        <v>3146</v>
      </c>
      <c r="P5" s="1">
        <v>1476</v>
      </c>
      <c r="Q5" s="1">
        <v>1418</v>
      </c>
      <c r="R5" s="1">
        <v>3741</v>
      </c>
      <c r="S5" s="1">
        <v>4036</v>
      </c>
      <c r="T5" s="1">
        <v>3058</v>
      </c>
      <c r="U5" s="1">
        <v>7362</v>
      </c>
      <c r="V5" s="1">
        <v>4419</v>
      </c>
      <c r="W5" s="1">
        <v>10053</v>
      </c>
      <c r="X5" s="1">
        <v>4852</v>
      </c>
      <c r="Y5" s="1">
        <v>4363</v>
      </c>
    </row>
    <row r="6" spans="1:25" x14ac:dyDescent="0.2">
      <c r="A6" s="1" t="s">
        <v>58</v>
      </c>
      <c r="B6" s="1">
        <v>878</v>
      </c>
      <c r="C6" s="1">
        <v>204</v>
      </c>
      <c r="D6" s="1">
        <v>44</v>
      </c>
      <c r="E6" s="1">
        <v>8</v>
      </c>
      <c r="F6" s="1">
        <v>4</v>
      </c>
      <c r="G6" s="1">
        <v>1</v>
      </c>
      <c r="H6" s="1">
        <v>7</v>
      </c>
      <c r="I6" s="1">
        <v>1</v>
      </c>
      <c r="J6" s="1">
        <v>1</v>
      </c>
      <c r="K6" s="1">
        <v>2</v>
      </c>
      <c r="L6" s="1">
        <v>0</v>
      </c>
      <c r="M6" s="1">
        <v>0</v>
      </c>
      <c r="N6" s="1" t="s">
        <v>58</v>
      </c>
      <c r="O6" s="1">
        <v>8</v>
      </c>
      <c r="P6" s="1">
        <v>1</v>
      </c>
      <c r="Q6" s="1">
        <v>0</v>
      </c>
      <c r="R6" s="1">
        <v>11</v>
      </c>
      <c r="S6" s="1">
        <v>8</v>
      </c>
      <c r="T6" s="1">
        <v>7</v>
      </c>
      <c r="U6" s="1">
        <v>49</v>
      </c>
      <c r="V6" s="1">
        <v>2</v>
      </c>
      <c r="W6" s="1">
        <v>298</v>
      </c>
      <c r="X6" s="1">
        <v>94</v>
      </c>
      <c r="Y6" s="1">
        <v>128</v>
      </c>
    </row>
    <row r="7" spans="1:25" x14ac:dyDescent="0.2">
      <c r="A7" s="1" t="s">
        <v>59</v>
      </c>
      <c r="B7" s="1">
        <v>364</v>
      </c>
      <c r="C7" s="1">
        <v>155</v>
      </c>
      <c r="D7" s="1">
        <v>3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3</v>
      </c>
      <c r="M7" s="1">
        <v>0</v>
      </c>
      <c r="N7" s="1" t="s">
        <v>59</v>
      </c>
      <c r="O7" s="1">
        <v>0</v>
      </c>
      <c r="P7" s="1">
        <v>0</v>
      </c>
      <c r="Q7" s="1">
        <v>0</v>
      </c>
      <c r="R7" s="1">
        <v>8</v>
      </c>
      <c r="S7" s="1">
        <v>0</v>
      </c>
      <c r="T7" s="1">
        <v>0</v>
      </c>
      <c r="U7" s="1">
        <v>27</v>
      </c>
      <c r="V7" s="1">
        <v>0</v>
      </c>
      <c r="W7" s="1">
        <v>145</v>
      </c>
      <c r="X7" s="1">
        <v>11</v>
      </c>
      <c r="Y7" s="1">
        <v>12</v>
      </c>
    </row>
    <row r="8" spans="1:25" x14ac:dyDescent="0.2">
      <c r="A8" s="1" t="s">
        <v>60</v>
      </c>
      <c r="B8" s="1">
        <v>27</v>
      </c>
      <c r="C8" s="1">
        <v>4</v>
      </c>
      <c r="D8" s="1">
        <v>2</v>
      </c>
      <c r="E8" s="1">
        <v>5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60</v>
      </c>
      <c r="O8" s="1">
        <v>0</v>
      </c>
      <c r="P8" s="1">
        <v>0</v>
      </c>
      <c r="Q8" s="1">
        <v>0</v>
      </c>
      <c r="R8" s="1">
        <v>5</v>
      </c>
      <c r="S8" s="1">
        <v>0</v>
      </c>
      <c r="T8" s="1">
        <v>3</v>
      </c>
      <c r="U8" s="1">
        <v>0</v>
      </c>
      <c r="V8" s="1">
        <v>0</v>
      </c>
      <c r="W8" s="1">
        <v>2</v>
      </c>
      <c r="X8" s="1">
        <v>2</v>
      </c>
      <c r="Y8" s="1">
        <v>3</v>
      </c>
    </row>
    <row r="9" spans="1:25" x14ac:dyDescent="0.2">
      <c r="A9" s="1" t="s">
        <v>61</v>
      </c>
      <c r="B9" s="1">
        <v>44</v>
      </c>
      <c r="C9" s="1">
        <v>13</v>
      </c>
      <c r="D9" s="1">
        <v>4</v>
      </c>
      <c r="E9" s="1">
        <v>0</v>
      </c>
      <c r="F9" s="1">
        <v>1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61</v>
      </c>
      <c r="O9" s="1">
        <v>4</v>
      </c>
      <c r="P9" s="1">
        <v>0</v>
      </c>
      <c r="Q9" s="1">
        <v>0</v>
      </c>
      <c r="R9" s="1">
        <v>2</v>
      </c>
      <c r="S9" s="1">
        <v>0</v>
      </c>
      <c r="T9" s="1">
        <v>0</v>
      </c>
      <c r="U9" s="1">
        <v>0</v>
      </c>
      <c r="V9" s="1">
        <v>8</v>
      </c>
      <c r="W9" s="1">
        <v>9</v>
      </c>
      <c r="X9" s="1">
        <v>0</v>
      </c>
      <c r="Y9" s="1">
        <v>2</v>
      </c>
    </row>
    <row r="10" spans="1:25" x14ac:dyDescent="0.2">
      <c r="A10" s="1" t="s">
        <v>62</v>
      </c>
      <c r="B10" s="1">
        <v>39</v>
      </c>
      <c r="C10" s="1">
        <v>1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62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25</v>
      </c>
      <c r="X10" s="1">
        <v>3</v>
      </c>
      <c r="Y10" s="1">
        <v>7</v>
      </c>
    </row>
    <row r="12" spans="1:25" x14ac:dyDescent="0.2">
      <c r="A12" s="1" t="s">
        <v>339</v>
      </c>
      <c r="B12" s="1">
        <v>48283</v>
      </c>
      <c r="C12" s="1">
        <v>7785</v>
      </c>
      <c r="D12" s="1">
        <v>3446</v>
      </c>
      <c r="E12" s="1">
        <v>1582</v>
      </c>
      <c r="F12" s="1">
        <v>1633</v>
      </c>
      <c r="G12" s="1">
        <v>1792</v>
      </c>
      <c r="H12" s="1">
        <v>1631</v>
      </c>
      <c r="I12" s="1">
        <v>864</v>
      </c>
      <c r="J12" s="1">
        <v>829</v>
      </c>
      <c r="K12" s="1">
        <v>1096</v>
      </c>
      <c r="L12" s="1">
        <v>1786</v>
      </c>
      <c r="M12" s="1">
        <v>531</v>
      </c>
      <c r="N12" s="1" t="s">
        <v>339</v>
      </c>
      <c r="O12" s="1">
        <v>1589</v>
      </c>
      <c r="P12" s="1">
        <v>746</v>
      </c>
      <c r="Q12" s="1">
        <v>715</v>
      </c>
      <c r="R12" s="1">
        <v>1946</v>
      </c>
      <c r="S12" s="1">
        <v>2065</v>
      </c>
      <c r="T12" s="1">
        <v>1555</v>
      </c>
      <c r="U12" s="1">
        <v>3917</v>
      </c>
      <c r="V12" s="1">
        <v>2294</v>
      </c>
      <c r="W12" s="1">
        <v>5540</v>
      </c>
      <c r="X12" s="1">
        <v>2573</v>
      </c>
      <c r="Y12" s="1">
        <v>2368</v>
      </c>
    </row>
    <row r="13" spans="1:25" x14ac:dyDescent="0.2">
      <c r="A13" s="1" t="s">
        <v>57</v>
      </c>
      <c r="B13" s="1">
        <v>47531</v>
      </c>
      <c r="C13" s="1">
        <v>7569</v>
      </c>
      <c r="D13" s="1">
        <v>3416</v>
      </c>
      <c r="E13" s="1">
        <v>1572</v>
      </c>
      <c r="F13" s="1">
        <v>1632</v>
      </c>
      <c r="G13" s="1">
        <v>1791</v>
      </c>
      <c r="H13" s="1">
        <v>1626</v>
      </c>
      <c r="I13" s="1">
        <v>864</v>
      </c>
      <c r="J13" s="1">
        <v>828</v>
      </c>
      <c r="K13" s="1">
        <v>1095</v>
      </c>
      <c r="L13" s="1">
        <v>1785</v>
      </c>
      <c r="M13" s="1">
        <v>531</v>
      </c>
      <c r="N13" s="1" t="s">
        <v>57</v>
      </c>
      <c r="O13" s="1">
        <v>1582</v>
      </c>
      <c r="P13" s="1">
        <v>746</v>
      </c>
      <c r="Q13" s="1">
        <v>715</v>
      </c>
      <c r="R13" s="1">
        <v>1933</v>
      </c>
      <c r="S13" s="1">
        <v>2060</v>
      </c>
      <c r="T13" s="1">
        <v>1551</v>
      </c>
      <c r="U13" s="1">
        <v>3882</v>
      </c>
      <c r="V13" s="1">
        <v>2285</v>
      </c>
      <c r="W13" s="1">
        <v>5277</v>
      </c>
      <c r="X13" s="1">
        <v>2507</v>
      </c>
      <c r="Y13" s="1">
        <v>2284</v>
      </c>
    </row>
    <row r="14" spans="1:25" x14ac:dyDescent="0.2">
      <c r="A14" s="1" t="s">
        <v>58</v>
      </c>
      <c r="B14" s="1">
        <v>476</v>
      </c>
      <c r="C14" s="1">
        <v>113</v>
      </c>
      <c r="D14" s="1">
        <v>23</v>
      </c>
      <c r="E14" s="1">
        <v>5</v>
      </c>
      <c r="F14" s="1">
        <v>1</v>
      </c>
      <c r="G14" s="1">
        <v>1</v>
      </c>
      <c r="H14" s="1">
        <v>4</v>
      </c>
      <c r="I14" s="1">
        <v>0</v>
      </c>
      <c r="J14" s="1">
        <v>1</v>
      </c>
      <c r="K14" s="1">
        <v>1</v>
      </c>
      <c r="L14" s="1">
        <v>0</v>
      </c>
      <c r="M14" s="1">
        <v>0</v>
      </c>
      <c r="N14" s="1" t="s">
        <v>58</v>
      </c>
      <c r="O14" s="1">
        <v>4</v>
      </c>
      <c r="P14" s="1">
        <v>0</v>
      </c>
      <c r="Q14" s="1">
        <v>0</v>
      </c>
      <c r="R14" s="1">
        <v>1</v>
      </c>
      <c r="S14" s="1">
        <v>5</v>
      </c>
      <c r="T14" s="1">
        <v>4</v>
      </c>
      <c r="U14" s="1">
        <v>23</v>
      </c>
      <c r="V14" s="1">
        <v>2</v>
      </c>
      <c r="W14" s="1">
        <v>164</v>
      </c>
      <c r="X14" s="1">
        <v>54</v>
      </c>
      <c r="Y14" s="1">
        <v>70</v>
      </c>
    </row>
    <row r="15" spans="1:25" x14ac:dyDescent="0.2">
      <c r="A15" s="1" t="s">
        <v>59</v>
      </c>
      <c r="B15" s="1">
        <v>201</v>
      </c>
      <c r="C15" s="1">
        <v>90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  <c r="N15" s="1" t="s">
        <v>59</v>
      </c>
      <c r="O15" s="1">
        <v>0</v>
      </c>
      <c r="P15" s="1">
        <v>0</v>
      </c>
      <c r="Q15" s="1">
        <v>0</v>
      </c>
      <c r="R15" s="1">
        <v>6</v>
      </c>
      <c r="S15" s="1">
        <v>0</v>
      </c>
      <c r="T15" s="1">
        <v>0</v>
      </c>
      <c r="U15" s="1">
        <v>12</v>
      </c>
      <c r="V15" s="1">
        <v>0</v>
      </c>
      <c r="W15" s="1">
        <v>78</v>
      </c>
      <c r="X15" s="1">
        <v>7</v>
      </c>
      <c r="Y15" s="1">
        <v>6</v>
      </c>
    </row>
    <row r="16" spans="1:25" x14ac:dyDescent="0.2">
      <c r="A16" s="1" t="s">
        <v>60</v>
      </c>
      <c r="B16" s="1">
        <v>19</v>
      </c>
      <c r="C16" s="1">
        <v>3</v>
      </c>
      <c r="D16" s="1">
        <v>1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60</v>
      </c>
      <c r="O16" s="1">
        <v>0</v>
      </c>
      <c r="P16" s="1">
        <v>0</v>
      </c>
      <c r="Q16" s="1">
        <v>0</v>
      </c>
      <c r="R16" s="1">
        <v>5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2</v>
      </c>
      <c r="Y16" s="1">
        <v>2</v>
      </c>
    </row>
    <row r="17" spans="1:25" x14ac:dyDescent="0.2">
      <c r="A17" s="1" t="s">
        <v>61</v>
      </c>
      <c r="B17" s="1">
        <v>31</v>
      </c>
      <c r="C17" s="1">
        <v>10</v>
      </c>
      <c r="D17" s="1">
        <v>4</v>
      </c>
      <c r="E17" s="1">
        <v>0</v>
      </c>
      <c r="F17" s="1">
        <v>0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61</v>
      </c>
      <c r="O17" s="1">
        <v>3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7</v>
      </c>
      <c r="W17" s="1">
        <v>3</v>
      </c>
      <c r="X17" s="1">
        <v>0</v>
      </c>
      <c r="Y17" s="1">
        <v>2</v>
      </c>
    </row>
    <row r="18" spans="1:25" x14ac:dyDescent="0.2">
      <c r="A18" s="1" t="s">
        <v>62</v>
      </c>
      <c r="B18" s="1">
        <v>25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62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17</v>
      </c>
      <c r="X18" s="1">
        <v>3</v>
      </c>
      <c r="Y18" s="1">
        <v>4</v>
      </c>
    </row>
    <row r="20" spans="1:25" x14ac:dyDescent="0.2">
      <c r="A20" s="1" t="s">
        <v>341</v>
      </c>
      <c r="B20" s="1">
        <v>45330</v>
      </c>
      <c r="C20" s="1">
        <v>7129</v>
      </c>
      <c r="D20" s="1">
        <v>3064</v>
      </c>
      <c r="E20" s="1">
        <v>1421</v>
      </c>
      <c r="F20" s="1">
        <v>1485</v>
      </c>
      <c r="G20" s="1">
        <v>1656</v>
      </c>
      <c r="H20" s="1">
        <v>1570</v>
      </c>
      <c r="I20" s="1">
        <v>958</v>
      </c>
      <c r="J20" s="1">
        <v>887</v>
      </c>
      <c r="K20" s="1">
        <v>1166</v>
      </c>
      <c r="L20" s="1">
        <v>1910</v>
      </c>
      <c r="M20" s="1">
        <v>583</v>
      </c>
      <c r="N20" s="1" t="s">
        <v>341</v>
      </c>
      <c r="O20" s="1">
        <v>1570</v>
      </c>
      <c r="P20" s="1">
        <v>731</v>
      </c>
      <c r="Q20" s="1">
        <v>703</v>
      </c>
      <c r="R20" s="1">
        <v>1821</v>
      </c>
      <c r="S20" s="1">
        <v>1979</v>
      </c>
      <c r="T20" s="1">
        <v>1513</v>
      </c>
      <c r="U20" s="1">
        <v>3521</v>
      </c>
      <c r="V20" s="1">
        <v>2135</v>
      </c>
      <c r="W20" s="1">
        <v>4992</v>
      </c>
      <c r="X20" s="1">
        <v>2389</v>
      </c>
      <c r="Y20" s="1">
        <v>2147</v>
      </c>
    </row>
    <row r="21" spans="1:25" x14ac:dyDescent="0.2">
      <c r="A21" s="1" t="s">
        <v>57</v>
      </c>
      <c r="B21" s="1">
        <v>44730</v>
      </c>
      <c r="C21" s="1">
        <v>6968</v>
      </c>
      <c r="D21" s="1">
        <v>3040</v>
      </c>
      <c r="E21" s="1">
        <v>1417</v>
      </c>
      <c r="F21" s="1">
        <v>1481</v>
      </c>
      <c r="G21" s="1">
        <v>1655</v>
      </c>
      <c r="H21" s="1">
        <v>1567</v>
      </c>
      <c r="I21" s="1">
        <v>957</v>
      </c>
      <c r="J21" s="1">
        <v>887</v>
      </c>
      <c r="K21" s="1">
        <v>1165</v>
      </c>
      <c r="L21" s="1">
        <v>1908</v>
      </c>
      <c r="M21" s="1">
        <v>583</v>
      </c>
      <c r="N21" s="1" t="s">
        <v>57</v>
      </c>
      <c r="O21" s="1">
        <v>1564</v>
      </c>
      <c r="P21" s="1">
        <v>730</v>
      </c>
      <c r="Q21" s="1">
        <v>703</v>
      </c>
      <c r="R21" s="1">
        <v>1808</v>
      </c>
      <c r="S21" s="1">
        <v>1976</v>
      </c>
      <c r="T21" s="1">
        <v>1507</v>
      </c>
      <c r="U21" s="1">
        <v>3480</v>
      </c>
      <c r="V21" s="1">
        <v>2134</v>
      </c>
      <c r="W21" s="1">
        <v>4776</v>
      </c>
      <c r="X21" s="1">
        <v>2345</v>
      </c>
      <c r="Y21" s="1">
        <v>2079</v>
      </c>
    </row>
    <row r="22" spans="1:25" x14ac:dyDescent="0.2">
      <c r="A22" s="1" t="s">
        <v>58</v>
      </c>
      <c r="B22" s="1">
        <v>402</v>
      </c>
      <c r="C22" s="1">
        <v>91</v>
      </c>
      <c r="D22" s="1">
        <v>21</v>
      </c>
      <c r="E22" s="1">
        <v>3</v>
      </c>
      <c r="F22" s="1">
        <v>3</v>
      </c>
      <c r="G22" s="1">
        <v>0</v>
      </c>
      <c r="H22" s="1">
        <v>3</v>
      </c>
      <c r="I22" s="1">
        <v>1</v>
      </c>
      <c r="J22" s="1">
        <v>0</v>
      </c>
      <c r="K22" s="1">
        <v>1</v>
      </c>
      <c r="L22" s="1">
        <v>0</v>
      </c>
      <c r="M22" s="1">
        <v>0</v>
      </c>
      <c r="N22" s="1" t="s">
        <v>58</v>
      </c>
      <c r="O22" s="1">
        <v>4</v>
      </c>
      <c r="P22" s="1">
        <v>1</v>
      </c>
      <c r="Q22" s="1">
        <v>0</v>
      </c>
      <c r="R22" s="1">
        <v>10</v>
      </c>
      <c r="S22" s="1">
        <v>3</v>
      </c>
      <c r="T22" s="1">
        <v>3</v>
      </c>
      <c r="U22" s="1">
        <v>26</v>
      </c>
      <c r="V22" s="1">
        <v>0</v>
      </c>
      <c r="W22" s="1">
        <v>134</v>
      </c>
      <c r="X22" s="1">
        <v>40</v>
      </c>
      <c r="Y22" s="1">
        <v>58</v>
      </c>
    </row>
    <row r="23" spans="1:25" x14ac:dyDescent="0.2">
      <c r="A23" s="1" t="s">
        <v>59</v>
      </c>
      <c r="B23" s="1">
        <v>163</v>
      </c>
      <c r="C23" s="1">
        <v>65</v>
      </c>
      <c r="D23" s="1">
        <v>2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2</v>
      </c>
      <c r="M23" s="1">
        <v>0</v>
      </c>
      <c r="N23" s="1" t="s">
        <v>59</v>
      </c>
      <c r="O23" s="1">
        <v>0</v>
      </c>
      <c r="P23" s="1">
        <v>0</v>
      </c>
      <c r="Q23" s="1">
        <v>0</v>
      </c>
      <c r="R23" s="1">
        <v>2</v>
      </c>
      <c r="S23" s="1">
        <v>0</v>
      </c>
      <c r="T23" s="1">
        <v>0</v>
      </c>
      <c r="U23" s="1">
        <v>15</v>
      </c>
      <c r="V23" s="1">
        <v>0</v>
      </c>
      <c r="W23" s="1">
        <v>67</v>
      </c>
      <c r="X23" s="1">
        <v>4</v>
      </c>
      <c r="Y23" s="1">
        <v>6</v>
      </c>
    </row>
    <row r="24" spans="1:25" x14ac:dyDescent="0.2">
      <c r="A24" s="1" t="s">
        <v>60</v>
      </c>
      <c r="B24" s="1">
        <v>8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60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3</v>
      </c>
      <c r="U24" s="1">
        <v>0</v>
      </c>
      <c r="V24" s="1">
        <v>0</v>
      </c>
      <c r="W24" s="1">
        <v>1</v>
      </c>
      <c r="X24" s="1">
        <v>0</v>
      </c>
      <c r="Y24" s="1">
        <v>1</v>
      </c>
    </row>
    <row r="25" spans="1:25" x14ac:dyDescent="0.2">
      <c r="A25" s="1" t="s">
        <v>61</v>
      </c>
      <c r="B25" s="1">
        <v>13</v>
      </c>
      <c r="C25" s="1">
        <v>3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61</v>
      </c>
      <c r="O25" s="1">
        <v>1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0</v>
      </c>
      <c r="V25" s="1">
        <v>1</v>
      </c>
      <c r="W25" s="1">
        <v>6</v>
      </c>
      <c r="X25" s="1">
        <v>0</v>
      </c>
      <c r="Y25" s="1">
        <v>0</v>
      </c>
    </row>
    <row r="26" spans="1:25" x14ac:dyDescent="0.2">
      <c r="A26" s="1" t="s">
        <v>62</v>
      </c>
      <c r="B26" s="1">
        <v>14</v>
      </c>
      <c r="C26" s="1">
        <v>1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62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8</v>
      </c>
      <c r="X26" s="1">
        <v>0</v>
      </c>
      <c r="Y26" s="1">
        <v>3</v>
      </c>
    </row>
    <row r="28" spans="1:25" x14ac:dyDescent="0.2">
      <c r="A28" s="1" t="s">
        <v>63</v>
      </c>
      <c r="N28" s="1" t="s">
        <v>63</v>
      </c>
    </row>
    <row r="30" spans="1:25" x14ac:dyDescent="0.2">
      <c r="A30" s="1" t="s">
        <v>337</v>
      </c>
      <c r="B30" s="1">
        <v>39</v>
      </c>
      <c r="C30" s="1">
        <v>1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337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25</v>
      </c>
      <c r="X30" s="1">
        <v>3</v>
      </c>
      <c r="Y30" s="1">
        <v>7</v>
      </c>
    </row>
    <row r="31" spans="1:25" x14ac:dyDescent="0.2">
      <c r="A31" s="1" t="s">
        <v>65</v>
      </c>
      <c r="B31" s="1">
        <v>23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65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16</v>
      </c>
      <c r="X31" s="1">
        <v>2</v>
      </c>
      <c r="Y31" s="1">
        <v>4</v>
      </c>
    </row>
    <row r="32" spans="1:25" x14ac:dyDescent="0.2">
      <c r="A32" s="1" t="s">
        <v>66</v>
      </c>
      <c r="B32" s="1">
        <v>10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66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8</v>
      </c>
      <c r="X32" s="1">
        <v>0</v>
      </c>
      <c r="Y32" s="1">
        <v>1</v>
      </c>
    </row>
    <row r="33" spans="1:25" x14ac:dyDescent="0.2">
      <c r="A33" s="1" t="s">
        <v>64</v>
      </c>
      <c r="B33" s="1">
        <v>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64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2</v>
      </c>
    </row>
    <row r="34" spans="1:25" x14ac:dyDescent="0.2">
      <c r="A34" s="20" t="s">
        <v>379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 t="s">
        <v>379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</sheetData>
  <sortState xmlns:xlrd2="http://schemas.microsoft.com/office/spreadsheetml/2017/richdata2" ref="A31:Y33">
    <sortCondition descending="1" ref="B31:B33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EC10-7201-4552-AA10-E0995A85B03A}">
  <sheetPr codeName="Sheet7"/>
  <dimension ref="A1:Y29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3.33203125" style="1" customWidth="1"/>
    <col min="2" max="13" width="6.21875" style="1" customWidth="1"/>
    <col min="14" max="14" width="13.33203125" style="1" customWidth="1"/>
    <col min="15" max="25" width="6.77734375" style="1" customWidth="1"/>
    <col min="26" max="16384" width="8.88671875" style="1"/>
  </cols>
  <sheetData>
    <row r="1" spans="1:25" x14ac:dyDescent="0.2">
      <c r="A1" s="1" t="s">
        <v>401</v>
      </c>
      <c r="N1" s="1" t="s">
        <v>401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340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340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342</v>
      </c>
      <c r="B5" s="1">
        <v>92936</v>
      </c>
      <c r="C5" s="1">
        <v>14839</v>
      </c>
      <c r="D5" s="1">
        <v>6499</v>
      </c>
      <c r="E5" s="1">
        <v>2995</v>
      </c>
      <c r="F5" s="1">
        <v>3115</v>
      </c>
      <c r="G5" s="1">
        <v>3447</v>
      </c>
      <c r="H5" s="1">
        <v>3200</v>
      </c>
      <c r="I5" s="1">
        <v>1821</v>
      </c>
      <c r="J5" s="1">
        <v>1716</v>
      </c>
      <c r="K5" s="1">
        <v>2261</v>
      </c>
      <c r="L5" s="1">
        <v>3694</v>
      </c>
      <c r="M5" s="1">
        <v>1114</v>
      </c>
      <c r="N5" s="1" t="s">
        <v>342</v>
      </c>
      <c r="O5" s="1">
        <v>3155</v>
      </c>
      <c r="P5" s="1">
        <v>1090</v>
      </c>
      <c r="Q5" s="1">
        <v>1416</v>
      </c>
      <c r="R5" s="1">
        <v>3761</v>
      </c>
      <c r="S5" s="1">
        <v>4044</v>
      </c>
      <c r="T5" s="1">
        <v>3068</v>
      </c>
      <c r="U5" s="1">
        <v>7428</v>
      </c>
      <c r="V5" s="1">
        <v>4418</v>
      </c>
      <c r="W5" s="1">
        <v>10434</v>
      </c>
      <c r="X5" s="1">
        <v>4952</v>
      </c>
      <c r="Y5" s="1">
        <v>4469</v>
      </c>
    </row>
    <row r="6" spans="1:25" x14ac:dyDescent="0.2">
      <c r="A6" s="1" t="s">
        <v>343</v>
      </c>
      <c r="B6" s="1">
        <v>597</v>
      </c>
      <c r="C6" s="1">
        <v>63</v>
      </c>
      <c r="D6" s="1">
        <v>9</v>
      </c>
      <c r="E6" s="1">
        <v>2</v>
      </c>
      <c r="F6" s="1">
        <v>3</v>
      </c>
      <c r="G6" s="1">
        <v>1</v>
      </c>
      <c r="H6" s="1">
        <v>0</v>
      </c>
      <c r="I6" s="1">
        <v>1</v>
      </c>
      <c r="J6" s="1">
        <v>0</v>
      </c>
      <c r="K6" s="1">
        <v>1</v>
      </c>
      <c r="L6" s="1">
        <v>2</v>
      </c>
      <c r="M6" s="1">
        <v>0</v>
      </c>
      <c r="N6" s="1" t="s">
        <v>343</v>
      </c>
      <c r="O6" s="1">
        <v>1</v>
      </c>
      <c r="P6" s="1">
        <v>387</v>
      </c>
      <c r="Q6" s="1">
        <v>2</v>
      </c>
      <c r="R6" s="1">
        <v>1</v>
      </c>
      <c r="S6" s="1">
        <v>0</v>
      </c>
      <c r="T6" s="1">
        <v>0</v>
      </c>
      <c r="U6" s="1">
        <v>9</v>
      </c>
      <c r="V6" s="1">
        <v>11</v>
      </c>
      <c r="W6" s="1">
        <v>74</v>
      </c>
      <c r="X6" s="1">
        <v>6</v>
      </c>
      <c r="Y6" s="1">
        <v>24</v>
      </c>
    </row>
    <row r="7" spans="1:25" x14ac:dyDescent="0.2">
      <c r="A7" s="1" t="s">
        <v>67</v>
      </c>
      <c r="B7" s="1">
        <v>80</v>
      </c>
      <c r="C7" s="1">
        <v>12</v>
      </c>
      <c r="D7" s="1">
        <v>2</v>
      </c>
      <c r="E7" s="1">
        <v>6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67</v>
      </c>
      <c r="O7" s="1">
        <v>3</v>
      </c>
      <c r="P7" s="1">
        <v>0</v>
      </c>
      <c r="Q7" s="1">
        <v>0</v>
      </c>
      <c r="R7" s="1">
        <v>5</v>
      </c>
      <c r="S7" s="1">
        <v>0</v>
      </c>
      <c r="T7" s="1">
        <v>0</v>
      </c>
      <c r="U7" s="1">
        <v>1</v>
      </c>
      <c r="V7" s="1">
        <v>0</v>
      </c>
      <c r="W7" s="1">
        <v>24</v>
      </c>
      <c r="X7" s="1">
        <v>4</v>
      </c>
      <c r="Y7" s="1">
        <v>22</v>
      </c>
    </row>
    <row r="9" spans="1:25" x14ac:dyDescent="0.2">
      <c r="A9" s="1" t="s">
        <v>339</v>
      </c>
      <c r="B9" s="1">
        <v>48283</v>
      </c>
      <c r="C9" s="1">
        <v>7785</v>
      </c>
      <c r="D9" s="1">
        <v>3446</v>
      </c>
      <c r="E9" s="1">
        <v>1582</v>
      </c>
      <c r="F9" s="1">
        <v>1633</v>
      </c>
      <c r="G9" s="1">
        <v>1792</v>
      </c>
      <c r="H9" s="1">
        <v>1631</v>
      </c>
      <c r="I9" s="1">
        <v>864</v>
      </c>
      <c r="J9" s="1">
        <v>829</v>
      </c>
      <c r="K9" s="1">
        <v>1096</v>
      </c>
      <c r="L9" s="1">
        <v>1786</v>
      </c>
      <c r="M9" s="1">
        <v>531</v>
      </c>
      <c r="N9" s="1" t="s">
        <v>339</v>
      </c>
      <c r="O9" s="1">
        <v>1589</v>
      </c>
      <c r="P9" s="1">
        <v>746</v>
      </c>
      <c r="Q9" s="1">
        <v>715</v>
      </c>
      <c r="R9" s="1">
        <v>1946</v>
      </c>
      <c r="S9" s="1">
        <v>2065</v>
      </c>
      <c r="T9" s="1">
        <v>1555</v>
      </c>
      <c r="U9" s="1">
        <v>3917</v>
      </c>
      <c r="V9" s="1">
        <v>2294</v>
      </c>
      <c r="W9" s="1">
        <v>5540</v>
      </c>
      <c r="X9" s="1">
        <v>2573</v>
      </c>
      <c r="Y9" s="1">
        <v>2368</v>
      </c>
    </row>
    <row r="10" spans="1:25" x14ac:dyDescent="0.2">
      <c r="A10" s="1" t="s">
        <v>342</v>
      </c>
      <c r="B10" s="1">
        <v>47920</v>
      </c>
      <c r="C10" s="1">
        <v>7745</v>
      </c>
      <c r="D10" s="1">
        <v>3442</v>
      </c>
      <c r="E10" s="1">
        <v>1575</v>
      </c>
      <c r="F10" s="1">
        <v>1631</v>
      </c>
      <c r="G10" s="1">
        <v>1791</v>
      </c>
      <c r="H10" s="1">
        <v>1630</v>
      </c>
      <c r="I10" s="1">
        <v>864</v>
      </c>
      <c r="J10" s="1">
        <v>829</v>
      </c>
      <c r="K10" s="1">
        <v>1096</v>
      </c>
      <c r="L10" s="1">
        <v>1786</v>
      </c>
      <c r="M10" s="1">
        <v>531</v>
      </c>
      <c r="N10" s="1" t="s">
        <v>342</v>
      </c>
      <c r="O10" s="1">
        <v>1587</v>
      </c>
      <c r="P10" s="1">
        <v>541</v>
      </c>
      <c r="Q10" s="1">
        <v>714</v>
      </c>
      <c r="R10" s="1">
        <v>1941</v>
      </c>
      <c r="S10" s="1">
        <v>2065</v>
      </c>
      <c r="T10" s="1">
        <v>1555</v>
      </c>
      <c r="U10" s="1">
        <v>3914</v>
      </c>
      <c r="V10" s="1">
        <v>2284</v>
      </c>
      <c r="W10" s="1">
        <v>5492</v>
      </c>
      <c r="X10" s="1">
        <v>2564</v>
      </c>
      <c r="Y10" s="1">
        <v>2343</v>
      </c>
    </row>
    <row r="11" spans="1:25" x14ac:dyDescent="0.2">
      <c r="A11" s="1" t="s">
        <v>343</v>
      </c>
      <c r="B11" s="1">
        <v>315</v>
      </c>
      <c r="C11" s="1">
        <v>31</v>
      </c>
      <c r="D11" s="1">
        <v>3</v>
      </c>
      <c r="E11" s="1">
        <v>2</v>
      </c>
      <c r="F11" s="1">
        <v>2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343</v>
      </c>
      <c r="O11" s="1">
        <v>1</v>
      </c>
      <c r="P11" s="1">
        <v>205</v>
      </c>
      <c r="Q11" s="1">
        <v>1</v>
      </c>
      <c r="R11" s="1">
        <v>0</v>
      </c>
      <c r="S11" s="1">
        <v>0</v>
      </c>
      <c r="T11" s="1">
        <v>0</v>
      </c>
      <c r="U11" s="1">
        <v>2</v>
      </c>
      <c r="V11" s="1">
        <v>10</v>
      </c>
      <c r="W11" s="1">
        <v>36</v>
      </c>
      <c r="X11" s="1">
        <v>6</v>
      </c>
      <c r="Y11" s="1">
        <v>15</v>
      </c>
    </row>
    <row r="12" spans="1:25" x14ac:dyDescent="0.2">
      <c r="A12" s="1" t="s">
        <v>67</v>
      </c>
      <c r="B12" s="1">
        <v>48</v>
      </c>
      <c r="C12" s="1">
        <v>9</v>
      </c>
      <c r="D12" s="1">
        <v>1</v>
      </c>
      <c r="E12" s="1">
        <v>5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67</v>
      </c>
      <c r="O12" s="1">
        <v>1</v>
      </c>
      <c r="P12" s="1">
        <v>0</v>
      </c>
      <c r="Q12" s="1">
        <v>0</v>
      </c>
      <c r="R12" s="1">
        <v>5</v>
      </c>
      <c r="S12" s="1">
        <v>0</v>
      </c>
      <c r="T12" s="1">
        <v>0</v>
      </c>
      <c r="U12" s="1">
        <v>1</v>
      </c>
      <c r="V12" s="1">
        <v>0</v>
      </c>
      <c r="W12" s="1">
        <v>12</v>
      </c>
      <c r="X12" s="1">
        <v>3</v>
      </c>
      <c r="Y12" s="1">
        <v>10</v>
      </c>
    </row>
    <row r="14" spans="1:25" x14ac:dyDescent="0.2">
      <c r="A14" s="1" t="s">
        <v>341</v>
      </c>
      <c r="B14" s="1">
        <v>45330</v>
      </c>
      <c r="C14" s="1">
        <v>7129</v>
      </c>
      <c r="D14" s="1">
        <v>3064</v>
      </c>
      <c r="E14" s="1">
        <v>1421</v>
      </c>
      <c r="F14" s="1">
        <v>1485</v>
      </c>
      <c r="G14" s="1">
        <v>1656</v>
      </c>
      <c r="H14" s="1">
        <v>1570</v>
      </c>
      <c r="I14" s="1">
        <v>958</v>
      </c>
      <c r="J14" s="1">
        <v>887</v>
      </c>
      <c r="K14" s="1">
        <v>1166</v>
      </c>
      <c r="L14" s="1">
        <v>1910</v>
      </c>
      <c r="M14" s="1">
        <v>583</v>
      </c>
      <c r="N14" s="1" t="s">
        <v>341</v>
      </c>
      <c r="O14" s="1">
        <v>1570</v>
      </c>
      <c r="P14" s="1">
        <v>731</v>
      </c>
      <c r="Q14" s="1">
        <v>703</v>
      </c>
      <c r="R14" s="1">
        <v>1821</v>
      </c>
      <c r="S14" s="1">
        <v>1979</v>
      </c>
      <c r="T14" s="1">
        <v>1513</v>
      </c>
      <c r="U14" s="1">
        <v>3521</v>
      </c>
      <c r="V14" s="1">
        <v>2135</v>
      </c>
      <c r="W14" s="1">
        <v>4992</v>
      </c>
      <c r="X14" s="1">
        <v>2389</v>
      </c>
      <c r="Y14" s="1">
        <v>2147</v>
      </c>
    </row>
    <row r="15" spans="1:25" x14ac:dyDescent="0.2">
      <c r="A15" s="1" t="s">
        <v>342</v>
      </c>
      <c r="B15" s="1">
        <v>45016</v>
      </c>
      <c r="C15" s="1">
        <v>7094</v>
      </c>
      <c r="D15" s="1">
        <v>3057</v>
      </c>
      <c r="E15" s="1">
        <v>1420</v>
      </c>
      <c r="F15" s="1">
        <v>1484</v>
      </c>
      <c r="G15" s="1">
        <v>1656</v>
      </c>
      <c r="H15" s="1">
        <v>1570</v>
      </c>
      <c r="I15" s="1">
        <v>957</v>
      </c>
      <c r="J15" s="1">
        <v>887</v>
      </c>
      <c r="K15" s="1">
        <v>1165</v>
      </c>
      <c r="L15" s="1">
        <v>1908</v>
      </c>
      <c r="M15" s="1">
        <v>583</v>
      </c>
      <c r="N15" s="1" t="s">
        <v>342</v>
      </c>
      <c r="O15" s="1">
        <v>1568</v>
      </c>
      <c r="P15" s="1">
        <v>549</v>
      </c>
      <c r="Q15" s="1">
        <v>702</v>
      </c>
      <c r="R15" s="1">
        <v>1820</v>
      </c>
      <c r="S15" s="1">
        <v>1979</v>
      </c>
      <c r="T15" s="1">
        <v>1513</v>
      </c>
      <c r="U15" s="1">
        <v>3514</v>
      </c>
      <c r="V15" s="1">
        <v>2134</v>
      </c>
      <c r="W15" s="1">
        <v>4942</v>
      </c>
      <c r="X15" s="1">
        <v>2388</v>
      </c>
      <c r="Y15" s="1">
        <v>2126</v>
      </c>
    </row>
    <row r="16" spans="1:25" x14ac:dyDescent="0.2">
      <c r="A16" s="1" t="s">
        <v>343</v>
      </c>
      <c r="B16" s="1">
        <v>282</v>
      </c>
      <c r="C16" s="1">
        <v>32</v>
      </c>
      <c r="D16" s="1">
        <v>6</v>
      </c>
      <c r="E16" s="1">
        <v>0</v>
      </c>
      <c r="F16" s="1">
        <v>1</v>
      </c>
      <c r="G16" s="1">
        <v>0</v>
      </c>
      <c r="H16" s="1">
        <v>0</v>
      </c>
      <c r="I16" s="1">
        <v>1</v>
      </c>
      <c r="J16" s="1">
        <v>0</v>
      </c>
      <c r="K16" s="1">
        <v>1</v>
      </c>
      <c r="L16" s="1">
        <v>2</v>
      </c>
      <c r="M16" s="1">
        <v>0</v>
      </c>
      <c r="N16" s="1" t="s">
        <v>343</v>
      </c>
      <c r="O16" s="1">
        <v>0</v>
      </c>
      <c r="P16" s="1">
        <v>182</v>
      </c>
      <c r="Q16" s="1">
        <v>1</v>
      </c>
      <c r="R16" s="1">
        <v>1</v>
      </c>
      <c r="S16" s="1">
        <v>0</v>
      </c>
      <c r="T16" s="1">
        <v>0</v>
      </c>
      <c r="U16" s="1">
        <v>7</v>
      </c>
      <c r="V16" s="1">
        <v>1</v>
      </c>
      <c r="W16" s="1">
        <v>38</v>
      </c>
      <c r="X16" s="1">
        <v>0</v>
      </c>
      <c r="Y16" s="1">
        <v>9</v>
      </c>
    </row>
    <row r="17" spans="1:25" x14ac:dyDescent="0.2">
      <c r="A17" s="1" t="s">
        <v>67</v>
      </c>
      <c r="B17" s="1">
        <v>32</v>
      </c>
      <c r="C17" s="1">
        <v>3</v>
      </c>
      <c r="D17" s="1">
        <v>1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67</v>
      </c>
      <c r="O17" s="1">
        <v>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12</v>
      </c>
      <c r="X17" s="1">
        <v>1</v>
      </c>
      <c r="Y17" s="1">
        <v>12</v>
      </c>
    </row>
    <row r="19" spans="1:25" x14ac:dyDescent="0.2">
      <c r="A19" s="1" t="s">
        <v>68</v>
      </c>
      <c r="N19" s="1" t="s">
        <v>68</v>
      </c>
    </row>
    <row r="21" spans="1:25" x14ac:dyDescent="0.2">
      <c r="A21" s="1" t="s">
        <v>0</v>
      </c>
      <c r="B21" s="1">
        <v>80</v>
      </c>
      <c r="C21" s="1">
        <v>12</v>
      </c>
      <c r="D21" s="1">
        <v>2</v>
      </c>
      <c r="E21" s="1">
        <v>6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0</v>
      </c>
      <c r="O21" s="1">
        <v>3</v>
      </c>
      <c r="P21" s="1">
        <v>0</v>
      </c>
      <c r="Q21" s="1">
        <v>0</v>
      </c>
      <c r="R21" s="1">
        <v>5</v>
      </c>
      <c r="S21" s="1">
        <v>0</v>
      </c>
      <c r="T21" s="1">
        <v>0</v>
      </c>
      <c r="U21" s="1">
        <v>1</v>
      </c>
      <c r="V21" s="1">
        <v>0</v>
      </c>
      <c r="W21" s="1">
        <v>24</v>
      </c>
      <c r="X21" s="1">
        <v>4</v>
      </c>
      <c r="Y21" s="1">
        <v>22</v>
      </c>
    </row>
    <row r="22" spans="1:25" x14ac:dyDescent="0.2">
      <c r="A22" s="1" t="s">
        <v>72</v>
      </c>
      <c r="B22" s="1">
        <v>20</v>
      </c>
      <c r="C22" s="1">
        <v>0</v>
      </c>
      <c r="D22" s="1">
        <v>0</v>
      </c>
      <c r="E22" s="1">
        <v>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72</v>
      </c>
      <c r="O22" s="1">
        <v>2</v>
      </c>
      <c r="P22" s="1">
        <v>0</v>
      </c>
      <c r="Q22" s="1">
        <v>0</v>
      </c>
      <c r="R22" s="1">
        <v>5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3</v>
      </c>
      <c r="Y22" s="1">
        <v>4</v>
      </c>
    </row>
    <row r="23" spans="1:25" x14ac:dyDescent="0.2">
      <c r="A23" s="1" t="s">
        <v>71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71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1</v>
      </c>
      <c r="Y23" s="1">
        <v>13</v>
      </c>
    </row>
    <row r="24" spans="1:25" x14ac:dyDescent="0.2">
      <c r="A24" s="1" t="s">
        <v>67</v>
      </c>
      <c r="B24" s="1">
        <v>10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67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8</v>
      </c>
      <c r="X24" s="1">
        <v>0</v>
      </c>
      <c r="Y24" s="1">
        <v>1</v>
      </c>
    </row>
    <row r="25" spans="1:25" x14ac:dyDescent="0.2">
      <c r="A25" s="1" t="s">
        <v>69</v>
      </c>
      <c r="B25" s="1">
        <v>9</v>
      </c>
      <c r="C25" s="1">
        <v>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69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2</v>
      </c>
      <c r="X25" s="1">
        <v>0</v>
      </c>
      <c r="Y25" s="1">
        <v>0</v>
      </c>
    </row>
    <row r="26" spans="1:25" x14ac:dyDescent="0.2">
      <c r="A26" s="1" t="s">
        <v>70</v>
      </c>
      <c r="B26" s="1">
        <v>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70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6</v>
      </c>
      <c r="X26" s="1">
        <v>0</v>
      </c>
      <c r="Y26" s="1">
        <v>1</v>
      </c>
    </row>
    <row r="27" spans="1:25" x14ac:dyDescent="0.2">
      <c r="A27" s="1" t="s">
        <v>73</v>
      </c>
      <c r="B27" s="1">
        <v>8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73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7</v>
      </c>
      <c r="X27" s="1">
        <v>0</v>
      </c>
      <c r="Y27" s="1">
        <v>0</v>
      </c>
    </row>
    <row r="28" spans="1:25" x14ac:dyDescent="0.2">
      <c r="A28" s="1" t="s">
        <v>344</v>
      </c>
      <c r="B28" s="1">
        <v>10</v>
      </c>
      <c r="C28" s="1">
        <v>3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344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1</v>
      </c>
      <c r="X28" s="1">
        <v>0</v>
      </c>
      <c r="Y28" s="1">
        <v>3</v>
      </c>
    </row>
    <row r="29" spans="1:25" x14ac:dyDescent="0.2">
      <c r="A29" s="20" t="s">
        <v>379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 t="s">
        <v>379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</sheetData>
  <sortState xmlns:xlrd2="http://schemas.microsoft.com/office/spreadsheetml/2017/richdata2" ref="A22:Y28">
    <sortCondition descending="1" ref="B22:B28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A59B-1B5B-4D7C-8052-6D7D48202264}">
  <sheetPr codeName="Sheet8"/>
  <dimension ref="A1:Y27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3.33203125" style="1" customWidth="1"/>
    <col min="2" max="13" width="6.21875" style="1" customWidth="1"/>
    <col min="14" max="14" width="13.33203125" style="1" customWidth="1"/>
    <col min="15" max="25" width="6.77734375" style="1" customWidth="1"/>
    <col min="26" max="16384" width="8.88671875" style="1"/>
  </cols>
  <sheetData>
    <row r="1" spans="1:25" x14ac:dyDescent="0.2">
      <c r="A1" s="1" t="s">
        <v>400</v>
      </c>
      <c r="N1" s="1" t="s">
        <v>400</v>
      </c>
    </row>
    <row r="2" spans="1:25" x14ac:dyDescent="0.2">
      <c r="A2" s="4"/>
      <c r="B2" s="5"/>
      <c r="C2" s="5"/>
      <c r="D2" s="6" t="s">
        <v>310</v>
      </c>
      <c r="E2" s="6" t="s">
        <v>312</v>
      </c>
      <c r="F2" s="6" t="s">
        <v>314</v>
      </c>
      <c r="G2" s="6" t="s">
        <v>316</v>
      </c>
      <c r="H2" s="6"/>
      <c r="I2" s="6" t="s">
        <v>318</v>
      </c>
      <c r="J2" s="6"/>
      <c r="K2" s="6"/>
      <c r="L2" s="6"/>
      <c r="M2" s="6" t="s">
        <v>320</v>
      </c>
      <c r="N2" s="4"/>
      <c r="O2" s="6"/>
      <c r="P2" s="6"/>
      <c r="Q2" s="6" t="s">
        <v>322</v>
      </c>
      <c r="R2" s="6"/>
      <c r="S2" s="6"/>
      <c r="T2" s="6"/>
      <c r="U2" s="6" t="s">
        <v>324</v>
      </c>
      <c r="V2" s="6"/>
      <c r="W2" s="6" t="s">
        <v>326</v>
      </c>
      <c r="X2" s="6" t="s">
        <v>328</v>
      </c>
      <c r="Y2" s="7" t="s">
        <v>330</v>
      </c>
    </row>
    <row r="3" spans="1:25" s="3" customFormat="1" x14ac:dyDescent="0.2">
      <c r="A3" s="8"/>
      <c r="B3" s="9" t="s">
        <v>0</v>
      </c>
      <c r="C3" s="9" t="s">
        <v>1</v>
      </c>
      <c r="D3" s="9" t="s">
        <v>311</v>
      </c>
      <c r="E3" s="9" t="s">
        <v>313</v>
      </c>
      <c r="F3" s="9" t="s">
        <v>315</v>
      </c>
      <c r="G3" s="9" t="s">
        <v>317</v>
      </c>
      <c r="H3" s="9" t="s">
        <v>6</v>
      </c>
      <c r="I3" s="9" t="s">
        <v>319</v>
      </c>
      <c r="J3" s="9" t="s">
        <v>8</v>
      </c>
      <c r="K3" s="9" t="s">
        <v>9</v>
      </c>
      <c r="L3" s="9" t="s">
        <v>10</v>
      </c>
      <c r="M3" s="9" t="s">
        <v>321</v>
      </c>
      <c r="N3" s="8"/>
      <c r="O3" s="9" t="s">
        <v>12</v>
      </c>
      <c r="P3" s="9" t="s">
        <v>13</v>
      </c>
      <c r="Q3" s="9" t="s">
        <v>323</v>
      </c>
      <c r="R3" s="9" t="s">
        <v>15</v>
      </c>
      <c r="S3" s="9" t="s">
        <v>16</v>
      </c>
      <c r="T3" s="9" t="s">
        <v>17</v>
      </c>
      <c r="U3" s="9" t="s">
        <v>325</v>
      </c>
      <c r="V3" s="9" t="s">
        <v>19</v>
      </c>
      <c r="W3" s="9" t="s">
        <v>327</v>
      </c>
      <c r="X3" s="9" t="s">
        <v>329</v>
      </c>
      <c r="Y3" s="10" t="s">
        <v>329</v>
      </c>
    </row>
    <row r="4" spans="1:25" x14ac:dyDescent="0.2">
      <c r="A4" s="1" t="s">
        <v>340</v>
      </c>
      <c r="B4" s="1">
        <v>93613</v>
      </c>
      <c r="C4" s="1">
        <v>14914</v>
      </c>
      <c r="D4" s="1">
        <v>6510</v>
      </c>
      <c r="E4" s="1">
        <v>3003</v>
      </c>
      <c r="F4" s="1">
        <v>3118</v>
      </c>
      <c r="G4" s="1">
        <v>3448</v>
      </c>
      <c r="H4" s="1">
        <v>3201</v>
      </c>
      <c r="I4" s="1">
        <v>1822</v>
      </c>
      <c r="J4" s="1">
        <v>1716</v>
      </c>
      <c r="K4" s="1">
        <v>2262</v>
      </c>
      <c r="L4" s="1">
        <v>3696</v>
      </c>
      <c r="M4" s="1">
        <v>1114</v>
      </c>
      <c r="N4" s="1" t="s">
        <v>340</v>
      </c>
      <c r="O4" s="1">
        <v>3159</v>
      </c>
      <c r="P4" s="1">
        <v>1477</v>
      </c>
      <c r="Q4" s="1">
        <v>1418</v>
      </c>
      <c r="R4" s="1">
        <v>3767</v>
      </c>
      <c r="S4" s="1">
        <v>4044</v>
      </c>
      <c r="T4" s="1">
        <v>3068</v>
      </c>
      <c r="U4" s="1">
        <v>7438</v>
      </c>
      <c r="V4" s="1">
        <v>4429</v>
      </c>
      <c r="W4" s="1">
        <v>10532</v>
      </c>
      <c r="X4" s="1">
        <v>4962</v>
      </c>
      <c r="Y4" s="1">
        <v>4515</v>
      </c>
    </row>
    <row r="5" spans="1:25" x14ac:dyDescent="0.2">
      <c r="A5" s="1" t="s">
        <v>74</v>
      </c>
      <c r="B5" s="1">
        <v>57633</v>
      </c>
      <c r="C5" s="1">
        <v>9027</v>
      </c>
      <c r="D5" s="1">
        <v>4226</v>
      </c>
      <c r="E5" s="1">
        <v>1979</v>
      </c>
      <c r="F5" s="1">
        <v>1961</v>
      </c>
      <c r="G5" s="1">
        <v>2166</v>
      </c>
      <c r="H5" s="1">
        <v>1863</v>
      </c>
      <c r="I5" s="1">
        <v>1147</v>
      </c>
      <c r="J5" s="1">
        <v>1129</v>
      </c>
      <c r="K5" s="1">
        <v>1485</v>
      </c>
      <c r="L5" s="1">
        <v>2288</v>
      </c>
      <c r="M5" s="1">
        <v>688</v>
      </c>
      <c r="N5" s="1" t="s">
        <v>74</v>
      </c>
      <c r="O5" s="1">
        <v>1961</v>
      </c>
      <c r="P5" s="1">
        <v>895</v>
      </c>
      <c r="Q5" s="1">
        <v>875</v>
      </c>
      <c r="R5" s="1">
        <v>2298</v>
      </c>
      <c r="S5" s="1">
        <v>2451</v>
      </c>
      <c r="T5" s="1">
        <v>1820</v>
      </c>
      <c r="U5" s="1">
        <v>4600</v>
      </c>
      <c r="V5" s="1">
        <v>2642</v>
      </c>
      <c r="W5" s="1">
        <v>6333</v>
      </c>
      <c r="X5" s="1">
        <v>2962</v>
      </c>
      <c r="Y5" s="1">
        <v>2837</v>
      </c>
    </row>
    <row r="6" spans="1:25" x14ac:dyDescent="0.2">
      <c r="A6" s="1" t="s">
        <v>75</v>
      </c>
      <c r="B6" s="1">
        <v>27929</v>
      </c>
      <c r="C6" s="1">
        <v>5252</v>
      </c>
      <c r="D6" s="1">
        <v>2003</v>
      </c>
      <c r="E6" s="1">
        <v>854</v>
      </c>
      <c r="F6" s="1">
        <v>1080</v>
      </c>
      <c r="G6" s="1">
        <v>1129</v>
      </c>
      <c r="H6" s="1">
        <v>1177</v>
      </c>
      <c r="I6" s="1">
        <v>606</v>
      </c>
      <c r="J6" s="1">
        <v>510</v>
      </c>
      <c r="K6" s="1">
        <v>708</v>
      </c>
      <c r="L6" s="1">
        <v>936</v>
      </c>
      <c r="M6" s="1">
        <v>257</v>
      </c>
      <c r="N6" s="1" t="s">
        <v>75</v>
      </c>
      <c r="O6" s="1">
        <v>948</v>
      </c>
      <c r="P6" s="1">
        <v>453</v>
      </c>
      <c r="Q6" s="1">
        <v>449</v>
      </c>
      <c r="R6" s="1">
        <v>1200</v>
      </c>
      <c r="S6" s="1">
        <v>1421</v>
      </c>
      <c r="T6" s="1">
        <v>940</v>
      </c>
      <c r="U6" s="1">
        <v>1711</v>
      </c>
      <c r="V6" s="1">
        <v>620</v>
      </c>
      <c r="W6" s="1">
        <v>2994</v>
      </c>
      <c r="X6" s="1">
        <v>1542</v>
      </c>
      <c r="Y6" s="1">
        <v>1139</v>
      </c>
    </row>
    <row r="7" spans="1:25" x14ac:dyDescent="0.2">
      <c r="A7" s="1" t="s">
        <v>76</v>
      </c>
      <c r="B7" s="1">
        <v>5271</v>
      </c>
      <c r="C7" s="1">
        <v>338</v>
      </c>
      <c r="D7" s="1">
        <v>127</v>
      </c>
      <c r="E7" s="1">
        <v>105</v>
      </c>
      <c r="F7" s="1">
        <v>21</v>
      </c>
      <c r="G7" s="1">
        <v>39</v>
      </c>
      <c r="H7" s="1">
        <v>2</v>
      </c>
      <c r="I7" s="1">
        <v>0</v>
      </c>
      <c r="J7" s="1">
        <v>2</v>
      </c>
      <c r="K7" s="1">
        <v>2</v>
      </c>
      <c r="L7" s="1">
        <v>323</v>
      </c>
      <c r="M7" s="1">
        <v>108</v>
      </c>
      <c r="N7" s="1" t="s">
        <v>76</v>
      </c>
      <c r="O7" s="1">
        <v>136</v>
      </c>
      <c r="P7" s="1">
        <v>64</v>
      </c>
      <c r="Q7" s="1">
        <v>50</v>
      </c>
      <c r="R7" s="1">
        <v>124</v>
      </c>
      <c r="S7" s="1">
        <v>67</v>
      </c>
      <c r="T7" s="1">
        <v>213</v>
      </c>
      <c r="U7" s="1">
        <v>894</v>
      </c>
      <c r="V7" s="1">
        <v>958</v>
      </c>
      <c r="W7" s="1">
        <v>939</v>
      </c>
      <c r="X7" s="1">
        <v>331</v>
      </c>
      <c r="Y7" s="1">
        <v>428</v>
      </c>
    </row>
    <row r="8" spans="1:25" x14ac:dyDescent="0.2">
      <c r="A8" s="1" t="s">
        <v>77</v>
      </c>
      <c r="B8" s="1">
        <v>303</v>
      </c>
      <c r="C8" s="1">
        <v>42</v>
      </c>
      <c r="D8" s="1">
        <v>19</v>
      </c>
      <c r="E8" s="1">
        <v>7</v>
      </c>
      <c r="F8" s="1">
        <v>1</v>
      </c>
      <c r="G8" s="1">
        <v>13</v>
      </c>
      <c r="H8" s="1">
        <v>26</v>
      </c>
      <c r="I8" s="1">
        <v>3</v>
      </c>
      <c r="J8" s="1">
        <v>3</v>
      </c>
      <c r="K8" s="1">
        <v>7</v>
      </c>
      <c r="L8" s="1">
        <v>4</v>
      </c>
      <c r="M8" s="1">
        <v>4</v>
      </c>
      <c r="N8" s="1" t="s">
        <v>77</v>
      </c>
      <c r="O8" s="1">
        <v>11</v>
      </c>
      <c r="P8" s="1">
        <v>2</v>
      </c>
      <c r="Q8" s="1">
        <v>1</v>
      </c>
      <c r="R8" s="1">
        <v>14</v>
      </c>
      <c r="S8" s="1">
        <v>21</v>
      </c>
      <c r="T8" s="1">
        <v>6</v>
      </c>
      <c r="U8" s="1">
        <v>40</v>
      </c>
      <c r="V8" s="1">
        <v>29</v>
      </c>
      <c r="W8" s="1">
        <v>16</v>
      </c>
      <c r="X8" s="1">
        <v>26</v>
      </c>
      <c r="Y8" s="1">
        <v>8</v>
      </c>
    </row>
    <row r="9" spans="1:25" x14ac:dyDescent="0.2">
      <c r="A9" s="1" t="s">
        <v>78</v>
      </c>
      <c r="B9" s="1">
        <v>569</v>
      </c>
      <c r="C9" s="1">
        <v>99</v>
      </c>
      <c r="D9" s="1">
        <v>32</v>
      </c>
      <c r="E9" s="1">
        <v>4</v>
      </c>
      <c r="F9" s="1">
        <v>5</v>
      </c>
      <c r="G9" s="1">
        <v>23</v>
      </c>
      <c r="H9" s="1">
        <v>12</v>
      </c>
      <c r="I9" s="1">
        <v>4</v>
      </c>
      <c r="J9" s="1">
        <v>8</v>
      </c>
      <c r="K9" s="1">
        <v>10</v>
      </c>
      <c r="L9" s="1">
        <v>14</v>
      </c>
      <c r="M9" s="1">
        <v>4</v>
      </c>
      <c r="N9" s="1" t="s">
        <v>78</v>
      </c>
      <c r="O9" s="1">
        <v>14</v>
      </c>
      <c r="P9" s="1">
        <v>5</v>
      </c>
      <c r="Q9" s="1">
        <v>4</v>
      </c>
      <c r="R9" s="1">
        <v>23</v>
      </c>
      <c r="S9" s="1">
        <v>12</v>
      </c>
      <c r="T9" s="1">
        <v>18</v>
      </c>
      <c r="U9" s="1">
        <v>72</v>
      </c>
      <c r="V9" s="1">
        <v>37</v>
      </c>
      <c r="W9" s="1">
        <v>89</v>
      </c>
      <c r="X9" s="1">
        <v>32</v>
      </c>
      <c r="Y9" s="1">
        <v>48</v>
      </c>
    </row>
    <row r="10" spans="1:25" x14ac:dyDescent="0.2">
      <c r="A10" s="1" t="s">
        <v>79</v>
      </c>
      <c r="B10" s="1">
        <v>1908</v>
      </c>
      <c r="C10" s="1">
        <v>156</v>
      </c>
      <c r="D10" s="1">
        <v>103</v>
      </c>
      <c r="E10" s="1">
        <v>54</v>
      </c>
      <c r="F10" s="1">
        <v>50</v>
      </c>
      <c r="G10" s="1">
        <v>78</v>
      </c>
      <c r="H10" s="1">
        <v>121</v>
      </c>
      <c r="I10" s="1">
        <v>62</v>
      </c>
      <c r="J10" s="1">
        <v>64</v>
      </c>
      <c r="K10" s="1">
        <v>50</v>
      </c>
      <c r="L10" s="1">
        <v>131</v>
      </c>
      <c r="M10" s="1">
        <v>53</v>
      </c>
      <c r="N10" s="1" t="s">
        <v>79</v>
      </c>
      <c r="O10" s="1">
        <v>89</v>
      </c>
      <c r="P10" s="1">
        <v>58</v>
      </c>
      <c r="Q10" s="1">
        <v>39</v>
      </c>
      <c r="R10" s="1">
        <v>108</v>
      </c>
      <c r="S10" s="1">
        <v>72</v>
      </c>
      <c r="T10" s="1">
        <v>71</v>
      </c>
      <c r="U10" s="1">
        <v>121</v>
      </c>
      <c r="V10" s="1">
        <v>143</v>
      </c>
      <c r="W10" s="1">
        <v>161</v>
      </c>
      <c r="X10" s="1">
        <v>69</v>
      </c>
      <c r="Y10" s="1">
        <v>55</v>
      </c>
    </row>
    <row r="12" spans="1:25" x14ac:dyDescent="0.2">
      <c r="A12" s="1" t="s">
        <v>345</v>
      </c>
      <c r="B12" s="1">
        <v>48283</v>
      </c>
      <c r="C12" s="1">
        <v>7785</v>
      </c>
      <c r="D12" s="1">
        <v>3446</v>
      </c>
      <c r="E12" s="1">
        <v>1582</v>
      </c>
      <c r="F12" s="1">
        <v>1633</v>
      </c>
      <c r="G12" s="1">
        <v>1792</v>
      </c>
      <c r="H12" s="1">
        <v>1631</v>
      </c>
      <c r="I12" s="1">
        <v>864</v>
      </c>
      <c r="J12" s="1">
        <v>829</v>
      </c>
      <c r="K12" s="1">
        <v>1096</v>
      </c>
      <c r="L12" s="1">
        <v>1786</v>
      </c>
      <c r="M12" s="1">
        <v>531</v>
      </c>
      <c r="N12" s="1" t="s">
        <v>345</v>
      </c>
      <c r="O12" s="1">
        <v>1589</v>
      </c>
      <c r="P12" s="1">
        <v>746</v>
      </c>
      <c r="Q12" s="1">
        <v>715</v>
      </c>
      <c r="R12" s="1">
        <v>1946</v>
      </c>
      <c r="S12" s="1">
        <v>2065</v>
      </c>
      <c r="T12" s="1">
        <v>1555</v>
      </c>
      <c r="U12" s="1">
        <v>3917</v>
      </c>
      <c r="V12" s="1">
        <v>2294</v>
      </c>
      <c r="W12" s="1">
        <v>5540</v>
      </c>
      <c r="X12" s="1">
        <v>2573</v>
      </c>
      <c r="Y12" s="1">
        <v>2368</v>
      </c>
    </row>
    <row r="13" spans="1:25" x14ac:dyDescent="0.2">
      <c r="A13" s="1" t="s">
        <v>74</v>
      </c>
      <c r="B13" s="1">
        <v>31302</v>
      </c>
      <c r="C13" s="1">
        <v>4886</v>
      </c>
      <c r="D13" s="1">
        <v>2370</v>
      </c>
      <c r="E13" s="1">
        <v>1090</v>
      </c>
      <c r="F13" s="1">
        <v>1077</v>
      </c>
      <c r="G13" s="1">
        <v>1200</v>
      </c>
      <c r="H13" s="1">
        <v>1031</v>
      </c>
      <c r="I13" s="1">
        <v>588</v>
      </c>
      <c r="J13" s="1">
        <v>596</v>
      </c>
      <c r="K13" s="1">
        <v>750</v>
      </c>
      <c r="L13" s="1">
        <v>1182</v>
      </c>
      <c r="M13" s="1">
        <v>340</v>
      </c>
      <c r="N13" s="1" t="s">
        <v>74</v>
      </c>
      <c r="O13" s="1">
        <v>1043</v>
      </c>
      <c r="P13" s="1">
        <v>482</v>
      </c>
      <c r="Q13" s="1">
        <v>468</v>
      </c>
      <c r="R13" s="1">
        <v>1258</v>
      </c>
      <c r="S13" s="1">
        <v>1317</v>
      </c>
      <c r="T13" s="1">
        <v>960</v>
      </c>
      <c r="U13" s="1">
        <v>2561</v>
      </c>
      <c r="V13" s="1">
        <v>1444</v>
      </c>
      <c r="W13" s="1">
        <v>3483</v>
      </c>
      <c r="X13" s="1">
        <v>1622</v>
      </c>
      <c r="Y13" s="1">
        <v>1554</v>
      </c>
    </row>
    <row r="14" spans="1:25" x14ac:dyDescent="0.2">
      <c r="A14" s="1" t="s">
        <v>75</v>
      </c>
      <c r="B14" s="1">
        <v>13792</v>
      </c>
      <c r="C14" s="1">
        <v>2647</v>
      </c>
      <c r="D14" s="1">
        <v>985</v>
      </c>
      <c r="E14" s="1">
        <v>428</v>
      </c>
      <c r="F14" s="1">
        <v>536</v>
      </c>
      <c r="G14" s="1">
        <v>550</v>
      </c>
      <c r="H14" s="1">
        <v>568</v>
      </c>
      <c r="I14" s="1">
        <v>271</v>
      </c>
      <c r="J14" s="1">
        <v>223</v>
      </c>
      <c r="K14" s="1">
        <v>332</v>
      </c>
      <c r="L14" s="1">
        <v>430</v>
      </c>
      <c r="M14" s="1">
        <v>129</v>
      </c>
      <c r="N14" s="1" t="s">
        <v>75</v>
      </c>
      <c r="O14" s="1">
        <v>463</v>
      </c>
      <c r="P14" s="1">
        <v>221</v>
      </c>
      <c r="Q14" s="1">
        <v>219</v>
      </c>
      <c r="R14" s="1">
        <v>589</v>
      </c>
      <c r="S14" s="1">
        <v>696</v>
      </c>
      <c r="T14" s="1">
        <v>471</v>
      </c>
      <c r="U14" s="1">
        <v>857</v>
      </c>
      <c r="V14" s="1">
        <v>315</v>
      </c>
      <c r="W14" s="1">
        <v>1518</v>
      </c>
      <c r="X14" s="1">
        <v>769</v>
      </c>
      <c r="Y14" s="1">
        <v>575</v>
      </c>
    </row>
    <row r="15" spans="1:25" x14ac:dyDescent="0.2">
      <c r="A15" s="1" t="s">
        <v>76</v>
      </c>
      <c r="B15" s="1">
        <v>2616</v>
      </c>
      <c r="C15" s="1">
        <v>172</v>
      </c>
      <c r="D15" s="1">
        <v>61</v>
      </c>
      <c r="E15" s="1">
        <v>52</v>
      </c>
      <c r="F15" s="1">
        <v>11</v>
      </c>
      <c r="G15" s="1">
        <v>18</v>
      </c>
      <c r="H15" s="1">
        <v>0</v>
      </c>
      <c r="I15" s="1">
        <v>0</v>
      </c>
      <c r="J15" s="1">
        <v>1</v>
      </c>
      <c r="K15" s="1">
        <v>1</v>
      </c>
      <c r="L15" s="1">
        <v>147</v>
      </c>
      <c r="M15" s="1">
        <v>52</v>
      </c>
      <c r="N15" s="1" t="s">
        <v>76</v>
      </c>
      <c r="O15" s="1">
        <v>64</v>
      </c>
      <c r="P15" s="1">
        <v>31</v>
      </c>
      <c r="Q15" s="1">
        <v>21</v>
      </c>
      <c r="R15" s="1">
        <v>60</v>
      </c>
      <c r="S15" s="1">
        <v>33</v>
      </c>
      <c r="T15" s="1">
        <v>108</v>
      </c>
      <c r="U15" s="1">
        <v>449</v>
      </c>
      <c r="V15" s="1">
        <v>479</v>
      </c>
      <c r="W15" s="1">
        <v>475</v>
      </c>
      <c r="X15" s="1">
        <v>162</v>
      </c>
      <c r="Y15" s="1">
        <v>219</v>
      </c>
    </row>
    <row r="16" spans="1:25" x14ac:dyDescent="0.2">
      <c r="A16" s="1" t="s">
        <v>77</v>
      </c>
      <c r="B16" s="1">
        <v>82</v>
      </c>
      <c r="C16" s="1">
        <v>17</v>
      </c>
      <c r="D16" s="1">
        <v>4</v>
      </c>
      <c r="E16" s="1">
        <v>2</v>
      </c>
      <c r="F16" s="1">
        <v>0</v>
      </c>
      <c r="G16" s="1">
        <v>5</v>
      </c>
      <c r="H16" s="1">
        <v>4</v>
      </c>
      <c r="I16" s="1">
        <v>1</v>
      </c>
      <c r="J16" s="1">
        <v>0</v>
      </c>
      <c r="K16" s="1">
        <v>2</v>
      </c>
      <c r="L16" s="1">
        <v>0</v>
      </c>
      <c r="M16" s="1">
        <v>0</v>
      </c>
      <c r="N16" s="1" t="s">
        <v>77</v>
      </c>
      <c r="O16" s="1">
        <v>3</v>
      </c>
      <c r="P16" s="1">
        <v>1</v>
      </c>
      <c r="Q16" s="1">
        <v>0</v>
      </c>
      <c r="R16" s="1">
        <v>4</v>
      </c>
      <c r="S16" s="1">
        <v>5</v>
      </c>
      <c r="T16" s="1">
        <v>0</v>
      </c>
      <c r="U16" s="1">
        <v>11</v>
      </c>
      <c r="V16" s="1">
        <v>10</v>
      </c>
      <c r="W16" s="1">
        <v>4</v>
      </c>
      <c r="X16" s="1">
        <v>5</v>
      </c>
      <c r="Y16" s="1">
        <v>4</v>
      </c>
    </row>
    <row r="17" spans="1:25" x14ac:dyDescent="0.2">
      <c r="A17" s="1" t="s">
        <v>78</v>
      </c>
      <c r="B17" s="1">
        <v>143</v>
      </c>
      <c r="C17" s="1">
        <v>23</v>
      </c>
      <c r="D17" s="1">
        <v>10</v>
      </c>
      <c r="E17" s="1">
        <v>0</v>
      </c>
      <c r="F17" s="1">
        <v>2</v>
      </c>
      <c r="G17" s="1">
        <v>7</v>
      </c>
      <c r="H17" s="1">
        <v>4</v>
      </c>
      <c r="I17" s="1">
        <v>1</v>
      </c>
      <c r="J17" s="1">
        <v>3</v>
      </c>
      <c r="K17" s="1">
        <v>3</v>
      </c>
      <c r="L17" s="1">
        <v>2</v>
      </c>
      <c r="M17" s="1">
        <v>0</v>
      </c>
      <c r="N17" s="1" t="s">
        <v>78</v>
      </c>
      <c r="O17" s="1">
        <v>3</v>
      </c>
      <c r="P17" s="1">
        <v>2</v>
      </c>
      <c r="Q17" s="1">
        <v>0</v>
      </c>
      <c r="R17" s="1">
        <v>4</v>
      </c>
      <c r="S17" s="1">
        <v>3</v>
      </c>
      <c r="T17" s="1">
        <v>2</v>
      </c>
      <c r="U17" s="1">
        <v>20</v>
      </c>
      <c r="V17" s="1">
        <v>7</v>
      </c>
      <c r="W17" s="1">
        <v>31</v>
      </c>
      <c r="X17" s="1">
        <v>8</v>
      </c>
      <c r="Y17" s="1">
        <v>8</v>
      </c>
    </row>
    <row r="18" spans="1:25" x14ac:dyDescent="0.2">
      <c r="A18" s="1" t="s">
        <v>79</v>
      </c>
      <c r="B18" s="1">
        <v>348</v>
      </c>
      <c r="C18" s="1">
        <v>40</v>
      </c>
      <c r="D18" s="1">
        <v>16</v>
      </c>
      <c r="E18" s="1">
        <v>10</v>
      </c>
      <c r="F18" s="1">
        <v>7</v>
      </c>
      <c r="G18" s="1">
        <v>12</v>
      </c>
      <c r="H18" s="1">
        <v>24</v>
      </c>
      <c r="I18" s="1">
        <v>3</v>
      </c>
      <c r="J18" s="1">
        <v>6</v>
      </c>
      <c r="K18" s="1">
        <v>8</v>
      </c>
      <c r="L18" s="1">
        <v>25</v>
      </c>
      <c r="M18" s="1">
        <v>10</v>
      </c>
      <c r="N18" s="1" t="s">
        <v>79</v>
      </c>
      <c r="O18" s="1">
        <v>13</v>
      </c>
      <c r="P18" s="1">
        <v>9</v>
      </c>
      <c r="Q18" s="1">
        <v>7</v>
      </c>
      <c r="R18" s="1">
        <v>31</v>
      </c>
      <c r="S18" s="1">
        <v>11</v>
      </c>
      <c r="T18" s="1">
        <v>14</v>
      </c>
      <c r="U18" s="1">
        <v>19</v>
      </c>
      <c r="V18" s="1">
        <v>39</v>
      </c>
      <c r="W18" s="1">
        <v>29</v>
      </c>
      <c r="X18" s="1">
        <v>7</v>
      </c>
      <c r="Y18" s="1">
        <v>8</v>
      </c>
    </row>
    <row r="20" spans="1:25" x14ac:dyDescent="0.2">
      <c r="A20" s="1" t="s">
        <v>341</v>
      </c>
      <c r="B20" s="1">
        <v>45330</v>
      </c>
      <c r="C20" s="1">
        <v>7129</v>
      </c>
      <c r="D20" s="1">
        <v>3064</v>
      </c>
      <c r="E20" s="1">
        <v>1421</v>
      </c>
      <c r="F20" s="1">
        <v>1485</v>
      </c>
      <c r="G20" s="1">
        <v>1656</v>
      </c>
      <c r="H20" s="1">
        <v>1570</v>
      </c>
      <c r="I20" s="1">
        <v>958</v>
      </c>
      <c r="J20" s="1">
        <v>887</v>
      </c>
      <c r="K20" s="1">
        <v>1166</v>
      </c>
      <c r="L20" s="1">
        <v>1910</v>
      </c>
      <c r="M20" s="1">
        <v>583</v>
      </c>
      <c r="N20" s="1" t="s">
        <v>341</v>
      </c>
      <c r="O20" s="1">
        <v>1570</v>
      </c>
      <c r="P20" s="1">
        <v>731</v>
      </c>
      <c r="Q20" s="1">
        <v>703</v>
      </c>
      <c r="R20" s="1">
        <v>1821</v>
      </c>
      <c r="S20" s="1">
        <v>1979</v>
      </c>
      <c r="T20" s="1">
        <v>1513</v>
      </c>
      <c r="U20" s="1">
        <v>3521</v>
      </c>
      <c r="V20" s="1">
        <v>2135</v>
      </c>
      <c r="W20" s="1">
        <v>4992</v>
      </c>
      <c r="X20" s="1">
        <v>2389</v>
      </c>
      <c r="Y20" s="1">
        <v>2147</v>
      </c>
    </row>
    <row r="21" spans="1:25" x14ac:dyDescent="0.2">
      <c r="A21" s="1" t="s">
        <v>74</v>
      </c>
      <c r="B21" s="1">
        <v>26331</v>
      </c>
      <c r="C21" s="1">
        <v>4141</v>
      </c>
      <c r="D21" s="1">
        <v>1856</v>
      </c>
      <c r="E21" s="1">
        <v>889</v>
      </c>
      <c r="F21" s="1">
        <v>884</v>
      </c>
      <c r="G21" s="1">
        <v>966</v>
      </c>
      <c r="H21" s="1">
        <v>832</v>
      </c>
      <c r="I21" s="1">
        <v>559</v>
      </c>
      <c r="J21" s="1">
        <v>533</v>
      </c>
      <c r="K21" s="1">
        <v>735</v>
      </c>
      <c r="L21" s="1">
        <v>1106</v>
      </c>
      <c r="M21" s="1">
        <v>348</v>
      </c>
      <c r="N21" s="1" t="s">
        <v>74</v>
      </c>
      <c r="O21" s="1">
        <v>918</v>
      </c>
      <c r="P21" s="1">
        <v>413</v>
      </c>
      <c r="Q21" s="1">
        <v>407</v>
      </c>
      <c r="R21" s="1">
        <v>1040</v>
      </c>
      <c r="S21" s="1">
        <v>1134</v>
      </c>
      <c r="T21" s="1">
        <v>860</v>
      </c>
      <c r="U21" s="1">
        <v>2039</v>
      </c>
      <c r="V21" s="1">
        <v>1198</v>
      </c>
      <c r="W21" s="1">
        <v>2850</v>
      </c>
      <c r="X21" s="1">
        <v>1340</v>
      </c>
      <c r="Y21" s="1">
        <v>1283</v>
      </c>
    </row>
    <row r="22" spans="1:25" x14ac:dyDescent="0.2">
      <c r="A22" s="1" t="s">
        <v>75</v>
      </c>
      <c r="B22" s="1">
        <v>14137</v>
      </c>
      <c r="C22" s="1">
        <v>2605</v>
      </c>
      <c r="D22" s="1">
        <v>1018</v>
      </c>
      <c r="E22" s="1">
        <v>426</v>
      </c>
      <c r="F22" s="1">
        <v>544</v>
      </c>
      <c r="G22" s="1">
        <v>579</v>
      </c>
      <c r="H22" s="1">
        <v>609</v>
      </c>
      <c r="I22" s="1">
        <v>335</v>
      </c>
      <c r="J22" s="1">
        <v>287</v>
      </c>
      <c r="K22" s="1">
        <v>376</v>
      </c>
      <c r="L22" s="1">
        <v>506</v>
      </c>
      <c r="M22" s="1">
        <v>128</v>
      </c>
      <c r="N22" s="1" t="s">
        <v>75</v>
      </c>
      <c r="O22" s="1">
        <v>485</v>
      </c>
      <c r="P22" s="1">
        <v>232</v>
      </c>
      <c r="Q22" s="1">
        <v>230</v>
      </c>
      <c r="R22" s="1">
        <v>611</v>
      </c>
      <c r="S22" s="1">
        <v>725</v>
      </c>
      <c r="T22" s="1">
        <v>469</v>
      </c>
      <c r="U22" s="1">
        <v>854</v>
      </c>
      <c r="V22" s="1">
        <v>305</v>
      </c>
      <c r="W22" s="1">
        <v>1476</v>
      </c>
      <c r="X22" s="1">
        <v>773</v>
      </c>
      <c r="Y22" s="1">
        <v>564</v>
      </c>
    </row>
    <row r="23" spans="1:25" x14ac:dyDescent="0.2">
      <c r="A23" s="1" t="s">
        <v>76</v>
      </c>
      <c r="B23" s="1">
        <v>2655</v>
      </c>
      <c r="C23" s="1">
        <v>166</v>
      </c>
      <c r="D23" s="1">
        <v>66</v>
      </c>
      <c r="E23" s="1">
        <v>53</v>
      </c>
      <c r="F23" s="1">
        <v>10</v>
      </c>
      <c r="G23" s="1">
        <v>21</v>
      </c>
      <c r="H23" s="1">
        <v>2</v>
      </c>
      <c r="I23" s="1">
        <v>0</v>
      </c>
      <c r="J23" s="1">
        <v>1</v>
      </c>
      <c r="K23" s="1">
        <v>1</v>
      </c>
      <c r="L23" s="1">
        <v>176</v>
      </c>
      <c r="M23" s="1">
        <v>56</v>
      </c>
      <c r="N23" s="1" t="s">
        <v>76</v>
      </c>
      <c r="O23" s="1">
        <v>72</v>
      </c>
      <c r="P23" s="1">
        <v>33</v>
      </c>
      <c r="Q23" s="1">
        <v>29</v>
      </c>
      <c r="R23" s="1">
        <v>64</v>
      </c>
      <c r="S23" s="1">
        <v>34</v>
      </c>
      <c r="T23" s="1">
        <v>105</v>
      </c>
      <c r="U23" s="1">
        <v>445</v>
      </c>
      <c r="V23" s="1">
        <v>479</v>
      </c>
      <c r="W23" s="1">
        <v>464</v>
      </c>
      <c r="X23" s="1">
        <v>169</v>
      </c>
      <c r="Y23" s="1">
        <v>209</v>
      </c>
    </row>
    <row r="24" spans="1:25" x14ac:dyDescent="0.2">
      <c r="A24" s="1" t="s">
        <v>77</v>
      </c>
      <c r="B24" s="1">
        <v>221</v>
      </c>
      <c r="C24" s="1">
        <v>25</v>
      </c>
      <c r="D24" s="1">
        <v>15</v>
      </c>
      <c r="E24" s="1">
        <v>5</v>
      </c>
      <c r="F24" s="1">
        <v>1</v>
      </c>
      <c r="G24" s="1">
        <v>8</v>
      </c>
      <c r="H24" s="1">
        <v>22</v>
      </c>
      <c r="I24" s="1">
        <v>2</v>
      </c>
      <c r="J24" s="1">
        <v>3</v>
      </c>
      <c r="K24" s="1">
        <v>5</v>
      </c>
      <c r="L24" s="1">
        <v>4</v>
      </c>
      <c r="M24" s="1">
        <v>4</v>
      </c>
      <c r="N24" s="1" t="s">
        <v>77</v>
      </c>
      <c r="O24" s="1">
        <v>8</v>
      </c>
      <c r="P24" s="1">
        <v>1</v>
      </c>
      <c r="Q24" s="1">
        <v>1</v>
      </c>
      <c r="R24" s="1">
        <v>10</v>
      </c>
      <c r="S24" s="1">
        <v>16</v>
      </c>
      <c r="T24" s="1">
        <v>6</v>
      </c>
      <c r="U24" s="1">
        <v>29</v>
      </c>
      <c r="V24" s="1">
        <v>19</v>
      </c>
      <c r="W24" s="1">
        <v>12</v>
      </c>
      <c r="X24" s="1">
        <v>21</v>
      </c>
      <c r="Y24" s="1">
        <v>4</v>
      </c>
    </row>
    <row r="25" spans="1:25" x14ac:dyDescent="0.2">
      <c r="A25" s="1" t="s">
        <v>78</v>
      </c>
      <c r="B25" s="1">
        <v>426</v>
      </c>
      <c r="C25" s="1">
        <v>76</v>
      </c>
      <c r="D25" s="1">
        <v>22</v>
      </c>
      <c r="E25" s="1">
        <v>4</v>
      </c>
      <c r="F25" s="1">
        <v>3</v>
      </c>
      <c r="G25" s="1">
        <v>16</v>
      </c>
      <c r="H25" s="1">
        <v>8</v>
      </c>
      <c r="I25" s="1">
        <v>3</v>
      </c>
      <c r="J25" s="1">
        <v>5</v>
      </c>
      <c r="K25" s="1">
        <v>7</v>
      </c>
      <c r="L25" s="1">
        <v>12</v>
      </c>
      <c r="M25" s="1">
        <v>4</v>
      </c>
      <c r="N25" s="1" t="s">
        <v>78</v>
      </c>
      <c r="O25" s="1">
        <v>11</v>
      </c>
      <c r="P25" s="1">
        <v>3</v>
      </c>
      <c r="Q25" s="1">
        <v>4</v>
      </c>
      <c r="R25" s="1">
        <v>19</v>
      </c>
      <c r="S25" s="1">
        <v>9</v>
      </c>
      <c r="T25" s="1">
        <v>16</v>
      </c>
      <c r="U25" s="1">
        <v>52</v>
      </c>
      <c r="V25" s="1">
        <v>30</v>
      </c>
      <c r="W25" s="1">
        <v>58</v>
      </c>
      <c r="X25" s="1">
        <v>24</v>
      </c>
      <c r="Y25" s="1">
        <v>40</v>
      </c>
    </row>
    <row r="26" spans="1:25" x14ac:dyDescent="0.2">
      <c r="A26" s="1" t="s">
        <v>79</v>
      </c>
      <c r="B26" s="1">
        <v>1560</v>
      </c>
      <c r="C26" s="1">
        <v>116</v>
      </c>
      <c r="D26" s="1">
        <v>87</v>
      </c>
      <c r="E26" s="1">
        <v>44</v>
      </c>
      <c r="F26" s="1">
        <v>43</v>
      </c>
      <c r="G26" s="1">
        <v>66</v>
      </c>
      <c r="H26" s="1">
        <v>97</v>
      </c>
      <c r="I26" s="1">
        <v>59</v>
      </c>
      <c r="J26" s="1">
        <v>58</v>
      </c>
      <c r="K26" s="1">
        <v>42</v>
      </c>
      <c r="L26" s="1">
        <v>106</v>
      </c>
      <c r="M26" s="1">
        <v>43</v>
      </c>
      <c r="N26" s="1" t="s">
        <v>79</v>
      </c>
      <c r="O26" s="1">
        <v>76</v>
      </c>
      <c r="P26" s="1">
        <v>49</v>
      </c>
      <c r="Q26" s="1">
        <v>32</v>
      </c>
      <c r="R26" s="1">
        <v>77</v>
      </c>
      <c r="S26" s="1">
        <v>61</v>
      </c>
      <c r="T26" s="1">
        <v>57</v>
      </c>
      <c r="U26" s="1">
        <v>102</v>
      </c>
      <c r="V26" s="1">
        <v>104</v>
      </c>
      <c r="W26" s="1">
        <v>132</v>
      </c>
      <c r="X26" s="1">
        <v>62</v>
      </c>
      <c r="Y26" s="1">
        <v>47</v>
      </c>
    </row>
    <row r="27" spans="1:25" x14ac:dyDescent="0.2">
      <c r="A27" s="20" t="s">
        <v>379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 t="s">
        <v>379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1989-0041-451A-8E30-9D48E942A404}">
  <sheetPr codeName="Sheet9"/>
  <dimension ref="A1:AC270"/>
  <sheetViews>
    <sheetView view="pageBreakPreview" zoomScale="125" zoomScaleNormal="100" zoomScaleSheetLayoutView="125" workbookViewId="0">
      <selection activeCell="A8" sqref="A8"/>
    </sheetView>
  </sheetViews>
  <sheetFormatPr defaultRowHeight="10.199999999999999" x14ac:dyDescent="0.2"/>
  <cols>
    <col min="1" max="1" width="8.88671875" style="1"/>
    <col min="2" max="10" width="6.5546875" style="1" customWidth="1"/>
    <col min="11" max="13" width="6.5546875" style="11" customWidth="1"/>
    <col min="14" max="14" width="8.88671875" style="1"/>
    <col min="15" max="29" width="5" style="1" customWidth="1"/>
    <col min="30" max="16384" width="8.88671875" style="1"/>
  </cols>
  <sheetData>
    <row r="1" spans="1:29" x14ac:dyDescent="0.2">
      <c r="A1" s="1" t="s">
        <v>378</v>
      </c>
      <c r="N1" s="1" t="s">
        <v>378</v>
      </c>
    </row>
    <row r="2" spans="1:29" x14ac:dyDescent="0.2">
      <c r="A2" s="4"/>
      <c r="B2" s="29" t="s">
        <v>0</v>
      </c>
      <c r="C2" s="29"/>
      <c r="D2" s="29"/>
      <c r="E2" s="29" t="s">
        <v>74</v>
      </c>
      <c r="F2" s="29"/>
      <c r="G2" s="29"/>
      <c r="H2" s="19"/>
      <c r="I2" s="20"/>
      <c r="J2" s="4"/>
      <c r="K2" s="31" t="s">
        <v>346</v>
      </c>
      <c r="L2" s="31"/>
      <c r="M2" s="32"/>
      <c r="N2" s="4"/>
      <c r="O2" s="29" t="s">
        <v>75</v>
      </c>
      <c r="P2" s="29"/>
      <c r="Q2" s="29"/>
      <c r="R2" s="29" t="s">
        <v>76</v>
      </c>
      <c r="S2" s="29"/>
      <c r="T2" s="29"/>
      <c r="U2" s="29" t="s">
        <v>77</v>
      </c>
      <c r="V2" s="29"/>
      <c r="W2" s="29"/>
      <c r="X2" s="29" t="s">
        <v>78</v>
      </c>
      <c r="Y2" s="29"/>
      <c r="Z2" s="29"/>
      <c r="AA2" s="29" t="s">
        <v>79</v>
      </c>
      <c r="AB2" s="29"/>
      <c r="AC2" s="30"/>
    </row>
    <row r="3" spans="1:29" s="3" customFormat="1" x14ac:dyDescent="0.2">
      <c r="A3" s="8"/>
      <c r="B3" s="15" t="s">
        <v>0</v>
      </c>
      <c r="C3" s="15" t="s">
        <v>23</v>
      </c>
      <c r="D3" s="15" t="s">
        <v>24</v>
      </c>
      <c r="E3" s="15" t="s">
        <v>0</v>
      </c>
      <c r="F3" s="15" t="s">
        <v>23</v>
      </c>
      <c r="G3" s="15" t="s">
        <v>24</v>
      </c>
      <c r="H3" s="10"/>
      <c r="I3" s="21"/>
      <c r="J3" s="8"/>
      <c r="K3" s="16" t="s">
        <v>0</v>
      </c>
      <c r="L3" s="16" t="s">
        <v>23</v>
      </c>
      <c r="M3" s="18" t="s">
        <v>24</v>
      </c>
      <c r="N3" s="8"/>
      <c r="O3" s="15" t="s">
        <v>0</v>
      </c>
      <c r="P3" s="15" t="s">
        <v>23</v>
      </c>
      <c r="Q3" s="15" t="s">
        <v>24</v>
      </c>
      <c r="R3" s="15" t="s">
        <v>0</v>
      </c>
      <c r="S3" s="15" t="s">
        <v>23</v>
      </c>
      <c r="T3" s="15" t="s">
        <v>24</v>
      </c>
      <c r="U3" s="15" t="s">
        <v>0</v>
      </c>
      <c r="V3" s="15" t="s">
        <v>23</v>
      </c>
      <c r="W3" s="15" t="s">
        <v>24</v>
      </c>
      <c r="X3" s="15" t="s">
        <v>0</v>
      </c>
      <c r="Y3" s="15" t="s">
        <v>23</v>
      </c>
      <c r="Z3" s="15" t="s">
        <v>24</v>
      </c>
      <c r="AA3" s="15" t="s">
        <v>0</v>
      </c>
      <c r="AB3" s="15" t="s">
        <v>23</v>
      </c>
      <c r="AC3" s="17" t="s">
        <v>24</v>
      </c>
    </row>
    <row r="4" spans="1:29" x14ac:dyDescent="0.2">
      <c r="A4" s="1" t="s">
        <v>0</v>
      </c>
      <c r="B4" s="1">
        <v>48756</v>
      </c>
      <c r="C4" s="1">
        <v>24891</v>
      </c>
      <c r="D4" s="1">
        <v>23865</v>
      </c>
      <c r="E4" s="1">
        <v>18369</v>
      </c>
      <c r="F4" s="1">
        <v>10846</v>
      </c>
      <c r="G4" s="1">
        <v>7523</v>
      </c>
      <c r="H4" s="2">
        <f t="shared" ref="H4:J11" si="0">E4/B4*100</f>
        <v>37.675363032242188</v>
      </c>
      <c r="I4" s="2">
        <f t="shared" si="0"/>
        <v>43.573982563978944</v>
      </c>
      <c r="J4" s="2">
        <f t="shared" si="0"/>
        <v>31.523151058034777</v>
      </c>
      <c r="K4" s="13">
        <f>H12+1500</f>
        <v>2755.9461779382409</v>
      </c>
      <c r="L4" s="13">
        <f t="shared" ref="L4:M4" si="1">I12+1500</f>
        <v>2976.2168391872374</v>
      </c>
      <c r="M4" s="13">
        <f t="shared" si="1"/>
        <v>2533.4579849155971</v>
      </c>
      <c r="N4" s="1" t="s">
        <v>0</v>
      </c>
      <c r="O4" s="1">
        <v>24023</v>
      </c>
      <c r="P4" s="1">
        <v>11432</v>
      </c>
      <c r="Q4" s="1">
        <v>12591</v>
      </c>
      <c r="R4" s="1">
        <v>4853</v>
      </c>
      <c r="S4" s="1">
        <v>2353</v>
      </c>
      <c r="T4" s="1">
        <v>2500</v>
      </c>
      <c r="U4" s="1">
        <v>251</v>
      </c>
      <c r="V4" s="1">
        <v>59</v>
      </c>
      <c r="W4" s="1">
        <v>192</v>
      </c>
      <c r="X4" s="1">
        <v>477</v>
      </c>
      <c r="Y4" s="1">
        <v>103</v>
      </c>
      <c r="Z4" s="1">
        <v>374</v>
      </c>
      <c r="AA4" s="1">
        <v>783</v>
      </c>
      <c r="AB4" s="1">
        <v>98</v>
      </c>
      <c r="AC4" s="1">
        <v>685</v>
      </c>
    </row>
    <row r="5" spans="1:29" x14ac:dyDescent="0.2">
      <c r="A5" s="1" t="s">
        <v>81</v>
      </c>
      <c r="B5" s="1">
        <v>9252</v>
      </c>
      <c r="C5" s="1">
        <v>4697</v>
      </c>
      <c r="D5" s="1">
        <v>4555</v>
      </c>
      <c r="E5" s="1">
        <v>8514</v>
      </c>
      <c r="F5" s="1">
        <v>4583</v>
      </c>
      <c r="G5" s="1">
        <v>3931</v>
      </c>
      <c r="H5" s="2">
        <f t="shared" si="0"/>
        <v>92.023346303501938</v>
      </c>
      <c r="I5" s="2">
        <f t="shared" si="0"/>
        <v>97.572918884394298</v>
      </c>
      <c r="J5" s="2">
        <f t="shared" si="0"/>
        <v>86.300768386388583</v>
      </c>
      <c r="K5" s="13"/>
      <c r="L5" s="13"/>
      <c r="M5" s="13"/>
      <c r="N5" s="1" t="s">
        <v>81</v>
      </c>
      <c r="O5" s="1">
        <v>514</v>
      </c>
      <c r="P5" s="1">
        <v>83</v>
      </c>
      <c r="Q5" s="1">
        <v>431</v>
      </c>
      <c r="R5" s="1">
        <v>185</v>
      </c>
      <c r="S5" s="1">
        <v>30</v>
      </c>
      <c r="T5" s="1">
        <v>155</v>
      </c>
      <c r="U5" s="1">
        <v>3</v>
      </c>
      <c r="V5" s="1">
        <v>1</v>
      </c>
      <c r="W5" s="1">
        <v>2</v>
      </c>
      <c r="X5" s="1">
        <v>20</v>
      </c>
      <c r="Y5" s="1">
        <v>0</v>
      </c>
      <c r="Z5" s="1">
        <v>20</v>
      </c>
      <c r="AA5" s="1">
        <v>16</v>
      </c>
      <c r="AB5" s="1">
        <v>0</v>
      </c>
      <c r="AC5" s="1">
        <v>16</v>
      </c>
    </row>
    <row r="6" spans="1:29" x14ac:dyDescent="0.2">
      <c r="A6" s="1" t="s">
        <v>82</v>
      </c>
      <c r="B6" s="1">
        <v>8720</v>
      </c>
      <c r="C6" s="1">
        <v>4403</v>
      </c>
      <c r="D6" s="1">
        <v>4317</v>
      </c>
      <c r="E6" s="1">
        <v>5251</v>
      </c>
      <c r="F6" s="1">
        <v>3328</v>
      </c>
      <c r="G6" s="1">
        <v>1923</v>
      </c>
      <c r="H6" s="2">
        <f t="shared" si="0"/>
        <v>60.217889908256886</v>
      </c>
      <c r="I6" s="2">
        <f t="shared" si="0"/>
        <v>75.584828526004998</v>
      </c>
      <c r="J6" s="2">
        <f t="shared" si="0"/>
        <v>44.54482279360667</v>
      </c>
      <c r="K6" s="13">
        <f>(H10+H11)/2</f>
        <v>5.2775180567634852</v>
      </c>
      <c r="L6" s="13">
        <f t="shared" ref="L6:M6" si="2">(I10+I11)/2</f>
        <v>4.9737342212196589</v>
      </c>
      <c r="M6" s="13">
        <f t="shared" si="2"/>
        <v>5.6119960899656895</v>
      </c>
      <c r="N6" s="1" t="s">
        <v>82</v>
      </c>
      <c r="O6" s="1">
        <v>2469</v>
      </c>
      <c r="P6" s="1">
        <v>775</v>
      </c>
      <c r="Q6" s="1">
        <v>1694</v>
      </c>
      <c r="R6" s="1">
        <v>847</v>
      </c>
      <c r="S6" s="1">
        <v>288</v>
      </c>
      <c r="T6" s="1">
        <v>559</v>
      </c>
      <c r="U6" s="1">
        <v>28</v>
      </c>
      <c r="V6" s="1">
        <v>1</v>
      </c>
      <c r="W6" s="1">
        <v>27</v>
      </c>
      <c r="X6" s="1">
        <v>69</v>
      </c>
      <c r="Y6" s="1">
        <v>9</v>
      </c>
      <c r="Z6" s="1">
        <v>60</v>
      </c>
      <c r="AA6" s="1">
        <v>56</v>
      </c>
      <c r="AB6" s="1">
        <v>2</v>
      </c>
      <c r="AC6" s="1">
        <v>54</v>
      </c>
    </row>
    <row r="7" spans="1:29" x14ac:dyDescent="0.2">
      <c r="A7" s="1" t="s">
        <v>83</v>
      </c>
      <c r="B7" s="1">
        <v>7954</v>
      </c>
      <c r="C7" s="1">
        <v>3898</v>
      </c>
      <c r="D7" s="1">
        <v>4056</v>
      </c>
      <c r="E7" s="1">
        <v>2545</v>
      </c>
      <c r="F7" s="1">
        <v>1700</v>
      </c>
      <c r="G7" s="1">
        <v>845</v>
      </c>
      <c r="H7" s="2">
        <f t="shared" si="0"/>
        <v>31.996479758612018</v>
      </c>
      <c r="I7" s="2">
        <f t="shared" si="0"/>
        <v>43.612108773730121</v>
      </c>
      <c r="J7" s="2">
        <f t="shared" si="0"/>
        <v>20.833333333333336</v>
      </c>
      <c r="K7" s="13"/>
      <c r="L7" s="13"/>
      <c r="M7" s="13"/>
      <c r="N7" s="1" t="s">
        <v>83</v>
      </c>
      <c r="O7" s="1">
        <v>4141</v>
      </c>
      <c r="P7" s="1">
        <v>1676</v>
      </c>
      <c r="Q7" s="1">
        <v>2465</v>
      </c>
      <c r="R7" s="1">
        <v>1084</v>
      </c>
      <c r="S7" s="1">
        <v>490</v>
      </c>
      <c r="T7" s="1">
        <v>594</v>
      </c>
      <c r="U7" s="1">
        <v>24</v>
      </c>
      <c r="V7" s="1">
        <v>6</v>
      </c>
      <c r="W7" s="1">
        <v>18</v>
      </c>
      <c r="X7" s="1">
        <v>89</v>
      </c>
      <c r="Y7" s="1">
        <v>24</v>
      </c>
      <c r="Z7" s="1">
        <v>65</v>
      </c>
      <c r="AA7" s="1">
        <v>71</v>
      </c>
      <c r="AB7" s="1">
        <v>2</v>
      </c>
      <c r="AC7" s="1">
        <v>69</v>
      </c>
    </row>
    <row r="8" spans="1:29" x14ac:dyDescent="0.2">
      <c r="A8" s="1" t="s">
        <v>84</v>
      </c>
      <c r="B8" s="1">
        <v>6978</v>
      </c>
      <c r="C8" s="1">
        <v>3505</v>
      </c>
      <c r="D8" s="1">
        <v>3473</v>
      </c>
      <c r="E8" s="1">
        <v>1048</v>
      </c>
      <c r="F8" s="1">
        <v>676</v>
      </c>
      <c r="G8" s="1">
        <v>372</v>
      </c>
      <c r="H8" s="2">
        <f t="shared" si="0"/>
        <v>15.018629979936945</v>
      </c>
      <c r="I8" s="2">
        <f t="shared" si="0"/>
        <v>19.286733238231101</v>
      </c>
      <c r="J8" s="2">
        <f t="shared" si="0"/>
        <v>10.711200691045205</v>
      </c>
      <c r="K8" s="13">
        <f>K6*50</f>
        <v>263.87590283817428</v>
      </c>
      <c r="L8" s="13">
        <f t="shared" ref="L8:M8" si="3">L6*50</f>
        <v>248.68671106098296</v>
      </c>
      <c r="M8" s="13">
        <f t="shared" si="3"/>
        <v>280.59980449828447</v>
      </c>
      <c r="N8" s="1" t="s">
        <v>84</v>
      </c>
      <c r="O8" s="1">
        <v>4767</v>
      </c>
      <c r="P8" s="1">
        <v>2275</v>
      </c>
      <c r="Q8" s="1">
        <v>2492</v>
      </c>
      <c r="R8" s="1">
        <v>951</v>
      </c>
      <c r="S8" s="1">
        <v>510</v>
      </c>
      <c r="T8" s="1">
        <v>441</v>
      </c>
      <c r="U8" s="1">
        <v>45</v>
      </c>
      <c r="V8" s="1">
        <v>13</v>
      </c>
      <c r="W8" s="1">
        <v>32</v>
      </c>
      <c r="X8" s="1">
        <v>95</v>
      </c>
      <c r="Y8" s="1">
        <v>21</v>
      </c>
      <c r="Z8" s="1">
        <v>74</v>
      </c>
      <c r="AA8" s="1">
        <v>72</v>
      </c>
      <c r="AB8" s="1">
        <v>10</v>
      </c>
      <c r="AC8" s="1">
        <v>62</v>
      </c>
    </row>
    <row r="9" spans="1:29" x14ac:dyDescent="0.2">
      <c r="A9" s="1" t="s">
        <v>85</v>
      </c>
      <c r="B9" s="1">
        <v>6102</v>
      </c>
      <c r="C9" s="1">
        <v>3185</v>
      </c>
      <c r="D9" s="1">
        <v>2917</v>
      </c>
      <c r="E9" s="1">
        <v>506</v>
      </c>
      <c r="F9" s="1">
        <v>310</v>
      </c>
      <c r="G9" s="1">
        <v>196</v>
      </c>
      <c r="H9" s="2">
        <f t="shared" si="0"/>
        <v>8.2923631596197964</v>
      </c>
      <c r="I9" s="2">
        <f t="shared" si="0"/>
        <v>9.7331240188383052</v>
      </c>
      <c r="J9" s="2">
        <f t="shared" si="0"/>
        <v>6.719232087761398</v>
      </c>
      <c r="K9" s="13"/>
      <c r="L9" s="13"/>
      <c r="M9" s="13"/>
      <c r="N9" s="1" t="s">
        <v>85</v>
      </c>
      <c r="O9" s="1">
        <v>4585</v>
      </c>
      <c r="P9" s="1">
        <v>2392</v>
      </c>
      <c r="Q9" s="1">
        <v>2193</v>
      </c>
      <c r="R9" s="1">
        <v>780</v>
      </c>
      <c r="S9" s="1">
        <v>444</v>
      </c>
      <c r="T9" s="1">
        <v>336</v>
      </c>
      <c r="U9" s="1">
        <v>61</v>
      </c>
      <c r="V9" s="1">
        <v>13</v>
      </c>
      <c r="W9" s="1">
        <v>48</v>
      </c>
      <c r="X9" s="1">
        <v>68</v>
      </c>
      <c r="Y9" s="1">
        <v>12</v>
      </c>
      <c r="Z9" s="1">
        <v>56</v>
      </c>
      <c r="AA9" s="1">
        <v>102</v>
      </c>
      <c r="AB9" s="1">
        <v>14</v>
      </c>
      <c r="AC9" s="1">
        <v>88</v>
      </c>
    </row>
    <row r="10" spans="1:29" x14ac:dyDescent="0.2">
      <c r="A10" s="1" t="s">
        <v>86</v>
      </c>
      <c r="B10" s="1">
        <v>4191</v>
      </c>
      <c r="C10" s="1">
        <v>2194</v>
      </c>
      <c r="D10" s="1">
        <v>1997</v>
      </c>
      <c r="E10" s="1">
        <v>250</v>
      </c>
      <c r="F10" s="1">
        <v>129</v>
      </c>
      <c r="G10" s="1">
        <v>121</v>
      </c>
      <c r="H10" s="2">
        <f t="shared" si="0"/>
        <v>5.9651634454784057</v>
      </c>
      <c r="I10" s="2">
        <f t="shared" si="0"/>
        <v>5.8796718322698265</v>
      </c>
      <c r="J10" s="2">
        <f t="shared" si="0"/>
        <v>6.0590886329494245</v>
      </c>
      <c r="K10" s="13">
        <f>K4-K8</f>
        <v>2492.0702751000667</v>
      </c>
      <c r="L10" s="13">
        <f t="shared" ref="L10:M10" si="4">L4-L8</f>
        <v>2727.5301281262546</v>
      </c>
      <c r="M10" s="13">
        <f t="shared" si="4"/>
        <v>2252.8581804173127</v>
      </c>
      <c r="N10" s="1" t="s">
        <v>86</v>
      </c>
      <c r="O10" s="1">
        <v>3288</v>
      </c>
      <c r="P10" s="1">
        <v>1784</v>
      </c>
      <c r="Q10" s="1">
        <v>1504</v>
      </c>
      <c r="R10" s="1">
        <v>433</v>
      </c>
      <c r="S10" s="1">
        <v>249</v>
      </c>
      <c r="T10" s="1">
        <v>184</v>
      </c>
      <c r="U10" s="1">
        <v>34</v>
      </c>
      <c r="V10" s="1">
        <v>8</v>
      </c>
      <c r="W10" s="1">
        <v>26</v>
      </c>
      <c r="X10" s="1">
        <v>62</v>
      </c>
      <c r="Y10" s="1">
        <v>13</v>
      </c>
      <c r="Z10" s="1">
        <v>49</v>
      </c>
      <c r="AA10" s="1">
        <v>124</v>
      </c>
      <c r="AB10" s="1">
        <v>11</v>
      </c>
      <c r="AC10" s="1">
        <v>113</v>
      </c>
    </row>
    <row r="11" spans="1:29" x14ac:dyDescent="0.2">
      <c r="A11" s="1" t="s">
        <v>87</v>
      </c>
      <c r="B11" s="1">
        <v>3377</v>
      </c>
      <c r="C11" s="1">
        <v>1770</v>
      </c>
      <c r="D11" s="1">
        <v>1607</v>
      </c>
      <c r="E11" s="1">
        <v>155</v>
      </c>
      <c r="F11" s="1">
        <v>72</v>
      </c>
      <c r="G11" s="1">
        <v>83</v>
      </c>
      <c r="H11" s="2">
        <f t="shared" si="0"/>
        <v>4.5898726680485638</v>
      </c>
      <c r="I11" s="2">
        <f t="shared" si="0"/>
        <v>4.0677966101694913</v>
      </c>
      <c r="J11" s="2">
        <f t="shared" si="0"/>
        <v>5.1649035469819538</v>
      </c>
      <c r="K11" s="13">
        <f>100-K6</f>
        <v>94.722481943236517</v>
      </c>
      <c r="L11" s="13">
        <f t="shared" ref="L11:M11" si="5">100-L6</f>
        <v>95.026265778780342</v>
      </c>
      <c r="M11" s="13">
        <f t="shared" si="5"/>
        <v>94.388003910034314</v>
      </c>
      <c r="N11" s="1" t="s">
        <v>87</v>
      </c>
      <c r="O11" s="1">
        <v>2618</v>
      </c>
      <c r="P11" s="1">
        <v>1436</v>
      </c>
      <c r="Q11" s="1">
        <v>1182</v>
      </c>
      <c r="R11" s="1">
        <v>369</v>
      </c>
      <c r="S11" s="1">
        <v>208</v>
      </c>
      <c r="T11" s="1">
        <v>161</v>
      </c>
      <c r="U11" s="1">
        <v>31</v>
      </c>
      <c r="V11" s="1">
        <v>11</v>
      </c>
      <c r="W11" s="1">
        <v>20</v>
      </c>
      <c r="X11" s="1">
        <v>43</v>
      </c>
      <c r="Y11" s="1">
        <v>12</v>
      </c>
      <c r="Z11" s="1">
        <v>31</v>
      </c>
      <c r="AA11" s="1">
        <v>161</v>
      </c>
      <c r="AB11" s="1">
        <v>31</v>
      </c>
      <c r="AC11" s="1">
        <v>130</v>
      </c>
    </row>
    <row r="12" spans="1:29" x14ac:dyDescent="0.2">
      <c r="A12" s="1" t="s">
        <v>88</v>
      </c>
      <c r="B12" s="1">
        <v>2182</v>
      </c>
      <c r="C12" s="1">
        <v>1239</v>
      </c>
      <c r="D12" s="1">
        <v>943</v>
      </c>
      <c r="E12" s="1">
        <v>100</v>
      </c>
      <c r="F12" s="1">
        <v>48</v>
      </c>
      <c r="G12" s="1">
        <v>52</v>
      </c>
      <c r="H12" s="2">
        <f>SUM(H4:H10)*5</f>
        <v>1255.9461779382409</v>
      </c>
      <c r="I12" s="2">
        <f>SUM(I4:I10)*5</f>
        <v>1476.2168391872376</v>
      </c>
      <c r="J12" s="2">
        <f>SUM(J4:J10)*5</f>
        <v>1033.4579849155971</v>
      </c>
      <c r="K12" s="14">
        <f>K10/K11</f>
        <v>26.309174168319061</v>
      </c>
      <c r="L12" s="14">
        <f t="shared" ref="L12:M12" si="6">L10/L11</f>
        <v>28.702907620045831</v>
      </c>
      <c r="M12" s="14">
        <f t="shared" si="6"/>
        <v>23.868056183968239</v>
      </c>
      <c r="N12" s="1" t="s">
        <v>88</v>
      </c>
      <c r="O12" s="1">
        <v>1641</v>
      </c>
      <c r="P12" s="1">
        <v>1011</v>
      </c>
      <c r="Q12" s="1">
        <v>630</v>
      </c>
      <c r="R12" s="1">
        <v>204</v>
      </c>
      <c r="S12" s="1">
        <v>134</v>
      </c>
      <c r="T12" s="1">
        <v>70</v>
      </c>
      <c r="U12" s="1">
        <v>25</v>
      </c>
      <c r="V12" s="1">
        <v>6</v>
      </c>
      <c r="W12" s="1">
        <v>19</v>
      </c>
      <c r="X12" s="1">
        <v>31</v>
      </c>
      <c r="Y12" s="1">
        <v>12</v>
      </c>
      <c r="Z12" s="1">
        <v>19</v>
      </c>
      <c r="AA12" s="1">
        <v>181</v>
      </c>
      <c r="AB12" s="1">
        <v>28</v>
      </c>
      <c r="AC12" s="1">
        <v>153</v>
      </c>
    </row>
    <row r="13" spans="1:29" x14ac:dyDescent="0.2">
      <c r="A13" s="1" t="s">
        <v>89</v>
      </c>
      <c r="N13" s="1" t="s">
        <v>89</v>
      </c>
    </row>
    <row r="14" spans="1:29" x14ac:dyDescent="0.2">
      <c r="A14" s="1" t="s">
        <v>80</v>
      </c>
      <c r="N14" s="1" t="s">
        <v>80</v>
      </c>
    </row>
    <row r="15" spans="1:29" x14ac:dyDescent="0.2">
      <c r="A15" s="1" t="s">
        <v>0</v>
      </c>
      <c r="B15" s="1">
        <v>8462</v>
      </c>
      <c r="C15" s="1">
        <v>4431</v>
      </c>
      <c r="D15" s="1">
        <v>4031</v>
      </c>
      <c r="E15" s="1">
        <v>3202</v>
      </c>
      <c r="F15" s="1">
        <v>1873</v>
      </c>
      <c r="G15" s="1">
        <v>1329</v>
      </c>
      <c r="H15" s="2">
        <f t="shared" ref="H15:J22" si="7">E15/B15*100</f>
        <v>37.839754195225716</v>
      </c>
      <c r="I15" s="2">
        <f t="shared" si="7"/>
        <v>42.270367862784923</v>
      </c>
      <c r="J15" s="2">
        <f t="shared" si="7"/>
        <v>32.969486479781693</v>
      </c>
      <c r="K15" s="13">
        <f>H23+1500</f>
        <v>2753.8558189268783</v>
      </c>
      <c r="L15" s="13">
        <f t="shared" ref="L15:M15" si="8">I23+1500</f>
        <v>2954.7513125403793</v>
      </c>
      <c r="M15" s="13">
        <f t="shared" si="8"/>
        <v>2545.8339778887903</v>
      </c>
      <c r="N15" s="1" t="s">
        <v>0</v>
      </c>
      <c r="O15" s="1">
        <v>4739</v>
      </c>
      <c r="P15" s="1">
        <v>2345</v>
      </c>
      <c r="Q15" s="1">
        <v>2394</v>
      </c>
      <c r="R15" s="1">
        <v>321</v>
      </c>
      <c r="S15" s="1">
        <v>162</v>
      </c>
      <c r="T15" s="1">
        <v>159</v>
      </c>
      <c r="U15" s="1">
        <v>39</v>
      </c>
      <c r="V15" s="1">
        <v>15</v>
      </c>
      <c r="W15" s="1">
        <v>24</v>
      </c>
      <c r="X15" s="1">
        <v>93</v>
      </c>
      <c r="Y15" s="1">
        <v>21</v>
      </c>
      <c r="Z15" s="1">
        <v>72</v>
      </c>
      <c r="AA15" s="1">
        <v>68</v>
      </c>
      <c r="AB15" s="1">
        <v>15</v>
      </c>
      <c r="AC15" s="1">
        <v>53</v>
      </c>
    </row>
    <row r="16" spans="1:29" x14ac:dyDescent="0.2">
      <c r="A16" s="1" t="s">
        <v>81</v>
      </c>
      <c r="B16" s="1">
        <v>1486</v>
      </c>
      <c r="C16" s="1">
        <v>739</v>
      </c>
      <c r="D16" s="1">
        <v>747</v>
      </c>
      <c r="E16" s="1">
        <v>1380</v>
      </c>
      <c r="F16" s="1">
        <v>716</v>
      </c>
      <c r="G16" s="1">
        <v>664</v>
      </c>
      <c r="H16" s="2">
        <f t="shared" si="7"/>
        <v>92.866756393001353</v>
      </c>
      <c r="I16" s="2">
        <f t="shared" si="7"/>
        <v>96.887686062246274</v>
      </c>
      <c r="J16" s="2">
        <f t="shared" si="7"/>
        <v>88.888888888888886</v>
      </c>
      <c r="K16" s="13"/>
      <c r="L16" s="13"/>
      <c r="M16" s="13"/>
      <c r="N16" s="1" t="s">
        <v>81</v>
      </c>
      <c r="O16" s="1">
        <v>87</v>
      </c>
      <c r="P16" s="1">
        <v>20</v>
      </c>
      <c r="Q16" s="1">
        <v>67</v>
      </c>
      <c r="R16" s="1">
        <v>14</v>
      </c>
      <c r="S16" s="1">
        <v>3</v>
      </c>
      <c r="T16" s="1">
        <v>11</v>
      </c>
      <c r="U16" s="1">
        <v>0</v>
      </c>
      <c r="V16" s="1">
        <v>0</v>
      </c>
      <c r="W16" s="1">
        <v>0</v>
      </c>
      <c r="X16" s="1">
        <v>5</v>
      </c>
      <c r="Y16" s="1">
        <v>0</v>
      </c>
      <c r="Z16" s="1">
        <v>5</v>
      </c>
      <c r="AA16" s="1">
        <v>0</v>
      </c>
      <c r="AB16" s="1">
        <v>0</v>
      </c>
      <c r="AC16" s="1">
        <v>0</v>
      </c>
    </row>
    <row r="17" spans="1:29" x14ac:dyDescent="0.2">
      <c r="A17" s="1" t="s">
        <v>82</v>
      </c>
      <c r="B17" s="1">
        <v>1605</v>
      </c>
      <c r="C17" s="1">
        <v>795</v>
      </c>
      <c r="D17" s="1">
        <v>810</v>
      </c>
      <c r="E17" s="1">
        <v>979</v>
      </c>
      <c r="F17" s="1">
        <v>594</v>
      </c>
      <c r="G17" s="1">
        <v>385</v>
      </c>
      <c r="H17" s="2">
        <f t="shared" si="7"/>
        <v>60.996884735202492</v>
      </c>
      <c r="I17" s="2">
        <f t="shared" si="7"/>
        <v>74.71698113207546</v>
      </c>
      <c r="J17" s="2">
        <f t="shared" si="7"/>
        <v>47.530864197530867</v>
      </c>
      <c r="K17" s="13">
        <f>(H21+H22)/2</f>
        <v>4.0325616412572938</v>
      </c>
      <c r="L17" s="13">
        <f t="shared" ref="L17:M17" si="9">(I21+I22)/2</f>
        <v>4.1625567173012428</v>
      </c>
      <c r="M17" s="13">
        <f t="shared" si="9"/>
        <v>3.8772479788813725</v>
      </c>
      <c r="N17" s="1" t="s">
        <v>82</v>
      </c>
      <c r="O17" s="1">
        <v>551</v>
      </c>
      <c r="P17" s="1">
        <v>176</v>
      </c>
      <c r="Q17" s="1">
        <v>375</v>
      </c>
      <c r="R17" s="1">
        <v>63</v>
      </c>
      <c r="S17" s="1">
        <v>23</v>
      </c>
      <c r="T17" s="1">
        <v>40</v>
      </c>
      <c r="U17" s="1">
        <v>4</v>
      </c>
      <c r="V17" s="1">
        <v>1</v>
      </c>
      <c r="W17" s="1">
        <v>3</v>
      </c>
      <c r="X17" s="1">
        <v>7</v>
      </c>
      <c r="Y17" s="1">
        <v>1</v>
      </c>
      <c r="Z17" s="1">
        <v>6</v>
      </c>
      <c r="AA17" s="1">
        <v>1</v>
      </c>
      <c r="AB17" s="1">
        <v>0</v>
      </c>
      <c r="AC17" s="1">
        <v>1</v>
      </c>
    </row>
    <row r="18" spans="1:29" x14ac:dyDescent="0.2">
      <c r="A18" s="1" t="s">
        <v>83</v>
      </c>
      <c r="B18" s="1">
        <v>1612</v>
      </c>
      <c r="C18" s="1">
        <v>800</v>
      </c>
      <c r="D18" s="1">
        <v>812</v>
      </c>
      <c r="E18" s="1">
        <v>520</v>
      </c>
      <c r="F18" s="1">
        <v>343</v>
      </c>
      <c r="G18" s="1">
        <v>177</v>
      </c>
      <c r="H18" s="2">
        <f t="shared" si="7"/>
        <v>32.258064516129032</v>
      </c>
      <c r="I18" s="2">
        <f t="shared" si="7"/>
        <v>42.875</v>
      </c>
      <c r="J18" s="2">
        <f t="shared" si="7"/>
        <v>21.798029556650249</v>
      </c>
      <c r="K18" s="13"/>
      <c r="L18" s="13"/>
      <c r="M18" s="13"/>
      <c r="N18" s="1" t="s">
        <v>83</v>
      </c>
      <c r="O18" s="1">
        <v>967</v>
      </c>
      <c r="P18" s="1">
        <v>404</v>
      </c>
      <c r="Q18" s="1">
        <v>563</v>
      </c>
      <c r="R18" s="1">
        <v>94</v>
      </c>
      <c r="S18" s="1">
        <v>47</v>
      </c>
      <c r="T18" s="1">
        <v>47</v>
      </c>
      <c r="U18" s="1">
        <v>5</v>
      </c>
      <c r="V18" s="1">
        <v>2</v>
      </c>
      <c r="W18" s="1">
        <v>3</v>
      </c>
      <c r="X18" s="1">
        <v>21</v>
      </c>
      <c r="Y18" s="1">
        <v>3</v>
      </c>
      <c r="Z18" s="1">
        <v>18</v>
      </c>
      <c r="AA18" s="1">
        <v>5</v>
      </c>
      <c r="AB18" s="1">
        <v>1</v>
      </c>
      <c r="AC18" s="1">
        <v>4</v>
      </c>
    </row>
    <row r="19" spans="1:29" x14ac:dyDescent="0.2">
      <c r="A19" s="1" t="s">
        <v>84</v>
      </c>
      <c r="B19" s="1">
        <v>1246</v>
      </c>
      <c r="C19" s="1">
        <v>659</v>
      </c>
      <c r="D19" s="1">
        <v>587</v>
      </c>
      <c r="E19" s="1">
        <v>172</v>
      </c>
      <c r="F19" s="1">
        <v>122</v>
      </c>
      <c r="G19" s="1">
        <v>50</v>
      </c>
      <c r="H19" s="2">
        <f t="shared" si="7"/>
        <v>13.804173354735152</v>
      </c>
      <c r="I19" s="2">
        <f t="shared" si="7"/>
        <v>18.512898330804248</v>
      </c>
      <c r="J19" s="2">
        <f t="shared" si="7"/>
        <v>8.5178875638841571</v>
      </c>
      <c r="K19" s="13">
        <f>K17*50</f>
        <v>201.62808206286468</v>
      </c>
      <c r="L19" s="13">
        <f t="shared" ref="L19:M19" si="10">L17*50</f>
        <v>208.12783586506214</v>
      </c>
      <c r="M19" s="13">
        <f t="shared" si="10"/>
        <v>193.86239894406862</v>
      </c>
      <c r="N19" s="1" t="s">
        <v>84</v>
      </c>
      <c r="O19" s="1">
        <v>982</v>
      </c>
      <c r="P19" s="1">
        <v>499</v>
      </c>
      <c r="Q19" s="1">
        <v>483</v>
      </c>
      <c r="R19" s="1">
        <v>62</v>
      </c>
      <c r="S19" s="1">
        <v>30</v>
      </c>
      <c r="T19" s="1">
        <v>32</v>
      </c>
      <c r="U19" s="1">
        <v>6</v>
      </c>
      <c r="V19" s="1">
        <v>3</v>
      </c>
      <c r="W19" s="1">
        <v>3</v>
      </c>
      <c r="X19" s="1">
        <v>16</v>
      </c>
      <c r="Y19" s="1">
        <v>4</v>
      </c>
      <c r="Z19" s="1">
        <v>12</v>
      </c>
      <c r="AA19" s="1">
        <v>8</v>
      </c>
      <c r="AB19" s="1">
        <v>1</v>
      </c>
      <c r="AC19" s="1">
        <v>7</v>
      </c>
    </row>
    <row r="20" spans="1:29" x14ac:dyDescent="0.2">
      <c r="A20" s="1" t="s">
        <v>85</v>
      </c>
      <c r="B20" s="1">
        <v>1052</v>
      </c>
      <c r="C20" s="1">
        <v>603</v>
      </c>
      <c r="D20" s="1">
        <v>449</v>
      </c>
      <c r="E20" s="1">
        <v>89</v>
      </c>
      <c r="F20" s="1">
        <v>62</v>
      </c>
      <c r="G20" s="1">
        <v>27</v>
      </c>
      <c r="H20" s="2">
        <f t="shared" si="7"/>
        <v>8.4600760456273765</v>
      </c>
      <c r="I20" s="2">
        <f t="shared" si="7"/>
        <v>10.281923714759536</v>
      </c>
      <c r="J20" s="2">
        <f t="shared" si="7"/>
        <v>6.0133630289532292</v>
      </c>
      <c r="K20" s="13"/>
      <c r="L20" s="13"/>
      <c r="M20" s="13"/>
      <c r="N20" s="1" t="s">
        <v>85</v>
      </c>
      <c r="O20" s="1">
        <v>883</v>
      </c>
      <c r="P20" s="1">
        <v>494</v>
      </c>
      <c r="Q20" s="1">
        <v>389</v>
      </c>
      <c r="R20" s="1">
        <v>52</v>
      </c>
      <c r="S20" s="1">
        <v>37</v>
      </c>
      <c r="T20" s="1">
        <v>15</v>
      </c>
      <c r="U20" s="1">
        <v>10</v>
      </c>
      <c r="V20" s="1">
        <v>5</v>
      </c>
      <c r="W20" s="1">
        <v>5</v>
      </c>
      <c r="X20" s="1">
        <v>11</v>
      </c>
      <c r="Y20" s="1">
        <v>1</v>
      </c>
      <c r="Z20" s="1">
        <v>10</v>
      </c>
      <c r="AA20" s="1">
        <v>7</v>
      </c>
      <c r="AB20" s="1">
        <v>4</v>
      </c>
      <c r="AC20" s="1">
        <v>3</v>
      </c>
    </row>
    <row r="21" spans="1:29" x14ac:dyDescent="0.2">
      <c r="A21" s="1" t="s">
        <v>86</v>
      </c>
      <c r="B21" s="1">
        <v>660</v>
      </c>
      <c r="C21" s="1">
        <v>370</v>
      </c>
      <c r="D21" s="1">
        <v>290</v>
      </c>
      <c r="E21" s="1">
        <v>30</v>
      </c>
      <c r="F21" s="1">
        <v>20</v>
      </c>
      <c r="G21" s="1">
        <v>10</v>
      </c>
      <c r="H21" s="2">
        <f t="shared" si="7"/>
        <v>4.5454545454545459</v>
      </c>
      <c r="I21" s="2">
        <f t="shared" si="7"/>
        <v>5.4054054054054053</v>
      </c>
      <c r="J21" s="2">
        <f t="shared" si="7"/>
        <v>3.4482758620689653</v>
      </c>
      <c r="K21" s="13">
        <f>K15-K19</f>
        <v>2552.2277368640134</v>
      </c>
      <c r="L21" s="13">
        <f t="shared" ref="L21:M21" si="11">L15-L19</f>
        <v>2746.6234766753173</v>
      </c>
      <c r="M21" s="13">
        <f t="shared" si="11"/>
        <v>2351.9715789447218</v>
      </c>
      <c r="N21" s="1" t="s">
        <v>86</v>
      </c>
      <c r="O21" s="1">
        <v>575</v>
      </c>
      <c r="P21" s="1">
        <v>329</v>
      </c>
      <c r="Q21" s="1">
        <v>246</v>
      </c>
      <c r="R21" s="1">
        <v>21</v>
      </c>
      <c r="S21" s="1">
        <v>12</v>
      </c>
      <c r="T21" s="1">
        <v>9</v>
      </c>
      <c r="U21" s="1">
        <v>5</v>
      </c>
      <c r="V21" s="1">
        <v>1</v>
      </c>
      <c r="W21" s="1">
        <v>4</v>
      </c>
      <c r="X21" s="1">
        <v>17</v>
      </c>
      <c r="Y21" s="1">
        <v>6</v>
      </c>
      <c r="Z21" s="1">
        <v>11</v>
      </c>
      <c r="AA21" s="1">
        <v>12</v>
      </c>
      <c r="AB21" s="1">
        <v>2</v>
      </c>
      <c r="AC21" s="1">
        <v>10</v>
      </c>
    </row>
    <row r="22" spans="1:29" x14ac:dyDescent="0.2">
      <c r="A22" s="1" t="s">
        <v>87</v>
      </c>
      <c r="B22" s="1">
        <v>483</v>
      </c>
      <c r="C22" s="1">
        <v>274</v>
      </c>
      <c r="D22" s="1">
        <v>209</v>
      </c>
      <c r="E22" s="1">
        <v>17</v>
      </c>
      <c r="F22" s="1">
        <v>8</v>
      </c>
      <c r="G22" s="1">
        <v>9</v>
      </c>
      <c r="H22" s="2">
        <f t="shared" si="7"/>
        <v>3.5196687370600417</v>
      </c>
      <c r="I22" s="2">
        <f t="shared" si="7"/>
        <v>2.9197080291970803</v>
      </c>
      <c r="J22" s="2">
        <f t="shared" si="7"/>
        <v>4.3062200956937797</v>
      </c>
      <c r="K22" s="13">
        <f>100-K17</f>
        <v>95.967438358742712</v>
      </c>
      <c r="L22" s="13">
        <f t="shared" ref="L22:M22" si="12">100-L17</f>
        <v>95.837443282698757</v>
      </c>
      <c r="M22" s="13">
        <f t="shared" si="12"/>
        <v>96.122752021118629</v>
      </c>
      <c r="N22" s="1" t="s">
        <v>87</v>
      </c>
      <c r="O22" s="1">
        <v>425</v>
      </c>
      <c r="P22" s="1">
        <v>249</v>
      </c>
      <c r="Q22" s="1">
        <v>176</v>
      </c>
      <c r="R22" s="1">
        <v>12</v>
      </c>
      <c r="S22" s="1">
        <v>9</v>
      </c>
      <c r="T22" s="1">
        <v>3</v>
      </c>
      <c r="U22" s="1">
        <v>3</v>
      </c>
      <c r="V22" s="1">
        <v>2</v>
      </c>
      <c r="W22" s="1">
        <v>1</v>
      </c>
      <c r="X22" s="1">
        <v>8</v>
      </c>
      <c r="Y22" s="1">
        <v>3</v>
      </c>
      <c r="Z22" s="1">
        <v>5</v>
      </c>
      <c r="AA22" s="1">
        <v>18</v>
      </c>
      <c r="AB22" s="1">
        <v>3</v>
      </c>
      <c r="AC22" s="1">
        <v>15</v>
      </c>
    </row>
    <row r="23" spans="1:29" x14ac:dyDescent="0.2">
      <c r="A23" s="1" t="s">
        <v>88</v>
      </c>
      <c r="B23" s="1">
        <v>318</v>
      </c>
      <c r="C23" s="1">
        <v>191</v>
      </c>
      <c r="D23" s="1">
        <v>127</v>
      </c>
      <c r="E23" s="1">
        <v>15</v>
      </c>
      <c r="F23" s="1">
        <v>8</v>
      </c>
      <c r="G23" s="1">
        <v>7</v>
      </c>
      <c r="H23" s="2">
        <f>SUM(H15:H21)*5</f>
        <v>1253.8558189268783</v>
      </c>
      <c r="I23" s="2">
        <f>SUM(I15:I21)*5</f>
        <v>1454.7513125403793</v>
      </c>
      <c r="J23" s="2">
        <f>SUM(J15:J21)*5</f>
        <v>1045.8339778887901</v>
      </c>
      <c r="K23" s="14">
        <f>K21/K22</f>
        <v>26.59472609160775</v>
      </c>
      <c r="L23" s="14">
        <f t="shared" ref="L23:M23" si="13">L21/L22</f>
        <v>28.659189796762419</v>
      </c>
      <c r="M23" s="14">
        <f t="shared" si="13"/>
        <v>24.468416992763405</v>
      </c>
      <c r="N23" s="1" t="s">
        <v>88</v>
      </c>
      <c r="O23" s="1">
        <v>269</v>
      </c>
      <c r="P23" s="1">
        <v>174</v>
      </c>
      <c r="Q23" s="1">
        <v>95</v>
      </c>
      <c r="R23" s="1">
        <v>3</v>
      </c>
      <c r="S23" s="1">
        <v>1</v>
      </c>
      <c r="T23" s="1">
        <v>2</v>
      </c>
      <c r="U23" s="1">
        <v>6</v>
      </c>
      <c r="V23" s="1">
        <v>1</v>
      </c>
      <c r="W23" s="1">
        <v>5</v>
      </c>
      <c r="X23" s="1">
        <v>8</v>
      </c>
      <c r="Y23" s="1">
        <v>3</v>
      </c>
      <c r="Z23" s="1">
        <v>5</v>
      </c>
      <c r="AA23" s="1">
        <v>17</v>
      </c>
      <c r="AB23" s="1">
        <v>4</v>
      </c>
      <c r="AC23" s="1">
        <v>13</v>
      </c>
    </row>
    <row r="24" spans="1:29" x14ac:dyDescent="0.2">
      <c r="A24" s="1" t="s">
        <v>90</v>
      </c>
      <c r="N24" s="1" t="s">
        <v>90</v>
      </c>
    </row>
    <row r="25" spans="1:29" x14ac:dyDescent="0.2">
      <c r="A25" s="1" t="s">
        <v>80</v>
      </c>
      <c r="N25" s="1" t="s">
        <v>80</v>
      </c>
    </row>
    <row r="26" spans="1:29" x14ac:dyDescent="0.2">
      <c r="A26" s="1" t="s">
        <v>0</v>
      </c>
      <c r="B26" s="1">
        <v>3458</v>
      </c>
      <c r="C26" s="1">
        <v>1828</v>
      </c>
      <c r="D26" s="1">
        <v>1630</v>
      </c>
      <c r="E26" s="1">
        <v>1521</v>
      </c>
      <c r="F26" s="1">
        <v>935</v>
      </c>
      <c r="G26" s="1">
        <v>586</v>
      </c>
      <c r="H26" s="2">
        <f t="shared" ref="H26:J33" si="14">E26/B26*100</f>
        <v>43.984962406015036</v>
      </c>
      <c r="I26" s="2">
        <f t="shared" si="14"/>
        <v>51.148796498905909</v>
      </c>
      <c r="J26" s="2">
        <f t="shared" si="14"/>
        <v>35.95092024539877</v>
      </c>
      <c r="K26" s="13">
        <f>H34+1500</f>
        <v>2889.1862354020741</v>
      </c>
      <c r="L26" s="13">
        <f t="shared" ref="L26:M26" si="15">I34+1500</f>
        <v>3123.7657773765677</v>
      </c>
      <c r="M26" s="13">
        <f t="shared" si="15"/>
        <v>2636.0133214950038</v>
      </c>
      <c r="N26" s="1" t="s">
        <v>0</v>
      </c>
      <c r="O26" s="1">
        <v>1749</v>
      </c>
      <c r="P26" s="1">
        <v>832</v>
      </c>
      <c r="Q26" s="1">
        <v>917</v>
      </c>
      <c r="R26" s="1">
        <v>109</v>
      </c>
      <c r="S26" s="1">
        <v>50</v>
      </c>
      <c r="T26" s="1">
        <v>59</v>
      </c>
      <c r="U26" s="1">
        <v>16</v>
      </c>
      <c r="V26" s="1">
        <v>2</v>
      </c>
      <c r="W26" s="1">
        <v>14</v>
      </c>
      <c r="X26" s="1">
        <v>26</v>
      </c>
      <c r="Y26" s="1">
        <v>7</v>
      </c>
      <c r="Z26" s="1">
        <v>19</v>
      </c>
      <c r="AA26" s="1">
        <v>37</v>
      </c>
      <c r="AB26" s="1">
        <v>2</v>
      </c>
      <c r="AC26" s="1">
        <v>35</v>
      </c>
    </row>
    <row r="27" spans="1:29" x14ac:dyDescent="0.2">
      <c r="A27" s="1" t="s">
        <v>81</v>
      </c>
      <c r="B27" s="1">
        <v>756</v>
      </c>
      <c r="C27" s="1">
        <v>427</v>
      </c>
      <c r="D27" s="1">
        <v>329</v>
      </c>
      <c r="E27" s="1">
        <v>711</v>
      </c>
      <c r="F27" s="1">
        <v>418</v>
      </c>
      <c r="G27" s="1">
        <v>293</v>
      </c>
      <c r="H27" s="2">
        <f t="shared" si="14"/>
        <v>94.047619047619051</v>
      </c>
      <c r="I27" s="2">
        <f t="shared" si="14"/>
        <v>97.892271662763463</v>
      </c>
      <c r="J27" s="2">
        <f t="shared" si="14"/>
        <v>89.057750759878417</v>
      </c>
      <c r="K27" s="13"/>
      <c r="L27" s="13"/>
      <c r="M27" s="13"/>
      <c r="N27" s="1" t="s">
        <v>81</v>
      </c>
      <c r="O27" s="1">
        <v>39</v>
      </c>
      <c r="P27" s="1">
        <v>7</v>
      </c>
      <c r="Q27" s="1">
        <v>32</v>
      </c>
      <c r="R27" s="1">
        <v>3</v>
      </c>
      <c r="S27" s="1">
        <v>2</v>
      </c>
      <c r="T27" s="1">
        <v>1</v>
      </c>
      <c r="U27" s="1">
        <v>0</v>
      </c>
      <c r="V27" s="1">
        <v>0</v>
      </c>
      <c r="W27" s="1">
        <v>0</v>
      </c>
      <c r="X27" s="1">
        <v>2</v>
      </c>
      <c r="Y27" s="1">
        <v>0</v>
      </c>
      <c r="Z27" s="1">
        <v>2</v>
      </c>
      <c r="AA27" s="1">
        <v>1</v>
      </c>
      <c r="AB27" s="1">
        <v>0</v>
      </c>
      <c r="AC27" s="1">
        <v>1</v>
      </c>
    </row>
    <row r="28" spans="1:29" x14ac:dyDescent="0.2">
      <c r="A28" s="1" t="s">
        <v>82</v>
      </c>
      <c r="B28" s="1">
        <v>668</v>
      </c>
      <c r="C28" s="1">
        <v>334</v>
      </c>
      <c r="D28" s="1">
        <v>334</v>
      </c>
      <c r="E28" s="1">
        <v>441</v>
      </c>
      <c r="F28" s="1">
        <v>268</v>
      </c>
      <c r="G28" s="1">
        <v>173</v>
      </c>
      <c r="H28" s="2">
        <f t="shared" si="14"/>
        <v>66.017964071856284</v>
      </c>
      <c r="I28" s="2">
        <f t="shared" si="14"/>
        <v>80.23952095808383</v>
      </c>
      <c r="J28" s="2">
        <f t="shared" si="14"/>
        <v>51.796407185628745</v>
      </c>
      <c r="K28" s="13">
        <f>(H32+H33)/2</f>
        <v>5.250257997936016</v>
      </c>
      <c r="L28" s="13">
        <f t="shared" ref="L28:M28" si="16">(I32+I33)/2</f>
        <v>6.1100335037912181</v>
      </c>
      <c r="M28" s="13">
        <f t="shared" si="16"/>
        <v>4.305012442232492</v>
      </c>
      <c r="N28" s="1" t="s">
        <v>82</v>
      </c>
      <c r="O28" s="1">
        <v>207</v>
      </c>
      <c r="P28" s="1">
        <v>64</v>
      </c>
      <c r="Q28" s="1">
        <v>143</v>
      </c>
      <c r="R28" s="1">
        <v>7</v>
      </c>
      <c r="S28" s="1">
        <v>2</v>
      </c>
      <c r="T28" s="1">
        <v>5</v>
      </c>
      <c r="U28" s="1">
        <v>2</v>
      </c>
      <c r="V28" s="1">
        <v>0</v>
      </c>
      <c r="W28" s="1">
        <v>2</v>
      </c>
      <c r="X28" s="1">
        <v>6</v>
      </c>
      <c r="Y28" s="1">
        <v>0</v>
      </c>
      <c r="Z28" s="1">
        <v>6</v>
      </c>
      <c r="AA28" s="1">
        <v>5</v>
      </c>
      <c r="AB28" s="1">
        <v>0</v>
      </c>
      <c r="AC28" s="1">
        <v>5</v>
      </c>
    </row>
    <row r="29" spans="1:29" x14ac:dyDescent="0.2">
      <c r="A29" s="1" t="s">
        <v>83</v>
      </c>
      <c r="B29" s="1">
        <v>529</v>
      </c>
      <c r="C29" s="1">
        <v>282</v>
      </c>
      <c r="D29" s="1">
        <v>247</v>
      </c>
      <c r="E29" s="1">
        <v>199</v>
      </c>
      <c r="F29" s="1">
        <v>135</v>
      </c>
      <c r="G29" s="1">
        <v>64</v>
      </c>
      <c r="H29" s="2">
        <f t="shared" si="14"/>
        <v>37.618147448015122</v>
      </c>
      <c r="I29" s="2">
        <f t="shared" si="14"/>
        <v>47.872340425531917</v>
      </c>
      <c r="J29" s="2">
        <f t="shared" si="14"/>
        <v>25.910931174089068</v>
      </c>
      <c r="K29" s="13"/>
      <c r="L29" s="13"/>
      <c r="M29" s="13"/>
      <c r="N29" s="1" t="s">
        <v>83</v>
      </c>
      <c r="O29" s="1">
        <v>292</v>
      </c>
      <c r="P29" s="1">
        <v>134</v>
      </c>
      <c r="Q29" s="1">
        <v>158</v>
      </c>
      <c r="R29" s="1">
        <v>32</v>
      </c>
      <c r="S29" s="1">
        <v>12</v>
      </c>
      <c r="T29" s="1">
        <v>20</v>
      </c>
      <c r="U29" s="1">
        <v>3</v>
      </c>
      <c r="V29" s="1">
        <v>0</v>
      </c>
      <c r="W29" s="1">
        <v>3</v>
      </c>
      <c r="X29" s="1">
        <v>2</v>
      </c>
      <c r="Y29" s="1">
        <v>1</v>
      </c>
      <c r="Z29" s="1">
        <v>1</v>
      </c>
      <c r="AA29" s="1">
        <v>1</v>
      </c>
      <c r="AB29" s="1">
        <v>0</v>
      </c>
      <c r="AC29" s="1">
        <v>1</v>
      </c>
    </row>
    <row r="30" spans="1:29" x14ac:dyDescent="0.2">
      <c r="A30" s="1" t="s">
        <v>84</v>
      </c>
      <c r="B30" s="1">
        <v>478</v>
      </c>
      <c r="C30" s="1">
        <v>239</v>
      </c>
      <c r="D30" s="1">
        <v>239</v>
      </c>
      <c r="E30" s="1">
        <v>90</v>
      </c>
      <c r="F30" s="1">
        <v>60</v>
      </c>
      <c r="G30" s="1">
        <v>30</v>
      </c>
      <c r="H30" s="2">
        <f t="shared" si="14"/>
        <v>18.828451882845187</v>
      </c>
      <c r="I30" s="2">
        <f t="shared" si="14"/>
        <v>25.10460251046025</v>
      </c>
      <c r="J30" s="2">
        <f t="shared" si="14"/>
        <v>12.552301255230125</v>
      </c>
      <c r="K30" s="13">
        <f>K28*50</f>
        <v>262.51289989680077</v>
      </c>
      <c r="L30" s="13">
        <f t="shared" ref="L30:M30" si="17">L28*50</f>
        <v>305.5016751895609</v>
      </c>
      <c r="M30" s="13">
        <f t="shared" si="17"/>
        <v>215.25062211162461</v>
      </c>
      <c r="N30" s="1" t="s">
        <v>84</v>
      </c>
      <c r="O30" s="1">
        <v>363</v>
      </c>
      <c r="P30" s="1">
        <v>172</v>
      </c>
      <c r="Q30" s="1">
        <v>191</v>
      </c>
      <c r="R30" s="1">
        <v>14</v>
      </c>
      <c r="S30" s="1">
        <v>6</v>
      </c>
      <c r="T30" s="1">
        <v>8</v>
      </c>
      <c r="U30" s="1">
        <v>3</v>
      </c>
      <c r="V30" s="1">
        <v>1</v>
      </c>
      <c r="W30" s="1">
        <v>2</v>
      </c>
      <c r="X30" s="1">
        <v>4</v>
      </c>
      <c r="Y30" s="1">
        <v>0</v>
      </c>
      <c r="Z30" s="1">
        <v>4</v>
      </c>
      <c r="AA30" s="1">
        <v>4</v>
      </c>
      <c r="AB30" s="1">
        <v>0</v>
      </c>
      <c r="AC30" s="1">
        <v>4</v>
      </c>
    </row>
    <row r="31" spans="1:29" x14ac:dyDescent="0.2">
      <c r="A31" s="1" t="s">
        <v>85</v>
      </c>
      <c r="B31" s="1">
        <v>381</v>
      </c>
      <c r="C31" s="1">
        <v>194</v>
      </c>
      <c r="D31" s="1">
        <v>187</v>
      </c>
      <c r="E31" s="1">
        <v>41</v>
      </c>
      <c r="F31" s="1">
        <v>29</v>
      </c>
      <c r="G31" s="1">
        <v>12</v>
      </c>
      <c r="H31" s="2">
        <f t="shared" si="14"/>
        <v>10.761154855643044</v>
      </c>
      <c r="I31" s="2">
        <f t="shared" si="14"/>
        <v>14.948453608247423</v>
      </c>
      <c r="J31" s="2">
        <f t="shared" si="14"/>
        <v>6.4171122994652414</v>
      </c>
      <c r="K31" s="13"/>
      <c r="L31" s="13"/>
      <c r="M31" s="13"/>
      <c r="N31" s="1" t="s">
        <v>85</v>
      </c>
      <c r="O31" s="1">
        <v>308</v>
      </c>
      <c r="P31" s="1">
        <v>154</v>
      </c>
      <c r="Q31" s="1">
        <v>154</v>
      </c>
      <c r="R31" s="1">
        <v>19</v>
      </c>
      <c r="S31" s="1">
        <v>9</v>
      </c>
      <c r="T31" s="1">
        <v>10</v>
      </c>
      <c r="U31" s="1">
        <v>4</v>
      </c>
      <c r="V31" s="1">
        <v>0</v>
      </c>
      <c r="W31" s="1">
        <v>4</v>
      </c>
      <c r="X31" s="1">
        <v>4</v>
      </c>
      <c r="Y31" s="1">
        <v>2</v>
      </c>
      <c r="Z31" s="1">
        <v>2</v>
      </c>
      <c r="AA31" s="1">
        <v>5</v>
      </c>
      <c r="AB31" s="1">
        <v>0</v>
      </c>
      <c r="AC31" s="1">
        <v>5</v>
      </c>
    </row>
    <row r="32" spans="1:29" x14ac:dyDescent="0.2">
      <c r="A32" s="1" t="s">
        <v>86</v>
      </c>
      <c r="B32" s="1">
        <v>304</v>
      </c>
      <c r="C32" s="1">
        <v>159</v>
      </c>
      <c r="D32" s="1">
        <v>145</v>
      </c>
      <c r="E32" s="1">
        <v>20</v>
      </c>
      <c r="F32" s="1">
        <v>12</v>
      </c>
      <c r="G32" s="1">
        <v>8</v>
      </c>
      <c r="H32" s="2">
        <f t="shared" si="14"/>
        <v>6.5789473684210522</v>
      </c>
      <c r="I32" s="2">
        <f t="shared" si="14"/>
        <v>7.5471698113207548</v>
      </c>
      <c r="J32" s="2">
        <f t="shared" si="14"/>
        <v>5.5172413793103452</v>
      </c>
      <c r="K32" s="13">
        <f>K26-K30</f>
        <v>2626.6733355052734</v>
      </c>
      <c r="L32" s="13">
        <f t="shared" ref="L32:M32" si="18">L26-L30</f>
        <v>2818.2641021870068</v>
      </c>
      <c r="M32" s="13">
        <f t="shared" si="18"/>
        <v>2420.7626993833792</v>
      </c>
      <c r="N32" s="1" t="s">
        <v>86</v>
      </c>
      <c r="O32" s="1">
        <v>265</v>
      </c>
      <c r="P32" s="1">
        <v>141</v>
      </c>
      <c r="Q32" s="1">
        <v>124</v>
      </c>
      <c r="R32" s="1">
        <v>8</v>
      </c>
      <c r="S32" s="1">
        <v>4</v>
      </c>
      <c r="T32" s="1">
        <v>4</v>
      </c>
      <c r="U32" s="1">
        <v>3</v>
      </c>
      <c r="V32" s="1">
        <v>1</v>
      </c>
      <c r="W32" s="1">
        <v>2</v>
      </c>
      <c r="X32" s="1">
        <v>1</v>
      </c>
      <c r="Y32" s="1">
        <v>1</v>
      </c>
      <c r="Z32" s="1">
        <v>0</v>
      </c>
      <c r="AA32" s="1">
        <v>7</v>
      </c>
      <c r="AB32" s="1">
        <v>0</v>
      </c>
      <c r="AC32" s="1">
        <v>7</v>
      </c>
    </row>
    <row r="33" spans="1:29" x14ac:dyDescent="0.2">
      <c r="A33" s="1" t="s">
        <v>87</v>
      </c>
      <c r="B33" s="1">
        <v>204</v>
      </c>
      <c r="C33" s="1">
        <v>107</v>
      </c>
      <c r="D33" s="1">
        <v>97</v>
      </c>
      <c r="E33" s="1">
        <v>8</v>
      </c>
      <c r="F33" s="1">
        <v>5</v>
      </c>
      <c r="G33" s="1">
        <v>3</v>
      </c>
      <c r="H33" s="2">
        <f t="shared" si="14"/>
        <v>3.9215686274509802</v>
      </c>
      <c r="I33" s="2">
        <f t="shared" si="14"/>
        <v>4.6728971962616823</v>
      </c>
      <c r="J33" s="2">
        <f t="shared" si="14"/>
        <v>3.0927835051546393</v>
      </c>
      <c r="K33" s="13">
        <f>100-K28</f>
        <v>94.749742002063982</v>
      </c>
      <c r="L33" s="13">
        <f t="shared" ref="L33:M33" si="19">100-L28</f>
        <v>93.889966496208785</v>
      </c>
      <c r="M33" s="13">
        <f t="shared" si="19"/>
        <v>95.694987557767504</v>
      </c>
      <c r="N33" s="1" t="s">
        <v>87</v>
      </c>
      <c r="O33" s="1">
        <v>164</v>
      </c>
      <c r="P33" s="1">
        <v>87</v>
      </c>
      <c r="Q33" s="1">
        <v>77</v>
      </c>
      <c r="R33" s="1">
        <v>19</v>
      </c>
      <c r="S33" s="1">
        <v>12</v>
      </c>
      <c r="T33" s="1">
        <v>7</v>
      </c>
      <c r="U33" s="1">
        <v>1</v>
      </c>
      <c r="V33" s="1">
        <v>0</v>
      </c>
      <c r="W33" s="1">
        <v>1</v>
      </c>
      <c r="X33" s="1">
        <v>6</v>
      </c>
      <c r="Y33" s="1">
        <v>2</v>
      </c>
      <c r="Z33" s="1">
        <v>4</v>
      </c>
      <c r="AA33" s="1">
        <v>6</v>
      </c>
      <c r="AB33" s="1">
        <v>1</v>
      </c>
      <c r="AC33" s="1">
        <v>5</v>
      </c>
    </row>
    <row r="34" spans="1:29" x14ac:dyDescent="0.2">
      <c r="A34" s="1" t="s">
        <v>88</v>
      </c>
      <c r="B34" s="1">
        <v>138</v>
      </c>
      <c r="C34" s="1">
        <v>86</v>
      </c>
      <c r="D34" s="1">
        <v>52</v>
      </c>
      <c r="E34" s="1">
        <v>11</v>
      </c>
      <c r="F34" s="1">
        <v>8</v>
      </c>
      <c r="G34" s="1">
        <v>3</v>
      </c>
      <c r="H34" s="2">
        <f>SUM(H26:H32)*5</f>
        <v>1389.1862354020739</v>
      </c>
      <c r="I34" s="2">
        <f>SUM(I26:I32)*5</f>
        <v>1623.7657773765679</v>
      </c>
      <c r="J34" s="2">
        <f>SUM(J26:J32)*5</f>
        <v>1136.0133214950035</v>
      </c>
      <c r="K34" s="14">
        <f>K32/K33</f>
        <v>27.722221506925635</v>
      </c>
      <c r="L34" s="14">
        <f t="shared" ref="L34:M34" si="20">L32/L33</f>
        <v>30.016669590576608</v>
      </c>
      <c r="M34" s="14">
        <f t="shared" si="20"/>
        <v>25.296650965360698</v>
      </c>
      <c r="N34" s="1" t="s">
        <v>88</v>
      </c>
      <c r="O34" s="1">
        <v>111</v>
      </c>
      <c r="P34" s="1">
        <v>73</v>
      </c>
      <c r="Q34" s="1">
        <v>38</v>
      </c>
      <c r="R34" s="1">
        <v>7</v>
      </c>
      <c r="S34" s="1">
        <v>3</v>
      </c>
      <c r="T34" s="1">
        <v>4</v>
      </c>
      <c r="U34" s="1">
        <v>0</v>
      </c>
      <c r="V34" s="1">
        <v>0</v>
      </c>
      <c r="W34" s="1">
        <v>0</v>
      </c>
      <c r="X34" s="1">
        <v>1</v>
      </c>
      <c r="Y34" s="1">
        <v>1</v>
      </c>
      <c r="Z34" s="1">
        <v>0</v>
      </c>
      <c r="AA34" s="1">
        <v>8</v>
      </c>
      <c r="AB34" s="1">
        <v>1</v>
      </c>
      <c r="AC34" s="1">
        <v>7</v>
      </c>
    </row>
    <row r="35" spans="1:29" x14ac:dyDescent="0.2">
      <c r="A35" s="1" t="s">
        <v>91</v>
      </c>
      <c r="N35" s="1" t="s">
        <v>91</v>
      </c>
    </row>
    <row r="36" spans="1:29" x14ac:dyDescent="0.2">
      <c r="A36" s="1" t="s">
        <v>80</v>
      </c>
      <c r="N36" s="1" t="s">
        <v>80</v>
      </c>
    </row>
    <row r="37" spans="1:29" x14ac:dyDescent="0.2">
      <c r="A37" s="1" t="s">
        <v>0</v>
      </c>
      <c r="B37" s="1">
        <v>1456</v>
      </c>
      <c r="C37" s="1">
        <v>784</v>
      </c>
      <c r="D37" s="1">
        <v>672</v>
      </c>
      <c r="E37" s="1">
        <v>608</v>
      </c>
      <c r="F37" s="1">
        <v>382</v>
      </c>
      <c r="G37" s="1">
        <v>226</v>
      </c>
      <c r="H37" s="2">
        <f t="shared" ref="H37:J44" si="21">E37/B37*100</f>
        <v>41.758241758241759</v>
      </c>
      <c r="I37" s="2">
        <f t="shared" si="21"/>
        <v>48.724489795918366</v>
      </c>
      <c r="J37" s="2">
        <f t="shared" si="21"/>
        <v>33.630952380952387</v>
      </c>
      <c r="K37" s="13">
        <f>H45+1500</f>
        <v>2868.7517248210643</v>
      </c>
      <c r="L37" s="13">
        <f t="shared" ref="L37:M37" si="22">I45+1500</f>
        <v>3114.1329144628594</v>
      </c>
      <c r="M37" s="13">
        <f t="shared" si="22"/>
        <v>2588.4793032399939</v>
      </c>
      <c r="N37" s="1" t="s">
        <v>0</v>
      </c>
      <c r="O37" s="1">
        <v>722</v>
      </c>
      <c r="P37" s="1">
        <v>346</v>
      </c>
      <c r="Q37" s="1">
        <v>376</v>
      </c>
      <c r="R37" s="1">
        <v>105</v>
      </c>
      <c r="S37" s="1">
        <v>52</v>
      </c>
      <c r="T37" s="1">
        <v>53</v>
      </c>
      <c r="U37" s="1">
        <v>6</v>
      </c>
      <c r="V37" s="1">
        <v>2</v>
      </c>
      <c r="W37" s="1">
        <v>4</v>
      </c>
      <c r="X37" s="1">
        <v>2</v>
      </c>
      <c r="Y37" s="1">
        <v>0</v>
      </c>
      <c r="Z37" s="1">
        <v>2</v>
      </c>
      <c r="AA37" s="1">
        <v>13</v>
      </c>
      <c r="AB37" s="1">
        <v>2</v>
      </c>
      <c r="AC37" s="1">
        <v>11</v>
      </c>
    </row>
    <row r="38" spans="1:29" x14ac:dyDescent="0.2">
      <c r="A38" s="1" t="s">
        <v>81</v>
      </c>
      <c r="B38" s="1">
        <v>308</v>
      </c>
      <c r="C38" s="1">
        <v>166</v>
      </c>
      <c r="D38" s="1">
        <v>142</v>
      </c>
      <c r="E38" s="1">
        <v>284</v>
      </c>
      <c r="F38" s="1">
        <v>164</v>
      </c>
      <c r="G38" s="1">
        <v>120</v>
      </c>
      <c r="H38" s="2">
        <f t="shared" si="21"/>
        <v>92.20779220779221</v>
      </c>
      <c r="I38" s="2">
        <f t="shared" si="21"/>
        <v>98.795180722891558</v>
      </c>
      <c r="J38" s="2">
        <f t="shared" si="21"/>
        <v>84.507042253521121</v>
      </c>
      <c r="K38" s="13"/>
      <c r="L38" s="13"/>
      <c r="M38" s="13"/>
      <c r="N38" s="1" t="s">
        <v>81</v>
      </c>
      <c r="O38" s="1">
        <v>13</v>
      </c>
      <c r="P38" s="1">
        <v>1</v>
      </c>
      <c r="Q38" s="1">
        <v>12</v>
      </c>
      <c r="R38" s="1">
        <v>10</v>
      </c>
      <c r="S38" s="1">
        <v>1</v>
      </c>
      <c r="T38" s="1">
        <v>9</v>
      </c>
      <c r="U38" s="1">
        <v>0</v>
      </c>
      <c r="V38" s="1">
        <v>0</v>
      </c>
      <c r="W38" s="1">
        <v>0</v>
      </c>
      <c r="X38" s="1">
        <v>1</v>
      </c>
      <c r="Y38" s="1">
        <v>0</v>
      </c>
      <c r="Z38" s="1">
        <v>1</v>
      </c>
      <c r="AA38" s="1">
        <v>0</v>
      </c>
      <c r="AB38" s="1">
        <v>0</v>
      </c>
      <c r="AC38" s="1">
        <v>0</v>
      </c>
    </row>
    <row r="39" spans="1:29" x14ac:dyDescent="0.2">
      <c r="A39" s="1" t="s">
        <v>82</v>
      </c>
      <c r="B39" s="1">
        <v>242</v>
      </c>
      <c r="C39" s="1">
        <v>129</v>
      </c>
      <c r="D39" s="1">
        <v>113</v>
      </c>
      <c r="E39" s="1">
        <v>168</v>
      </c>
      <c r="F39" s="1">
        <v>107</v>
      </c>
      <c r="G39" s="1">
        <v>61</v>
      </c>
      <c r="H39" s="2">
        <f t="shared" si="21"/>
        <v>69.421487603305792</v>
      </c>
      <c r="I39" s="2">
        <f t="shared" si="21"/>
        <v>82.945736434108525</v>
      </c>
      <c r="J39" s="2">
        <f t="shared" si="21"/>
        <v>53.982300884955748</v>
      </c>
      <c r="K39" s="13">
        <f>(H43+H44)/2</f>
        <v>7.1933100592676791</v>
      </c>
      <c r="L39" s="13">
        <f t="shared" ref="L39:M39" si="23">(I43+I44)/2</f>
        <v>9.705958886286755</v>
      </c>
      <c r="M39" s="13">
        <f t="shared" si="23"/>
        <v>4.0969899665551841</v>
      </c>
      <c r="N39" s="1" t="s">
        <v>82</v>
      </c>
      <c r="O39" s="1">
        <v>39</v>
      </c>
      <c r="P39" s="1">
        <v>10</v>
      </c>
      <c r="Q39" s="1">
        <v>29</v>
      </c>
      <c r="R39" s="1">
        <v>34</v>
      </c>
      <c r="S39" s="1">
        <v>12</v>
      </c>
      <c r="T39" s="1">
        <v>22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1</v>
      </c>
    </row>
    <row r="40" spans="1:29" x14ac:dyDescent="0.2">
      <c r="A40" s="1" t="s">
        <v>83</v>
      </c>
      <c r="B40" s="1">
        <v>229</v>
      </c>
      <c r="C40" s="1">
        <v>119</v>
      </c>
      <c r="D40" s="1">
        <v>110</v>
      </c>
      <c r="E40" s="1">
        <v>76</v>
      </c>
      <c r="F40" s="1">
        <v>56</v>
      </c>
      <c r="G40" s="1">
        <v>20</v>
      </c>
      <c r="H40" s="2">
        <f t="shared" si="21"/>
        <v>33.187772925764193</v>
      </c>
      <c r="I40" s="2">
        <f t="shared" si="21"/>
        <v>47.058823529411761</v>
      </c>
      <c r="J40" s="2">
        <f t="shared" si="21"/>
        <v>18.181818181818183</v>
      </c>
      <c r="K40" s="13"/>
      <c r="L40" s="13"/>
      <c r="M40" s="13"/>
      <c r="N40" s="1" t="s">
        <v>83</v>
      </c>
      <c r="O40" s="1">
        <v>130</v>
      </c>
      <c r="P40" s="1">
        <v>49</v>
      </c>
      <c r="Q40" s="1">
        <v>81</v>
      </c>
      <c r="R40" s="1">
        <v>22</v>
      </c>
      <c r="S40" s="1">
        <v>14</v>
      </c>
      <c r="T40" s="1">
        <v>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1</v>
      </c>
    </row>
    <row r="41" spans="1:29" x14ac:dyDescent="0.2">
      <c r="A41" s="1" t="s">
        <v>84</v>
      </c>
      <c r="B41" s="1">
        <v>205</v>
      </c>
      <c r="C41" s="1">
        <v>113</v>
      </c>
      <c r="D41" s="1">
        <v>92</v>
      </c>
      <c r="E41" s="1">
        <v>44</v>
      </c>
      <c r="F41" s="1">
        <v>29</v>
      </c>
      <c r="G41" s="1">
        <v>15</v>
      </c>
      <c r="H41" s="2">
        <f t="shared" si="21"/>
        <v>21.463414634146343</v>
      </c>
      <c r="I41" s="2">
        <f t="shared" si="21"/>
        <v>25.663716814159294</v>
      </c>
      <c r="J41" s="2">
        <f t="shared" si="21"/>
        <v>16.304347826086957</v>
      </c>
      <c r="K41" s="13">
        <f>K39*50</f>
        <v>359.66550296338397</v>
      </c>
      <c r="L41" s="13">
        <f t="shared" ref="L41:M41" si="24">L39*50</f>
        <v>485.29794431433777</v>
      </c>
      <c r="M41" s="13">
        <f t="shared" si="24"/>
        <v>204.84949832775919</v>
      </c>
      <c r="N41" s="1" t="s">
        <v>84</v>
      </c>
      <c r="O41" s="1">
        <v>138</v>
      </c>
      <c r="P41" s="1">
        <v>71</v>
      </c>
      <c r="Q41" s="1">
        <v>67</v>
      </c>
      <c r="R41" s="1">
        <v>21</v>
      </c>
      <c r="S41" s="1">
        <v>13</v>
      </c>
      <c r="T41" s="1">
        <v>8</v>
      </c>
      <c r="U41" s="1">
        <v>1</v>
      </c>
      <c r="V41" s="1">
        <v>0</v>
      </c>
      <c r="W41" s="1">
        <v>1</v>
      </c>
      <c r="X41" s="1">
        <v>1</v>
      </c>
      <c r="Y41" s="1">
        <v>0</v>
      </c>
      <c r="Z41" s="1">
        <v>1</v>
      </c>
      <c r="AA41" s="1">
        <v>0</v>
      </c>
      <c r="AB41" s="1">
        <v>0</v>
      </c>
      <c r="AC41" s="1">
        <v>0</v>
      </c>
    </row>
    <row r="42" spans="1:29" x14ac:dyDescent="0.2">
      <c r="A42" s="1" t="s">
        <v>85</v>
      </c>
      <c r="B42" s="1">
        <v>183</v>
      </c>
      <c r="C42" s="1">
        <v>94</v>
      </c>
      <c r="D42" s="1">
        <v>89</v>
      </c>
      <c r="E42" s="1">
        <v>17</v>
      </c>
      <c r="F42" s="1">
        <v>11</v>
      </c>
      <c r="G42" s="1">
        <v>6</v>
      </c>
      <c r="H42" s="2">
        <f t="shared" si="21"/>
        <v>9.2896174863387984</v>
      </c>
      <c r="I42" s="2">
        <f t="shared" si="21"/>
        <v>11.702127659574469</v>
      </c>
      <c r="J42" s="2">
        <f t="shared" si="21"/>
        <v>6.7415730337078648</v>
      </c>
      <c r="K42" s="13"/>
      <c r="L42" s="13"/>
      <c r="M42" s="13"/>
      <c r="N42" s="1" t="s">
        <v>85</v>
      </c>
      <c r="O42" s="1">
        <v>153</v>
      </c>
      <c r="P42" s="1">
        <v>74</v>
      </c>
      <c r="Q42" s="1">
        <v>79</v>
      </c>
      <c r="R42" s="1">
        <v>13</v>
      </c>
      <c r="S42" s="1">
        <v>9</v>
      </c>
      <c r="T42" s="1">
        <v>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x14ac:dyDescent="0.2">
      <c r="A43" s="1" t="s">
        <v>86</v>
      </c>
      <c r="B43" s="1">
        <v>109</v>
      </c>
      <c r="C43" s="1">
        <v>63</v>
      </c>
      <c r="D43" s="1">
        <v>46</v>
      </c>
      <c r="E43" s="1">
        <v>7</v>
      </c>
      <c r="F43" s="1">
        <v>5</v>
      </c>
      <c r="G43" s="1">
        <v>2</v>
      </c>
      <c r="H43" s="2">
        <f t="shared" si="21"/>
        <v>6.4220183486238538</v>
      </c>
      <c r="I43" s="2">
        <f t="shared" si="21"/>
        <v>7.9365079365079358</v>
      </c>
      <c r="J43" s="2">
        <f t="shared" si="21"/>
        <v>4.3478260869565215</v>
      </c>
      <c r="K43" s="13">
        <f>K37-K41</f>
        <v>2509.0862218576804</v>
      </c>
      <c r="L43" s="13">
        <f t="shared" ref="L43:M43" si="25">L37-L41</f>
        <v>2628.8349701485217</v>
      </c>
      <c r="M43" s="13">
        <f t="shared" si="25"/>
        <v>2383.6298049122347</v>
      </c>
      <c r="N43" s="1" t="s">
        <v>86</v>
      </c>
      <c r="O43" s="1">
        <v>91</v>
      </c>
      <c r="P43" s="1">
        <v>52</v>
      </c>
      <c r="Q43" s="1">
        <v>39</v>
      </c>
      <c r="R43" s="1">
        <v>2</v>
      </c>
      <c r="S43" s="1">
        <v>2</v>
      </c>
      <c r="T43" s="1">
        <v>0</v>
      </c>
      <c r="U43" s="1">
        <v>4</v>
      </c>
      <c r="V43" s="1">
        <v>2</v>
      </c>
      <c r="W43" s="1">
        <v>2</v>
      </c>
      <c r="X43" s="1">
        <v>0</v>
      </c>
      <c r="Y43" s="1">
        <v>0</v>
      </c>
      <c r="Z43" s="1">
        <v>0</v>
      </c>
      <c r="AA43" s="1">
        <v>5</v>
      </c>
      <c r="AB43" s="1">
        <v>2</v>
      </c>
      <c r="AC43" s="1">
        <v>3</v>
      </c>
    </row>
    <row r="44" spans="1:29" x14ac:dyDescent="0.2">
      <c r="A44" s="1" t="s">
        <v>87</v>
      </c>
      <c r="B44" s="1">
        <v>113</v>
      </c>
      <c r="C44" s="1">
        <v>61</v>
      </c>
      <c r="D44" s="1">
        <v>52</v>
      </c>
      <c r="E44" s="1">
        <v>9</v>
      </c>
      <c r="F44" s="1">
        <v>7</v>
      </c>
      <c r="G44" s="1">
        <v>2</v>
      </c>
      <c r="H44" s="2">
        <f t="shared" si="21"/>
        <v>7.9646017699115044</v>
      </c>
      <c r="I44" s="2">
        <f t="shared" si="21"/>
        <v>11.475409836065573</v>
      </c>
      <c r="J44" s="2">
        <f t="shared" si="21"/>
        <v>3.8461538461538463</v>
      </c>
      <c r="K44" s="13">
        <f>100-K39</f>
        <v>92.806689940732326</v>
      </c>
      <c r="L44" s="13">
        <f t="shared" ref="L44:M44" si="26">100-L39</f>
        <v>90.294041113713249</v>
      </c>
      <c r="M44" s="13">
        <f t="shared" si="26"/>
        <v>95.903010033444815</v>
      </c>
      <c r="N44" s="1" t="s">
        <v>87</v>
      </c>
      <c r="O44" s="1">
        <v>98</v>
      </c>
      <c r="P44" s="1">
        <v>53</v>
      </c>
      <c r="Q44" s="1">
        <v>45</v>
      </c>
      <c r="R44" s="1">
        <v>1</v>
      </c>
      <c r="S44" s="1">
        <v>1</v>
      </c>
      <c r="T44" s="1">
        <v>0</v>
      </c>
      <c r="U44" s="1">
        <v>1</v>
      </c>
      <c r="V44" s="1">
        <v>0</v>
      </c>
      <c r="W44" s="1">
        <v>1</v>
      </c>
      <c r="X44" s="1">
        <v>0</v>
      </c>
      <c r="Y44" s="1">
        <v>0</v>
      </c>
      <c r="Z44" s="1">
        <v>0</v>
      </c>
      <c r="AA44" s="1">
        <v>4</v>
      </c>
      <c r="AB44" s="1">
        <v>0</v>
      </c>
      <c r="AC44" s="1">
        <v>4</v>
      </c>
    </row>
    <row r="45" spans="1:29" x14ac:dyDescent="0.2">
      <c r="A45" s="1" t="s">
        <v>88</v>
      </c>
      <c r="B45" s="1">
        <v>67</v>
      </c>
      <c r="C45" s="1">
        <v>39</v>
      </c>
      <c r="D45" s="1">
        <v>28</v>
      </c>
      <c r="E45" s="1">
        <v>3</v>
      </c>
      <c r="F45" s="1">
        <v>3</v>
      </c>
      <c r="G45" s="1">
        <v>0</v>
      </c>
      <c r="H45" s="2">
        <f>SUM(H37:H43)*5</f>
        <v>1368.7517248210645</v>
      </c>
      <c r="I45" s="2">
        <f>SUM(I37:I43)*5</f>
        <v>1614.1329144628594</v>
      </c>
      <c r="J45" s="2">
        <f>SUM(J37:J43)*5</f>
        <v>1088.4793032399939</v>
      </c>
      <c r="K45" s="14">
        <f>K43/K44</f>
        <v>27.035618051457483</v>
      </c>
      <c r="L45" s="14">
        <f t="shared" ref="L45:M45" si="27">L43/L44</f>
        <v>29.114157897062732</v>
      </c>
      <c r="M45" s="14">
        <f t="shared" si="27"/>
        <v>24.854588026809353</v>
      </c>
      <c r="N45" s="1" t="s">
        <v>88</v>
      </c>
      <c r="O45" s="1">
        <v>60</v>
      </c>
      <c r="P45" s="1">
        <v>36</v>
      </c>
      <c r="Q45" s="1">
        <v>24</v>
      </c>
      <c r="R45" s="1">
        <v>2</v>
      </c>
      <c r="S45" s="1">
        <v>0</v>
      </c>
      <c r="T45" s="1">
        <v>2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2</v>
      </c>
      <c r="AB45" s="1">
        <v>0</v>
      </c>
      <c r="AC45" s="1">
        <v>2</v>
      </c>
    </row>
    <row r="46" spans="1:29" x14ac:dyDescent="0.2">
      <c r="A46" s="1" t="s">
        <v>92</v>
      </c>
      <c r="N46" s="1" t="s">
        <v>92</v>
      </c>
    </row>
    <row r="47" spans="1:29" x14ac:dyDescent="0.2">
      <c r="A47" s="1" t="s">
        <v>80</v>
      </c>
      <c r="N47" s="1" t="s">
        <v>80</v>
      </c>
    </row>
    <row r="48" spans="1:29" x14ac:dyDescent="0.2">
      <c r="A48" s="1" t="s">
        <v>0</v>
      </c>
      <c r="B48" s="1">
        <v>1574</v>
      </c>
      <c r="C48" s="1">
        <v>824</v>
      </c>
      <c r="D48" s="1">
        <v>750</v>
      </c>
      <c r="E48" s="1">
        <v>630</v>
      </c>
      <c r="F48" s="1">
        <v>380</v>
      </c>
      <c r="G48" s="1">
        <v>250</v>
      </c>
      <c r="H48" s="2">
        <f t="shared" ref="H48:J55" si="28">E48/B48*100</f>
        <v>40.025412960609913</v>
      </c>
      <c r="I48" s="2">
        <f t="shared" si="28"/>
        <v>46.116504854368934</v>
      </c>
      <c r="J48" s="2">
        <f t="shared" si="28"/>
        <v>33.333333333333329</v>
      </c>
      <c r="K48" s="13">
        <f>H56+1500</f>
        <v>2812.7309096872432</v>
      </c>
      <c r="L48" s="13">
        <f t="shared" ref="L48:M48" si="29">I56+1500</f>
        <v>3064.8569603620704</v>
      </c>
      <c r="M48" s="13">
        <f t="shared" si="29"/>
        <v>2556.2448092825202</v>
      </c>
      <c r="N48" s="1" t="s">
        <v>0</v>
      </c>
      <c r="O48" s="1">
        <v>897</v>
      </c>
      <c r="P48" s="1">
        <v>429</v>
      </c>
      <c r="Q48" s="1">
        <v>468</v>
      </c>
      <c r="R48" s="1">
        <v>21</v>
      </c>
      <c r="S48" s="1">
        <v>11</v>
      </c>
      <c r="T48" s="1">
        <v>10</v>
      </c>
      <c r="U48" s="1">
        <v>1</v>
      </c>
      <c r="V48" s="1">
        <v>0</v>
      </c>
      <c r="W48" s="1">
        <v>1</v>
      </c>
      <c r="X48" s="1">
        <v>3</v>
      </c>
      <c r="Y48" s="1">
        <v>0</v>
      </c>
      <c r="Z48" s="1">
        <v>3</v>
      </c>
      <c r="AA48" s="1">
        <v>22</v>
      </c>
      <c r="AB48" s="1">
        <v>4</v>
      </c>
      <c r="AC48" s="1">
        <v>18</v>
      </c>
    </row>
    <row r="49" spans="1:29" x14ac:dyDescent="0.2">
      <c r="A49" s="1" t="s">
        <v>81</v>
      </c>
      <c r="B49" s="1">
        <v>342</v>
      </c>
      <c r="C49" s="1">
        <v>192</v>
      </c>
      <c r="D49" s="1">
        <v>150</v>
      </c>
      <c r="E49" s="1">
        <v>314</v>
      </c>
      <c r="F49" s="1">
        <v>184</v>
      </c>
      <c r="G49" s="1">
        <v>130</v>
      </c>
      <c r="H49" s="2">
        <f t="shared" si="28"/>
        <v>91.812865497076018</v>
      </c>
      <c r="I49" s="2">
        <f t="shared" si="28"/>
        <v>95.833333333333343</v>
      </c>
      <c r="J49" s="2">
        <f t="shared" si="28"/>
        <v>86.666666666666671</v>
      </c>
      <c r="K49" s="13"/>
      <c r="L49" s="13"/>
      <c r="M49" s="13"/>
      <c r="N49" s="1" t="s">
        <v>81</v>
      </c>
      <c r="O49" s="1">
        <v>25</v>
      </c>
      <c r="P49" s="1">
        <v>7</v>
      </c>
      <c r="Q49" s="1">
        <v>18</v>
      </c>
      <c r="R49" s="1">
        <v>3</v>
      </c>
      <c r="S49" s="1">
        <v>1</v>
      </c>
      <c r="T49" s="1">
        <v>2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x14ac:dyDescent="0.2">
      <c r="A50" s="1" t="s">
        <v>82</v>
      </c>
      <c r="B50" s="1">
        <v>256</v>
      </c>
      <c r="C50" s="1">
        <v>114</v>
      </c>
      <c r="D50" s="1">
        <v>142</v>
      </c>
      <c r="E50" s="1">
        <v>161</v>
      </c>
      <c r="F50" s="1">
        <v>91</v>
      </c>
      <c r="G50" s="1">
        <v>70</v>
      </c>
      <c r="H50" s="2">
        <f t="shared" si="28"/>
        <v>62.890625</v>
      </c>
      <c r="I50" s="2">
        <f t="shared" si="28"/>
        <v>79.824561403508781</v>
      </c>
      <c r="J50" s="2">
        <f t="shared" si="28"/>
        <v>49.295774647887328</v>
      </c>
      <c r="K50" s="13">
        <f>(H54+H55)/2</f>
        <v>6.942357396165173</v>
      </c>
      <c r="L50" s="13">
        <f t="shared" ref="L50:M50" si="30">(I54+I55)/2</f>
        <v>7.0841487279843447</v>
      </c>
      <c r="M50" s="13">
        <f t="shared" si="30"/>
        <v>6.9823922282938673</v>
      </c>
      <c r="N50" s="1" t="s">
        <v>82</v>
      </c>
      <c r="O50" s="1">
        <v>89</v>
      </c>
      <c r="P50" s="1">
        <v>22</v>
      </c>
      <c r="Q50" s="1">
        <v>67</v>
      </c>
      <c r="R50" s="1">
        <v>5</v>
      </c>
      <c r="S50" s="1">
        <v>1</v>
      </c>
      <c r="T50" s="1">
        <v>4</v>
      </c>
      <c r="U50" s="1">
        <v>0</v>
      </c>
      <c r="V50" s="1">
        <v>0</v>
      </c>
      <c r="W50" s="1">
        <v>0</v>
      </c>
      <c r="X50" s="1">
        <v>1</v>
      </c>
      <c r="Y50" s="1">
        <v>0</v>
      </c>
      <c r="Z50" s="1">
        <v>1</v>
      </c>
      <c r="AA50" s="1">
        <v>0</v>
      </c>
      <c r="AB50" s="1">
        <v>0</v>
      </c>
      <c r="AC50" s="1">
        <v>0</v>
      </c>
    </row>
    <row r="51" spans="1:29" x14ac:dyDescent="0.2">
      <c r="A51" s="1" t="s">
        <v>83</v>
      </c>
      <c r="B51" s="1">
        <v>241</v>
      </c>
      <c r="C51" s="1">
        <v>125</v>
      </c>
      <c r="D51" s="1">
        <v>116</v>
      </c>
      <c r="E51" s="1">
        <v>78</v>
      </c>
      <c r="F51" s="1">
        <v>53</v>
      </c>
      <c r="G51" s="1">
        <v>25</v>
      </c>
      <c r="H51" s="2">
        <f t="shared" si="28"/>
        <v>32.365145228215766</v>
      </c>
      <c r="I51" s="2">
        <f t="shared" si="28"/>
        <v>42.4</v>
      </c>
      <c r="J51" s="2">
        <f t="shared" si="28"/>
        <v>21.551724137931032</v>
      </c>
      <c r="K51" s="13"/>
      <c r="L51" s="13"/>
      <c r="M51" s="13"/>
      <c r="N51" s="1" t="s">
        <v>83</v>
      </c>
      <c r="O51" s="1">
        <v>156</v>
      </c>
      <c r="P51" s="1">
        <v>69</v>
      </c>
      <c r="Q51" s="1">
        <v>87</v>
      </c>
      <c r="R51" s="1">
        <v>6</v>
      </c>
      <c r="S51" s="1">
        <v>3</v>
      </c>
      <c r="T51" s="1">
        <v>3</v>
      </c>
      <c r="U51" s="1">
        <v>0</v>
      </c>
      <c r="V51" s="1">
        <v>0</v>
      </c>
      <c r="W51" s="1">
        <v>0</v>
      </c>
      <c r="X51" s="1">
        <v>1</v>
      </c>
      <c r="Y51" s="1">
        <v>0</v>
      </c>
      <c r="Z51" s="1">
        <v>1</v>
      </c>
      <c r="AA51" s="1">
        <v>0</v>
      </c>
      <c r="AB51" s="1">
        <v>0</v>
      </c>
      <c r="AC51" s="1">
        <v>0</v>
      </c>
    </row>
    <row r="52" spans="1:29" x14ac:dyDescent="0.2">
      <c r="A52" s="1" t="s">
        <v>84</v>
      </c>
      <c r="B52" s="1">
        <v>207</v>
      </c>
      <c r="C52" s="1">
        <v>114</v>
      </c>
      <c r="D52" s="1">
        <v>93</v>
      </c>
      <c r="E52" s="1">
        <v>36</v>
      </c>
      <c r="F52" s="1">
        <v>27</v>
      </c>
      <c r="G52" s="1">
        <v>9</v>
      </c>
      <c r="H52" s="2">
        <f t="shared" si="28"/>
        <v>17.391304347826086</v>
      </c>
      <c r="I52" s="2">
        <f t="shared" si="28"/>
        <v>23.684210526315788</v>
      </c>
      <c r="J52" s="2">
        <f t="shared" si="28"/>
        <v>9.67741935483871</v>
      </c>
      <c r="K52" s="13">
        <f>K50*50</f>
        <v>347.11786980825866</v>
      </c>
      <c r="L52" s="13">
        <f t="shared" ref="L52:M52" si="31">L50*50</f>
        <v>354.20743639921722</v>
      </c>
      <c r="M52" s="13">
        <f t="shared" si="31"/>
        <v>349.11961141469334</v>
      </c>
      <c r="N52" s="1" t="s">
        <v>84</v>
      </c>
      <c r="O52" s="1">
        <v>166</v>
      </c>
      <c r="P52" s="1">
        <v>84</v>
      </c>
      <c r="Q52" s="1">
        <v>82</v>
      </c>
      <c r="R52" s="1">
        <v>3</v>
      </c>
      <c r="S52" s="1">
        <v>3</v>
      </c>
      <c r="T52" s="1">
        <v>0</v>
      </c>
      <c r="U52" s="1">
        <v>0</v>
      </c>
      <c r="V52" s="1">
        <v>0</v>
      </c>
      <c r="W52" s="1">
        <v>0</v>
      </c>
      <c r="X52" s="1">
        <v>1</v>
      </c>
      <c r="Y52" s="1">
        <v>0</v>
      </c>
      <c r="Z52" s="1">
        <v>1</v>
      </c>
      <c r="AA52" s="1">
        <v>1</v>
      </c>
      <c r="AB52" s="1">
        <v>0</v>
      </c>
      <c r="AC52" s="1">
        <v>1</v>
      </c>
    </row>
    <row r="53" spans="1:29" x14ac:dyDescent="0.2">
      <c r="A53" s="1" t="s">
        <v>85</v>
      </c>
      <c r="B53" s="1">
        <v>191</v>
      </c>
      <c r="C53" s="1">
        <v>95</v>
      </c>
      <c r="D53" s="1">
        <v>96</v>
      </c>
      <c r="E53" s="1">
        <v>17</v>
      </c>
      <c r="F53" s="1">
        <v>13</v>
      </c>
      <c r="G53" s="1">
        <v>4</v>
      </c>
      <c r="H53" s="2">
        <f t="shared" si="28"/>
        <v>8.9005235602094235</v>
      </c>
      <c r="I53" s="2">
        <f t="shared" si="28"/>
        <v>13.684210526315791</v>
      </c>
      <c r="J53" s="2">
        <f t="shared" si="28"/>
        <v>4.1666666666666661</v>
      </c>
      <c r="K53" s="13"/>
      <c r="L53" s="13"/>
      <c r="M53" s="13"/>
      <c r="N53" s="1" t="s">
        <v>85</v>
      </c>
      <c r="O53" s="1">
        <v>168</v>
      </c>
      <c r="P53" s="1">
        <v>79</v>
      </c>
      <c r="Q53" s="1">
        <v>89</v>
      </c>
      <c r="R53" s="1">
        <v>3</v>
      </c>
      <c r="S53" s="1">
        <v>3</v>
      </c>
      <c r="T53" s="1">
        <v>0</v>
      </c>
      <c r="U53" s="1">
        <v>1</v>
      </c>
      <c r="V53" s="1">
        <v>0</v>
      </c>
      <c r="W53" s="1">
        <v>1</v>
      </c>
      <c r="X53" s="1">
        <v>0</v>
      </c>
      <c r="Y53" s="1">
        <v>0</v>
      </c>
      <c r="Z53" s="1">
        <v>0</v>
      </c>
      <c r="AA53" s="1">
        <v>2</v>
      </c>
      <c r="AB53" s="1">
        <v>0</v>
      </c>
      <c r="AC53" s="1">
        <v>2</v>
      </c>
    </row>
    <row r="54" spans="1:29" x14ac:dyDescent="0.2">
      <c r="A54" s="1" t="s">
        <v>86</v>
      </c>
      <c r="B54" s="1">
        <v>131</v>
      </c>
      <c r="C54" s="1">
        <v>70</v>
      </c>
      <c r="D54" s="1">
        <v>61</v>
      </c>
      <c r="E54" s="1">
        <v>12</v>
      </c>
      <c r="F54" s="1">
        <v>8</v>
      </c>
      <c r="G54" s="1">
        <v>4</v>
      </c>
      <c r="H54" s="2">
        <f t="shared" si="28"/>
        <v>9.1603053435114496</v>
      </c>
      <c r="I54" s="2">
        <f t="shared" si="28"/>
        <v>11.428571428571429</v>
      </c>
      <c r="J54" s="2">
        <f t="shared" si="28"/>
        <v>6.557377049180328</v>
      </c>
      <c r="K54" s="13">
        <f>K48-K52</f>
        <v>2465.6130398789846</v>
      </c>
      <c r="L54" s="13">
        <f t="shared" ref="L54:M54" si="32">L48-L52</f>
        <v>2710.649523962853</v>
      </c>
      <c r="M54" s="13">
        <f t="shared" si="32"/>
        <v>2207.125197867827</v>
      </c>
      <c r="N54" s="1" t="s">
        <v>86</v>
      </c>
      <c r="O54" s="1">
        <v>115</v>
      </c>
      <c r="P54" s="1">
        <v>62</v>
      </c>
      <c r="Q54" s="1">
        <v>53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4</v>
      </c>
      <c r="AB54" s="1">
        <v>0</v>
      </c>
      <c r="AC54" s="1">
        <v>4</v>
      </c>
    </row>
    <row r="55" spans="1:29" x14ac:dyDescent="0.2">
      <c r="A55" s="1" t="s">
        <v>87</v>
      </c>
      <c r="B55" s="1">
        <v>127</v>
      </c>
      <c r="C55" s="1">
        <v>73</v>
      </c>
      <c r="D55" s="1">
        <v>54</v>
      </c>
      <c r="E55" s="1">
        <v>6</v>
      </c>
      <c r="F55" s="1">
        <v>2</v>
      </c>
      <c r="G55" s="1">
        <v>4</v>
      </c>
      <c r="H55" s="2">
        <f t="shared" si="28"/>
        <v>4.7244094488188972</v>
      </c>
      <c r="I55" s="2">
        <f t="shared" si="28"/>
        <v>2.7397260273972601</v>
      </c>
      <c r="J55" s="2">
        <f t="shared" si="28"/>
        <v>7.4074074074074066</v>
      </c>
      <c r="K55" s="13">
        <f>100-K50</f>
        <v>93.057642603834822</v>
      </c>
      <c r="L55" s="13">
        <f t="shared" ref="L55:M55" si="33">100-L50</f>
        <v>92.915851272015658</v>
      </c>
      <c r="M55" s="13">
        <f t="shared" si="33"/>
        <v>93.017607771706139</v>
      </c>
      <c r="N55" s="1" t="s">
        <v>87</v>
      </c>
      <c r="O55" s="1">
        <v>115</v>
      </c>
      <c r="P55" s="1">
        <v>69</v>
      </c>
      <c r="Q55" s="1">
        <v>46</v>
      </c>
      <c r="R55" s="1">
        <v>1</v>
      </c>
      <c r="S55" s="1">
        <v>0</v>
      </c>
      <c r="T55" s="1">
        <v>1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5</v>
      </c>
      <c r="AB55" s="1">
        <v>2</v>
      </c>
      <c r="AC55" s="1">
        <v>3</v>
      </c>
    </row>
    <row r="56" spans="1:29" x14ac:dyDescent="0.2">
      <c r="A56" s="1" t="s">
        <v>88</v>
      </c>
      <c r="B56" s="1">
        <v>79</v>
      </c>
      <c r="C56" s="1">
        <v>41</v>
      </c>
      <c r="D56" s="1">
        <v>38</v>
      </c>
      <c r="E56" s="1">
        <v>6</v>
      </c>
      <c r="F56" s="1">
        <v>2</v>
      </c>
      <c r="G56" s="1">
        <v>4</v>
      </c>
      <c r="H56" s="2">
        <f>SUM(H48:H54)*5</f>
        <v>1312.7309096872432</v>
      </c>
      <c r="I56" s="2">
        <f>SUM(I48:I54)*5</f>
        <v>1564.8569603620704</v>
      </c>
      <c r="J56" s="2">
        <f>SUM(J48:J54)*5</f>
        <v>1056.2448092825202</v>
      </c>
      <c r="K56" s="14">
        <f>K54/K55</f>
        <v>26.495545888429575</v>
      </c>
      <c r="L56" s="14">
        <f t="shared" ref="L56:M56" si="34">L54/L55</f>
        <v>29.173165685446879</v>
      </c>
      <c r="M56" s="14">
        <f t="shared" si="34"/>
        <v>23.728036559323176</v>
      </c>
      <c r="N56" s="1" t="s">
        <v>88</v>
      </c>
      <c r="O56" s="1">
        <v>63</v>
      </c>
      <c r="P56" s="1">
        <v>37</v>
      </c>
      <c r="Q56" s="1">
        <v>26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10</v>
      </c>
      <c r="AB56" s="1">
        <v>2</v>
      </c>
      <c r="AC56" s="1">
        <v>8</v>
      </c>
    </row>
    <row r="57" spans="1:29" x14ac:dyDescent="0.2">
      <c r="A57" s="20" t="s">
        <v>379</v>
      </c>
      <c r="B57" s="20"/>
      <c r="C57" s="20"/>
      <c r="D57" s="20"/>
      <c r="E57" s="20"/>
      <c r="F57" s="20"/>
      <c r="G57" s="20"/>
      <c r="H57" s="20"/>
      <c r="I57" s="20"/>
      <c r="J57" s="20"/>
      <c r="K57" s="23"/>
      <c r="L57" s="23"/>
      <c r="M57" s="23"/>
      <c r="N57" s="20" t="s">
        <v>379</v>
      </c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x14ac:dyDescent="0.2">
      <c r="A58" s="1" t="s">
        <v>378</v>
      </c>
      <c r="N58" s="1" t="s">
        <v>378</v>
      </c>
    </row>
    <row r="59" spans="1:29" x14ac:dyDescent="0.2">
      <c r="A59" s="4"/>
      <c r="B59" s="29" t="s">
        <v>0</v>
      </c>
      <c r="C59" s="29"/>
      <c r="D59" s="29"/>
      <c r="E59" s="29" t="s">
        <v>74</v>
      </c>
      <c r="F59" s="29"/>
      <c r="G59" s="29"/>
      <c r="H59" s="19"/>
      <c r="I59" s="20"/>
      <c r="J59" s="4"/>
      <c r="K59" s="31" t="s">
        <v>346</v>
      </c>
      <c r="L59" s="31"/>
      <c r="M59" s="32"/>
      <c r="N59" s="4"/>
      <c r="O59" s="29" t="s">
        <v>75</v>
      </c>
      <c r="P59" s="29"/>
      <c r="Q59" s="29"/>
      <c r="R59" s="29" t="s">
        <v>76</v>
      </c>
      <c r="S59" s="29"/>
      <c r="T59" s="29"/>
      <c r="U59" s="29" t="s">
        <v>77</v>
      </c>
      <c r="V59" s="29"/>
      <c r="W59" s="29"/>
      <c r="X59" s="29" t="s">
        <v>78</v>
      </c>
      <c r="Y59" s="29"/>
      <c r="Z59" s="29"/>
      <c r="AA59" s="29" t="s">
        <v>79</v>
      </c>
      <c r="AB59" s="29"/>
      <c r="AC59" s="30"/>
    </row>
    <row r="60" spans="1:29" s="3" customFormat="1" x14ac:dyDescent="0.2">
      <c r="A60" s="8"/>
      <c r="B60" s="15" t="s">
        <v>0</v>
      </c>
      <c r="C60" s="15" t="s">
        <v>23</v>
      </c>
      <c r="D60" s="15" t="s">
        <v>24</v>
      </c>
      <c r="E60" s="15" t="s">
        <v>0</v>
      </c>
      <c r="F60" s="15" t="s">
        <v>23</v>
      </c>
      <c r="G60" s="15" t="s">
        <v>24</v>
      </c>
      <c r="H60" s="10"/>
      <c r="I60" s="21"/>
      <c r="J60" s="8"/>
      <c r="K60" s="16" t="s">
        <v>0</v>
      </c>
      <c r="L60" s="16" t="s">
        <v>23</v>
      </c>
      <c r="M60" s="18" t="s">
        <v>24</v>
      </c>
      <c r="N60" s="8"/>
      <c r="O60" s="15" t="s">
        <v>0</v>
      </c>
      <c r="P60" s="15" t="s">
        <v>23</v>
      </c>
      <c r="Q60" s="15" t="s">
        <v>24</v>
      </c>
      <c r="R60" s="15" t="s">
        <v>0</v>
      </c>
      <c r="S60" s="15" t="s">
        <v>23</v>
      </c>
      <c r="T60" s="15" t="s">
        <v>24</v>
      </c>
      <c r="U60" s="15" t="s">
        <v>0</v>
      </c>
      <c r="V60" s="15" t="s">
        <v>23</v>
      </c>
      <c r="W60" s="15" t="s">
        <v>24</v>
      </c>
      <c r="X60" s="15" t="s">
        <v>0</v>
      </c>
      <c r="Y60" s="15" t="s">
        <v>23</v>
      </c>
      <c r="Z60" s="15" t="s">
        <v>24</v>
      </c>
      <c r="AA60" s="15" t="s">
        <v>0</v>
      </c>
      <c r="AB60" s="15" t="s">
        <v>23</v>
      </c>
      <c r="AC60" s="17" t="s">
        <v>24</v>
      </c>
    </row>
    <row r="61" spans="1:29" x14ac:dyDescent="0.2">
      <c r="A61" s="1" t="s">
        <v>93</v>
      </c>
      <c r="N61" s="1" t="s">
        <v>93</v>
      </c>
    </row>
    <row r="62" spans="1:29" x14ac:dyDescent="0.2">
      <c r="A62" s="1" t="s">
        <v>80</v>
      </c>
      <c r="N62" s="1" t="s">
        <v>80</v>
      </c>
    </row>
    <row r="63" spans="1:29" x14ac:dyDescent="0.2">
      <c r="A63" s="1" t="s">
        <v>0</v>
      </c>
      <c r="B63" s="1">
        <v>1689</v>
      </c>
      <c r="C63" s="1">
        <v>835</v>
      </c>
      <c r="D63" s="1">
        <v>854</v>
      </c>
      <c r="E63" s="1">
        <v>640</v>
      </c>
      <c r="F63" s="1">
        <v>371</v>
      </c>
      <c r="G63" s="1">
        <v>269</v>
      </c>
      <c r="H63" s="2">
        <f t="shared" ref="H63:J70" si="35">E63/B63*100</f>
        <v>37.892243931320309</v>
      </c>
      <c r="I63" s="2">
        <f t="shared" si="35"/>
        <v>44.431137724550901</v>
      </c>
      <c r="J63" s="2">
        <f t="shared" si="35"/>
        <v>31.498829039812648</v>
      </c>
      <c r="K63" s="13">
        <f>H71+1500</f>
        <v>2790.2737710554529</v>
      </c>
      <c r="L63" s="13">
        <f t="shared" ref="L63:M63" si="36">I71+1500</f>
        <v>3075.4231896887563</v>
      </c>
      <c r="M63" s="13">
        <f t="shared" si="36"/>
        <v>2515.1352665088643</v>
      </c>
      <c r="N63" s="1" t="s">
        <v>0</v>
      </c>
      <c r="O63" s="1">
        <v>945</v>
      </c>
      <c r="P63" s="1">
        <v>435</v>
      </c>
      <c r="Q63" s="1">
        <v>510</v>
      </c>
      <c r="R63" s="1">
        <v>33</v>
      </c>
      <c r="S63" s="1">
        <v>16</v>
      </c>
      <c r="T63" s="1">
        <v>17</v>
      </c>
      <c r="U63" s="1">
        <v>12</v>
      </c>
      <c r="V63" s="1">
        <v>4</v>
      </c>
      <c r="W63" s="1">
        <v>8</v>
      </c>
      <c r="X63" s="1">
        <v>17</v>
      </c>
      <c r="Y63" s="1">
        <v>4</v>
      </c>
      <c r="Z63" s="1">
        <v>13</v>
      </c>
      <c r="AA63" s="1">
        <v>42</v>
      </c>
      <c r="AB63" s="1">
        <v>5</v>
      </c>
      <c r="AC63" s="1">
        <v>37</v>
      </c>
    </row>
    <row r="64" spans="1:29" x14ac:dyDescent="0.2">
      <c r="A64" s="1" t="s">
        <v>81</v>
      </c>
      <c r="B64" s="1">
        <v>328</v>
      </c>
      <c r="C64" s="1">
        <v>155</v>
      </c>
      <c r="D64" s="1">
        <v>173</v>
      </c>
      <c r="E64" s="1">
        <v>305</v>
      </c>
      <c r="F64" s="1">
        <v>155</v>
      </c>
      <c r="G64" s="1">
        <v>150</v>
      </c>
      <c r="H64" s="2">
        <f t="shared" si="35"/>
        <v>92.987804878048792</v>
      </c>
      <c r="I64" s="2">
        <f t="shared" si="35"/>
        <v>100</v>
      </c>
      <c r="J64" s="2">
        <f t="shared" si="35"/>
        <v>86.705202312138724</v>
      </c>
      <c r="K64" s="13"/>
      <c r="L64" s="13"/>
      <c r="M64" s="13"/>
      <c r="N64" s="1" t="s">
        <v>81</v>
      </c>
      <c r="O64" s="1">
        <v>20</v>
      </c>
      <c r="P64" s="1">
        <v>0</v>
      </c>
      <c r="Q64" s="1">
        <v>20</v>
      </c>
      <c r="R64" s="1">
        <v>1</v>
      </c>
      <c r="S64" s="1">
        <v>0</v>
      </c>
      <c r="T64" s="1">
        <v>1</v>
      </c>
      <c r="U64" s="1">
        <v>1</v>
      </c>
      <c r="V64" s="1">
        <v>0</v>
      </c>
      <c r="W64" s="1">
        <v>1</v>
      </c>
      <c r="X64" s="1">
        <v>1</v>
      </c>
      <c r="Y64" s="1">
        <v>0</v>
      </c>
      <c r="Z64" s="1">
        <v>1</v>
      </c>
      <c r="AA64" s="1">
        <v>0</v>
      </c>
      <c r="AB64" s="1">
        <v>0</v>
      </c>
      <c r="AC64" s="1">
        <v>0</v>
      </c>
    </row>
    <row r="65" spans="1:29" x14ac:dyDescent="0.2">
      <c r="A65" s="1" t="s">
        <v>82</v>
      </c>
      <c r="B65" s="1">
        <v>275</v>
      </c>
      <c r="C65" s="1">
        <v>131</v>
      </c>
      <c r="D65" s="1">
        <v>144</v>
      </c>
      <c r="E65" s="1">
        <v>163</v>
      </c>
      <c r="F65" s="1">
        <v>102</v>
      </c>
      <c r="G65" s="1">
        <v>61</v>
      </c>
      <c r="H65" s="2">
        <f t="shared" si="35"/>
        <v>59.27272727272728</v>
      </c>
      <c r="I65" s="2">
        <f t="shared" si="35"/>
        <v>77.862595419847324</v>
      </c>
      <c r="J65" s="2">
        <f t="shared" si="35"/>
        <v>42.361111111111107</v>
      </c>
      <c r="K65" s="13">
        <f>(H69+H70)/2</f>
        <v>6.251515151515151</v>
      </c>
      <c r="L65" s="13">
        <f t="shared" ref="L65:M65" si="37">(I69+I70)/2</f>
        <v>3.6488169364881693</v>
      </c>
      <c r="M65" s="13">
        <f t="shared" si="37"/>
        <v>8.2566585956416461</v>
      </c>
      <c r="N65" s="1" t="s">
        <v>82</v>
      </c>
      <c r="O65" s="1">
        <v>104</v>
      </c>
      <c r="P65" s="1">
        <v>29</v>
      </c>
      <c r="Q65" s="1">
        <v>75</v>
      </c>
      <c r="R65" s="1">
        <v>3</v>
      </c>
      <c r="S65" s="1">
        <v>0</v>
      </c>
      <c r="T65" s="1">
        <v>3</v>
      </c>
      <c r="U65" s="1">
        <v>1</v>
      </c>
      <c r="V65" s="1">
        <v>0</v>
      </c>
      <c r="W65" s="1">
        <v>1</v>
      </c>
      <c r="X65" s="1">
        <v>1</v>
      </c>
      <c r="Y65" s="1">
        <v>0</v>
      </c>
      <c r="Z65" s="1">
        <v>1</v>
      </c>
      <c r="AA65" s="1">
        <v>3</v>
      </c>
      <c r="AB65" s="1">
        <v>0</v>
      </c>
      <c r="AC65" s="1">
        <v>3</v>
      </c>
    </row>
    <row r="66" spans="1:29" x14ac:dyDescent="0.2">
      <c r="A66" s="1" t="s">
        <v>83</v>
      </c>
      <c r="B66" s="1">
        <v>247</v>
      </c>
      <c r="C66" s="1">
        <v>124</v>
      </c>
      <c r="D66" s="1">
        <v>123</v>
      </c>
      <c r="E66" s="1">
        <v>80</v>
      </c>
      <c r="F66" s="1">
        <v>59</v>
      </c>
      <c r="G66" s="1">
        <v>21</v>
      </c>
      <c r="H66" s="2">
        <f t="shared" si="35"/>
        <v>32.388663967611336</v>
      </c>
      <c r="I66" s="2">
        <f t="shared" si="35"/>
        <v>47.580645161290327</v>
      </c>
      <c r="J66" s="2">
        <f t="shared" si="35"/>
        <v>17.073170731707318</v>
      </c>
      <c r="K66" s="13"/>
      <c r="L66" s="13"/>
      <c r="M66" s="13"/>
      <c r="N66" s="1" t="s">
        <v>83</v>
      </c>
      <c r="O66" s="1">
        <v>150</v>
      </c>
      <c r="P66" s="1">
        <v>59</v>
      </c>
      <c r="Q66" s="1">
        <v>91</v>
      </c>
      <c r="R66" s="1">
        <v>11</v>
      </c>
      <c r="S66" s="1">
        <v>6</v>
      </c>
      <c r="T66" s="1">
        <v>5</v>
      </c>
      <c r="U66" s="1">
        <v>2</v>
      </c>
      <c r="V66" s="1">
        <v>0</v>
      </c>
      <c r="W66" s="1">
        <v>2</v>
      </c>
      <c r="X66" s="1">
        <v>1</v>
      </c>
      <c r="Y66" s="1">
        <v>0</v>
      </c>
      <c r="Z66" s="1">
        <v>1</v>
      </c>
      <c r="AA66" s="1">
        <v>3</v>
      </c>
      <c r="AB66" s="1">
        <v>0</v>
      </c>
      <c r="AC66" s="1">
        <v>3</v>
      </c>
    </row>
    <row r="67" spans="1:29" x14ac:dyDescent="0.2">
      <c r="A67" s="1" t="s">
        <v>84</v>
      </c>
      <c r="B67" s="1">
        <v>233</v>
      </c>
      <c r="C67" s="1">
        <v>118</v>
      </c>
      <c r="D67" s="1">
        <v>115</v>
      </c>
      <c r="E67" s="1">
        <v>47</v>
      </c>
      <c r="F67" s="1">
        <v>33</v>
      </c>
      <c r="G67" s="1">
        <v>14</v>
      </c>
      <c r="H67" s="2">
        <f t="shared" si="35"/>
        <v>20.171673819742487</v>
      </c>
      <c r="I67" s="2">
        <f t="shared" si="35"/>
        <v>27.966101694915253</v>
      </c>
      <c r="J67" s="2">
        <f t="shared" si="35"/>
        <v>12.173913043478262</v>
      </c>
      <c r="K67" s="13">
        <f>K65*50</f>
        <v>312.57575757575756</v>
      </c>
      <c r="L67" s="13">
        <f t="shared" ref="L67:M67" si="38">L65*50</f>
        <v>182.44084682440845</v>
      </c>
      <c r="M67" s="13">
        <f t="shared" si="38"/>
        <v>412.83292978208232</v>
      </c>
      <c r="N67" s="1" t="s">
        <v>84</v>
      </c>
      <c r="O67" s="1">
        <v>167</v>
      </c>
      <c r="P67" s="1">
        <v>77</v>
      </c>
      <c r="Q67" s="1">
        <v>90</v>
      </c>
      <c r="R67" s="1">
        <v>9</v>
      </c>
      <c r="S67" s="1">
        <v>5</v>
      </c>
      <c r="T67" s="1">
        <v>4</v>
      </c>
      <c r="U67" s="1">
        <v>3</v>
      </c>
      <c r="V67" s="1">
        <v>1</v>
      </c>
      <c r="W67" s="1">
        <v>2</v>
      </c>
      <c r="X67" s="1">
        <v>4</v>
      </c>
      <c r="Y67" s="1">
        <v>0</v>
      </c>
      <c r="Z67" s="1">
        <v>4</v>
      </c>
      <c r="AA67" s="1">
        <v>3</v>
      </c>
      <c r="AB67" s="1">
        <v>2</v>
      </c>
      <c r="AC67" s="1">
        <v>1</v>
      </c>
    </row>
    <row r="68" spans="1:29" x14ac:dyDescent="0.2">
      <c r="A68" s="1" t="s">
        <v>85</v>
      </c>
      <c r="B68" s="1">
        <v>259</v>
      </c>
      <c r="C68" s="1">
        <v>136</v>
      </c>
      <c r="D68" s="1">
        <v>123</v>
      </c>
      <c r="E68" s="1">
        <v>26</v>
      </c>
      <c r="F68" s="1">
        <v>16</v>
      </c>
      <c r="G68" s="1">
        <v>10</v>
      </c>
      <c r="H68" s="2">
        <f t="shared" si="35"/>
        <v>10.038610038610038</v>
      </c>
      <c r="I68" s="2">
        <f t="shared" si="35"/>
        <v>11.76470588235294</v>
      </c>
      <c r="J68" s="2">
        <f t="shared" si="35"/>
        <v>8.1300813008130071</v>
      </c>
      <c r="K68" s="13"/>
      <c r="L68" s="13"/>
      <c r="M68" s="13"/>
      <c r="N68" s="1" t="s">
        <v>85</v>
      </c>
      <c r="O68" s="1">
        <v>220</v>
      </c>
      <c r="P68" s="1">
        <v>116</v>
      </c>
      <c r="Q68" s="1">
        <v>104</v>
      </c>
      <c r="R68" s="1">
        <v>3</v>
      </c>
      <c r="S68" s="1">
        <v>2</v>
      </c>
      <c r="T68" s="1">
        <v>1</v>
      </c>
      <c r="U68" s="1">
        <v>3</v>
      </c>
      <c r="V68" s="1">
        <v>1</v>
      </c>
      <c r="W68" s="1">
        <v>2</v>
      </c>
      <c r="X68" s="1">
        <v>2</v>
      </c>
      <c r="Y68" s="1">
        <v>1</v>
      </c>
      <c r="Z68" s="1">
        <v>1</v>
      </c>
      <c r="AA68" s="1">
        <v>5</v>
      </c>
      <c r="AB68" s="1">
        <v>0</v>
      </c>
      <c r="AC68" s="1">
        <v>5</v>
      </c>
    </row>
    <row r="69" spans="1:29" x14ac:dyDescent="0.2">
      <c r="A69" s="1" t="s">
        <v>86</v>
      </c>
      <c r="B69" s="1">
        <v>132</v>
      </c>
      <c r="C69" s="1">
        <v>73</v>
      </c>
      <c r="D69" s="1">
        <v>59</v>
      </c>
      <c r="E69" s="1">
        <v>7</v>
      </c>
      <c r="F69" s="1">
        <v>4</v>
      </c>
      <c r="G69" s="1">
        <v>3</v>
      </c>
      <c r="H69" s="2">
        <f t="shared" si="35"/>
        <v>5.3030303030303028</v>
      </c>
      <c r="I69" s="2">
        <f t="shared" si="35"/>
        <v>5.4794520547945202</v>
      </c>
      <c r="J69" s="2">
        <f t="shared" si="35"/>
        <v>5.0847457627118651</v>
      </c>
      <c r="K69" s="13">
        <f>K63-K67</f>
        <v>2477.6980134796954</v>
      </c>
      <c r="L69" s="13">
        <f t="shared" ref="L69:M69" si="39">L63-L67</f>
        <v>2892.9823428643481</v>
      </c>
      <c r="M69" s="13">
        <f t="shared" si="39"/>
        <v>2102.302336726782</v>
      </c>
      <c r="N69" s="1" t="s">
        <v>86</v>
      </c>
      <c r="O69" s="1">
        <v>118</v>
      </c>
      <c r="P69" s="1">
        <v>69</v>
      </c>
      <c r="Q69" s="1">
        <v>49</v>
      </c>
      <c r="R69" s="1">
        <v>1</v>
      </c>
      <c r="S69" s="1">
        <v>0</v>
      </c>
      <c r="T69" s="1">
        <v>1</v>
      </c>
      <c r="U69" s="1">
        <v>0</v>
      </c>
      <c r="V69" s="1">
        <v>0</v>
      </c>
      <c r="W69" s="1">
        <v>0</v>
      </c>
      <c r="X69" s="1">
        <v>2</v>
      </c>
      <c r="Y69" s="1">
        <v>0</v>
      </c>
      <c r="Z69" s="1">
        <v>2</v>
      </c>
      <c r="AA69" s="1">
        <v>4</v>
      </c>
      <c r="AB69" s="1">
        <v>0</v>
      </c>
      <c r="AC69" s="1">
        <v>4</v>
      </c>
    </row>
    <row r="70" spans="1:29" x14ac:dyDescent="0.2">
      <c r="A70" s="1" t="s">
        <v>87</v>
      </c>
      <c r="B70" s="1">
        <v>125</v>
      </c>
      <c r="C70" s="1">
        <v>55</v>
      </c>
      <c r="D70" s="1">
        <v>70</v>
      </c>
      <c r="E70" s="1">
        <v>9</v>
      </c>
      <c r="F70" s="1">
        <v>1</v>
      </c>
      <c r="G70" s="1">
        <v>8</v>
      </c>
      <c r="H70" s="2">
        <f t="shared" si="35"/>
        <v>7.1999999999999993</v>
      </c>
      <c r="I70" s="2">
        <f t="shared" si="35"/>
        <v>1.8181818181818181</v>
      </c>
      <c r="J70" s="2">
        <f t="shared" si="35"/>
        <v>11.428571428571429</v>
      </c>
      <c r="K70" s="13">
        <f>100-K65</f>
        <v>93.74848484848485</v>
      </c>
      <c r="L70" s="13">
        <f t="shared" ref="L70:M70" si="40">100-L65</f>
        <v>96.351183063511826</v>
      </c>
      <c r="M70" s="13">
        <f t="shared" si="40"/>
        <v>91.743341404358347</v>
      </c>
      <c r="N70" s="1" t="s">
        <v>87</v>
      </c>
      <c r="O70" s="1">
        <v>94</v>
      </c>
      <c r="P70" s="1">
        <v>48</v>
      </c>
      <c r="Q70" s="1">
        <v>46</v>
      </c>
      <c r="R70" s="1">
        <v>5</v>
      </c>
      <c r="S70" s="1">
        <v>3</v>
      </c>
      <c r="T70" s="1">
        <v>2</v>
      </c>
      <c r="U70" s="1">
        <v>2</v>
      </c>
      <c r="V70" s="1">
        <v>2</v>
      </c>
      <c r="W70" s="1">
        <v>0</v>
      </c>
      <c r="X70" s="1">
        <v>0</v>
      </c>
      <c r="Y70" s="1">
        <v>0</v>
      </c>
      <c r="Z70" s="1">
        <v>0</v>
      </c>
      <c r="AA70" s="1">
        <v>15</v>
      </c>
      <c r="AB70" s="1">
        <v>1</v>
      </c>
      <c r="AC70" s="1">
        <v>14</v>
      </c>
    </row>
    <row r="71" spans="1:29" x14ac:dyDescent="0.2">
      <c r="A71" s="1" t="s">
        <v>88</v>
      </c>
      <c r="B71" s="1">
        <v>90</v>
      </c>
      <c r="C71" s="1">
        <v>43</v>
      </c>
      <c r="D71" s="1">
        <v>47</v>
      </c>
      <c r="E71" s="1">
        <v>3</v>
      </c>
      <c r="F71" s="1">
        <v>1</v>
      </c>
      <c r="G71" s="1">
        <v>2</v>
      </c>
      <c r="H71" s="2">
        <f>SUM(H63:H69)*5</f>
        <v>1290.2737710554527</v>
      </c>
      <c r="I71" s="2">
        <f>SUM(I63:I69)*5</f>
        <v>1575.4231896887563</v>
      </c>
      <c r="J71" s="2">
        <f>SUM(J63:J69)*5</f>
        <v>1015.1352665088644</v>
      </c>
      <c r="K71" s="14">
        <f>K69/K70</f>
        <v>26.42920594913209</v>
      </c>
      <c r="L71" s="14">
        <f t="shared" ref="L71:M71" si="41">L69/L70</f>
        <v>30.025395131447222</v>
      </c>
      <c r="M71" s="14">
        <f t="shared" si="41"/>
        <v>22.915039985963606</v>
      </c>
      <c r="N71" s="1" t="s">
        <v>88</v>
      </c>
      <c r="O71" s="1">
        <v>72</v>
      </c>
      <c r="P71" s="1">
        <v>37</v>
      </c>
      <c r="Q71" s="1">
        <v>35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6</v>
      </c>
      <c r="Y71" s="1">
        <v>3</v>
      </c>
      <c r="Z71" s="1">
        <v>3</v>
      </c>
      <c r="AA71" s="1">
        <v>9</v>
      </c>
      <c r="AB71" s="1">
        <v>2</v>
      </c>
      <c r="AC71" s="1">
        <v>7</v>
      </c>
    </row>
    <row r="72" spans="1:29" x14ac:dyDescent="0.2">
      <c r="A72" s="1" t="s">
        <v>94</v>
      </c>
      <c r="N72" s="1" t="s">
        <v>94</v>
      </c>
    </row>
    <row r="73" spans="1:29" x14ac:dyDescent="0.2">
      <c r="A73" s="1" t="s">
        <v>80</v>
      </c>
      <c r="N73" s="1" t="s">
        <v>80</v>
      </c>
    </row>
    <row r="74" spans="1:29" x14ac:dyDescent="0.2">
      <c r="A74" s="1" t="s">
        <v>0</v>
      </c>
      <c r="B74" s="1">
        <v>1611</v>
      </c>
      <c r="C74" s="1">
        <v>782</v>
      </c>
      <c r="D74" s="1">
        <v>829</v>
      </c>
      <c r="E74" s="1">
        <v>517</v>
      </c>
      <c r="F74" s="1">
        <v>319</v>
      </c>
      <c r="G74" s="1">
        <v>198</v>
      </c>
      <c r="H74" s="2">
        <f t="shared" ref="H74:J81" si="42">E74/B74*100</f>
        <v>32.091868404717566</v>
      </c>
      <c r="I74" s="2">
        <f t="shared" si="42"/>
        <v>40.792838874680307</v>
      </c>
      <c r="J74" s="2">
        <f t="shared" si="42"/>
        <v>23.88419782870929</v>
      </c>
      <c r="K74" s="13">
        <f>H82+1500</f>
        <v>2620.8303339778877</v>
      </c>
      <c r="L74" s="13">
        <f t="shared" ref="L74:M74" si="43">I82+1500</f>
        <v>2932.2376272008087</v>
      </c>
      <c r="M74" s="13">
        <f t="shared" si="43"/>
        <v>2327.1668761836195</v>
      </c>
      <c r="N74" s="1" t="s">
        <v>0</v>
      </c>
      <c r="O74" s="1">
        <v>1008</v>
      </c>
      <c r="P74" s="1">
        <v>455</v>
      </c>
      <c r="Q74" s="1">
        <v>553</v>
      </c>
      <c r="R74" s="1">
        <v>2</v>
      </c>
      <c r="S74" s="1">
        <v>0</v>
      </c>
      <c r="T74" s="1">
        <v>2</v>
      </c>
      <c r="U74" s="1">
        <v>22</v>
      </c>
      <c r="V74" s="1">
        <v>4</v>
      </c>
      <c r="W74" s="1">
        <v>18</v>
      </c>
      <c r="X74" s="1">
        <v>8</v>
      </c>
      <c r="Y74" s="1">
        <v>1</v>
      </c>
      <c r="Z74" s="1">
        <v>7</v>
      </c>
      <c r="AA74" s="1">
        <v>54</v>
      </c>
      <c r="AB74" s="1">
        <v>3</v>
      </c>
      <c r="AC74" s="1">
        <v>51</v>
      </c>
    </row>
    <row r="75" spans="1:29" x14ac:dyDescent="0.2">
      <c r="A75" s="1" t="s">
        <v>81</v>
      </c>
      <c r="B75" s="1">
        <v>288</v>
      </c>
      <c r="C75" s="1">
        <v>142</v>
      </c>
      <c r="D75" s="1">
        <v>146</v>
      </c>
      <c r="E75" s="1">
        <v>256</v>
      </c>
      <c r="F75" s="1">
        <v>142</v>
      </c>
      <c r="G75" s="1">
        <v>114</v>
      </c>
      <c r="H75" s="2">
        <f t="shared" si="42"/>
        <v>88.888888888888886</v>
      </c>
      <c r="I75" s="2">
        <f t="shared" si="42"/>
        <v>100</v>
      </c>
      <c r="J75" s="2">
        <f t="shared" si="42"/>
        <v>78.082191780821915</v>
      </c>
      <c r="K75" s="13"/>
      <c r="L75" s="13"/>
      <c r="M75" s="13"/>
      <c r="N75" s="1" t="s">
        <v>81</v>
      </c>
      <c r="O75" s="1">
        <v>30</v>
      </c>
      <c r="P75" s="1">
        <v>0</v>
      </c>
      <c r="Q75" s="1">
        <v>30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2</v>
      </c>
      <c r="AB75" s="1">
        <v>0</v>
      </c>
      <c r="AC75" s="1">
        <v>2</v>
      </c>
    </row>
    <row r="76" spans="1:29" x14ac:dyDescent="0.2">
      <c r="A76" s="1" t="s">
        <v>82</v>
      </c>
      <c r="B76" s="1">
        <v>256</v>
      </c>
      <c r="C76" s="1">
        <v>125</v>
      </c>
      <c r="D76" s="1">
        <v>131</v>
      </c>
      <c r="E76" s="1">
        <v>148</v>
      </c>
      <c r="F76" s="1">
        <v>99</v>
      </c>
      <c r="G76" s="1">
        <v>49</v>
      </c>
      <c r="H76" s="2">
        <f t="shared" si="42"/>
        <v>57.8125</v>
      </c>
      <c r="I76" s="2">
        <f t="shared" si="42"/>
        <v>79.2</v>
      </c>
      <c r="J76" s="2">
        <f t="shared" si="42"/>
        <v>37.404580152671755</v>
      </c>
      <c r="K76" s="13">
        <f>(H80+H81)/2</f>
        <v>3.4501309880239521</v>
      </c>
      <c r="L76" s="13">
        <f t="shared" ref="L76:M76" si="44">(I80+I81)/2</f>
        <v>2.1929824561403506</v>
      </c>
      <c r="M76" s="13">
        <f t="shared" si="44"/>
        <v>4.4652530568023527</v>
      </c>
      <c r="N76" s="1" t="s">
        <v>82</v>
      </c>
      <c r="O76" s="1">
        <v>101</v>
      </c>
      <c r="P76" s="1">
        <v>26</v>
      </c>
      <c r="Q76" s="1">
        <v>75</v>
      </c>
      <c r="R76" s="1">
        <v>0</v>
      </c>
      <c r="S76" s="1">
        <v>0</v>
      </c>
      <c r="T76" s="1">
        <v>0</v>
      </c>
      <c r="U76" s="1">
        <v>5</v>
      </c>
      <c r="V76" s="1">
        <v>0</v>
      </c>
      <c r="W76" s="1">
        <v>5</v>
      </c>
      <c r="X76" s="1">
        <v>0</v>
      </c>
      <c r="Y76" s="1">
        <v>0</v>
      </c>
      <c r="Z76" s="1">
        <v>0</v>
      </c>
      <c r="AA76" s="1">
        <v>2</v>
      </c>
      <c r="AB76" s="1">
        <v>0</v>
      </c>
      <c r="AC76" s="1">
        <v>2</v>
      </c>
    </row>
    <row r="77" spans="1:29" x14ac:dyDescent="0.2">
      <c r="A77" s="1" t="s">
        <v>83</v>
      </c>
      <c r="B77" s="1">
        <v>253</v>
      </c>
      <c r="C77" s="1">
        <v>122</v>
      </c>
      <c r="D77" s="1">
        <v>131</v>
      </c>
      <c r="E77" s="1">
        <v>66</v>
      </c>
      <c r="F77" s="1">
        <v>49</v>
      </c>
      <c r="G77" s="1">
        <v>17</v>
      </c>
      <c r="H77" s="2">
        <f t="shared" si="42"/>
        <v>26.086956521739129</v>
      </c>
      <c r="I77" s="2">
        <f t="shared" si="42"/>
        <v>40.16393442622951</v>
      </c>
      <c r="J77" s="2">
        <f t="shared" si="42"/>
        <v>12.977099236641221</v>
      </c>
      <c r="K77" s="13"/>
      <c r="L77" s="13"/>
      <c r="M77" s="13"/>
      <c r="N77" s="1" t="s">
        <v>83</v>
      </c>
      <c r="O77" s="1">
        <v>174</v>
      </c>
      <c r="P77" s="1">
        <v>73</v>
      </c>
      <c r="Q77" s="1">
        <v>101</v>
      </c>
      <c r="R77" s="1">
        <v>1</v>
      </c>
      <c r="S77" s="1">
        <v>0</v>
      </c>
      <c r="T77" s="1">
        <v>1</v>
      </c>
      <c r="U77" s="1">
        <v>0</v>
      </c>
      <c r="V77" s="1">
        <v>0</v>
      </c>
      <c r="W77" s="1">
        <v>0</v>
      </c>
      <c r="X77" s="1">
        <v>4</v>
      </c>
      <c r="Y77" s="1">
        <v>0</v>
      </c>
      <c r="Z77" s="1">
        <v>4</v>
      </c>
      <c r="AA77" s="1">
        <v>8</v>
      </c>
      <c r="AB77" s="1">
        <v>0</v>
      </c>
      <c r="AC77" s="1">
        <v>8</v>
      </c>
    </row>
    <row r="78" spans="1:29" x14ac:dyDescent="0.2">
      <c r="A78" s="1" t="s">
        <v>84</v>
      </c>
      <c r="B78" s="1">
        <v>239</v>
      </c>
      <c r="C78" s="1">
        <v>111</v>
      </c>
      <c r="D78" s="1">
        <v>128</v>
      </c>
      <c r="E78" s="1">
        <v>24</v>
      </c>
      <c r="F78" s="1">
        <v>19</v>
      </c>
      <c r="G78" s="1">
        <v>5</v>
      </c>
      <c r="H78" s="2">
        <f t="shared" si="42"/>
        <v>10.0418410041841</v>
      </c>
      <c r="I78" s="2">
        <f t="shared" si="42"/>
        <v>17.117117117117118</v>
      </c>
      <c r="J78" s="2">
        <f t="shared" si="42"/>
        <v>3.90625</v>
      </c>
      <c r="K78" s="13">
        <f>K76*50</f>
        <v>172.50654940119762</v>
      </c>
      <c r="L78" s="13">
        <f t="shared" ref="L78:M78" si="45">L76*50</f>
        <v>109.64912280701753</v>
      </c>
      <c r="M78" s="13">
        <f t="shared" si="45"/>
        <v>223.26265284011762</v>
      </c>
      <c r="N78" s="1" t="s">
        <v>84</v>
      </c>
      <c r="O78" s="1">
        <v>204</v>
      </c>
      <c r="P78" s="1">
        <v>91</v>
      </c>
      <c r="Q78" s="1">
        <v>113</v>
      </c>
      <c r="R78" s="1">
        <v>0</v>
      </c>
      <c r="S78" s="1">
        <v>0</v>
      </c>
      <c r="T78" s="1">
        <v>0</v>
      </c>
      <c r="U78" s="1">
        <v>5</v>
      </c>
      <c r="V78" s="1">
        <v>1</v>
      </c>
      <c r="W78" s="1">
        <v>4</v>
      </c>
      <c r="X78" s="1">
        <v>2</v>
      </c>
      <c r="Y78" s="1">
        <v>0</v>
      </c>
      <c r="Z78" s="1">
        <v>2</v>
      </c>
      <c r="AA78" s="1">
        <v>4</v>
      </c>
      <c r="AB78" s="1">
        <v>0</v>
      </c>
      <c r="AC78" s="1">
        <v>4</v>
      </c>
    </row>
    <row r="79" spans="1:29" x14ac:dyDescent="0.2">
      <c r="A79" s="1" t="s">
        <v>85</v>
      </c>
      <c r="B79" s="1">
        <v>192</v>
      </c>
      <c r="C79" s="1">
        <v>107</v>
      </c>
      <c r="D79" s="1">
        <v>85</v>
      </c>
      <c r="E79" s="1">
        <v>12</v>
      </c>
      <c r="F79" s="1">
        <v>7</v>
      </c>
      <c r="G79" s="1">
        <v>5</v>
      </c>
      <c r="H79" s="2">
        <f t="shared" si="42"/>
        <v>6.25</v>
      </c>
      <c r="I79" s="2">
        <f t="shared" si="42"/>
        <v>6.5420560747663545</v>
      </c>
      <c r="J79" s="2">
        <f t="shared" si="42"/>
        <v>5.8823529411764701</v>
      </c>
      <c r="K79" s="13"/>
      <c r="L79" s="13"/>
      <c r="M79" s="13"/>
      <c r="N79" s="1" t="s">
        <v>85</v>
      </c>
      <c r="O79" s="1">
        <v>169</v>
      </c>
      <c r="P79" s="1">
        <v>99</v>
      </c>
      <c r="Q79" s="1">
        <v>70</v>
      </c>
      <c r="R79" s="1">
        <v>0</v>
      </c>
      <c r="S79" s="1">
        <v>0</v>
      </c>
      <c r="T79" s="1">
        <v>0</v>
      </c>
      <c r="U79" s="1">
        <v>5</v>
      </c>
      <c r="V79" s="1">
        <v>0</v>
      </c>
      <c r="W79" s="1">
        <v>5</v>
      </c>
      <c r="X79" s="1">
        <v>1</v>
      </c>
      <c r="Y79" s="1">
        <v>1</v>
      </c>
      <c r="Z79" s="1">
        <v>0</v>
      </c>
      <c r="AA79" s="1">
        <v>5</v>
      </c>
      <c r="AB79" s="1">
        <v>0</v>
      </c>
      <c r="AC79" s="1">
        <v>5</v>
      </c>
    </row>
    <row r="80" spans="1:29" x14ac:dyDescent="0.2">
      <c r="A80" s="1" t="s">
        <v>86</v>
      </c>
      <c r="B80" s="1">
        <v>167</v>
      </c>
      <c r="C80" s="1">
        <v>76</v>
      </c>
      <c r="D80" s="1">
        <v>91</v>
      </c>
      <c r="E80" s="1">
        <v>5</v>
      </c>
      <c r="F80" s="1">
        <v>2</v>
      </c>
      <c r="G80" s="1">
        <v>3</v>
      </c>
      <c r="H80" s="2">
        <f t="shared" si="42"/>
        <v>2.9940119760479043</v>
      </c>
      <c r="I80" s="2">
        <f t="shared" si="42"/>
        <v>2.6315789473684208</v>
      </c>
      <c r="J80" s="2">
        <f t="shared" si="42"/>
        <v>3.296703296703297</v>
      </c>
      <c r="K80" s="13">
        <f>K74-K78</f>
        <v>2448.3237845766898</v>
      </c>
      <c r="L80" s="13">
        <f t="shared" ref="L80:M80" si="46">L74-L78</f>
        <v>2822.588504393791</v>
      </c>
      <c r="M80" s="13">
        <f t="shared" si="46"/>
        <v>2103.9042233435021</v>
      </c>
      <c r="N80" s="1" t="s">
        <v>86</v>
      </c>
      <c r="O80" s="1">
        <v>154</v>
      </c>
      <c r="P80" s="1">
        <v>73</v>
      </c>
      <c r="Q80" s="1">
        <v>81</v>
      </c>
      <c r="R80" s="1">
        <v>0</v>
      </c>
      <c r="S80" s="1">
        <v>0</v>
      </c>
      <c r="T80" s="1">
        <v>0</v>
      </c>
      <c r="U80" s="1">
        <v>2</v>
      </c>
      <c r="V80" s="1">
        <v>1</v>
      </c>
      <c r="W80" s="1">
        <v>1</v>
      </c>
      <c r="X80" s="1">
        <v>0</v>
      </c>
      <c r="Y80" s="1">
        <v>0</v>
      </c>
      <c r="Z80" s="1">
        <v>0</v>
      </c>
      <c r="AA80" s="1">
        <v>6</v>
      </c>
      <c r="AB80" s="1">
        <v>0</v>
      </c>
      <c r="AC80" s="1">
        <v>6</v>
      </c>
    </row>
    <row r="81" spans="1:29" x14ac:dyDescent="0.2">
      <c r="A81" s="1" t="s">
        <v>87</v>
      </c>
      <c r="B81" s="1">
        <v>128</v>
      </c>
      <c r="C81" s="1">
        <v>57</v>
      </c>
      <c r="D81" s="1">
        <v>71</v>
      </c>
      <c r="E81" s="1">
        <v>5</v>
      </c>
      <c r="F81" s="1">
        <v>1</v>
      </c>
      <c r="G81" s="1">
        <v>4</v>
      </c>
      <c r="H81" s="2">
        <f t="shared" si="42"/>
        <v>3.90625</v>
      </c>
      <c r="I81" s="2">
        <f t="shared" si="42"/>
        <v>1.7543859649122806</v>
      </c>
      <c r="J81" s="2">
        <f t="shared" si="42"/>
        <v>5.6338028169014089</v>
      </c>
      <c r="K81" s="13">
        <f>100-K76</f>
        <v>96.549869011976043</v>
      </c>
      <c r="L81" s="13">
        <f t="shared" ref="L81:M81" si="47">100-L76</f>
        <v>97.807017543859644</v>
      </c>
      <c r="M81" s="13">
        <f t="shared" si="47"/>
        <v>95.534746943197646</v>
      </c>
      <c r="N81" s="1" t="s">
        <v>87</v>
      </c>
      <c r="O81" s="1">
        <v>109</v>
      </c>
      <c r="P81" s="1">
        <v>52</v>
      </c>
      <c r="Q81" s="1">
        <v>57</v>
      </c>
      <c r="R81" s="1">
        <v>1</v>
      </c>
      <c r="S81" s="1">
        <v>0</v>
      </c>
      <c r="T81" s="1">
        <v>1</v>
      </c>
      <c r="U81" s="1">
        <v>5</v>
      </c>
      <c r="V81" s="1">
        <v>2</v>
      </c>
      <c r="W81" s="1">
        <v>3</v>
      </c>
      <c r="X81" s="1">
        <v>0</v>
      </c>
      <c r="Y81" s="1">
        <v>0</v>
      </c>
      <c r="Z81" s="1">
        <v>0</v>
      </c>
      <c r="AA81" s="1">
        <v>8</v>
      </c>
      <c r="AB81" s="1">
        <v>2</v>
      </c>
      <c r="AC81" s="1">
        <v>6</v>
      </c>
    </row>
    <row r="82" spans="1:29" x14ac:dyDescent="0.2">
      <c r="A82" s="1" t="s">
        <v>88</v>
      </c>
      <c r="B82" s="1">
        <v>88</v>
      </c>
      <c r="C82" s="1">
        <v>42</v>
      </c>
      <c r="D82" s="1">
        <v>46</v>
      </c>
      <c r="E82" s="1">
        <v>1</v>
      </c>
      <c r="F82" s="1">
        <v>0</v>
      </c>
      <c r="G82" s="1">
        <v>1</v>
      </c>
      <c r="H82" s="2">
        <f>SUM(H74:H80)*5</f>
        <v>1120.8303339778879</v>
      </c>
      <c r="I82" s="2">
        <f>SUM(I74:I80)*5</f>
        <v>1432.2376272008089</v>
      </c>
      <c r="J82" s="2">
        <f>SUM(J74:J80)*5</f>
        <v>827.16687618361959</v>
      </c>
      <c r="K82" s="14">
        <f>K80/K81</f>
        <v>25.358126423485874</v>
      </c>
      <c r="L82" s="14">
        <f t="shared" ref="L82:M82" si="48">L80/L81</f>
        <v>28.858752421604681</v>
      </c>
      <c r="M82" s="14">
        <f t="shared" si="48"/>
        <v>22.022398034868154</v>
      </c>
      <c r="N82" s="1" t="s">
        <v>88</v>
      </c>
      <c r="O82" s="1">
        <v>67</v>
      </c>
      <c r="P82" s="1">
        <v>41</v>
      </c>
      <c r="Q82" s="1">
        <v>26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1</v>
      </c>
      <c r="Y82" s="1">
        <v>0</v>
      </c>
      <c r="Z82" s="1">
        <v>1</v>
      </c>
      <c r="AA82" s="1">
        <v>19</v>
      </c>
      <c r="AB82" s="1">
        <v>1</v>
      </c>
      <c r="AC82" s="1">
        <v>18</v>
      </c>
    </row>
    <row r="83" spans="1:29" x14ac:dyDescent="0.2">
      <c r="A83" s="1" t="s">
        <v>95</v>
      </c>
      <c r="N83" s="1" t="s">
        <v>95</v>
      </c>
    </row>
    <row r="84" spans="1:29" x14ac:dyDescent="0.2">
      <c r="A84" s="1" t="s">
        <v>80</v>
      </c>
      <c r="N84" s="1" t="s">
        <v>80</v>
      </c>
    </row>
    <row r="85" spans="1:29" x14ac:dyDescent="0.2">
      <c r="A85" s="1" t="s">
        <v>0</v>
      </c>
      <c r="B85" s="1">
        <v>776</v>
      </c>
      <c r="C85" s="1">
        <v>331</v>
      </c>
      <c r="D85" s="1">
        <v>445</v>
      </c>
      <c r="E85" s="1">
        <v>288</v>
      </c>
      <c r="F85" s="1">
        <v>138</v>
      </c>
      <c r="G85" s="1">
        <v>150</v>
      </c>
      <c r="H85" s="2">
        <f t="shared" ref="H85:J92" si="49">E85/B85*100</f>
        <v>37.113402061855673</v>
      </c>
      <c r="I85" s="2">
        <f t="shared" si="49"/>
        <v>41.69184290030212</v>
      </c>
      <c r="J85" s="2">
        <f t="shared" si="49"/>
        <v>33.707865168539328</v>
      </c>
      <c r="K85" s="13">
        <f>H93+1500</f>
        <v>2834.5199498287898</v>
      </c>
      <c r="L85" s="13">
        <f t="shared" ref="L85:M85" si="50">I93+1500</f>
        <v>3028.3996906919865</v>
      </c>
      <c r="M85" s="13">
        <f t="shared" si="50"/>
        <v>2700.2574162821575</v>
      </c>
      <c r="N85" s="1" t="s">
        <v>0</v>
      </c>
      <c r="O85" s="1">
        <v>467</v>
      </c>
      <c r="P85" s="1">
        <v>191</v>
      </c>
      <c r="Q85" s="1">
        <v>276</v>
      </c>
      <c r="R85" s="1">
        <v>0</v>
      </c>
      <c r="S85" s="1">
        <v>0</v>
      </c>
      <c r="T85" s="1">
        <v>0</v>
      </c>
      <c r="U85" s="1">
        <v>2</v>
      </c>
      <c r="V85" s="1">
        <v>1</v>
      </c>
      <c r="W85" s="1">
        <v>1</v>
      </c>
      <c r="X85" s="1">
        <v>3</v>
      </c>
      <c r="Y85" s="1">
        <v>0</v>
      </c>
      <c r="Z85" s="1">
        <v>3</v>
      </c>
      <c r="AA85" s="1">
        <v>16</v>
      </c>
      <c r="AB85" s="1">
        <v>1</v>
      </c>
      <c r="AC85" s="1">
        <v>15</v>
      </c>
    </row>
    <row r="86" spans="1:29" x14ac:dyDescent="0.2">
      <c r="A86" s="1" t="s">
        <v>81</v>
      </c>
      <c r="B86" s="1">
        <v>130</v>
      </c>
      <c r="C86" s="1">
        <v>56</v>
      </c>
      <c r="D86" s="1">
        <v>74</v>
      </c>
      <c r="E86" s="1">
        <v>121</v>
      </c>
      <c r="F86" s="1">
        <v>55</v>
      </c>
      <c r="G86" s="1">
        <v>66</v>
      </c>
      <c r="H86" s="2">
        <f t="shared" si="49"/>
        <v>93.07692307692308</v>
      </c>
      <c r="I86" s="2">
        <f t="shared" si="49"/>
        <v>98.214285714285708</v>
      </c>
      <c r="J86" s="2">
        <f t="shared" si="49"/>
        <v>89.189189189189193</v>
      </c>
      <c r="K86" s="13"/>
      <c r="L86" s="13"/>
      <c r="M86" s="13"/>
      <c r="N86" s="1" t="s">
        <v>81</v>
      </c>
      <c r="O86" s="1">
        <v>9</v>
      </c>
      <c r="P86" s="1">
        <v>1</v>
      </c>
      <c r="Q86" s="1">
        <v>8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</row>
    <row r="87" spans="1:29" x14ac:dyDescent="0.2">
      <c r="A87" s="1" t="s">
        <v>82</v>
      </c>
      <c r="B87" s="1">
        <v>115</v>
      </c>
      <c r="C87" s="1">
        <v>48</v>
      </c>
      <c r="D87" s="1">
        <v>67</v>
      </c>
      <c r="E87" s="1">
        <v>66</v>
      </c>
      <c r="F87" s="1">
        <v>39</v>
      </c>
      <c r="G87" s="1">
        <v>27</v>
      </c>
      <c r="H87" s="2">
        <f t="shared" si="49"/>
        <v>57.391304347826086</v>
      </c>
      <c r="I87" s="2">
        <f t="shared" si="49"/>
        <v>81.25</v>
      </c>
      <c r="J87" s="2">
        <f t="shared" si="49"/>
        <v>40.298507462686565</v>
      </c>
      <c r="K87" s="13">
        <f>(H91+H92)/2</f>
        <v>13.322632423756019</v>
      </c>
      <c r="L87" s="13">
        <f t="shared" ref="L87:M87" si="51">(I91+I92)/2</f>
        <v>10.5</v>
      </c>
      <c r="M87" s="13">
        <f t="shared" si="51"/>
        <v>15.762620837808807</v>
      </c>
      <c r="N87" s="1" t="s">
        <v>82</v>
      </c>
      <c r="O87" s="1">
        <v>48</v>
      </c>
      <c r="P87" s="1">
        <v>9</v>
      </c>
      <c r="Q87" s="1">
        <v>39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1</v>
      </c>
      <c r="Y87" s="1">
        <v>0</v>
      </c>
      <c r="Z87" s="1">
        <v>1</v>
      </c>
      <c r="AA87" s="1">
        <v>0</v>
      </c>
      <c r="AB87" s="1">
        <v>0</v>
      </c>
      <c r="AC87" s="1">
        <v>0</v>
      </c>
    </row>
    <row r="88" spans="1:29" x14ac:dyDescent="0.2">
      <c r="A88" s="1" t="s">
        <v>83</v>
      </c>
      <c r="B88" s="1">
        <v>110</v>
      </c>
      <c r="C88" s="1">
        <v>45</v>
      </c>
      <c r="D88" s="1">
        <v>65</v>
      </c>
      <c r="E88" s="1">
        <v>39</v>
      </c>
      <c r="F88" s="1">
        <v>24</v>
      </c>
      <c r="G88" s="1">
        <v>15</v>
      </c>
      <c r="H88" s="2">
        <f t="shared" si="49"/>
        <v>35.454545454545453</v>
      </c>
      <c r="I88" s="2">
        <f t="shared" si="49"/>
        <v>53.333333333333336</v>
      </c>
      <c r="J88" s="2">
        <f t="shared" si="49"/>
        <v>23.076923076923077</v>
      </c>
      <c r="K88" s="13"/>
      <c r="L88" s="13"/>
      <c r="M88" s="13"/>
      <c r="N88" s="1" t="s">
        <v>83</v>
      </c>
      <c r="O88" s="1">
        <v>69</v>
      </c>
      <c r="P88" s="1">
        <v>21</v>
      </c>
      <c r="Q88" s="1">
        <v>48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2</v>
      </c>
      <c r="AB88" s="1">
        <v>0</v>
      </c>
      <c r="AC88" s="1">
        <v>2</v>
      </c>
    </row>
    <row r="89" spans="1:29" x14ac:dyDescent="0.2">
      <c r="A89" s="1" t="s">
        <v>84</v>
      </c>
      <c r="B89" s="1">
        <v>121</v>
      </c>
      <c r="C89" s="1">
        <v>54</v>
      </c>
      <c r="D89" s="1">
        <v>67</v>
      </c>
      <c r="E89" s="1">
        <v>23</v>
      </c>
      <c r="F89" s="1">
        <v>9</v>
      </c>
      <c r="G89" s="1">
        <v>14</v>
      </c>
      <c r="H89" s="2">
        <f t="shared" si="49"/>
        <v>19.008264462809919</v>
      </c>
      <c r="I89" s="2">
        <f t="shared" si="49"/>
        <v>16.666666666666664</v>
      </c>
      <c r="J89" s="2">
        <f t="shared" si="49"/>
        <v>20.8955223880597</v>
      </c>
      <c r="K89" s="13">
        <f>K87*50</f>
        <v>666.13162118780099</v>
      </c>
      <c r="L89" s="13">
        <f t="shared" ref="L89:M89" si="52">L87*50</f>
        <v>525</v>
      </c>
      <c r="M89" s="13">
        <f t="shared" si="52"/>
        <v>788.13104189044032</v>
      </c>
      <c r="N89" s="1" t="s">
        <v>84</v>
      </c>
      <c r="O89" s="1">
        <v>94</v>
      </c>
      <c r="P89" s="1">
        <v>44</v>
      </c>
      <c r="Q89" s="1">
        <v>50</v>
      </c>
      <c r="R89" s="1">
        <v>0</v>
      </c>
      <c r="S89" s="1">
        <v>0</v>
      </c>
      <c r="T89" s="1">
        <v>0</v>
      </c>
      <c r="U89" s="1">
        <v>1</v>
      </c>
      <c r="V89" s="1">
        <v>1</v>
      </c>
      <c r="W89" s="1">
        <v>0</v>
      </c>
      <c r="X89" s="1">
        <v>2</v>
      </c>
      <c r="Y89" s="1">
        <v>0</v>
      </c>
      <c r="Z89" s="1">
        <v>2</v>
      </c>
      <c r="AA89" s="1">
        <v>1</v>
      </c>
      <c r="AB89" s="1">
        <v>0</v>
      </c>
      <c r="AC89" s="1">
        <v>1</v>
      </c>
    </row>
    <row r="90" spans="1:29" x14ac:dyDescent="0.2">
      <c r="A90" s="1" t="s">
        <v>85</v>
      </c>
      <c r="B90" s="1">
        <v>104</v>
      </c>
      <c r="C90" s="1">
        <v>42</v>
      </c>
      <c r="D90" s="1">
        <v>62</v>
      </c>
      <c r="E90" s="1">
        <v>13</v>
      </c>
      <c r="F90" s="1">
        <v>4</v>
      </c>
      <c r="G90" s="1">
        <v>9</v>
      </c>
      <c r="H90" s="2">
        <f t="shared" si="49"/>
        <v>12.5</v>
      </c>
      <c r="I90" s="2">
        <f t="shared" si="49"/>
        <v>9.5238095238095237</v>
      </c>
      <c r="J90" s="2">
        <f t="shared" si="49"/>
        <v>14.516129032258066</v>
      </c>
      <c r="K90" s="13"/>
      <c r="L90" s="13"/>
      <c r="M90" s="13"/>
      <c r="N90" s="1" t="s">
        <v>85</v>
      </c>
      <c r="O90" s="1">
        <v>90</v>
      </c>
      <c r="P90" s="1">
        <v>38</v>
      </c>
      <c r="Q90" s="1">
        <v>52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1</v>
      </c>
      <c r="AB90" s="1">
        <v>0</v>
      </c>
      <c r="AC90" s="1">
        <v>1</v>
      </c>
    </row>
    <row r="91" spans="1:29" x14ac:dyDescent="0.2">
      <c r="A91" s="1" t="s">
        <v>86</v>
      </c>
      <c r="B91" s="1">
        <v>89</v>
      </c>
      <c r="C91" s="1">
        <v>40</v>
      </c>
      <c r="D91" s="1">
        <v>49</v>
      </c>
      <c r="E91" s="1">
        <v>11</v>
      </c>
      <c r="F91" s="1">
        <v>2</v>
      </c>
      <c r="G91" s="1">
        <v>9</v>
      </c>
      <c r="H91" s="2">
        <f t="shared" si="49"/>
        <v>12.359550561797752</v>
      </c>
      <c r="I91" s="2">
        <f t="shared" si="49"/>
        <v>5</v>
      </c>
      <c r="J91" s="2">
        <f t="shared" si="49"/>
        <v>18.367346938775512</v>
      </c>
      <c r="K91" s="13">
        <f>K85-K89</f>
        <v>2168.3883286409887</v>
      </c>
      <c r="L91" s="13">
        <f t="shared" ref="L91:M91" si="53">L85-L89</f>
        <v>2503.3996906919865</v>
      </c>
      <c r="M91" s="13">
        <f t="shared" si="53"/>
        <v>1912.126374391717</v>
      </c>
      <c r="N91" s="1" t="s">
        <v>86</v>
      </c>
      <c r="O91" s="1">
        <v>74</v>
      </c>
      <c r="P91" s="1">
        <v>38</v>
      </c>
      <c r="Q91" s="1">
        <v>36</v>
      </c>
      <c r="R91" s="1">
        <v>0</v>
      </c>
      <c r="S91" s="1">
        <v>0</v>
      </c>
      <c r="T91" s="1">
        <v>0</v>
      </c>
      <c r="U91" s="1">
        <v>1</v>
      </c>
      <c r="V91" s="1">
        <v>0</v>
      </c>
      <c r="W91" s="1">
        <v>1</v>
      </c>
      <c r="X91" s="1">
        <v>0</v>
      </c>
      <c r="Y91" s="1">
        <v>0</v>
      </c>
      <c r="Z91" s="1">
        <v>0</v>
      </c>
      <c r="AA91" s="1">
        <v>3</v>
      </c>
      <c r="AB91" s="1">
        <v>0</v>
      </c>
      <c r="AC91" s="1">
        <v>3</v>
      </c>
    </row>
    <row r="92" spans="1:29" x14ac:dyDescent="0.2">
      <c r="A92" s="1" t="s">
        <v>87</v>
      </c>
      <c r="B92" s="1">
        <v>63</v>
      </c>
      <c r="C92" s="1">
        <v>25</v>
      </c>
      <c r="D92" s="1">
        <v>38</v>
      </c>
      <c r="E92" s="1">
        <v>9</v>
      </c>
      <c r="F92" s="1">
        <v>4</v>
      </c>
      <c r="G92" s="1">
        <v>5</v>
      </c>
      <c r="H92" s="2">
        <f t="shared" si="49"/>
        <v>14.285714285714285</v>
      </c>
      <c r="I92" s="2">
        <f t="shared" si="49"/>
        <v>16</v>
      </c>
      <c r="J92" s="2">
        <f t="shared" si="49"/>
        <v>13.157894736842104</v>
      </c>
      <c r="K92" s="13">
        <f>100-K87</f>
        <v>86.677367576243981</v>
      </c>
      <c r="L92" s="13">
        <f t="shared" ref="L92:M92" si="54">100-L87</f>
        <v>89.5</v>
      </c>
      <c r="M92" s="13">
        <f t="shared" si="54"/>
        <v>84.237379162191189</v>
      </c>
      <c r="N92" s="1" t="s">
        <v>87</v>
      </c>
      <c r="O92" s="1">
        <v>49</v>
      </c>
      <c r="P92" s="1">
        <v>21</v>
      </c>
      <c r="Q92" s="1">
        <v>28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5</v>
      </c>
      <c r="AB92" s="1">
        <v>0</v>
      </c>
      <c r="AC92" s="1">
        <v>5</v>
      </c>
    </row>
    <row r="93" spans="1:29" x14ac:dyDescent="0.2">
      <c r="A93" s="1" t="s">
        <v>88</v>
      </c>
      <c r="B93" s="1">
        <v>44</v>
      </c>
      <c r="C93" s="1">
        <v>21</v>
      </c>
      <c r="D93" s="1">
        <v>23</v>
      </c>
      <c r="E93" s="1">
        <v>6</v>
      </c>
      <c r="F93" s="1">
        <v>1</v>
      </c>
      <c r="G93" s="1">
        <v>5</v>
      </c>
      <c r="H93" s="2">
        <f>SUM(H85:H91)*5</f>
        <v>1334.5199498287898</v>
      </c>
      <c r="I93" s="2">
        <f>SUM(I85:I91)*5</f>
        <v>1528.3996906919867</v>
      </c>
      <c r="J93" s="2">
        <f>SUM(J85:J91)*5</f>
        <v>1200.2574162821572</v>
      </c>
      <c r="K93" s="14">
        <f>K91/K92</f>
        <v>25.016776458209925</v>
      </c>
      <c r="L93" s="14">
        <f t="shared" ref="L93:M93" si="55">L91/L92</f>
        <v>27.970946264714932</v>
      </c>
      <c r="M93" s="14">
        <f t="shared" si="55"/>
        <v>22.69926241069415</v>
      </c>
      <c r="N93" s="1" t="s">
        <v>88</v>
      </c>
      <c r="O93" s="1">
        <v>34</v>
      </c>
      <c r="P93" s="1">
        <v>19</v>
      </c>
      <c r="Q93" s="1">
        <v>15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4</v>
      </c>
      <c r="AB93" s="1">
        <v>1</v>
      </c>
      <c r="AC93" s="1">
        <v>3</v>
      </c>
    </row>
    <row r="94" spans="1:29" x14ac:dyDescent="0.2">
      <c r="A94" s="1" t="s">
        <v>96</v>
      </c>
      <c r="N94" s="1" t="s">
        <v>96</v>
      </c>
    </row>
    <row r="95" spans="1:29" x14ac:dyDescent="0.2">
      <c r="A95" s="1" t="s">
        <v>80</v>
      </c>
      <c r="N95" s="1" t="s">
        <v>80</v>
      </c>
    </row>
    <row r="96" spans="1:29" x14ac:dyDescent="0.2">
      <c r="A96" s="1" t="s">
        <v>0</v>
      </c>
      <c r="B96" s="1">
        <v>693</v>
      </c>
      <c r="C96" s="1">
        <v>314</v>
      </c>
      <c r="D96" s="1">
        <v>379</v>
      </c>
      <c r="E96" s="1">
        <v>286</v>
      </c>
      <c r="F96" s="1">
        <v>157</v>
      </c>
      <c r="G96" s="1">
        <v>129</v>
      </c>
      <c r="H96" s="2">
        <f t="shared" ref="H96:J103" si="56">E96/B96*100</f>
        <v>41.269841269841265</v>
      </c>
      <c r="I96" s="2">
        <f t="shared" si="56"/>
        <v>50</v>
      </c>
      <c r="J96" s="2">
        <f t="shared" si="56"/>
        <v>34.03693931398417</v>
      </c>
      <c r="K96" s="13">
        <f>H104+1500</f>
        <v>2814.9369246063984</v>
      </c>
      <c r="L96" s="13">
        <f t="shared" ref="L96:M96" si="57">I104+1500</f>
        <v>3122.7043921716054</v>
      </c>
      <c r="M96" s="13">
        <f t="shared" si="57"/>
        <v>2552.249706193712</v>
      </c>
      <c r="N96" s="1" t="s">
        <v>0</v>
      </c>
      <c r="O96" s="1">
        <v>380</v>
      </c>
      <c r="P96" s="1">
        <v>154</v>
      </c>
      <c r="Q96" s="1">
        <v>226</v>
      </c>
      <c r="R96" s="1">
        <v>1</v>
      </c>
      <c r="S96" s="1">
        <v>0</v>
      </c>
      <c r="T96" s="1">
        <v>1</v>
      </c>
      <c r="U96" s="1">
        <v>2</v>
      </c>
      <c r="V96" s="1">
        <v>0</v>
      </c>
      <c r="W96" s="1">
        <v>2</v>
      </c>
      <c r="X96" s="1">
        <v>4</v>
      </c>
      <c r="Y96" s="1">
        <v>1</v>
      </c>
      <c r="Z96" s="1">
        <v>3</v>
      </c>
      <c r="AA96" s="1">
        <v>20</v>
      </c>
      <c r="AB96" s="1">
        <v>2</v>
      </c>
      <c r="AC96" s="1">
        <v>18</v>
      </c>
    </row>
    <row r="97" spans="1:29" x14ac:dyDescent="0.2">
      <c r="A97" s="1" t="s">
        <v>81</v>
      </c>
      <c r="B97" s="1">
        <v>154</v>
      </c>
      <c r="C97" s="1">
        <v>72</v>
      </c>
      <c r="D97" s="1">
        <v>82</v>
      </c>
      <c r="E97" s="1">
        <v>148</v>
      </c>
      <c r="F97" s="1">
        <v>71</v>
      </c>
      <c r="G97" s="1">
        <v>77</v>
      </c>
      <c r="H97" s="2">
        <f t="shared" si="56"/>
        <v>96.103896103896105</v>
      </c>
      <c r="I97" s="2">
        <f t="shared" si="56"/>
        <v>98.611111111111114</v>
      </c>
      <c r="J97" s="2">
        <f t="shared" si="56"/>
        <v>93.902439024390233</v>
      </c>
      <c r="K97" s="13"/>
      <c r="L97" s="13"/>
      <c r="M97" s="13"/>
      <c r="N97" s="1" t="s">
        <v>81</v>
      </c>
      <c r="O97" s="1">
        <v>5</v>
      </c>
      <c r="P97" s="1">
        <v>1</v>
      </c>
      <c r="Q97" s="1">
        <v>4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1</v>
      </c>
      <c r="AB97" s="1">
        <v>0</v>
      </c>
      <c r="AC97" s="1">
        <v>1</v>
      </c>
    </row>
    <row r="98" spans="1:29" x14ac:dyDescent="0.2">
      <c r="A98" s="1" t="s">
        <v>82</v>
      </c>
      <c r="B98" s="1">
        <v>119</v>
      </c>
      <c r="C98" s="1">
        <v>61</v>
      </c>
      <c r="D98" s="1">
        <v>58</v>
      </c>
      <c r="E98" s="1">
        <v>77</v>
      </c>
      <c r="F98" s="1">
        <v>52</v>
      </c>
      <c r="G98" s="1">
        <v>25</v>
      </c>
      <c r="H98" s="2">
        <f t="shared" si="56"/>
        <v>64.705882352941174</v>
      </c>
      <c r="I98" s="2">
        <f t="shared" si="56"/>
        <v>85.245901639344254</v>
      </c>
      <c r="J98" s="2">
        <f t="shared" si="56"/>
        <v>43.103448275862064</v>
      </c>
      <c r="K98" s="13">
        <f>(H102+H103)/2</f>
        <v>5.4493017607771712</v>
      </c>
      <c r="L98" s="13">
        <f t="shared" ref="L98:M98" si="58">(I102+I103)/2</f>
        <v>0</v>
      </c>
      <c r="M98" s="13">
        <f t="shared" si="58"/>
        <v>8.0940988835725669</v>
      </c>
      <c r="N98" s="1" t="s">
        <v>82</v>
      </c>
      <c r="O98" s="1">
        <v>39</v>
      </c>
      <c r="P98" s="1">
        <v>9</v>
      </c>
      <c r="Q98" s="1">
        <v>30</v>
      </c>
      <c r="R98" s="1">
        <v>0</v>
      </c>
      <c r="S98" s="1">
        <v>0</v>
      </c>
      <c r="T98" s="1">
        <v>0</v>
      </c>
      <c r="U98" s="1">
        <v>1</v>
      </c>
      <c r="V98" s="1">
        <v>0</v>
      </c>
      <c r="W98" s="1">
        <v>1</v>
      </c>
      <c r="X98" s="1">
        <v>0</v>
      </c>
      <c r="Y98" s="1">
        <v>0</v>
      </c>
      <c r="Z98" s="1">
        <v>0</v>
      </c>
      <c r="AA98" s="1">
        <v>2</v>
      </c>
      <c r="AB98" s="1">
        <v>0</v>
      </c>
      <c r="AC98" s="1">
        <v>2</v>
      </c>
    </row>
    <row r="99" spans="1:29" x14ac:dyDescent="0.2">
      <c r="A99" s="1" t="s">
        <v>83</v>
      </c>
      <c r="B99" s="1">
        <v>93</v>
      </c>
      <c r="C99" s="1">
        <v>33</v>
      </c>
      <c r="D99" s="1">
        <v>60</v>
      </c>
      <c r="E99" s="1">
        <v>33</v>
      </c>
      <c r="F99" s="1">
        <v>19</v>
      </c>
      <c r="G99" s="1">
        <v>14</v>
      </c>
      <c r="H99" s="2">
        <f t="shared" si="56"/>
        <v>35.483870967741936</v>
      </c>
      <c r="I99" s="2">
        <f t="shared" si="56"/>
        <v>57.575757575757578</v>
      </c>
      <c r="J99" s="2">
        <f t="shared" si="56"/>
        <v>23.333333333333332</v>
      </c>
      <c r="K99" s="13"/>
      <c r="L99" s="13"/>
      <c r="M99" s="13"/>
      <c r="N99" s="1" t="s">
        <v>83</v>
      </c>
      <c r="O99" s="1">
        <v>57</v>
      </c>
      <c r="P99" s="1">
        <v>13</v>
      </c>
      <c r="Q99" s="1">
        <v>44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1</v>
      </c>
      <c r="Y99" s="1">
        <v>1</v>
      </c>
      <c r="Z99" s="1">
        <v>0</v>
      </c>
      <c r="AA99" s="1">
        <v>2</v>
      </c>
      <c r="AB99" s="1">
        <v>0</v>
      </c>
      <c r="AC99" s="1">
        <v>2</v>
      </c>
    </row>
    <row r="100" spans="1:29" x14ac:dyDescent="0.2">
      <c r="A100" s="1" t="s">
        <v>84</v>
      </c>
      <c r="B100" s="1">
        <v>83</v>
      </c>
      <c r="C100" s="1">
        <v>37</v>
      </c>
      <c r="D100" s="1">
        <v>46</v>
      </c>
      <c r="E100" s="1">
        <v>9</v>
      </c>
      <c r="F100" s="1">
        <v>3</v>
      </c>
      <c r="G100" s="1">
        <v>6</v>
      </c>
      <c r="H100" s="2">
        <f t="shared" si="56"/>
        <v>10.843373493975903</v>
      </c>
      <c r="I100" s="2">
        <f t="shared" si="56"/>
        <v>8.1081081081081088</v>
      </c>
      <c r="J100" s="2">
        <f t="shared" si="56"/>
        <v>13.043478260869565</v>
      </c>
      <c r="K100" s="13">
        <f>K98*50</f>
        <v>272.46508803885854</v>
      </c>
      <c r="L100" s="13">
        <f t="shared" ref="L100:M100" si="59">L98*50</f>
        <v>0</v>
      </c>
      <c r="M100" s="13">
        <f t="shared" si="59"/>
        <v>404.70494417862835</v>
      </c>
      <c r="N100" s="1" t="s">
        <v>84</v>
      </c>
      <c r="O100" s="1">
        <v>72</v>
      </c>
      <c r="P100" s="1">
        <v>33</v>
      </c>
      <c r="Q100" s="1">
        <v>39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2</v>
      </c>
      <c r="AB100" s="1">
        <v>1</v>
      </c>
      <c r="AC100" s="1">
        <v>1</v>
      </c>
    </row>
    <row r="101" spans="1:29" x14ac:dyDescent="0.2">
      <c r="A101" s="1" t="s">
        <v>85</v>
      </c>
      <c r="B101" s="1">
        <v>85</v>
      </c>
      <c r="C101" s="1">
        <v>44</v>
      </c>
      <c r="D101" s="1">
        <v>41</v>
      </c>
      <c r="E101" s="1">
        <v>11</v>
      </c>
      <c r="F101" s="1">
        <v>11</v>
      </c>
      <c r="G101" s="1">
        <v>0</v>
      </c>
      <c r="H101" s="2">
        <f t="shared" si="56"/>
        <v>12.941176470588237</v>
      </c>
      <c r="I101" s="2">
        <f t="shared" si="56"/>
        <v>25</v>
      </c>
      <c r="J101" s="2">
        <f t="shared" si="56"/>
        <v>0</v>
      </c>
      <c r="K101" s="13"/>
      <c r="L101" s="13"/>
      <c r="M101" s="13"/>
      <c r="N101" s="1" t="s">
        <v>85</v>
      </c>
      <c r="O101" s="1">
        <v>69</v>
      </c>
      <c r="P101" s="1">
        <v>33</v>
      </c>
      <c r="Q101" s="1">
        <v>36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</v>
      </c>
      <c r="Y101" s="1">
        <v>0</v>
      </c>
      <c r="Z101" s="1">
        <v>1</v>
      </c>
      <c r="AA101" s="1">
        <v>4</v>
      </c>
      <c r="AB101" s="1">
        <v>0</v>
      </c>
      <c r="AC101" s="1">
        <v>4</v>
      </c>
    </row>
    <row r="102" spans="1:29" x14ac:dyDescent="0.2">
      <c r="A102" s="1" t="s">
        <v>86</v>
      </c>
      <c r="B102" s="1">
        <v>61</v>
      </c>
      <c r="C102" s="1">
        <v>28</v>
      </c>
      <c r="D102" s="1">
        <v>33</v>
      </c>
      <c r="E102" s="1">
        <v>1</v>
      </c>
      <c r="F102" s="1">
        <v>0</v>
      </c>
      <c r="G102" s="1">
        <v>1</v>
      </c>
      <c r="H102" s="2">
        <f t="shared" si="56"/>
        <v>1.639344262295082</v>
      </c>
      <c r="I102" s="2">
        <f t="shared" si="56"/>
        <v>0</v>
      </c>
      <c r="J102" s="2">
        <f t="shared" si="56"/>
        <v>3.0303030303030303</v>
      </c>
      <c r="K102" s="13">
        <f>K96-K100</f>
        <v>2542.4718365675399</v>
      </c>
      <c r="L102" s="13">
        <f t="shared" ref="L102:M102" si="60">L96-L100</f>
        <v>3122.7043921716054</v>
      </c>
      <c r="M102" s="13">
        <f t="shared" si="60"/>
        <v>2147.5447620150835</v>
      </c>
      <c r="N102" s="1" t="s">
        <v>86</v>
      </c>
      <c r="O102" s="1">
        <v>56</v>
      </c>
      <c r="P102" s="1">
        <v>27</v>
      </c>
      <c r="Q102" s="1">
        <v>29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2</v>
      </c>
      <c r="Y102" s="1">
        <v>0</v>
      </c>
      <c r="Z102" s="1">
        <v>2</v>
      </c>
      <c r="AA102" s="1">
        <v>2</v>
      </c>
      <c r="AB102" s="1">
        <v>1</v>
      </c>
      <c r="AC102" s="1">
        <v>1</v>
      </c>
    </row>
    <row r="103" spans="1:29" x14ac:dyDescent="0.2">
      <c r="A103" s="1" t="s">
        <v>87</v>
      </c>
      <c r="B103" s="1">
        <v>54</v>
      </c>
      <c r="C103" s="1">
        <v>16</v>
      </c>
      <c r="D103" s="1">
        <v>38</v>
      </c>
      <c r="E103" s="1">
        <v>5</v>
      </c>
      <c r="F103" s="1">
        <v>0</v>
      </c>
      <c r="G103" s="1">
        <v>5</v>
      </c>
      <c r="H103" s="2">
        <f t="shared" si="56"/>
        <v>9.2592592592592595</v>
      </c>
      <c r="I103" s="2">
        <f t="shared" si="56"/>
        <v>0</v>
      </c>
      <c r="J103" s="2">
        <f t="shared" si="56"/>
        <v>13.157894736842104</v>
      </c>
      <c r="K103" s="13">
        <f>100-K98</f>
        <v>94.550698239222825</v>
      </c>
      <c r="L103" s="13">
        <f t="shared" ref="L103:M103" si="61">100-L98</f>
        <v>100</v>
      </c>
      <c r="M103" s="13">
        <f t="shared" si="61"/>
        <v>91.90590111642743</v>
      </c>
      <c r="N103" s="1" t="s">
        <v>87</v>
      </c>
      <c r="O103" s="1">
        <v>43</v>
      </c>
      <c r="P103" s="1">
        <v>16</v>
      </c>
      <c r="Q103" s="1">
        <v>27</v>
      </c>
      <c r="R103" s="1">
        <v>1</v>
      </c>
      <c r="S103" s="1">
        <v>0</v>
      </c>
      <c r="T103" s="1">
        <v>1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5</v>
      </c>
      <c r="AB103" s="1">
        <v>0</v>
      </c>
      <c r="AC103" s="1">
        <v>5</v>
      </c>
    </row>
    <row r="104" spans="1:29" x14ac:dyDescent="0.2">
      <c r="A104" s="1" t="s">
        <v>88</v>
      </c>
      <c r="B104" s="1">
        <v>44</v>
      </c>
      <c r="C104" s="1">
        <v>23</v>
      </c>
      <c r="D104" s="1">
        <v>21</v>
      </c>
      <c r="E104" s="1">
        <v>2</v>
      </c>
      <c r="F104" s="1">
        <v>1</v>
      </c>
      <c r="G104" s="1">
        <v>1</v>
      </c>
      <c r="H104" s="2">
        <f>SUM(H96:H102)*5</f>
        <v>1314.9369246063984</v>
      </c>
      <c r="I104" s="2">
        <f>SUM(I96:I102)*5</f>
        <v>1622.7043921716054</v>
      </c>
      <c r="J104" s="2">
        <f>SUM(J96:J102)*5</f>
        <v>1052.249706193712</v>
      </c>
      <c r="K104" s="14">
        <f>K102/K103</f>
        <v>26.890037661433542</v>
      </c>
      <c r="L104" s="14">
        <f t="shared" ref="L104:M104" si="62">L102/L103</f>
        <v>31.227043921716053</v>
      </c>
      <c r="M104" s="14">
        <f t="shared" si="62"/>
        <v>23.366777714246549</v>
      </c>
      <c r="N104" s="1" t="s">
        <v>88</v>
      </c>
      <c r="O104" s="1">
        <v>39</v>
      </c>
      <c r="P104" s="1">
        <v>22</v>
      </c>
      <c r="Q104" s="1">
        <v>17</v>
      </c>
      <c r="R104" s="1">
        <v>0</v>
      </c>
      <c r="S104" s="1">
        <v>0</v>
      </c>
      <c r="T104" s="1">
        <v>0</v>
      </c>
      <c r="U104" s="1">
        <v>1</v>
      </c>
      <c r="V104" s="1">
        <v>0</v>
      </c>
      <c r="W104" s="1">
        <v>1</v>
      </c>
      <c r="X104" s="1">
        <v>0</v>
      </c>
      <c r="Y104" s="1">
        <v>0</v>
      </c>
      <c r="Z104" s="1">
        <v>0</v>
      </c>
      <c r="AA104" s="1">
        <v>2</v>
      </c>
      <c r="AB104" s="1">
        <v>0</v>
      </c>
      <c r="AC104" s="1">
        <v>2</v>
      </c>
    </row>
    <row r="105" spans="1:29" x14ac:dyDescent="0.2">
      <c r="A105" s="1" t="s">
        <v>97</v>
      </c>
      <c r="N105" s="1" t="s">
        <v>97</v>
      </c>
    </row>
    <row r="106" spans="1:29" x14ac:dyDescent="0.2">
      <c r="A106" s="1" t="s">
        <v>80</v>
      </c>
      <c r="N106" s="1" t="s">
        <v>80</v>
      </c>
    </row>
    <row r="107" spans="1:29" x14ac:dyDescent="0.2">
      <c r="A107" s="1" t="s">
        <v>0</v>
      </c>
      <c r="B107" s="1">
        <v>1003</v>
      </c>
      <c r="C107" s="1">
        <v>444</v>
      </c>
      <c r="D107" s="1">
        <v>559</v>
      </c>
      <c r="E107" s="1">
        <v>385</v>
      </c>
      <c r="F107" s="1">
        <v>183</v>
      </c>
      <c r="G107" s="1">
        <v>202</v>
      </c>
      <c r="H107" s="2">
        <f t="shared" ref="H107:J114" si="63">E107/B107*100</f>
        <v>38.384845463609174</v>
      </c>
      <c r="I107" s="2">
        <f t="shared" si="63"/>
        <v>41.216216216216218</v>
      </c>
      <c r="J107" s="2">
        <f t="shared" si="63"/>
        <v>36.135957066189626</v>
      </c>
      <c r="K107" s="13">
        <f>H115+1500</f>
        <v>2887.1516294750427</v>
      </c>
      <c r="L107" s="13">
        <f t="shared" ref="L107:M107" si="64">I115+1500</f>
        <v>2939.7793159989264</v>
      </c>
      <c r="M107" s="13">
        <f t="shared" si="64"/>
        <v>2843.4365531016401</v>
      </c>
      <c r="N107" s="1" t="s">
        <v>0</v>
      </c>
      <c r="O107" s="1">
        <v>583</v>
      </c>
      <c r="P107" s="1">
        <v>255</v>
      </c>
      <c r="Q107" s="1">
        <v>328</v>
      </c>
      <c r="R107" s="1">
        <v>2</v>
      </c>
      <c r="S107" s="1">
        <v>1</v>
      </c>
      <c r="T107" s="1">
        <v>1</v>
      </c>
      <c r="U107" s="1">
        <v>7</v>
      </c>
      <c r="V107" s="1">
        <v>2</v>
      </c>
      <c r="W107" s="1">
        <v>5</v>
      </c>
      <c r="X107" s="1">
        <v>9</v>
      </c>
      <c r="Y107" s="1">
        <v>2</v>
      </c>
      <c r="Z107" s="1">
        <v>7</v>
      </c>
      <c r="AA107" s="1">
        <v>17</v>
      </c>
      <c r="AB107" s="1">
        <v>1</v>
      </c>
      <c r="AC107" s="1">
        <v>16</v>
      </c>
    </row>
    <row r="108" spans="1:29" x14ac:dyDescent="0.2">
      <c r="A108" s="1" t="s">
        <v>81</v>
      </c>
      <c r="B108" s="1">
        <v>177</v>
      </c>
      <c r="C108" s="1">
        <v>88</v>
      </c>
      <c r="D108" s="1">
        <v>89</v>
      </c>
      <c r="E108" s="1">
        <v>166</v>
      </c>
      <c r="F108" s="1">
        <v>86</v>
      </c>
      <c r="G108" s="1">
        <v>80</v>
      </c>
      <c r="H108" s="2">
        <f t="shared" si="63"/>
        <v>93.78531073446328</v>
      </c>
      <c r="I108" s="2">
        <f t="shared" si="63"/>
        <v>97.727272727272734</v>
      </c>
      <c r="J108" s="2">
        <f t="shared" si="63"/>
        <v>89.887640449438194</v>
      </c>
      <c r="K108" s="13"/>
      <c r="L108" s="13"/>
      <c r="M108" s="13"/>
      <c r="N108" s="1" t="s">
        <v>81</v>
      </c>
      <c r="O108" s="1">
        <v>11</v>
      </c>
      <c r="P108" s="1">
        <v>2</v>
      </c>
      <c r="Q108" s="1">
        <v>9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</row>
    <row r="109" spans="1:29" x14ac:dyDescent="0.2">
      <c r="A109" s="1" t="s">
        <v>82</v>
      </c>
      <c r="B109" s="1">
        <v>154</v>
      </c>
      <c r="C109" s="1">
        <v>67</v>
      </c>
      <c r="D109" s="1">
        <v>87</v>
      </c>
      <c r="E109" s="1">
        <v>93</v>
      </c>
      <c r="F109" s="1">
        <v>45</v>
      </c>
      <c r="G109" s="1">
        <v>48</v>
      </c>
      <c r="H109" s="2">
        <f t="shared" si="63"/>
        <v>60.389610389610397</v>
      </c>
      <c r="I109" s="2">
        <f t="shared" si="63"/>
        <v>67.164179104477611</v>
      </c>
      <c r="J109" s="2">
        <f t="shared" si="63"/>
        <v>55.172413793103445</v>
      </c>
      <c r="K109" s="13">
        <f>(H113+H114)/2</f>
        <v>10.206133735545501</v>
      </c>
      <c r="L109" s="13">
        <f t="shared" ref="L109:M109" si="65">(I113+I114)/2</f>
        <v>6.5247252747252746</v>
      </c>
      <c r="M109" s="13">
        <f t="shared" si="65"/>
        <v>13.856362217017955</v>
      </c>
      <c r="N109" s="1" t="s">
        <v>82</v>
      </c>
      <c r="O109" s="1">
        <v>60</v>
      </c>
      <c r="P109" s="1">
        <v>22</v>
      </c>
      <c r="Q109" s="1">
        <v>38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1</v>
      </c>
      <c r="AB109" s="1">
        <v>0</v>
      </c>
      <c r="AC109" s="1">
        <v>1</v>
      </c>
    </row>
    <row r="110" spans="1:29" x14ac:dyDescent="0.2">
      <c r="A110" s="1" t="s">
        <v>83</v>
      </c>
      <c r="B110" s="1">
        <v>139</v>
      </c>
      <c r="C110" s="1">
        <v>63</v>
      </c>
      <c r="D110" s="1">
        <v>76</v>
      </c>
      <c r="E110" s="1">
        <v>48</v>
      </c>
      <c r="F110" s="1">
        <v>30</v>
      </c>
      <c r="G110" s="1">
        <v>18</v>
      </c>
      <c r="H110" s="2">
        <f t="shared" si="63"/>
        <v>34.532374100719423</v>
      </c>
      <c r="I110" s="2">
        <f t="shared" si="63"/>
        <v>47.619047619047613</v>
      </c>
      <c r="J110" s="2">
        <f t="shared" si="63"/>
        <v>23.684210526315788</v>
      </c>
      <c r="K110" s="13"/>
      <c r="L110" s="13"/>
      <c r="M110" s="13"/>
      <c r="N110" s="1" t="s">
        <v>83</v>
      </c>
      <c r="O110" s="1">
        <v>89</v>
      </c>
      <c r="P110" s="1">
        <v>33</v>
      </c>
      <c r="Q110" s="1">
        <v>56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2</v>
      </c>
      <c r="Y110" s="1">
        <v>0</v>
      </c>
      <c r="Z110" s="1">
        <v>2</v>
      </c>
      <c r="AA110" s="1">
        <v>0</v>
      </c>
      <c r="AB110" s="1">
        <v>0</v>
      </c>
      <c r="AC110" s="1">
        <v>0</v>
      </c>
    </row>
    <row r="111" spans="1:29" x14ac:dyDescent="0.2">
      <c r="A111" s="1" t="s">
        <v>84</v>
      </c>
      <c r="B111" s="1">
        <v>168</v>
      </c>
      <c r="C111" s="1">
        <v>59</v>
      </c>
      <c r="D111" s="1">
        <v>109</v>
      </c>
      <c r="E111" s="1">
        <v>45</v>
      </c>
      <c r="F111" s="1">
        <v>15</v>
      </c>
      <c r="G111" s="1">
        <v>30</v>
      </c>
      <c r="H111" s="2">
        <f t="shared" si="63"/>
        <v>26.785714285714285</v>
      </c>
      <c r="I111" s="2">
        <f t="shared" si="63"/>
        <v>25.423728813559322</v>
      </c>
      <c r="J111" s="2">
        <f t="shared" si="63"/>
        <v>27.522935779816514</v>
      </c>
      <c r="K111" s="13">
        <f>K109*50</f>
        <v>510.30668677727505</v>
      </c>
      <c r="L111" s="13">
        <f t="shared" ref="L111:M111" si="66">L109*50</f>
        <v>326.23626373626371</v>
      </c>
      <c r="M111" s="13">
        <f t="shared" si="66"/>
        <v>692.81811085089771</v>
      </c>
      <c r="N111" s="1" t="s">
        <v>84</v>
      </c>
      <c r="O111" s="1">
        <v>118</v>
      </c>
      <c r="P111" s="1">
        <v>43</v>
      </c>
      <c r="Q111" s="1">
        <v>75</v>
      </c>
      <c r="R111" s="1">
        <v>1</v>
      </c>
      <c r="S111" s="1">
        <v>0</v>
      </c>
      <c r="T111" s="1">
        <v>1</v>
      </c>
      <c r="U111" s="1">
        <v>1</v>
      </c>
      <c r="V111" s="1">
        <v>0</v>
      </c>
      <c r="W111" s="1">
        <v>1</v>
      </c>
      <c r="X111" s="1">
        <v>2</v>
      </c>
      <c r="Y111" s="1">
        <v>1</v>
      </c>
      <c r="Z111" s="1">
        <v>1</v>
      </c>
      <c r="AA111" s="1">
        <v>1</v>
      </c>
      <c r="AB111" s="1">
        <v>0</v>
      </c>
      <c r="AC111" s="1">
        <v>1</v>
      </c>
    </row>
    <row r="112" spans="1:29" x14ac:dyDescent="0.2">
      <c r="A112" s="1" t="s">
        <v>85</v>
      </c>
      <c r="B112" s="1">
        <v>133</v>
      </c>
      <c r="C112" s="1">
        <v>58</v>
      </c>
      <c r="D112" s="1">
        <v>75</v>
      </c>
      <c r="E112" s="1">
        <v>12</v>
      </c>
      <c r="F112" s="1">
        <v>2</v>
      </c>
      <c r="G112" s="1">
        <v>10</v>
      </c>
      <c r="H112" s="2">
        <f t="shared" si="63"/>
        <v>9.0225563909774422</v>
      </c>
      <c r="I112" s="2">
        <f t="shared" si="63"/>
        <v>3.4482758620689653</v>
      </c>
      <c r="J112" s="2">
        <f t="shared" si="63"/>
        <v>13.333333333333334</v>
      </c>
      <c r="K112" s="13"/>
      <c r="L112" s="13"/>
      <c r="M112" s="13"/>
      <c r="N112" s="1" t="s">
        <v>85</v>
      </c>
      <c r="O112" s="1">
        <v>109</v>
      </c>
      <c r="P112" s="1">
        <v>53</v>
      </c>
      <c r="Q112" s="1">
        <v>56</v>
      </c>
      <c r="R112" s="1">
        <v>1</v>
      </c>
      <c r="S112" s="1">
        <v>1</v>
      </c>
      <c r="T112" s="1">
        <v>0</v>
      </c>
      <c r="U112" s="1">
        <v>3</v>
      </c>
      <c r="V112" s="1">
        <v>1</v>
      </c>
      <c r="W112" s="1">
        <v>2</v>
      </c>
      <c r="X112" s="1">
        <v>1</v>
      </c>
      <c r="Y112" s="1">
        <v>0</v>
      </c>
      <c r="Z112" s="1">
        <v>1</v>
      </c>
      <c r="AA112" s="1">
        <v>7</v>
      </c>
      <c r="AB112" s="1">
        <v>1</v>
      </c>
      <c r="AC112" s="1">
        <v>6</v>
      </c>
    </row>
    <row r="113" spans="1:29" x14ac:dyDescent="0.2">
      <c r="A113" s="1" t="s">
        <v>86</v>
      </c>
      <c r="B113" s="1">
        <v>117</v>
      </c>
      <c r="C113" s="1">
        <v>56</v>
      </c>
      <c r="D113" s="1">
        <v>61</v>
      </c>
      <c r="E113" s="1">
        <v>17</v>
      </c>
      <c r="F113" s="1">
        <v>3</v>
      </c>
      <c r="G113" s="1">
        <v>14</v>
      </c>
      <c r="H113" s="2">
        <f t="shared" si="63"/>
        <v>14.529914529914532</v>
      </c>
      <c r="I113" s="2">
        <f t="shared" si="63"/>
        <v>5.3571428571428568</v>
      </c>
      <c r="J113" s="2">
        <f t="shared" si="63"/>
        <v>22.950819672131146</v>
      </c>
      <c r="K113" s="13">
        <f>K107-K111</f>
        <v>2376.8449426977677</v>
      </c>
      <c r="L113" s="13">
        <f t="shared" ref="L113:M113" si="67">L107-L111</f>
        <v>2613.543052262663</v>
      </c>
      <c r="M113" s="13">
        <f t="shared" si="67"/>
        <v>2150.6184422507422</v>
      </c>
      <c r="N113" s="1" t="s">
        <v>86</v>
      </c>
      <c r="O113" s="1">
        <v>94</v>
      </c>
      <c r="P113" s="1">
        <v>53</v>
      </c>
      <c r="Q113" s="1">
        <v>41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3</v>
      </c>
      <c r="Y113" s="1">
        <v>0</v>
      </c>
      <c r="Z113" s="1">
        <v>3</v>
      </c>
      <c r="AA113" s="1">
        <v>3</v>
      </c>
      <c r="AB113" s="1">
        <v>0</v>
      </c>
      <c r="AC113" s="1">
        <v>3</v>
      </c>
    </row>
    <row r="114" spans="1:29" x14ac:dyDescent="0.2">
      <c r="A114" s="1" t="s">
        <v>87</v>
      </c>
      <c r="B114" s="1">
        <v>68</v>
      </c>
      <c r="C114" s="1">
        <v>26</v>
      </c>
      <c r="D114" s="1">
        <v>42</v>
      </c>
      <c r="E114" s="1">
        <v>4</v>
      </c>
      <c r="F114" s="1">
        <v>2</v>
      </c>
      <c r="G114" s="1">
        <v>2</v>
      </c>
      <c r="H114" s="2">
        <f t="shared" si="63"/>
        <v>5.8823529411764701</v>
      </c>
      <c r="I114" s="2">
        <f t="shared" si="63"/>
        <v>7.6923076923076925</v>
      </c>
      <c r="J114" s="2">
        <f t="shared" si="63"/>
        <v>4.7619047619047619</v>
      </c>
      <c r="K114" s="13">
        <f>100-K109</f>
        <v>89.793866264454493</v>
      </c>
      <c r="L114" s="13">
        <f t="shared" ref="L114:M114" si="68">100-L109</f>
        <v>93.47527472527473</v>
      </c>
      <c r="M114" s="13">
        <f t="shared" si="68"/>
        <v>86.14363778298204</v>
      </c>
      <c r="N114" s="1" t="s">
        <v>87</v>
      </c>
      <c r="O114" s="1">
        <v>61</v>
      </c>
      <c r="P114" s="1">
        <v>23</v>
      </c>
      <c r="Q114" s="1">
        <v>38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1</v>
      </c>
      <c r="Y114" s="1">
        <v>1</v>
      </c>
      <c r="Z114" s="1">
        <v>0</v>
      </c>
      <c r="AA114" s="1">
        <v>2</v>
      </c>
      <c r="AB114" s="1">
        <v>0</v>
      </c>
      <c r="AC114" s="1">
        <v>2</v>
      </c>
    </row>
    <row r="115" spans="1:29" x14ac:dyDescent="0.2">
      <c r="A115" s="1" t="s">
        <v>88</v>
      </c>
      <c r="B115" s="1">
        <v>47</v>
      </c>
      <c r="C115" s="1">
        <v>27</v>
      </c>
      <c r="D115" s="1">
        <v>20</v>
      </c>
      <c r="E115" s="1">
        <v>0</v>
      </c>
      <c r="F115" s="1">
        <v>0</v>
      </c>
      <c r="G115" s="1">
        <v>0</v>
      </c>
      <c r="H115" s="2">
        <f>SUM(H107:H113)*5</f>
        <v>1387.1516294750427</v>
      </c>
      <c r="I115" s="2">
        <f>SUM(I107:I113)*5</f>
        <v>1439.7793159989264</v>
      </c>
      <c r="J115" s="2">
        <f>SUM(J107:J113)*5</f>
        <v>1343.4365531016401</v>
      </c>
      <c r="K115" s="14">
        <f>K113/K114</f>
        <v>26.470014507423631</v>
      </c>
      <c r="L115" s="14">
        <f t="shared" ref="L115:M115" si="69">L113/L114</f>
        <v>27.959725819944431</v>
      </c>
      <c r="M115" s="14">
        <f t="shared" si="69"/>
        <v>24.965493652226559</v>
      </c>
      <c r="N115" s="1" t="s">
        <v>88</v>
      </c>
      <c r="O115" s="1">
        <v>41</v>
      </c>
      <c r="P115" s="1">
        <v>26</v>
      </c>
      <c r="Q115" s="1">
        <v>15</v>
      </c>
      <c r="R115" s="1">
        <v>0</v>
      </c>
      <c r="S115" s="1">
        <v>0</v>
      </c>
      <c r="T115" s="1">
        <v>0</v>
      </c>
      <c r="U115" s="1">
        <v>3</v>
      </c>
      <c r="V115" s="1">
        <v>1</v>
      </c>
      <c r="W115" s="1">
        <v>2</v>
      </c>
      <c r="X115" s="1">
        <v>0</v>
      </c>
      <c r="Y115" s="1">
        <v>0</v>
      </c>
      <c r="Z115" s="1">
        <v>0</v>
      </c>
      <c r="AA115" s="1">
        <v>3</v>
      </c>
      <c r="AB115" s="1">
        <v>0</v>
      </c>
      <c r="AC115" s="1">
        <v>3</v>
      </c>
    </row>
    <row r="116" spans="1:29" x14ac:dyDescent="0.2">
      <c r="A116" s="20" t="s">
        <v>379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3"/>
      <c r="L116" s="23"/>
      <c r="M116" s="23"/>
      <c r="N116" s="20" t="s">
        <v>379</v>
      </c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x14ac:dyDescent="0.2">
      <c r="A117" s="1" t="s">
        <v>378</v>
      </c>
      <c r="N117" s="1" t="s">
        <v>378</v>
      </c>
    </row>
    <row r="118" spans="1:29" x14ac:dyDescent="0.2">
      <c r="A118" s="4"/>
      <c r="B118" s="29" t="s">
        <v>0</v>
      </c>
      <c r="C118" s="29"/>
      <c r="D118" s="29"/>
      <c r="E118" s="29" t="s">
        <v>74</v>
      </c>
      <c r="F118" s="29"/>
      <c r="G118" s="29"/>
      <c r="H118" s="19"/>
      <c r="I118" s="20"/>
      <c r="J118" s="4"/>
      <c r="K118" s="31" t="s">
        <v>346</v>
      </c>
      <c r="L118" s="31"/>
      <c r="M118" s="32"/>
      <c r="N118" s="4"/>
      <c r="O118" s="29" t="s">
        <v>75</v>
      </c>
      <c r="P118" s="29"/>
      <c r="Q118" s="29"/>
      <c r="R118" s="29" t="s">
        <v>76</v>
      </c>
      <c r="S118" s="29"/>
      <c r="T118" s="29"/>
      <c r="U118" s="29" t="s">
        <v>77</v>
      </c>
      <c r="V118" s="29"/>
      <c r="W118" s="29"/>
      <c r="X118" s="29" t="s">
        <v>78</v>
      </c>
      <c r="Y118" s="29"/>
      <c r="Z118" s="29"/>
      <c r="AA118" s="29" t="s">
        <v>79</v>
      </c>
      <c r="AB118" s="29"/>
      <c r="AC118" s="30"/>
    </row>
    <row r="119" spans="1:29" s="3" customFormat="1" x14ac:dyDescent="0.2">
      <c r="A119" s="8"/>
      <c r="B119" s="15" t="s">
        <v>0</v>
      </c>
      <c r="C119" s="15" t="s">
        <v>23</v>
      </c>
      <c r="D119" s="15" t="s">
        <v>24</v>
      </c>
      <c r="E119" s="15" t="s">
        <v>0</v>
      </c>
      <c r="F119" s="15" t="s">
        <v>23</v>
      </c>
      <c r="G119" s="15" t="s">
        <v>24</v>
      </c>
      <c r="H119" s="10"/>
      <c r="I119" s="21"/>
      <c r="J119" s="8"/>
      <c r="K119" s="16" t="s">
        <v>0</v>
      </c>
      <c r="L119" s="16" t="s">
        <v>23</v>
      </c>
      <c r="M119" s="18" t="s">
        <v>24</v>
      </c>
      <c r="N119" s="8"/>
      <c r="O119" s="15" t="s">
        <v>0</v>
      </c>
      <c r="P119" s="15" t="s">
        <v>23</v>
      </c>
      <c r="Q119" s="15" t="s">
        <v>24</v>
      </c>
      <c r="R119" s="15" t="s">
        <v>0</v>
      </c>
      <c r="S119" s="15" t="s">
        <v>23</v>
      </c>
      <c r="T119" s="15" t="s">
        <v>24</v>
      </c>
      <c r="U119" s="15" t="s">
        <v>0</v>
      </c>
      <c r="V119" s="15" t="s">
        <v>23</v>
      </c>
      <c r="W119" s="15" t="s">
        <v>24</v>
      </c>
      <c r="X119" s="15" t="s">
        <v>0</v>
      </c>
      <c r="Y119" s="15" t="s">
        <v>23</v>
      </c>
      <c r="Z119" s="15" t="s">
        <v>24</v>
      </c>
      <c r="AA119" s="15" t="s">
        <v>0</v>
      </c>
      <c r="AB119" s="15" t="s">
        <v>23</v>
      </c>
      <c r="AC119" s="17" t="s">
        <v>24</v>
      </c>
    </row>
    <row r="120" spans="1:29" x14ac:dyDescent="0.2">
      <c r="A120" s="1" t="s">
        <v>80</v>
      </c>
      <c r="N120" s="1" t="s">
        <v>80</v>
      </c>
    </row>
    <row r="121" spans="1:29" x14ac:dyDescent="0.2">
      <c r="A121" s="1" t="s">
        <v>0</v>
      </c>
      <c r="B121" s="1">
        <v>1722</v>
      </c>
      <c r="C121" s="1">
        <v>771</v>
      </c>
      <c r="D121" s="1">
        <v>951</v>
      </c>
      <c r="E121" s="1">
        <v>557</v>
      </c>
      <c r="F121" s="1">
        <v>290</v>
      </c>
      <c r="G121" s="1">
        <v>267</v>
      </c>
      <c r="H121" s="2">
        <f t="shared" ref="H121:J128" si="70">E121/B121*100</f>
        <v>32.346109175377471</v>
      </c>
      <c r="I121" s="2">
        <f t="shared" si="70"/>
        <v>37.613488975356681</v>
      </c>
      <c r="J121" s="2">
        <f t="shared" si="70"/>
        <v>28.075709779179807</v>
      </c>
      <c r="K121" s="13">
        <f>H129+1500</f>
        <v>2599.1265511051097</v>
      </c>
      <c r="L121" s="13">
        <f t="shared" ref="L121:M121" si="71">I129+1500</f>
        <v>2751.6098775399546</v>
      </c>
      <c r="M121" s="13">
        <f t="shared" si="71"/>
        <v>2467.9092181167744</v>
      </c>
      <c r="N121" s="1" t="s">
        <v>0</v>
      </c>
      <c r="O121" s="1">
        <v>778</v>
      </c>
      <c r="P121" s="1">
        <v>336</v>
      </c>
      <c r="Q121" s="1">
        <v>442</v>
      </c>
      <c r="R121" s="1">
        <v>298</v>
      </c>
      <c r="S121" s="1">
        <v>133</v>
      </c>
      <c r="T121" s="1">
        <v>165</v>
      </c>
      <c r="U121" s="1">
        <v>3</v>
      </c>
      <c r="V121" s="1">
        <v>0</v>
      </c>
      <c r="W121" s="1">
        <v>3</v>
      </c>
      <c r="X121" s="1">
        <v>13</v>
      </c>
      <c r="Y121" s="1">
        <v>1</v>
      </c>
      <c r="Z121" s="1">
        <v>12</v>
      </c>
      <c r="AA121" s="1">
        <v>73</v>
      </c>
      <c r="AB121" s="1">
        <v>11</v>
      </c>
      <c r="AC121" s="1">
        <v>62</v>
      </c>
    </row>
    <row r="122" spans="1:29" x14ac:dyDescent="0.2">
      <c r="A122" s="1" t="s">
        <v>81</v>
      </c>
      <c r="B122" s="1">
        <v>323</v>
      </c>
      <c r="C122" s="1">
        <v>157</v>
      </c>
      <c r="D122" s="1">
        <v>166</v>
      </c>
      <c r="E122" s="1">
        <v>293</v>
      </c>
      <c r="F122" s="1">
        <v>154</v>
      </c>
      <c r="G122" s="1">
        <v>139</v>
      </c>
      <c r="H122" s="2">
        <f t="shared" si="70"/>
        <v>90.712074303405572</v>
      </c>
      <c r="I122" s="2">
        <f t="shared" si="70"/>
        <v>98.089171974522287</v>
      </c>
      <c r="J122" s="2">
        <f t="shared" si="70"/>
        <v>83.734939759036138</v>
      </c>
      <c r="K122" s="13"/>
      <c r="L122" s="13"/>
      <c r="M122" s="13"/>
      <c r="N122" s="1" t="s">
        <v>81</v>
      </c>
      <c r="O122" s="1">
        <v>22</v>
      </c>
      <c r="P122" s="1">
        <v>3</v>
      </c>
      <c r="Q122" s="1">
        <v>19</v>
      </c>
      <c r="R122" s="1">
        <v>6</v>
      </c>
      <c r="S122" s="1">
        <v>0</v>
      </c>
      <c r="T122" s="1">
        <v>6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2</v>
      </c>
      <c r="AB122" s="1">
        <v>0</v>
      </c>
      <c r="AC122" s="1">
        <v>2</v>
      </c>
    </row>
    <row r="123" spans="1:29" x14ac:dyDescent="0.2">
      <c r="A123" s="1" t="s">
        <v>82</v>
      </c>
      <c r="B123" s="1">
        <v>312</v>
      </c>
      <c r="C123" s="1">
        <v>137</v>
      </c>
      <c r="D123" s="1">
        <v>175</v>
      </c>
      <c r="E123" s="1">
        <v>139</v>
      </c>
      <c r="F123" s="1">
        <v>81</v>
      </c>
      <c r="G123" s="1">
        <v>58</v>
      </c>
      <c r="H123" s="2">
        <f t="shared" si="70"/>
        <v>44.551282051282051</v>
      </c>
      <c r="I123" s="2">
        <f t="shared" si="70"/>
        <v>59.12408759124088</v>
      </c>
      <c r="J123" s="2">
        <f t="shared" si="70"/>
        <v>33.142857142857139</v>
      </c>
      <c r="K123" s="13">
        <f>(H127+H128)/2</f>
        <v>4.5296315163864831</v>
      </c>
      <c r="L123" s="13">
        <f t="shared" ref="L123:M123" si="72">(I127+I128)/2</f>
        <v>1.5384615384615385</v>
      </c>
      <c r="M123" s="13">
        <f t="shared" si="72"/>
        <v>7.1353304230016565</v>
      </c>
      <c r="N123" s="1" t="s">
        <v>82</v>
      </c>
      <c r="O123" s="1">
        <v>91</v>
      </c>
      <c r="P123" s="1">
        <v>29</v>
      </c>
      <c r="Q123" s="1">
        <v>62</v>
      </c>
      <c r="R123" s="1">
        <v>73</v>
      </c>
      <c r="S123" s="1">
        <v>26</v>
      </c>
      <c r="T123" s="1">
        <v>47</v>
      </c>
      <c r="U123" s="1">
        <v>0</v>
      </c>
      <c r="V123" s="1">
        <v>0</v>
      </c>
      <c r="W123" s="1">
        <v>0</v>
      </c>
      <c r="X123" s="1">
        <v>1</v>
      </c>
      <c r="Y123" s="1">
        <v>0</v>
      </c>
      <c r="Z123" s="1">
        <v>1</v>
      </c>
      <c r="AA123" s="1">
        <v>8</v>
      </c>
      <c r="AB123" s="1">
        <v>1</v>
      </c>
      <c r="AC123" s="1">
        <v>7</v>
      </c>
    </row>
    <row r="124" spans="1:29" x14ac:dyDescent="0.2">
      <c r="A124" s="1" t="s">
        <v>83</v>
      </c>
      <c r="B124" s="1">
        <v>239</v>
      </c>
      <c r="C124" s="1">
        <v>106</v>
      </c>
      <c r="D124" s="1">
        <v>133</v>
      </c>
      <c r="E124" s="1">
        <v>63</v>
      </c>
      <c r="F124" s="1">
        <v>38</v>
      </c>
      <c r="G124" s="1">
        <v>25</v>
      </c>
      <c r="H124" s="2">
        <f t="shared" si="70"/>
        <v>26.359832635983267</v>
      </c>
      <c r="I124" s="2">
        <f t="shared" si="70"/>
        <v>35.849056603773583</v>
      </c>
      <c r="J124" s="2">
        <f t="shared" si="70"/>
        <v>18.796992481203006</v>
      </c>
      <c r="K124" s="13"/>
      <c r="L124" s="13"/>
      <c r="M124" s="13"/>
      <c r="N124" s="1" t="s">
        <v>83</v>
      </c>
      <c r="O124" s="1">
        <v>114</v>
      </c>
      <c r="P124" s="1">
        <v>46</v>
      </c>
      <c r="Q124" s="1">
        <v>68</v>
      </c>
      <c r="R124" s="1">
        <v>53</v>
      </c>
      <c r="S124" s="1">
        <v>22</v>
      </c>
      <c r="T124" s="1">
        <v>31</v>
      </c>
      <c r="U124" s="1">
        <v>0</v>
      </c>
      <c r="V124" s="1">
        <v>0</v>
      </c>
      <c r="W124" s="1">
        <v>0</v>
      </c>
      <c r="X124" s="1">
        <v>1</v>
      </c>
      <c r="Y124" s="1">
        <v>0</v>
      </c>
      <c r="Z124" s="1">
        <v>1</v>
      </c>
      <c r="AA124" s="1">
        <v>8</v>
      </c>
      <c r="AB124" s="1">
        <v>0</v>
      </c>
      <c r="AC124" s="1">
        <v>8</v>
      </c>
    </row>
    <row r="125" spans="1:29" x14ac:dyDescent="0.2">
      <c r="A125" s="1" t="s">
        <v>84</v>
      </c>
      <c r="B125" s="1">
        <v>228</v>
      </c>
      <c r="C125" s="1">
        <v>83</v>
      </c>
      <c r="D125" s="1">
        <v>145</v>
      </c>
      <c r="E125" s="1">
        <v>29</v>
      </c>
      <c r="F125" s="1">
        <v>8</v>
      </c>
      <c r="G125" s="1">
        <v>21</v>
      </c>
      <c r="H125" s="2">
        <f t="shared" si="70"/>
        <v>12.719298245614036</v>
      </c>
      <c r="I125" s="2">
        <f t="shared" si="70"/>
        <v>9.6385542168674707</v>
      </c>
      <c r="J125" s="2">
        <f t="shared" si="70"/>
        <v>14.482758620689657</v>
      </c>
      <c r="K125" s="13">
        <f>K123*50</f>
        <v>226.48157581932415</v>
      </c>
      <c r="L125" s="13">
        <f t="shared" ref="L125:M125" si="73">L123*50</f>
        <v>76.923076923076934</v>
      </c>
      <c r="M125" s="13">
        <f t="shared" si="73"/>
        <v>356.76652115008284</v>
      </c>
      <c r="N125" s="1" t="s">
        <v>84</v>
      </c>
      <c r="O125" s="1">
        <v>140</v>
      </c>
      <c r="P125" s="1">
        <v>56</v>
      </c>
      <c r="Q125" s="1">
        <v>84</v>
      </c>
      <c r="R125" s="1">
        <v>46</v>
      </c>
      <c r="S125" s="1">
        <v>19</v>
      </c>
      <c r="T125" s="1">
        <v>27</v>
      </c>
      <c r="U125" s="1">
        <v>1</v>
      </c>
      <c r="V125" s="1">
        <v>0</v>
      </c>
      <c r="W125" s="1">
        <v>1</v>
      </c>
      <c r="X125" s="1">
        <v>5</v>
      </c>
      <c r="Y125" s="1">
        <v>0</v>
      </c>
      <c r="Z125" s="1">
        <v>5</v>
      </c>
      <c r="AA125" s="1">
        <v>7</v>
      </c>
      <c r="AB125" s="1">
        <v>0</v>
      </c>
      <c r="AC125" s="1">
        <v>7</v>
      </c>
    </row>
    <row r="126" spans="1:29" x14ac:dyDescent="0.2">
      <c r="A126" s="1" t="s">
        <v>85</v>
      </c>
      <c r="B126" s="1">
        <v>223</v>
      </c>
      <c r="C126" s="1">
        <v>101</v>
      </c>
      <c r="D126" s="1">
        <v>122</v>
      </c>
      <c r="E126" s="1">
        <v>15</v>
      </c>
      <c r="F126" s="1">
        <v>7</v>
      </c>
      <c r="G126" s="1">
        <v>8</v>
      </c>
      <c r="H126" s="2">
        <f t="shared" si="70"/>
        <v>6.7264573991031389</v>
      </c>
      <c r="I126" s="2">
        <f t="shared" si="70"/>
        <v>6.9306930693069315</v>
      </c>
      <c r="J126" s="2">
        <f t="shared" si="70"/>
        <v>6.557377049180328</v>
      </c>
      <c r="K126" s="13"/>
      <c r="L126" s="13"/>
      <c r="M126" s="13"/>
      <c r="N126" s="1" t="s">
        <v>85</v>
      </c>
      <c r="O126" s="1">
        <v>146</v>
      </c>
      <c r="P126" s="1">
        <v>65</v>
      </c>
      <c r="Q126" s="1">
        <v>81</v>
      </c>
      <c r="R126" s="1">
        <v>51</v>
      </c>
      <c r="S126" s="1">
        <v>27</v>
      </c>
      <c r="T126" s="1">
        <v>24</v>
      </c>
      <c r="U126" s="1">
        <v>2</v>
      </c>
      <c r="V126" s="1">
        <v>0</v>
      </c>
      <c r="W126" s="1">
        <v>2</v>
      </c>
      <c r="X126" s="1">
        <v>2</v>
      </c>
      <c r="Y126" s="1">
        <v>1</v>
      </c>
      <c r="Z126" s="1">
        <v>1</v>
      </c>
      <c r="AA126" s="1">
        <v>7</v>
      </c>
      <c r="AB126" s="1">
        <v>1</v>
      </c>
      <c r="AC126" s="1">
        <v>6</v>
      </c>
    </row>
    <row r="127" spans="1:29" x14ac:dyDescent="0.2">
      <c r="A127" s="1" t="s">
        <v>86</v>
      </c>
      <c r="B127" s="1">
        <v>156</v>
      </c>
      <c r="C127" s="1">
        <v>65</v>
      </c>
      <c r="D127" s="1">
        <v>91</v>
      </c>
      <c r="E127" s="1">
        <v>10</v>
      </c>
      <c r="F127" s="1">
        <v>2</v>
      </c>
      <c r="G127" s="1">
        <v>8</v>
      </c>
      <c r="H127" s="2">
        <f t="shared" si="70"/>
        <v>6.4102564102564097</v>
      </c>
      <c r="I127" s="2">
        <f t="shared" si="70"/>
        <v>3.0769230769230771</v>
      </c>
      <c r="J127" s="2">
        <f t="shared" si="70"/>
        <v>8.791208791208792</v>
      </c>
      <c r="K127" s="13">
        <f>K121-K125</f>
        <v>2372.6449752857857</v>
      </c>
      <c r="L127" s="13">
        <f t="shared" ref="L127:M127" si="74">L121-L125</f>
        <v>2674.6868006168775</v>
      </c>
      <c r="M127" s="13">
        <f t="shared" si="74"/>
        <v>2111.1426969666913</v>
      </c>
      <c r="N127" s="1" t="s">
        <v>86</v>
      </c>
      <c r="O127" s="1">
        <v>110</v>
      </c>
      <c r="P127" s="1">
        <v>52</v>
      </c>
      <c r="Q127" s="1">
        <v>58</v>
      </c>
      <c r="R127" s="1">
        <v>27</v>
      </c>
      <c r="S127" s="1">
        <v>11</v>
      </c>
      <c r="T127" s="1">
        <v>16</v>
      </c>
      <c r="U127" s="1">
        <v>0</v>
      </c>
      <c r="V127" s="1">
        <v>0</v>
      </c>
      <c r="W127" s="1">
        <v>0</v>
      </c>
      <c r="X127" s="1">
        <v>2</v>
      </c>
      <c r="Y127" s="1">
        <v>0</v>
      </c>
      <c r="Z127" s="1">
        <v>2</v>
      </c>
      <c r="AA127" s="1">
        <v>7</v>
      </c>
      <c r="AB127" s="1">
        <v>0</v>
      </c>
      <c r="AC127" s="1">
        <v>7</v>
      </c>
    </row>
    <row r="128" spans="1:29" x14ac:dyDescent="0.2">
      <c r="A128" s="1" t="s">
        <v>87</v>
      </c>
      <c r="B128" s="1">
        <v>151</v>
      </c>
      <c r="C128" s="1">
        <v>78</v>
      </c>
      <c r="D128" s="1">
        <v>73</v>
      </c>
      <c r="E128" s="1">
        <v>4</v>
      </c>
      <c r="F128" s="1">
        <v>0</v>
      </c>
      <c r="G128" s="1">
        <v>4</v>
      </c>
      <c r="H128" s="2">
        <f t="shared" si="70"/>
        <v>2.6490066225165565</v>
      </c>
      <c r="I128" s="2">
        <f t="shared" si="70"/>
        <v>0</v>
      </c>
      <c r="J128" s="2">
        <f t="shared" si="70"/>
        <v>5.4794520547945202</v>
      </c>
      <c r="K128" s="13">
        <f>100-K123</f>
        <v>95.470368483613512</v>
      </c>
      <c r="L128" s="13">
        <f t="shared" ref="L128:M128" si="75">100-L123</f>
        <v>98.461538461538467</v>
      </c>
      <c r="M128" s="13">
        <f t="shared" si="75"/>
        <v>92.864669576998338</v>
      </c>
      <c r="N128" s="1" t="s">
        <v>87</v>
      </c>
      <c r="O128" s="1">
        <v>94</v>
      </c>
      <c r="P128" s="1">
        <v>50</v>
      </c>
      <c r="Q128" s="1">
        <v>44</v>
      </c>
      <c r="R128" s="1">
        <v>30</v>
      </c>
      <c r="S128" s="1">
        <v>21</v>
      </c>
      <c r="T128" s="1">
        <v>9</v>
      </c>
      <c r="U128" s="1">
        <v>0</v>
      </c>
      <c r="V128" s="1">
        <v>0</v>
      </c>
      <c r="W128" s="1">
        <v>0</v>
      </c>
      <c r="X128" s="1">
        <v>2</v>
      </c>
      <c r="Y128" s="1">
        <v>0</v>
      </c>
      <c r="Z128" s="1">
        <v>2</v>
      </c>
      <c r="AA128" s="1">
        <v>21</v>
      </c>
      <c r="AB128" s="1">
        <v>7</v>
      </c>
      <c r="AC128" s="1">
        <v>14</v>
      </c>
    </row>
    <row r="129" spans="1:29" x14ac:dyDescent="0.2">
      <c r="A129" s="1" t="s">
        <v>88</v>
      </c>
      <c r="B129" s="1">
        <v>90</v>
      </c>
      <c r="C129" s="1">
        <v>44</v>
      </c>
      <c r="D129" s="1">
        <v>46</v>
      </c>
      <c r="E129" s="1">
        <v>4</v>
      </c>
      <c r="F129" s="1">
        <v>0</v>
      </c>
      <c r="G129" s="1">
        <v>4</v>
      </c>
      <c r="H129" s="2">
        <f>SUM(H121:H127)*5</f>
        <v>1099.1265511051097</v>
      </c>
      <c r="I129" s="2">
        <f>SUM(I121:I127)*5</f>
        <v>1251.6098775399546</v>
      </c>
      <c r="J129" s="2">
        <f>SUM(J121:J127)*5</f>
        <v>967.90921811677424</v>
      </c>
      <c r="K129" s="14">
        <f>K127/K128</f>
        <v>24.852161073338952</v>
      </c>
      <c r="L129" s="14">
        <f t="shared" ref="L129:M129" si="76">L127/L128</f>
        <v>27.164787818765159</v>
      </c>
      <c r="M129" s="14">
        <f t="shared" si="76"/>
        <v>22.733540178229426</v>
      </c>
      <c r="N129" s="1" t="s">
        <v>88</v>
      </c>
      <c r="O129" s="1">
        <v>61</v>
      </c>
      <c r="P129" s="1">
        <v>35</v>
      </c>
      <c r="Q129" s="1">
        <v>26</v>
      </c>
      <c r="R129" s="1">
        <v>12</v>
      </c>
      <c r="S129" s="1">
        <v>7</v>
      </c>
      <c r="T129" s="1">
        <v>5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13</v>
      </c>
      <c r="AB129" s="1">
        <v>2</v>
      </c>
      <c r="AC129" s="1">
        <v>11</v>
      </c>
    </row>
    <row r="130" spans="1:29" x14ac:dyDescent="0.2">
      <c r="A130" s="1" t="s">
        <v>99</v>
      </c>
      <c r="N130" s="1" t="s">
        <v>99</v>
      </c>
    </row>
    <row r="131" spans="1:29" x14ac:dyDescent="0.2">
      <c r="A131" s="1" t="s">
        <v>80</v>
      </c>
      <c r="N131" s="1" t="s">
        <v>80</v>
      </c>
    </row>
    <row r="132" spans="1:29" x14ac:dyDescent="0.2">
      <c r="A132" s="1" t="s">
        <v>0</v>
      </c>
      <c r="B132" s="1">
        <v>487</v>
      </c>
      <c r="C132" s="1">
        <v>206</v>
      </c>
      <c r="D132" s="1">
        <v>281</v>
      </c>
      <c r="E132" s="1">
        <v>143</v>
      </c>
      <c r="F132" s="1">
        <v>60</v>
      </c>
      <c r="G132" s="1">
        <v>83</v>
      </c>
      <c r="H132" s="2">
        <f t="shared" ref="H132:J139" si="77">E132/B132*100</f>
        <v>29.363449691991789</v>
      </c>
      <c r="I132" s="2">
        <f t="shared" si="77"/>
        <v>29.126213592233007</v>
      </c>
      <c r="J132" s="2">
        <f t="shared" si="77"/>
        <v>29.537366548042705</v>
      </c>
      <c r="K132" s="13">
        <f>H140+1500</f>
        <v>2625.5777999485244</v>
      </c>
      <c r="L132" s="13">
        <f t="shared" ref="L132:M132" si="78">I140+1500</f>
        <v>2722.2303945604917</v>
      </c>
      <c r="M132" s="13">
        <f t="shared" si="78"/>
        <v>2575.4138406436614</v>
      </c>
      <c r="N132" s="1" t="s">
        <v>0</v>
      </c>
      <c r="O132" s="1">
        <v>213</v>
      </c>
      <c r="P132" s="1">
        <v>100</v>
      </c>
      <c r="Q132" s="1">
        <v>113</v>
      </c>
      <c r="R132" s="1">
        <v>91</v>
      </c>
      <c r="S132" s="1">
        <v>43</v>
      </c>
      <c r="T132" s="1">
        <v>48</v>
      </c>
      <c r="U132" s="1">
        <v>4</v>
      </c>
      <c r="V132" s="1">
        <v>0</v>
      </c>
      <c r="W132" s="1">
        <v>4</v>
      </c>
      <c r="X132" s="1">
        <v>4</v>
      </c>
      <c r="Y132" s="1">
        <v>0</v>
      </c>
      <c r="Z132" s="1">
        <v>4</v>
      </c>
      <c r="AA132" s="1">
        <v>32</v>
      </c>
      <c r="AB132" s="1">
        <v>3</v>
      </c>
      <c r="AC132" s="1">
        <v>29</v>
      </c>
    </row>
    <row r="133" spans="1:29" x14ac:dyDescent="0.2">
      <c r="A133" s="1" t="s">
        <v>81</v>
      </c>
      <c r="B133" s="1">
        <v>79</v>
      </c>
      <c r="C133" s="1">
        <v>32</v>
      </c>
      <c r="D133" s="1">
        <v>47</v>
      </c>
      <c r="E133" s="1">
        <v>71</v>
      </c>
      <c r="F133" s="1">
        <v>32</v>
      </c>
      <c r="G133" s="1">
        <v>39</v>
      </c>
      <c r="H133" s="2">
        <f t="shared" si="77"/>
        <v>89.87341772151899</v>
      </c>
      <c r="I133" s="2">
        <f t="shared" si="77"/>
        <v>100</v>
      </c>
      <c r="J133" s="2">
        <f t="shared" si="77"/>
        <v>82.978723404255319</v>
      </c>
      <c r="K133" s="13"/>
      <c r="L133" s="13"/>
      <c r="M133" s="13"/>
      <c r="N133" s="1" t="s">
        <v>81</v>
      </c>
      <c r="O133" s="1">
        <v>2</v>
      </c>
      <c r="P133" s="1">
        <v>0</v>
      </c>
      <c r="Q133" s="1">
        <v>2</v>
      </c>
      <c r="R133" s="1">
        <v>6</v>
      </c>
      <c r="S133" s="1">
        <v>0</v>
      </c>
      <c r="T133" s="1">
        <v>6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</row>
    <row r="134" spans="1:29" x14ac:dyDescent="0.2">
      <c r="A134" s="1" t="s">
        <v>82</v>
      </c>
      <c r="B134" s="1">
        <v>64</v>
      </c>
      <c r="C134" s="1">
        <v>22</v>
      </c>
      <c r="D134" s="1">
        <v>42</v>
      </c>
      <c r="E134" s="1">
        <v>36</v>
      </c>
      <c r="F134" s="1">
        <v>16</v>
      </c>
      <c r="G134" s="1">
        <v>20</v>
      </c>
      <c r="H134" s="2">
        <f t="shared" si="77"/>
        <v>56.25</v>
      </c>
      <c r="I134" s="2">
        <f t="shared" si="77"/>
        <v>72.727272727272734</v>
      </c>
      <c r="J134" s="2">
        <f t="shared" si="77"/>
        <v>47.619047619047613</v>
      </c>
      <c r="K134" s="13">
        <f>(H138+H139)/2</f>
        <v>1.0638297872340425</v>
      </c>
      <c r="L134" s="13">
        <f t="shared" ref="L134:M134" si="79">(I138+I139)/2</f>
        <v>0</v>
      </c>
      <c r="M134" s="13">
        <f t="shared" si="79"/>
        <v>1.9230769230769231</v>
      </c>
      <c r="N134" s="1" t="s">
        <v>82</v>
      </c>
      <c r="O134" s="1">
        <v>17</v>
      </c>
      <c r="P134" s="1">
        <v>5</v>
      </c>
      <c r="Q134" s="1">
        <v>12</v>
      </c>
      <c r="R134" s="1">
        <v>6</v>
      </c>
      <c r="S134" s="1">
        <v>1</v>
      </c>
      <c r="T134" s="1">
        <v>5</v>
      </c>
      <c r="U134" s="1">
        <v>1</v>
      </c>
      <c r="V134" s="1">
        <v>0</v>
      </c>
      <c r="W134" s="1">
        <v>1</v>
      </c>
      <c r="X134" s="1">
        <v>1</v>
      </c>
      <c r="Y134" s="1">
        <v>0</v>
      </c>
      <c r="Z134" s="1">
        <v>1</v>
      </c>
      <c r="AA134" s="1">
        <v>3</v>
      </c>
      <c r="AB134" s="1">
        <v>0</v>
      </c>
      <c r="AC134" s="1">
        <v>3</v>
      </c>
    </row>
    <row r="135" spans="1:29" x14ac:dyDescent="0.2">
      <c r="A135" s="1" t="s">
        <v>83</v>
      </c>
      <c r="B135" s="1">
        <v>68</v>
      </c>
      <c r="C135" s="1">
        <v>27</v>
      </c>
      <c r="D135" s="1">
        <v>41</v>
      </c>
      <c r="E135" s="1">
        <v>18</v>
      </c>
      <c r="F135" s="1">
        <v>10</v>
      </c>
      <c r="G135" s="1">
        <v>8</v>
      </c>
      <c r="H135" s="2">
        <f t="shared" si="77"/>
        <v>26.47058823529412</v>
      </c>
      <c r="I135" s="2">
        <f t="shared" si="77"/>
        <v>37.037037037037038</v>
      </c>
      <c r="J135" s="2">
        <f t="shared" si="77"/>
        <v>19.512195121951219</v>
      </c>
      <c r="K135" s="13"/>
      <c r="L135" s="13"/>
      <c r="M135" s="13"/>
      <c r="N135" s="1" t="s">
        <v>83</v>
      </c>
      <c r="O135" s="1">
        <v>28</v>
      </c>
      <c r="P135" s="1">
        <v>9</v>
      </c>
      <c r="Q135" s="1">
        <v>19</v>
      </c>
      <c r="R135" s="1">
        <v>16</v>
      </c>
      <c r="S135" s="1">
        <v>8</v>
      </c>
      <c r="T135" s="1">
        <v>8</v>
      </c>
      <c r="U135" s="1">
        <v>1</v>
      </c>
      <c r="V135" s="1">
        <v>0</v>
      </c>
      <c r="W135" s="1">
        <v>1</v>
      </c>
      <c r="X135" s="1">
        <v>0</v>
      </c>
      <c r="Y135" s="1">
        <v>0</v>
      </c>
      <c r="Z135" s="1">
        <v>0</v>
      </c>
      <c r="AA135" s="1">
        <v>5</v>
      </c>
      <c r="AB135" s="1">
        <v>0</v>
      </c>
      <c r="AC135" s="1">
        <v>5</v>
      </c>
    </row>
    <row r="136" spans="1:29" x14ac:dyDescent="0.2">
      <c r="A136" s="1" t="s">
        <v>84</v>
      </c>
      <c r="B136" s="1">
        <v>81</v>
      </c>
      <c r="C136" s="1">
        <v>36</v>
      </c>
      <c r="D136" s="1">
        <v>45</v>
      </c>
      <c r="E136" s="1">
        <v>7</v>
      </c>
      <c r="F136" s="1">
        <v>2</v>
      </c>
      <c r="G136" s="1">
        <v>5</v>
      </c>
      <c r="H136" s="2">
        <f t="shared" si="77"/>
        <v>8.6419753086419746</v>
      </c>
      <c r="I136" s="2">
        <f t="shared" si="77"/>
        <v>5.5555555555555554</v>
      </c>
      <c r="J136" s="2">
        <f t="shared" si="77"/>
        <v>11.111111111111111</v>
      </c>
      <c r="K136" s="13">
        <f>K134*50</f>
        <v>53.191489361702125</v>
      </c>
      <c r="L136" s="13">
        <f t="shared" ref="L136:M136" si="80">L134*50</f>
        <v>0</v>
      </c>
      <c r="M136" s="13">
        <f t="shared" si="80"/>
        <v>96.15384615384616</v>
      </c>
      <c r="N136" s="1" t="s">
        <v>84</v>
      </c>
      <c r="O136" s="1">
        <v>54</v>
      </c>
      <c r="P136" s="1">
        <v>27</v>
      </c>
      <c r="Q136" s="1">
        <v>27</v>
      </c>
      <c r="R136" s="1">
        <v>14</v>
      </c>
      <c r="S136" s="1">
        <v>7</v>
      </c>
      <c r="T136" s="1">
        <v>7</v>
      </c>
      <c r="U136" s="1">
        <v>0</v>
      </c>
      <c r="V136" s="1">
        <v>0</v>
      </c>
      <c r="W136" s="1">
        <v>0</v>
      </c>
      <c r="X136" s="1">
        <v>2</v>
      </c>
      <c r="Y136" s="1">
        <v>0</v>
      </c>
      <c r="Z136" s="1">
        <v>2</v>
      </c>
      <c r="AA136" s="1">
        <v>4</v>
      </c>
      <c r="AB136" s="1">
        <v>0</v>
      </c>
      <c r="AC136" s="1">
        <v>4</v>
      </c>
    </row>
    <row r="137" spans="1:29" x14ac:dyDescent="0.2">
      <c r="A137" s="1" t="s">
        <v>85</v>
      </c>
      <c r="B137" s="1">
        <v>62</v>
      </c>
      <c r="C137" s="1">
        <v>25</v>
      </c>
      <c r="D137" s="1">
        <v>37</v>
      </c>
      <c r="E137" s="1">
        <v>9</v>
      </c>
      <c r="F137" s="1">
        <v>0</v>
      </c>
      <c r="G137" s="1">
        <v>9</v>
      </c>
      <c r="H137" s="2">
        <f t="shared" si="77"/>
        <v>14.516129032258066</v>
      </c>
      <c r="I137" s="2">
        <f t="shared" si="77"/>
        <v>0</v>
      </c>
      <c r="J137" s="2">
        <f t="shared" si="77"/>
        <v>24.324324324324326</v>
      </c>
      <c r="K137" s="13"/>
      <c r="L137" s="13"/>
      <c r="M137" s="13"/>
      <c r="N137" s="1" t="s">
        <v>85</v>
      </c>
      <c r="O137" s="1">
        <v>35</v>
      </c>
      <c r="P137" s="1">
        <v>16</v>
      </c>
      <c r="Q137" s="1">
        <v>19</v>
      </c>
      <c r="R137" s="1">
        <v>14</v>
      </c>
      <c r="S137" s="1">
        <v>9</v>
      </c>
      <c r="T137" s="1">
        <v>5</v>
      </c>
      <c r="U137" s="1">
        <v>1</v>
      </c>
      <c r="V137" s="1">
        <v>0</v>
      </c>
      <c r="W137" s="1">
        <v>1</v>
      </c>
      <c r="X137" s="1">
        <v>0</v>
      </c>
      <c r="Y137" s="1">
        <v>0</v>
      </c>
      <c r="Z137" s="1">
        <v>0</v>
      </c>
      <c r="AA137" s="1">
        <v>3</v>
      </c>
      <c r="AB137" s="1">
        <v>0</v>
      </c>
      <c r="AC137" s="1">
        <v>3</v>
      </c>
    </row>
    <row r="138" spans="1:29" x14ac:dyDescent="0.2">
      <c r="A138" s="1" t="s">
        <v>86</v>
      </c>
      <c r="B138" s="1">
        <v>57</v>
      </c>
      <c r="C138" s="1">
        <v>29</v>
      </c>
      <c r="D138" s="1">
        <v>28</v>
      </c>
      <c r="E138" s="1">
        <v>0</v>
      </c>
      <c r="F138" s="1">
        <v>0</v>
      </c>
      <c r="G138" s="1">
        <v>0</v>
      </c>
      <c r="H138" s="2">
        <f t="shared" si="77"/>
        <v>0</v>
      </c>
      <c r="I138" s="2">
        <f t="shared" si="77"/>
        <v>0</v>
      </c>
      <c r="J138" s="2">
        <f t="shared" si="77"/>
        <v>0</v>
      </c>
      <c r="K138" s="13">
        <f>K132-K136</f>
        <v>2572.3863105868222</v>
      </c>
      <c r="L138" s="13">
        <f t="shared" ref="L138:M138" si="81">L132-L136</f>
        <v>2722.2303945604917</v>
      </c>
      <c r="M138" s="13">
        <f t="shared" si="81"/>
        <v>2479.2599944898152</v>
      </c>
      <c r="N138" s="1" t="s">
        <v>86</v>
      </c>
      <c r="O138" s="1">
        <v>35</v>
      </c>
      <c r="P138" s="1">
        <v>20</v>
      </c>
      <c r="Q138" s="1">
        <v>15</v>
      </c>
      <c r="R138" s="1">
        <v>15</v>
      </c>
      <c r="S138" s="1">
        <v>8</v>
      </c>
      <c r="T138" s="1">
        <v>7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7</v>
      </c>
      <c r="AB138" s="1">
        <v>1</v>
      </c>
      <c r="AC138" s="1">
        <v>6</v>
      </c>
    </row>
    <row r="139" spans="1:29" x14ac:dyDescent="0.2">
      <c r="A139" s="1" t="s">
        <v>87</v>
      </c>
      <c r="B139" s="1">
        <v>47</v>
      </c>
      <c r="C139" s="1">
        <v>21</v>
      </c>
      <c r="D139" s="1">
        <v>26</v>
      </c>
      <c r="E139" s="1">
        <v>1</v>
      </c>
      <c r="F139" s="1">
        <v>0</v>
      </c>
      <c r="G139" s="1">
        <v>1</v>
      </c>
      <c r="H139" s="2">
        <f t="shared" si="77"/>
        <v>2.1276595744680851</v>
      </c>
      <c r="I139" s="2">
        <f t="shared" si="77"/>
        <v>0</v>
      </c>
      <c r="J139" s="2">
        <f t="shared" si="77"/>
        <v>3.8461538461538463</v>
      </c>
      <c r="K139" s="13">
        <f>100-K134</f>
        <v>98.936170212765958</v>
      </c>
      <c r="L139" s="13">
        <f t="shared" ref="L139:M139" si="82">100-L134</f>
        <v>100</v>
      </c>
      <c r="M139" s="13">
        <f t="shared" si="82"/>
        <v>98.07692307692308</v>
      </c>
      <c r="N139" s="1" t="s">
        <v>87</v>
      </c>
      <c r="O139" s="1">
        <v>27</v>
      </c>
      <c r="P139" s="1">
        <v>14</v>
      </c>
      <c r="Q139" s="1">
        <v>13</v>
      </c>
      <c r="R139" s="1">
        <v>12</v>
      </c>
      <c r="S139" s="1">
        <v>6</v>
      </c>
      <c r="T139" s="1">
        <v>6</v>
      </c>
      <c r="U139" s="1">
        <v>1</v>
      </c>
      <c r="V139" s="1">
        <v>0</v>
      </c>
      <c r="W139" s="1">
        <v>1</v>
      </c>
      <c r="X139" s="1">
        <v>1</v>
      </c>
      <c r="Y139" s="1">
        <v>0</v>
      </c>
      <c r="Z139" s="1">
        <v>1</v>
      </c>
      <c r="AA139" s="1">
        <v>5</v>
      </c>
      <c r="AB139" s="1">
        <v>1</v>
      </c>
      <c r="AC139" s="1">
        <v>4</v>
      </c>
    </row>
    <row r="140" spans="1:29" x14ac:dyDescent="0.2">
      <c r="A140" s="1" t="s">
        <v>88</v>
      </c>
      <c r="B140" s="1">
        <v>29</v>
      </c>
      <c r="C140" s="1">
        <v>14</v>
      </c>
      <c r="D140" s="1">
        <v>15</v>
      </c>
      <c r="E140" s="1">
        <v>1</v>
      </c>
      <c r="F140" s="1">
        <v>0</v>
      </c>
      <c r="G140" s="1">
        <v>1</v>
      </c>
      <c r="H140" s="2">
        <f>SUM(H132:H138)*5</f>
        <v>1125.5777999485247</v>
      </c>
      <c r="I140" s="2">
        <f>SUM(I132:I138)*5</f>
        <v>1222.2303945604917</v>
      </c>
      <c r="J140" s="2">
        <f>SUM(J132:J138)*5</f>
        <v>1075.4138406436614</v>
      </c>
      <c r="K140" s="14">
        <f>K138/K139</f>
        <v>26.000463784425946</v>
      </c>
      <c r="L140" s="14">
        <f t="shared" ref="L140:M140" si="83">L138/L139</f>
        <v>27.222303945604917</v>
      </c>
      <c r="M140" s="14">
        <f t="shared" si="83"/>
        <v>25.278729355582428</v>
      </c>
      <c r="N140" s="1" t="s">
        <v>88</v>
      </c>
      <c r="O140" s="1">
        <v>15</v>
      </c>
      <c r="P140" s="1">
        <v>9</v>
      </c>
      <c r="Q140" s="1">
        <v>6</v>
      </c>
      <c r="R140" s="1">
        <v>8</v>
      </c>
      <c r="S140" s="1">
        <v>4</v>
      </c>
      <c r="T140" s="1">
        <v>4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5</v>
      </c>
      <c r="AB140" s="1">
        <v>1</v>
      </c>
      <c r="AC140" s="1">
        <v>4</v>
      </c>
    </row>
    <row r="141" spans="1:29" x14ac:dyDescent="0.2">
      <c r="A141" s="1" t="s">
        <v>100</v>
      </c>
      <c r="N141" s="1" t="s">
        <v>100</v>
      </c>
    </row>
    <row r="142" spans="1:29" x14ac:dyDescent="0.2">
      <c r="A142" s="1" t="s">
        <v>80</v>
      </c>
      <c r="N142" s="1" t="s">
        <v>80</v>
      </c>
    </row>
    <row r="143" spans="1:29" x14ac:dyDescent="0.2">
      <c r="A143" s="1" t="s">
        <v>0</v>
      </c>
      <c r="B143" s="1">
        <v>1497</v>
      </c>
      <c r="C143" s="1">
        <v>748</v>
      </c>
      <c r="D143" s="1">
        <v>749</v>
      </c>
      <c r="E143" s="1">
        <v>508</v>
      </c>
      <c r="F143" s="1">
        <v>299</v>
      </c>
      <c r="G143" s="1">
        <v>209</v>
      </c>
      <c r="H143" s="2">
        <f t="shared" ref="H143:J150" si="84">E143/B143*100</f>
        <v>33.934535738142948</v>
      </c>
      <c r="I143" s="2">
        <f t="shared" si="84"/>
        <v>39.973262032085557</v>
      </c>
      <c r="J143" s="2">
        <f t="shared" si="84"/>
        <v>27.903871829105476</v>
      </c>
      <c r="K143" s="13">
        <f>H151+1500</f>
        <v>2688.5412780041047</v>
      </c>
      <c r="L143" s="13">
        <f t="shared" ref="L143:M143" si="85">I151+1500</f>
        <v>2901.3527320943031</v>
      </c>
      <c r="M143" s="13">
        <f t="shared" si="85"/>
        <v>2484.0806312854929</v>
      </c>
      <c r="N143" s="1" t="s">
        <v>0</v>
      </c>
      <c r="O143" s="1">
        <v>809</v>
      </c>
      <c r="P143" s="1">
        <v>381</v>
      </c>
      <c r="Q143" s="1">
        <v>428</v>
      </c>
      <c r="R143" s="1">
        <v>130</v>
      </c>
      <c r="S143" s="1">
        <v>60</v>
      </c>
      <c r="T143" s="1">
        <v>70</v>
      </c>
      <c r="U143" s="1">
        <v>7</v>
      </c>
      <c r="V143" s="1">
        <v>1</v>
      </c>
      <c r="W143" s="1">
        <v>6</v>
      </c>
      <c r="X143" s="1">
        <v>11</v>
      </c>
      <c r="Y143" s="1">
        <v>3</v>
      </c>
      <c r="Z143" s="1">
        <v>8</v>
      </c>
      <c r="AA143" s="1">
        <v>32</v>
      </c>
      <c r="AB143" s="1">
        <v>4</v>
      </c>
      <c r="AC143" s="1">
        <v>28</v>
      </c>
    </row>
    <row r="144" spans="1:29" x14ac:dyDescent="0.2">
      <c r="A144" s="1" t="s">
        <v>81</v>
      </c>
      <c r="B144" s="1">
        <v>282</v>
      </c>
      <c r="C144" s="1">
        <v>149</v>
      </c>
      <c r="D144" s="1">
        <v>133</v>
      </c>
      <c r="E144" s="1">
        <v>259</v>
      </c>
      <c r="F144" s="1">
        <v>146</v>
      </c>
      <c r="G144" s="1">
        <v>113</v>
      </c>
      <c r="H144" s="2">
        <f t="shared" si="84"/>
        <v>91.843971631205676</v>
      </c>
      <c r="I144" s="2">
        <f t="shared" si="84"/>
        <v>97.986577181208062</v>
      </c>
      <c r="J144" s="2">
        <f t="shared" si="84"/>
        <v>84.962406015037601</v>
      </c>
      <c r="K144" s="13"/>
      <c r="L144" s="13"/>
      <c r="M144" s="13"/>
      <c r="N144" s="1" t="s">
        <v>81</v>
      </c>
      <c r="O144" s="1">
        <v>15</v>
      </c>
      <c r="P144" s="1">
        <v>3</v>
      </c>
      <c r="Q144" s="1">
        <v>12</v>
      </c>
      <c r="R144" s="1">
        <v>6</v>
      </c>
      <c r="S144" s="1">
        <v>0</v>
      </c>
      <c r="T144" s="1">
        <v>6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2</v>
      </c>
      <c r="AB144" s="1">
        <v>0</v>
      </c>
      <c r="AC144" s="1">
        <v>2</v>
      </c>
    </row>
    <row r="145" spans="1:29" x14ac:dyDescent="0.2">
      <c r="A145" s="1" t="s">
        <v>82</v>
      </c>
      <c r="B145" s="1">
        <v>225</v>
      </c>
      <c r="C145" s="1">
        <v>110</v>
      </c>
      <c r="D145" s="1">
        <v>115</v>
      </c>
      <c r="E145" s="1">
        <v>131</v>
      </c>
      <c r="F145" s="1">
        <v>81</v>
      </c>
      <c r="G145" s="1">
        <v>50</v>
      </c>
      <c r="H145" s="2">
        <f t="shared" si="84"/>
        <v>58.222222222222221</v>
      </c>
      <c r="I145" s="2">
        <f t="shared" si="84"/>
        <v>73.636363636363626</v>
      </c>
      <c r="J145" s="2">
        <f t="shared" si="84"/>
        <v>43.478260869565219</v>
      </c>
      <c r="K145" s="13">
        <f>(H149+H150)/2</f>
        <v>3.295474100843228</v>
      </c>
      <c r="L145" s="13">
        <f t="shared" ref="L145:M145" si="86">(I149+I150)/2</f>
        <v>4.3816631130063968</v>
      </c>
      <c r="M145" s="13">
        <f t="shared" si="86"/>
        <v>1.89873417721519</v>
      </c>
      <c r="N145" s="1" t="s">
        <v>82</v>
      </c>
      <c r="O145" s="1">
        <v>57</v>
      </c>
      <c r="P145" s="1">
        <v>19</v>
      </c>
      <c r="Q145" s="1">
        <v>38</v>
      </c>
      <c r="R145" s="1">
        <v>32</v>
      </c>
      <c r="S145" s="1">
        <v>10</v>
      </c>
      <c r="T145" s="1">
        <v>22</v>
      </c>
      <c r="U145" s="1">
        <v>0</v>
      </c>
      <c r="V145" s="1">
        <v>0</v>
      </c>
      <c r="W145" s="1">
        <v>0</v>
      </c>
      <c r="X145" s="1">
        <v>1</v>
      </c>
      <c r="Y145" s="1">
        <v>0</v>
      </c>
      <c r="Z145" s="1">
        <v>1</v>
      </c>
      <c r="AA145" s="1">
        <v>4</v>
      </c>
      <c r="AB145" s="1">
        <v>0</v>
      </c>
      <c r="AC145" s="1">
        <v>4</v>
      </c>
    </row>
    <row r="146" spans="1:29" x14ac:dyDescent="0.2">
      <c r="A146" s="1" t="s">
        <v>83</v>
      </c>
      <c r="B146" s="1">
        <v>215</v>
      </c>
      <c r="C146" s="1">
        <v>96</v>
      </c>
      <c r="D146" s="1">
        <v>119</v>
      </c>
      <c r="E146" s="1">
        <v>61</v>
      </c>
      <c r="F146" s="1">
        <v>34</v>
      </c>
      <c r="G146" s="1">
        <v>27</v>
      </c>
      <c r="H146" s="2">
        <f t="shared" si="84"/>
        <v>28.372093023255811</v>
      </c>
      <c r="I146" s="2">
        <f t="shared" si="84"/>
        <v>35.416666666666671</v>
      </c>
      <c r="J146" s="2">
        <f t="shared" si="84"/>
        <v>22.689075630252102</v>
      </c>
      <c r="K146" s="13"/>
      <c r="L146" s="13"/>
      <c r="M146" s="13"/>
      <c r="N146" s="1" t="s">
        <v>83</v>
      </c>
      <c r="O146" s="1">
        <v>122</v>
      </c>
      <c r="P146" s="1">
        <v>45</v>
      </c>
      <c r="Q146" s="1">
        <v>77</v>
      </c>
      <c r="R146" s="1">
        <v>28</v>
      </c>
      <c r="S146" s="1">
        <v>17</v>
      </c>
      <c r="T146" s="1">
        <v>11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4</v>
      </c>
      <c r="AB146" s="1">
        <v>0</v>
      </c>
      <c r="AC146" s="1">
        <v>4</v>
      </c>
    </row>
    <row r="147" spans="1:29" x14ac:dyDescent="0.2">
      <c r="A147" s="1" t="s">
        <v>84</v>
      </c>
      <c r="B147" s="1">
        <v>216</v>
      </c>
      <c r="C147" s="1">
        <v>107</v>
      </c>
      <c r="D147" s="1">
        <v>109</v>
      </c>
      <c r="E147" s="1">
        <v>25</v>
      </c>
      <c r="F147" s="1">
        <v>18</v>
      </c>
      <c r="G147" s="1">
        <v>7</v>
      </c>
      <c r="H147" s="2">
        <f t="shared" si="84"/>
        <v>11.574074074074074</v>
      </c>
      <c r="I147" s="2">
        <f t="shared" si="84"/>
        <v>16.822429906542055</v>
      </c>
      <c r="J147" s="2">
        <f t="shared" si="84"/>
        <v>6.4220183486238538</v>
      </c>
      <c r="K147" s="13">
        <f>K145*50</f>
        <v>164.7737050421614</v>
      </c>
      <c r="L147" s="13">
        <f t="shared" ref="L147:M147" si="87">L145*50</f>
        <v>219.08315565031984</v>
      </c>
      <c r="M147" s="13">
        <f t="shared" si="87"/>
        <v>94.936708860759495</v>
      </c>
      <c r="N147" s="1" t="s">
        <v>84</v>
      </c>
      <c r="O147" s="1">
        <v>156</v>
      </c>
      <c r="P147" s="1">
        <v>77</v>
      </c>
      <c r="Q147" s="1">
        <v>79</v>
      </c>
      <c r="R147" s="1">
        <v>24</v>
      </c>
      <c r="S147" s="1">
        <v>10</v>
      </c>
      <c r="T147" s="1">
        <v>14</v>
      </c>
      <c r="U147" s="1">
        <v>2</v>
      </c>
      <c r="V147" s="1">
        <v>0</v>
      </c>
      <c r="W147" s="1">
        <v>2</v>
      </c>
      <c r="X147" s="1">
        <v>6</v>
      </c>
      <c r="Y147" s="1">
        <v>2</v>
      </c>
      <c r="Z147" s="1">
        <v>4</v>
      </c>
      <c r="AA147" s="1">
        <v>3</v>
      </c>
      <c r="AB147" s="1">
        <v>0</v>
      </c>
      <c r="AC147" s="1">
        <v>3</v>
      </c>
    </row>
    <row r="148" spans="1:29" x14ac:dyDescent="0.2">
      <c r="A148" s="1" t="s">
        <v>85</v>
      </c>
      <c r="B148" s="1">
        <v>226</v>
      </c>
      <c r="C148" s="1">
        <v>107</v>
      </c>
      <c r="D148" s="1">
        <v>119</v>
      </c>
      <c r="E148" s="1">
        <v>22</v>
      </c>
      <c r="F148" s="1">
        <v>13</v>
      </c>
      <c r="G148" s="1">
        <v>9</v>
      </c>
      <c r="H148" s="2">
        <f t="shared" si="84"/>
        <v>9.7345132743362832</v>
      </c>
      <c r="I148" s="2">
        <f t="shared" si="84"/>
        <v>12.149532710280374</v>
      </c>
      <c r="J148" s="2">
        <f t="shared" si="84"/>
        <v>7.5630252100840334</v>
      </c>
      <c r="K148" s="13"/>
      <c r="L148" s="13"/>
      <c r="M148" s="13"/>
      <c r="N148" s="1" t="s">
        <v>85</v>
      </c>
      <c r="O148" s="1">
        <v>175</v>
      </c>
      <c r="P148" s="1">
        <v>78</v>
      </c>
      <c r="Q148" s="1">
        <v>97</v>
      </c>
      <c r="R148" s="1">
        <v>26</v>
      </c>
      <c r="S148" s="1">
        <v>14</v>
      </c>
      <c r="T148" s="1">
        <v>12</v>
      </c>
      <c r="U148" s="1">
        <v>2</v>
      </c>
      <c r="V148" s="1">
        <v>1</v>
      </c>
      <c r="W148" s="1">
        <v>1</v>
      </c>
      <c r="X148" s="1">
        <v>0</v>
      </c>
      <c r="Y148" s="1">
        <v>0</v>
      </c>
      <c r="Z148" s="1">
        <v>0</v>
      </c>
      <c r="AA148" s="1">
        <v>1</v>
      </c>
      <c r="AB148" s="1">
        <v>1</v>
      </c>
      <c r="AC148" s="1">
        <v>0</v>
      </c>
    </row>
    <row r="149" spans="1:29" x14ac:dyDescent="0.2">
      <c r="A149" s="1" t="s">
        <v>86</v>
      </c>
      <c r="B149" s="1">
        <v>149</v>
      </c>
      <c r="C149" s="1">
        <v>70</v>
      </c>
      <c r="D149" s="1">
        <v>79</v>
      </c>
      <c r="E149" s="1">
        <v>6</v>
      </c>
      <c r="F149" s="1">
        <v>3</v>
      </c>
      <c r="G149" s="1">
        <v>3</v>
      </c>
      <c r="H149" s="2">
        <f t="shared" si="84"/>
        <v>4.0268456375838921</v>
      </c>
      <c r="I149" s="2">
        <f t="shared" si="84"/>
        <v>4.2857142857142856</v>
      </c>
      <c r="J149" s="2">
        <f t="shared" si="84"/>
        <v>3.79746835443038</v>
      </c>
      <c r="K149" s="13">
        <f>K143-K147</f>
        <v>2523.7675729619432</v>
      </c>
      <c r="L149" s="13">
        <f t="shared" ref="L149:M149" si="88">L143-L147</f>
        <v>2682.2695764439832</v>
      </c>
      <c r="M149" s="13">
        <f t="shared" si="88"/>
        <v>2389.1439224247333</v>
      </c>
      <c r="N149" s="1" t="s">
        <v>86</v>
      </c>
      <c r="O149" s="1">
        <v>122</v>
      </c>
      <c r="P149" s="1">
        <v>60</v>
      </c>
      <c r="Q149" s="1">
        <v>62</v>
      </c>
      <c r="R149" s="1">
        <v>10</v>
      </c>
      <c r="S149" s="1">
        <v>7</v>
      </c>
      <c r="T149" s="1">
        <v>3</v>
      </c>
      <c r="U149" s="1">
        <v>2</v>
      </c>
      <c r="V149" s="1">
        <v>0</v>
      </c>
      <c r="W149" s="1">
        <v>2</v>
      </c>
      <c r="X149" s="1">
        <v>2</v>
      </c>
      <c r="Y149" s="1">
        <v>0</v>
      </c>
      <c r="Z149" s="1">
        <v>2</v>
      </c>
      <c r="AA149" s="1">
        <v>7</v>
      </c>
      <c r="AB149" s="1">
        <v>0</v>
      </c>
      <c r="AC149" s="1">
        <v>7</v>
      </c>
    </row>
    <row r="150" spans="1:29" x14ac:dyDescent="0.2">
      <c r="A150" s="1" t="s">
        <v>87</v>
      </c>
      <c r="B150" s="1">
        <v>117</v>
      </c>
      <c r="C150" s="1">
        <v>67</v>
      </c>
      <c r="D150" s="1">
        <v>50</v>
      </c>
      <c r="E150" s="1">
        <v>3</v>
      </c>
      <c r="F150" s="1">
        <v>3</v>
      </c>
      <c r="G150" s="1">
        <v>0</v>
      </c>
      <c r="H150" s="2">
        <f t="shared" si="84"/>
        <v>2.5641025641025639</v>
      </c>
      <c r="I150" s="2">
        <f t="shared" si="84"/>
        <v>4.4776119402985071</v>
      </c>
      <c r="J150" s="2">
        <f t="shared" si="84"/>
        <v>0</v>
      </c>
      <c r="K150" s="13">
        <f>100-K145</f>
        <v>96.704525899156778</v>
      </c>
      <c r="L150" s="13">
        <f t="shared" ref="L150:M150" si="89">100-L145</f>
        <v>95.618336886993603</v>
      </c>
      <c r="M150" s="13">
        <f t="shared" si="89"/>
        <v>98.101265822784811</v>
      </c>
      <c r="N150" s="1" t="s">
        <v>87</v>
      </c>
      <c r="O150" s="1">
        <v>107</v>
      </c>
      <c r="P150" s="1">
        <v>62</v>
      </c>
      <c r="Q150" s="1">
        <v>45</v>
      </c>
      <c r="R150" s="1">
        <v>2</v>
      </c>
      <c r="S150" s="1">
        <v>1</v>
      </c>
      <c r="T150" s="1">
        <v>1</v>
      </c>
      <c r="U150" s="1">
        <v>0</v>
      </c>
      <c r="V150" s="1">
        <v>0</v>
      </c>
      <c r="W150" s="1">
        <v>0</v>
      </c>
      <c r="X150" s="1">
        <v>1</v>
      </c>
      <c r="Y150" s="1">
        <v>0</v>
      </c>
      <c r="Z150" s="1">
        <v>1</v>
      </c>
      <c r="AA150" s="1">
        <v>4</v>
      </c>
      <c r="AB150" s="1">
        <v>1</v>
      </c>
      <c r="AC150" s="1">
        <v>3</v>
      </c>
    </row>
    <row r="151" spans="1:29" x14ac:dyDescent="0.2">
      <c r="A151" s="1" t="s">
        <v>88</v>
      </c>
      <c r="B151" s="1">
        <v>67</v>
      </c>
      <c r="C151" s="1">
        <v>42</v>
      </c>
      <c r="D151" s="1">
        <v>25</v>
      </c>
      <c r="E151" s="1">
        <v>1</v>
      </c>
      <c r="F151" s="1">
        <v>1</v>
      </c>
      <c r="G151" s="1">
        <v>0</v>
      </c>
      <c r="H151" s="2">
        <f>SUM(H143:H149)*5</f>
        <v>1188.5412780041047</v>
      </c>
      <c r="I151" s="2">
        <f>SUM(I143:I149)*5</f>
        <v>1401.3527320943033</v>
      </c>
      <c r="J151" s="2">
        <f>SUM(J143:J149)*5</f>
        <v>984.08063128549315</v>
      </c>
      <c r="K151" s="14">
        <f>K149/K150</f>
        <v>26.097719310404575</v>
      </c>
      <c r="L151" s="14">
        <f t="shared" ref="L151:M151" si="90">L149/L150</f>
        <v>28.051832564438133</v>
      </c>
      <c r="M151" s="14">
        <f t="shared" si="90"/>
        <v>24.3538541769747</v>
      </c>
      <c r="N151" s="1" t="s">
        <v>88</v>
      </c>
      <c r="O151" s="1">
        <v>55</v>
      </c>
      <c r="P151" s="1">
        <v>37</v>
      </c>
      <c r="Q151" s="1">
        <v>18</v>
      </c>
      <c r="R151" s="1">
        <v>2</v>
      </c>
      <c r="S151" s="1">
        <v>1</v>
      </c>
      <c r="T151" s="1">
        <v>1</v>
      </c>
      <c r="U151" s="1">
        <v>1</v>
      </c>
      <c r="V151" s="1">
        <v>0</v>
      </c>
      <c r="W151" s="1">
        <v>1</v>
      </c>
      <c r="X151" s="1">
        <v>1</v>
      </c>
      <c r="Y151" s="1">
        <v>1</v>
      </c>
      <c r="Z151" s="1">
        <v>0</v>
      </c>
      <c r="AA151" s="1">
        <v>7</v>
      </c>
      <c r="AB151" s="1">
        <v>2</v>
      </c>
      <c r="AC151" s="1">
        <v>5</v>
      </c>
    </row>
    <row r="152" spans="1:29" x14ac:dyDescent="0.2">
      <c r="A152" s="1" t="s">
        <v>101</v>
      </c>
      <c r="N152" s="1" t="s">
        <v>101</v>
      </c>
    </row>
    <row r="153" spans="1:29" x14ac:dyDescent="0.2">
      <c r="A153" s="1" t="s">
        <v>80</v>
      </c>
      <c r="N153" s="1" t="s">
        <v>80</v>
      </c>
    </row>
    <row r="154" spans="1:29" x14ac:dyDescent="0.2">
      <c r="A154" s="1" t="s">
        <v>0</v>
      </c>
      <c r="B154" s="1">
        <v>707</v>
      </c>
      <c r="C154" s="1">
        <v>345</v>
      </c>
      <c r="D154" s="1">
        <v>362</v>
      </c>
      <c r="E154" s="1">
        <v>219</v>
      </c>
      <c r="F154" s="1">
        <v>127</v>
      </c>
      <c r="G154" s="1">
        <v>92</v>
      </c>
      <c r="H154" s="2">
        <f t="shared" ref="H154:J161" si="91">E154/B154*100</f>
        <v>30.975954738330973</v>
      </c>
      <c r="I154" s="2">
        <f t="shared" si="91"/>
        <v>36.811594202898554</v>
      </c>
      <c r="J154" s="2">
        <f t="shared" si="91"/>
        <v>25.414364640883981</v>
      </c>
      <c r="K154" s="13">
        <f>H162+1500</f>
        <v>2570.425043781132</v>
      </c>
      <c r="L154" s="13">
        <f t="shared" ref="L154:M154" si="92">I162+1500</f>
        <v>2795.6606846884069</v>
      </c>
      <c r="M154" s="13">
        <f t="shared" si="92"/>
        <v>2395.3104768170488</v>
      </c>
      <c r="N154" s="1" t="s">
        <v>0</v>
      </c>
      <c r="O154" s="1">
        <v>384</v>
      </c>
      <c r="P154" s="1">
        <v>179</v>
      </c>
      <c r="Q154" s="1">
        <v>205</v>
      </c>
      <c r="R154" s="1">
        <v>62</v>
      </c>
      <c r="S154" s="1">
        <v>30</v>
      </c>
      <c r="T154" s="1">
        <v>32</v>
      </c>
      <c r="U154" s="1">
        <v>2</v>
      </c>
      <c r="V154" s="1">
        <v>1</v>
      </c>
      <c r="W154" s="1">
        <v>1</v>
      </c>
      <c r="X154" s="1">
        <v>4</v>
      </c>
      <c r="Y154" s="1">
        <v>1</v>
      </c>
      <c r="Z154" s="1">
        <v>3</v>
      </c>
      <c r="AA154" s="1">
        <v>36</v>
      </c>
      <c r="AB154" s="1">
        <v>7</v>
      </c>
      <c r="AC154" s="1">
        <v>29</v>
      </c>
    </row>
    <row r="155" spans="1:29" x14ac:dyDescent="0.2">
      <c r="A155" s="1" t="s">
        <v>81</v>
      </c>
      <c r="B155" s="1">
        <v>137</v>
      </c>
      <c r="C155" s="1">
        <v>76</v>
      </c>
      <c r="D155" s="1">
        <v>61</v>
      </c>
      <c r="E155" s="1">
        <v>129</v>
      </c>
      <c r="F155" s="1">
        <v>74</v>
      </c>
      <c r="G155" s="1">
        <v>55</v>
      </c>
      <c r="H155" s="2">
        <f t="shared" si="91"/>
        <v>94.160583941605836</v>
      </c>
      <c r="I155" s="2">
        <f t="shared" si="91"/>
        <v>97.368421052631575</v>
      </c>
      <c r="J155" s="2">
        <f t="shared" si="91"/>
        <v>90.163934426229503</v>
      </c>
      <c r="K155" s="13"/>
      <c r="L155" s="13"/>
      <c r="M155" s="13"/>
      <c r="N155" s="1" t="s">
        <v>81</v>
      </c>
      <c r="O155" s="1">
        <v>5</v>
      </c>
      <c r="P155" s="1">
        <v>0</v>
      </c>
      <c r="Q155" s="1">
        <v>5</v>
      </c>
      <c r="R155" s="1">
        <v>2</v>
      </c>
      <c r="S155" s="1">
        <v>1</v>
      </c>
      <c r="T155" s="1">
        <v>1</v>
      </c>
      <c r="U155" s="1">
        <v>1</v>
      </c>
      <c r="V155" s="1">
        <v>1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</row>
    <row r="156" spans="1:29" x14ac:dyDescent="0.2">
      <c r="A156" s="1" t="s">
        <v>82</v>
      </c>
      <c r="B156" s="1">
        <v>95</v>
      </c>
      <c r="C156" s="1">
        <v>41</v>
      </c>
      <c r="D156" s="1">
        <v>54</v>
      </c>
      <c r="E156" s="1">
        <v>51</v>
      </c>
      <c r="F156" s="1">
        <v>34</v>
      </c>
      <c r="G156" s="1">
        <v>17</v>
      </c>
      <c r="H156" s="2">
        <f t="shared" si="91"/>
        <v>53.684210526315788</v>
      </c>
      <c r="I156" s="2">
        <f t="shared" si="91"/>
        <v>82.926829268292678</v>
      </c>
      <c r="J156" s="2">
        <f t="shared" si="91"/>
        <v>31.481481481481481</v>
      </c>
      <c r="K156" s="13">
        <f>(H160+H161)/2</f>
        <v>1.0204081632653061</v>
      </c>
      <c r="L156" s="13">
        <f t="shared" ref="L156:M156" si="93">(I160+I161)/2</f>
        <v>0</v>
      </c>
      <c r="M156" s="13">
        <f t="shared" si="93"/>
        <v>1.8518518518518516</v>
      </c>
      <c r="N156" s="1" t="s">
        <v>82</v>
      </c>
      <c r="O156" s="1">
        <v>30</v>
      </c>
      <c r="P156" s="1">
        <v>7</v>
      </c>
      <c r="Q156" s="1">
        <v>23</v>
      </c>
      <c r="R156" s="1">
        <v>8</v>
      </c>
      <c r="S156" s="1">
        <v>0</v>
      </c>
      <c r="T156" s="1">
        <v>8</v>
      </c>
      <c r="U156" s="1">
        <v>0</v>
      </c>
      <c r="V156" s="1">
        <v>0</v>
      </c>
      <c r="W156" s="1">
        <v>0</v>
      </c>
      <c r="X156" s="1">
        <v>2</v>
      </c>
      <c r="Y156" s="1">
        <v>0</v>
      </c>
      <c r="Z156" s="1">
        <v>2</v>
      </c>
      <c r="AA156" s="1">
        <v>4</v>
      </c>
      <c r="AB156" s="1">
        <v>0</v>
      </c>
      <c r="AC156" s="1">
        <v>4</v>
      </c>
    </row>
    <row r="157" spans="1:29" x14ac:dyDescent="0.2">
      <c r="A157" s="1" t="s">
        <v>83</v>
      </c>
      <c r="B157" s="1">
        <v>105</v>
      </c>
      <c r="C157" s="1">
        <v>41</v>
      </c>
      <c r="D157" s="1">
        <v>64</v>
      </c>
      <c r="E157" s="1">
        <v>24</v>
      </c>
      <c r="F157" s="1">
        <v>13</v>
      </c>
      <c r="G157" s="1">
        <v>11</v>
      </c>
      <c r="H157" s="2">
        <f t="shared" si="91"/>
        <v>22.857142857142858</v>
      </c>
      <c r="I157" s="2">
        <f t="shared" si="91"/>
        <v>31.707317073170731</v>
      </c>
      <c r="J157" s="2">
        <f t="shared" si="91"/>
        <v>17.1875</v>
      </c>
      <c r="K157" s="13"/>
      <c r="L157" s="13"/>
      <c r="M157" s="13"/>
      <c r="N157" s="1" t="s">
        <v>83</v>
      </c>
      <c r="O157" s="1">
        <v>61</v>
      </c>
      <c r="P157" s="1">
        <v>19</v>
      </c>
      <c r="Q157" s="1">
        <v>42</v>
      </c>
      <c r="R157" s="1">
        <v>14</v>
      </c>
      <c r="S157" s="1">
        <v>8</v>
      </c>
      <c r="T157" s="1">
        <v>6</v>
      </c>
      <c r="U157" s="1">
        <v>0</v>
      </c>
      <c r="V157" s="1">
        <v>0</v>
      </c>
      <c r="W157" s="1">
        <v>0</v>
      </c>
      <c r="X157" s="1">
        <v>1</v>
      </c>
      <c r="Y157" s="1">
        <v>1</v>
      </c>
      <c r="Z157" s="1">
        <v>0</v>
      </c>
      <c r="AA157" s="1">
        <v>5</v>
      </c>
      <c r="AB157" s="1">
        <v>0</v>
      </c>
      <c r="AC157" s="1">
        <v>5</v>
      </c>
    </row>
    <row r="158" spans="1:29" x14ac:dyDescent="0.2">
      <c r="A158" s="1" t="s">
        <v>84</v>
      </c>
      <c r="B158" s="1">
        <v>130</v>
      </c>
      <c r="C158" s="1">
        <v>67</v>
      </c>
      <c r="D158" s="1">
        <v>63</v>
      </c>
      <c r="E158" s="1">
        <v>11</v>
      </c>
      <c r="F158" s="1">
        <v>4</v>
      </c>
      <c r="G158" s="1">
        <v>7</v>
      </c>
      <c r="H158" s="2">
        <f t="shared" si="91"/>
        <v>8.4615384615384617</v>
      </c>
      <c r="I158" s="2">
        <f t="shared" si="91"/>
        <v>5.9701492537313428</v>
      </c>
      <c r="J158" s="2">
        <f t="shared" si="91"/>
        <v>11.111111111111111</v>
      </c>
      <c r="K158" s="13">
        <f>K156*50</f>
        <v>51.020408163265309</v>
      </c>
      <c r="L158" s="13">
        <f t="shared" ref="L158:M158" si="94">L156*50</f>
        <v>0</v>
      </c>
      <c r="M158" s="13">
        <f t="shared" si="94"/>
        <v>92.592592592592581</v>
      </c>
      <c r="N158" s="1" t="s">
        <v>84</v>
      </c>
      <c r="O158" s="1">
        <v>93</v>
      </c>
      <c r="P158" s="1">
        <v>50</v>
      </c>
      <c r="Q158" s="1">
        <v>43</v>
      </c>
      <c r="R158" s="1">
        <v>19</v>
      </c>
      <c r="S158" s="1">
        <v>11</v>
      </c>
      <c r="T158" s="1">
        <v>8</v>
      </c>
      <c r="U158" s="1">
        <v>0</v>
      </c>
      <c r="V158" s="1">
        <v>0</v>
      </c>
      <c r="W158" s="1">
        <v>0</v>
      </c>
      <c r="X158" s="1">
        <v>1</v>
      </c>
      <c r="Y158" s="1">
        <v>0</v>
      </c>
      <c r="Z158" s="1">
        <v>1</v>
      </c>
      <c r="AA158" s="1">
        <v>6</v>
      </c>
      <c r="AB158" s="1">
        <v>2</v>
      </c>
      <c r="AC158" s="1">
        <v>4</v>
      </c>
    </row>
    <row r="159" spans="1:29" x14ac:dyDescent="0.2">
      <c r="A159" s="1" t="s">
        <v>85</v>
      </c>
      <c r="B159" s="1">
        <v>105</v>
      </c>
      <c r="C159" s="1">
        <v>46</v>
      </c>
      <c r="D159" s="1">
        <v>59</v>
      </c>
      <c r="E159" s="1">
        <v>2</v>
      </c>
      <c r="F159" s="1">
        <v>2</v>
      </c>
      <c r="G159" s="1">
        <v>0</v>
      </c>
      <c r="H159" s="2">
        <f t="shared" si="91"/>
        <v>1.9047619047619049</v>
      </c>
      <c r="I159" s="2">
        <f t="shared" si="91"/>
        <v>4.3478260869565215</v>
      </c>
      <c r="J159" s="2">
        <f t="shared" si="91"/>
        <v>0</v>
      </c>
      <c r="K159" s="13"/>
      <c r="L159" s="13"/>
      <c r="M159" s="13"/>
      <c r="N159" s="1" t="s">
        <v>85</v>
      </c>
      <c r="O159" s="1">
        <v>90</v>
      </c>
      <c r="P159" s="1">
        <v>38</v>
      </c>
      <c r="Q159" s="1">
        <v>52</v>
      </c>
      <c r="R159" s="1">
        <v>7</v>
      </c>
      <c r="S159" s="1">
        <v>3</v>
      </c>
      <c r="T159" s="1">
        <v>4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6</v>
      </c>
      <c r="AB159" s="1">
        <v>3</v>
      </c>
      <c r="AC159" s="1">
        <v>3</v>
      </c>
    </row>
    <row r="160" spans="1:29" x14ac:dyDescent="0.2">
      <c r="A160" s="1" t="s">
        <v>86</v>
      </c>
      <c r="B160" s="1">
        <v>49</v>
      </c>
      <c r="C160" s="1">
        <v>22</v>
      </c>
      <c r="D160" s="1">
        <v>27</v>
      </c>
      <c r="E160" s="1">
        <v>1</v>
      </c>
      <c r="F160" s="1">
        <v>0</v>
      </c>
      <c r="G160" s="1">
        <v>1</v>
      </c>
      <c r="H160" s="2">
        <f t="shared" si="91"/>
        <v>2.0408163265306123</v>
      </c>
      <c r="I160" s="2">
        <f t="shared" si="91"/>
        <v>0</v>
      </c>
      <c r="J160" s="2">
        <f t="shared" si="91"/>
        <v>3.7037037037037033</v>
      </c>
      <c r="K160" s="13">
        <f>K154-K158</f>
        <v>2519.4046356178665</v>
      </c>
      <c r="L160" s="13">
        <f t="shared" ref="L160:M160" si="95">L154-L158</f>
        <v>2795.6606846884069</v>
      </c>
      <c r="M160" s="13">
        <f t="shared" si="95"/>
        <v>2302.7178842244562</v>
      </c>
      <c r="N160" s="1" t="s">
        <v>86</v>
      </c>
      <c r="O160" s="1">
        <v>40</v>
      </c>
      <c r="P160" s="1">
        <v>19</v>
      </c>
      <c r="Q160" s="1">
        <v>21</v>
      </c>
      <c r="R160" s="1">
        <v>5</v>
      </c>
      <c r="S160" s="1">
        <v>3</v>
      </c>
      <c r="T160" s="1">
        <v>2</v>
      </c>
      <c r="U160" s="1">
        <v>1</v>
      </c>
      <c r="V160" s="1">
        <v>0</v>
      </c>
      <c r="W160" s="1">
        <v>1</v>
      </c>
      <c r="X160" s="1">
        <v>0</v>
      </c>
      <c r="Y160" s="1">
        <v>0</v>
      </c>
      <c r="Z160" s="1">
        <v>0</v>
      </c>
      <c r="AA160" s="1">
        <v>2</v>
      </c>
      <c r="AB160" s="1">
        <v>0</v>
      </c>
      <c r="AC160" s="1">
        <v>2</v>
      </c>
    </row>
    <row r="161" spans="1:29" x14ac:dyDescent="0.2">
      <c r="A161" s="1" t="s">
        <v>87</v>
      </c>
      <c r="B161" s="1">
        <v>56</v>
      </c>
      <c r="C161" s="1">
        <v>35</v>
      </c>
      <c r="D161" s="1">
        <v>21</v>
      </c>
      <c r="E161" s="1">
        <v>0</v>
      </c>
      <c r="F161" s="1">
        <v>0</v>
      </c>
      <c r="G161" s="1">
        <v>0</v>
      </c>
      <c r="H161" s="2">
        <f t="shared" si="91"/>
        <v>0</v>
      </c>
      <c r="I161" s="2">
        <f t="shared" si="91"/>
        <v>0</v>
      </c>
      <c r="J161" s="2">
        <f t="shared" si="91"/>
        <v>0</v>
      </c>
      <c r="K161" s="13">
        <f>100-K156</f>
        <v>98.979591836734699</v>
      </c>
      <c r="L161" s="13">
        <f t="shared" ref="L161:M161" si="96">100-L156</f>
        <v>100</v>
      </c>
      <c r="M161" s="13">
        <f t="shared" si="96"/>
        <v>98.148148148148152</v>
      </c>
      <c r="N161" s="1" t="s">
        <v>87</v>
      </c>
      <c r="O161" s="1">
        <v>49</v>
      </c>
      <c r="P161" s="1">
        <v>33</v>
      </c>
      <c r="Q161" s="1">
        <v>16</v>
      </c>
      <c r="R161" s="1">
        <v>1</v>
      </c>
      <c r="S161" s="1">
        <v>1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6</v>
      </c>
      <c r="AB161" s="1">
        <v>1</v>
      </c>
      <c r="AC161" s="1">
        <v>5</v>
      </c>
    </row>
    <row r="162" spans="1:29" x14ac:dyDescent="0.2">
      <c r="A162" s="1" t="s">
        <v>88</v>
      </c>
      <c r="B162" s="1">
        <v>30</v>
      </c>
      <c r="C162" s="1">
        <v>17</v>
      </c>
      <c r="D162" s="1">
        <v>13</v>
      </c>
      <c r="E162" s="1">
        <v>1</v>
      </c>
      <c r="F162" s="1">
        <v>0</v>
      </c>
      <c r="G162" s="1">
        <v>1</v>
      </c>
      <c r="H162" s="2">
        <f>SUM(H154:H160)*5</f>
        <v>1070.425043781132</v>
      </c>
      <c r="I162" s="2">
        <f>SUM(I154:I160)*5</f>
        <v>1295.6606846884072</v>
      </c>
      <c r="J162" s="2">
        <f>SUM(J154:J160)*5</f>
        <v>895.31047681704888</v>
      </c>
      <c r="K162" s="14">
        <f>K160/K161</f>
        <v>25.4537787928403</v>
      </c>
      <c r="L162" s="14">
        <f t="shared" ref="L162:M162" si="97">L160/L161</f>
        <v>27.956606846884071</v>
      </c>
      <c r="M162" s="14">
        <f t="shared" si="97"/>
        <v>23.461653914739742</v>
      </c>
      <c r="N162" s="1" t="s">
        <v>88</v>
      </c>
      <c r="O162" s="1">
        <v>16</v>
      </c>
      <c r="P162" s="1">
        <v>13</v>
      </c>
      <c r="Q162" s="1">
        <v>3</v>
      </c>
      <c r="R162" s="1">
        <v>6</v>
      </c>
      <c r="S162" s="1">
        <v>3</v>
      </c>
      <c r="T162" s="1">
        <v>3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7</v>
      </c>
      <c r="AB162" s="1">
        <v>1</v>
      </c>
      <c r="AC162" s="1">
        <v>6</v>
      </c>
    </row>
    <row r="163" spans="1:29" x14ac:dyDescent="0.2">
      <c r="A163" s="1" t="s">
        <v>102</v>
      </c>
      <c r="N163" s="1" t="s">
        <v>102</v>
      </c>
    </row>
    <row r="164" spans="1:29" x14ac:dyDescent="0.2">
      <c r="A164" s="1" t="s">
        <v>80</v>
      </c>
      <c r="N164" s="1" t="s">
        <v>80</v>
      </c>
    </row>
    <row r="165" spans="1:29" x14ac:dyDescent="0.2">
      <c r="A165" s="1" t="s">
        <v>0</v>
      </c>
      <c r="B165" s="1">
        <v>733</v>
      </c>
      <c r="C165" s="1">
        <v>366</v>
      </c>
      <c r="D165" s="1">
        <v>367</v>
      </c>
      <c r="E165" s="1">
        <v>315</v>
      </c>
      <c r="F165" s="1">
        <v>178</v>
      </c>
      <c r="G165" s="1">
        <v>137</v>
      </c>
      <c r="H165" s="2">
        <f t="shared" ref="H165:J172" si="98">E165/B165*100</f>
        <v>42.97407912687585</v>
      </c>
      <c r="I165" s="2">
        <f t="shared" si="98"/>
        <v>48.633879781420767</v>
      </c>
      <c r="J165" s="2">
        <f t="shared" si="98"/>
        <v>37.329700272479563</v>
      </c>
      <c r="K165" s="13">
        <f>H173+1500</f>
        <v>2859.6866388999824</v>
      </c>
      <c r="L165" s="13">
        <f t="shared" ref="L165:M165" si="99">I173+1500</f>
        <v>3094.2740402997761</v>
      </c>
      <c r="M165" s="13">
        <f t="shared" si="99"/>
        <v>2617.7969999291836</v>
      </c>
      <c r="N165" s="1" t="s">
        <v>0</v>
      </c>
      <c r="O165" s="1">
        <v>359</v>
      </c>
      <c r="P165" s="1">
        <v>172</v>
      </c>
      <c r="Q165" s="1">
        <v>187</v>
      </c>
      <c r="R165" s="1">
        <v>39</v>
      </c>
      <c r="S165" s="1">
        <v>16</v>
      </c>
      <c r="T165" s="1">
        <v>23</v>
      </c>
      <c r="U165" s="1">
        <v>1</v>
      </c>
      <c r="V165" s="1">
        <v>0</v>
      </c>
      <c r="W165" s="1">
        <v>1</v>
      </c>
      <c r="X165" s="1">
        <v>4</v>
      </c>
      <c r="Y165" s="1">
        <v>0</v>
      </c>
      <c r="Z165" s="1">
        <v>4</v>
      </c>
      <c r="AA165" s="1">
        <v>15</v>
      </c>
      <c r="AB165" s="1">
        <v>0</v>
      </c>
      <c r="AC165" s="1">
        <v>15</v>
      </c>
    </row>
    <row r="166" spans="1:29" x14ac:dyDescent="0.2">
      <c r="A166" s="1" t="s">
        <v>81</v>
      </c>
      <c r="B166" s="1">
        <v>169</v>
      </c>
      <c r="C166" s="1">
        <v>75</v>
      </c>
      <c r="D166" s="1">
        <v>94</v>
      </c>
      <c r="E166" s="1">
        <v>156</v>
      </c>
      <c r="F166" s="1">
        <v>71</v>
      </c>
      <c r="G166" s="1">
        <v>85</v>
      </c>
      <c r="H166" s="2">
        <f t="shared" si="98"/>
        <v>92.307692307692307</v>
      </c>
      <c r="I166" s="2">
        <f t="shared" si="98"/>
        <v>94.666666666666671</v>
      </c>
      <c r="J166" s="2">
        <f t="shared" si="98"/>
        <v>90.425531914893625</v>
      </c>
      <c r="K166" s="13"/>
      <c r="L166" s="13"/>
      <c r="M166" s="13"/>
      <c r="N166" s="1" t="s">
        <v>81</v>
      </c>
      <c r="O166" s="1">
        <v>11</v>
      </c>
      <c r="P166" s="1">
        <v>3</v>
      </c>
      <c r="Q166" s="1">
        <v>8</v>
      </c>
      <c r="R166" s="1">
        <v>2</v>
      </c>
      <c r="S166" s="1">
        <v>1</v>
      </c>
      <c r="T166" s="1">
        <v>1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</row>
    <row r="167" spans="1:29" x14ac:dyDescent="0.2">
      <c r="A167" s="1" t="s">
        <v>82</v>
      </c>
      <c r="B167" s="1">
        <v>130</v>
      </c>
      <c r="C167" s="1">
        <v>74</v>
      </c>
      <c r="D167" s="1">
        <v>56</v>
      </c>
      <c r="E167" s="1">
        <v>88</v>
      </c>
      <c r="F167" s="1">
        <v>59</v>
      </c>
      <c r="G167" s="1">
        <v>29</v>
      </c>
      <c r="H167" s="2">
        <f t="shared" si="98"/>
        <v>67.692307692307693</v>
      </c>
      <c r="I167" s="2">
        <f t="shared" si="98"/>
        <v>79.729729729729726</v>
      </c>
      <c r="J167" s="2">
        <f t="shared" si="98"/>
        <v>51.785714285714292</v>
      </c>
      <c r="K167" s="13">
        <f>(H171+H172)/2</f>
        <v>5.8756805807622499</v>
      </c>
      <c r="L167" s="13">
        <f t="shared" ref="L167:M167" si="100">(I171+I172)/2</f>
        <v>6.5126050420168067</v>
      </c>
      <c r="M167" s="13">
        <f t="shared" si="100"/>
        <v>5.0245098039215677</v>
      </c>
      <c r="N167" s="1" t="s">
        <v>82</v>
      </c>
      <c r="O167" s="1">
        <v>34</v>
      </c>
      <c r="P167" s="1">
        <v>12</v>
      </c>
      <c r="Q167" s="1">
        <v>22</v>
      </c>
      <c r="R167" s="1">
        <v>8</v>
      </c>
      <c r="S167" s="1">
        <v>3</v>
      </c>
      <c r="T167" s="1">
        <v>5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</row>
    <row r="168" spans="1:29" x14ac:dyDescent="0.2">
      <c r="A168" s="1" t="s">
        <v>83</v>
      </c>
      <c r="B168" s="1">
        <v>106</v>
      </c>
      <c r="C168" s="1">
        <v>53</v>
      </c>
      <c r="D168" s="1">
        <v>53</v>
      </c>
      <c r="E168" s="1">
        <v>45</v>
      </c>
      <c r="F168" s="1">
        <v>31</v>
      </c>
      <c r="G168" s="1">
        <v>14</v>
      </c>
      <c r="H168" s="2">
        <f t="shared" si="98"/>
        <v>42.452830188679243</v>
      </c>
      <c r="I168" s="2">
        <f t="shared" si="98"/>
        <v>58.490566037735846</v>
      </c>
      <c r="J168" s="2">
        <f t="shared" si="98"/>
        <v>26.415094339622641</v>
      </c>
      <c r="K168" s="13"/>
      <c r="L168" s="13"/>
      <c r="M168" s="13"/>
      <c r="N168" s="1" t="s">
        <v>83</v>
      </c>
      <c r="O168" s="1">
        <v>55</v>
      </c>
      <c r="P168" s="1">
        <v>22</v>
      </c>
      <c r="Q168" s="1">
        <v>33</v>
      </c>
      <c r="R168" s="1">
        <v>4</v>
      </c>
      <c r="S168" s="1">
        <v>0</v>
      </c>
      <c r="T168" s="1">
        <v>4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2</v>
      </c>
      <c r="AB168" s="1">
        <v>0</v>
      </c>
      <c r="AC168" s="1">
        <v>2</v>
      </c>
    </row>
    <row r="169" spans="1:29" x14ac:dyDescent="0.2">
      <c r="A169" s="1" t="s">
        <v>84</v>
      </c>
      <c r="B169" s="1">
        <v>81</v>
      </c>
      <c r="C169" s="1">
        <v>36</v>
      </c>
      <c r="D169" s="1">
        <v>45</v>
      </c>
      <c r="E169" s="1">
        <v>14</v>
      </c>
      <c r="F169" s="1">
        <v>9</v>
      </c>
      <c r="G169" s="1">
        <v>5</v>
      </c>
      <c r="H169" s="2">
        <f t="shared" si="98"/>
        <v>17.283950617283949</v>
      </c>
      <c r="I169" s="2">
        <f t="shared" si="98"/>
        <v>25</v>
      </c>
      <c r="J169" s="2">
        <f t="shared" si="98"/>
        <v>11.111111111111111</v>
      </c>
      <c r="K169" s="13">
        <f>K167*50</f>
        <v>293.78402903811252</v>
      </c>
      <c r="L169" s="13">
        <f t="shared" ref="L169:M169" si="101">L167*50</f>
        <v>325.63025210084032</v>
      </c>
      <c r="M169" s="13">
        <f t="shared" si="101"/>
        <v>251.2254901960784</v>
      </c>
      <c r="N169" s="1" t="s">
        <v>84</v>
      </c>
      <c r="O169" s="1">
        <v>60</v>
      </c>
      <c r="P169" s="1">
        <v>25</v>
      </c>
      <c r="Q169" s="1">
        <v>35</v>
      </c>
      <c r="R169" s="1">
        <v>4</v>
      </c>
      <c r="S169" s="1">
        <v>2</v>
      </c>
      <c r="T169" s="1">
        <v>2</v>
      </c>
      <c r="U169" s="1">
        <v>1</v>
      </c>
      <c r="V169" s="1">
        <v>0</v>
      </c>
      <c r="W169" s="1">
        <v>1</v>
      </c>
      <c r="X169" s="1">
        <v>1</v>
      </c>
      <c r="Y169" s="1">
        <v>0</v>
      </c>
      <c r="Z169" s="1">
        <v>1</v>
      </c>
      <c r="AA169" s="1">
        <v>1</v>
      </c>
      <c r="AB169" s="1">
        <v>0</v>
      </c>
      <c r="AC169" s="1">
        <v>1</v>
      </c>
    </row>
    <row r="170" spans="1:29" x14ac:dyDescent="0.2">
      <c r="A170" s="1" t="s">
        <v>85</v>
      </c>
      <c r="B170" s="1">
        <v>74</v>
      </c>
      <c r="C170" s="1">
        <v>31</v>
      </c>
      <c r="D170" s="1">
        <v>43</v>
      </c>
      <c r="E170" s="1">
        <v>3</v>
      </c>
      <c r="F170" s="1">
        <v>2</v>
      </c>
      <c r="G170" s="1">
        <v>1</v>
      </c>
      <c r="H170" s="2">
        <f t="shared" si="98"/>
        <v>4.0540540540540544</v>
      </c>
      <c r="I170" s="2">
        <f t="shared" si="98"/>
        <v>6.4516129032258061</v>
      </c>
      <c r="J170" s="2">
        <f t="shared" si="98"/>
        <v>2.3255813953488373</v>
      </c>
      <c r="K170" s="13"/>
      <c r="L170" s="13"/>
      <c r="M170" s="13"/>
      <c r="N170" s="1" t="s">
        <v>85</v>
      </c>
      <c r="O170" s="1">
        <v>62</v>
      </c>
      <c r="P170" s="1">
        <v>26</v>
      </c>
      <c r="Q170" s="1">
        <v>36</v>
      </c>
      <c r="R170" s="1">
        <v>4</v>
      </c>
      <c r="S170" s="1">
        <v>3</v>
      </c>
      <c r="T170" s="1">
        <v>1</v>
      </c>
      <c r="U170" s="1">
        <v>0</v>
      </c>
      <c r="V170" s="1">
        <v>0</v>
      </c>
      <c r="W170" s="1">
        <v>0</v>
      </c>
      <c r="X170" s="1">
        <v>2</v>
      </c>
      <c r="Y170" s="1">
        <v>0</v>
      </c>
      <c r="Z170" s="1">
        <v>2</v>
      </c>
      <c r="AA170" s="1">
        <v>3</v>
      </c>
      <c r="AB170" s="1">
        <v>0</v>
      </c>
      <c r="AC170" s="1">
        <v>3</v>
      </c>
    </row>
    <row r="171" spans="1:29" x14ac:dyDescent="0.2">
      <c r="A171" s="1" t="s">
        <v>86</v>
      </c>
      <c r="B171" s="1">
        <v>58</v>
      </c>
      <c r="C171" s="1">
        <v>34</v>
      </c>
      <c r="D171" s="1">
        <v>24</v>
      </c>
      <c r="E171" s="1">
        <v>3</v>
      </c>
      <c r="F171" s="1">
        <v>2</v>
      </c>
      <c r="G171" s="1">
        <v>1</v>
      </c>
      <c r="H171" s="2">
        <f t="shared" si="98"/>
        <v>5.1724137931034484</v>
      </c>
      <c r="I171" s="2">
        <f t="shared" si="98"/>
        <v>5.8823529411764701</v>
      </c>
      <c r="J171" s="2">
        <f t="shared" si="98"/>
        <v>4.1666666666666661</v>
      </c>
      <c r="K171" s="13">
        <f>K165-K169</f>
        <v>2565.9026098618697</v>
      </c>
      <c r="L171" s="13">
        <f t="shared" ref="L171:M171" si="102">L165-L169</f>
        <v>2768.6437881989359</v>
      </c>
      <c r="M171" s="13">
        <f t="shared" si="102"/>
        <v>2366.5715097331054</v>
      </c>
      <c r="N171" s="1" t="s">
        <v>86</v>
      </c>
      <c r="O171" s="1">
        <v>48</v>
      </c>
      <c r="P171" s="1">
        <v>30</v>
      </c>
      <c r="Q171" s="1">
        <v>18</v>
      </c>
      <c r="R171" s="1">
        <v>5</v>
      </c>
      <c r="S171" s="1">
        <v>2</v>
      </c>
      <c r="T171" s="1">
        <v>3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2</v>
      </c>
      <c r="AB171" s="1">
        <v>0</v>
      </c>
      <c r="AC171" s="1">
        <v>2</v>
      </c>
    </row>
    <row r="172" spans="1:29" x14ac:dyDescent="0.2">
      <c r="A172" s="1" t="s">
        <v>87</v>
      </c>
      <c r="B172" s="1">
        <v>76</v>
      </c>
      <c r="C172" s="1">
        <v>42</v>
      </c>
      <c r="D172" s="1">
        <v>34</v>
      </c>
      <c r="E172" s="1">
        <v>5</v>
      </c>
      <c r="F172" s="1">
        <v>3</v>
      </c>
      <c r="G172" s="1">
        <v>2</v>
      </c>
      <c r="H172" s="2">
        <f t="shared" si="98"/>
        <v>6.5789473684210522</v>
      </c>
      <c r="I172" s="2">
        <f t="shared" si="98"/>
        <v>7.1428571428571423</v>
      </c>
      <c r="J172" s="2">
        <f t="shared" si="98"/>
        <v>5.8823529411764701</v>
      </c>
      <c r="K172" s="13">
        <f>100-K167</f>
        <v>94.12431941923775</v>
      </c>
      <c r="L172" s="13">
        <f t="shared" ref="L172:M172" si="103">100-L167</f>
        <v>93.487394957983199</v>
      </c>
      <c r="M172" s="13">
        <f t="shared" si="103"/>
        <v>94.975490196078425</v>
      </c>
      <c r="N172" s="1" t="s">
        <v>87</v>
      </c>
      <c r="O172" s="1">
        <v>61</v>
      </c>
      <c r="P172" s="1">
        <v>37</v>
      </c>
      <c r="Q172" s="1">
        <v>24</v>
      </c>
      <c r="R172" s="1">
        <v>5</v>
      </c>
      <c r="S172" s="1">
        <v>2</v>
      </c>
      <c r="T172" s="1">
        <v>3</v>
      </c>
      <c r="U172" s="1">
        <v>0</v>
      </c>
      <c r="V172" s="1">
        <v>0</v>
      </c>
      <c r="W172" s="1">
        <v>0</v>
      </c>
      <c r="X172" s="1">
        <v>1</v>
      </c>
      <c r="Y172" s="1">
        <v>0</v>
      </c>
      <c r="Z172" s="1">
        <v>1</v>
      </c>
      <c r="AA172" s="1">
        <v>4</v>
      </c>
      <c r="AB172" s="1">
        <v>0</v>
      </c>
      <c r="AC172" s="1">
        <v>4</v>
      </c>
    </row>
    <row r="173" spans="1:29" x14ac:dyDescent="0.2">
      <c r="A173" s="1" t="s">
        <v>88</v>
      </c>
      <c r="B173" s="1">
        <v>39</v>
      </c>
      <c r="C173" s="1">
        <v>21</v>
      </c>
      <c r="D173" s="1">
        <v>18</v>
      </c>
      <c r="E173" s="1">
        <v>1</v>
      </c>
      <c r="F173" s="1">
        <v>1</v>
      </c>
      <c r="G173" s="1">
        <v>0</v>
      </c>
      <c r="H173" s="2">
        <f>SUM(H165:H171)*5</f>
        <v>1359.6866388999824</v>
      </c>
      <c r="I173" s="2">
        <f>SUM(I165:I171)*5</f>
        <v>1594.2740402997763</v>
      </c>
      <c r="J173" s="2">
        <f>SUM(J165:J171)*5</f>
        <v>1117.7969999291838</v>
      </c>
      <c r="K173" s="14">
        <f>K171/K172</f>
        <v>27.260782608510777</v>
      </c>
      <c r="L173" s="14">
        <f t="shared" ref="L173:M173" si="104">L171/L172</f>
        <v>29.615156026577381</v>
      </c>
      <c r="M173" s="14">
        <f t="shared" si="104"/>
        <v>24.917707766996312</v>
      </c>
      <c r="N173" s="1" t="s">
        <v>88</v>
      </c>
      <c r="O173" s="1">
        <v>28</v>
      </c>
      <c r="P173" s="1">
        <v>17</v>
      </c>
      <c r="Q173" s="1">
        <v>11</v>
      </c>
      <c r="R173" s="1">
        <v>7</v>
      </c>
      <c r="S173" s="1">
        <v>3</v>
      </c>
      <c r="T173" s="1">
        <v>4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3</v>
      </c>
      <c r="AB173" s="1">
        <v>0</v>
      </c>
      <c r="AC173" s="1">
        <v>3</v>
      </c>
    </row>
    <row r="174" spans="1:29" x14ac:dyDescent="0.2">
      <c r="A174" s="20" t="s">
        <v>379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3"/>
      <c r="L174" s="23"/>
      <c r="M174" s="23"/>
      <c r="N174" s="20" t="s">
        <v>379</v>
      </c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x14ac:dyDescent="0.2">
      <c r="A175" s="1" t="s">
        <v>378</v>
      </c>
      <c r="N175" s="1" t="s">
        <v>378</v>
      </c>
    </row>
    <row r="176" spans="1:29" x14ac:dyDescent="0.2">
      <c r="A176" s="4"/>
      <c r="B176" s="29" t="s">
        <v>0</v>
      </c>
      <c r="C176" s="29"/>
      <c r="D176" s="29"/>
      <c r="E176" s="29" t="s">
        <v>74</v>
      </c>
      <c r="F176" s="29"/>
      <c r="G176" s="29"/>
      <c r="H176" s="19"/>
      <c r="I176" s="20"/>
      <c r="J176" s="4"/>
      <c r="K176" s="31" t="s">
        <v>346</v>
      </c>
      <c r="L176" s="31"/>
      <c r="M176" s="32"/>
      <c r="N176" s="4"/>
      <c r="O176" s="29" t="s">
        <v>75</v>
      </c>
      <c r="P176" s="29"/>
      <c r="Q176" s="29"/>
      <c r="R176" s="29" t="s">
        <v>76</v>
      </c>
      <c r="S176" s="29"/>
      <c r="T176" s="29"/>
      <c r="U176" s="29" t="s">
        <v>77</v>
      </c>
      <c r="V176" s="29"/>
      <c r="W176" s="29"/>
      <c r="X176" s="29" t="s">
        <v>78</v>
      </c>
      <c r="Y176" s="29"/>
      <c r="Z176" s="29"/>
      <c r="AA176" s="29" t="s">
        <v>79</v>
      </c>
      <c r="AB176" s="29"/>
      <c r="AC176" s="30"/>
    </row>
    <row r="177" spans="1:29" s="3" customFormat="1" x14ac:dyDescent="0.2">
      <c r="A177" s="8"/>
      <c r="B177" s="15" t="s">
        <v>0</v>
      </c>
      <c r="C177" s="15" t="s">
        <v>23</v>
      </c>
      <c r="D177" s="15" t="s">
        <v>24</v>
      </c>
      <c r="E177" s="15" t="s">
        <v>0</v>
      </c>
      <c r="F177" s="15" t="s">
        <v>23</v>
      </c>
      <c r="G177" s="15" t="s">
        <v>24</v>
      </c>
      <c r="H177" s="10"/>
      <c r="I177" s="21"/>
      <c r="J177" s="8"/>
      <c r="K177" s="16" t="s">
        <v>0</v>
      </c>
      <c r="L177" s="16" t="s">
        <v>23</v>
      </c>
      <c r="M177" s="18" t="s">
        <v>24</v>
      </c>
      <c r="N177" s="8"/>
      <c r="O177" s="15" t="s">
        <v>0</v>
      </c>
      <c r="P177" s="15" t="s">
        <v>23</v>
      </c>
      <c r="Q177" s="15" t="s">
        <v>24</v>
      </c>
      <c r="R177" s="15" t="s">
        <v>0</v>
      </c>
      <c r="S177" s="15" t="s">
        <v>23</v>
      </c>
      <c r="T177" s="15" t="s">
        <v>24</v>
      </c>
      <c r="U177" s="15" t="s">
        <v>0</v>
      </c>
      <c r="V177" s="15" t="s">
        <v>23</v>
      </c>
      <c r="W177" s="15" t="s">
        <v>24</v>
      </c>
      <c r="X177" s="15" t="s">
        <v>0</v>
      </c>
      <c r="Y177" s="15" t="s">
        <v>23</v>
      </c>
      <c r="Z177" s="15" t="s">
        <v>24</v>
      </c>
      <c r="AA177" s="15" t="s">
        <v>0</v>
      </c>
      <c r="AB177" s="15" t="s">
        <v>23</v>
      </c>
      <c r="AC177" s="17" t="s">
        <v>24</v>
      </c>
    </row>
    <row r="178" spans="1:29" x14ac:dyDescent="0.2">
      <c r="A178" s="1" t="s">
        <v>103</v>
      </c>
      <c r="N178" s="1" t="s">
        <v>103</v>
      </c>
    </row>
    <row r="179" spans="1:29" x14ac:dyDescent="0.2">
      <c r="A179" s="1" t="s">
        <v>80</v>
      </c>
      <c r="N179" s="1" t="s">
        <v>80</v>
      </c>
    </row>
    <row r="180" spans="1:29" x14ac:dyDescent="0.2">
      <c r="A180" s="1" t="s">
        <v>0</v>
      </c>
      <c r="B180" s="1">
        <v>1835</v>
      </c>
      <c r="C180" s="1">
        <v>904</v>
      </c>
      <c r="D180" s="1">
        <v>931</v>
      </c>
      <c r="E180" s="1">
        <v>628</v>
      </c>
      <c r="F180" s="1">
        <v>365</v>
      </c>
      <c r="G180" s="1">
        <v>263</v>
      </c>
      <c r="H180" s="2">
        <f t="shared" ref="H180:J187" si="105">E180/B180*100</f>
        <v>34.223433242506815</v>
      </c>
      <c r="I180" s="2">
        <f t="shared" si="105"/>
        <v>40.376106194690266</v>
      </c>
      <c r="J180" s="2">
        <f t="shared" si="105"/>
        <v>28.249194414607949</v>
      </c>
      <c r="K180" s="13">
        <f>H188+1500</f>
        <v>2651.5174124055661</v>
      </c>
      <c r="L180" s="13">
        <f t="shared" ref="L180:M180" si="106">I188+1500</f>
        <v>2904.0539705090869</v>
      </c>
      <c r="M180" s="13">
        <f t="shared" si="106"/>
        <v>2418.632073377843</v>
      </c>
      <c r="N180" s="1" t="s">
        <v>0</v>
      </c>
      <c r="O180" s="1">
        <v>1026</v>
      </c>
      <c r="P180" s="1">
        <v>477</v>
      </c>
      <c r="Q180" s="1">
        <v>549</v>
      </c>
      <c r="R180" s="1">
        <v>112</v>
      </c>
      <c r="S180" s="1">
        <v>53</v>
      </c>
      <c r="T180" s="1">
        <v>59</v>
      </c>
      <c r="U180" s="1">
        <v>12</v>
      </c>
      <c r="V180" s="1">
        <v>3</v>
      </c>
      <c r="W180" s="1">
        <v>9</v>
      </c>
      <c r="X180" s="1">
        <v>17</v>
      </c>
      <c r="Y180" s="1">
        <v>1</v>
      </c>
      <c r="Z180" s="1">
        <v>16</v>
      </c>
      <c r="AA180" s="1">
        <v>40</v>
      </c>
      <c r="AB180" s="1">
        <v>5</v>
      </c>
      <c r="AC180" s="1">
        <v>35</v>
      </c>
    </row>
    <row r="181" spans="1:29" x14ac:dyDescent="0.2">
      <c r="A181" s="1" t="s">
        <v>81</v>
      </c>
      <c r="B181" s="1">
        <v>363</v>
      </c>
      <c r="C181" s="1">
        <v>173</v>
      </c>
      <c r="D181" s="1">
        <v>190</v>
      </c>
      <c r="E181" s="1">
        <v>326</v>
      </c>
      <c r="F181" s="1">
        <v>170</v>
      </c>
      <c r="G181" s="1">
        <v>156</v>
      </c>
      <c r="H181" s="2">
        <f t="shared" si="105"/>
        <v>89.807162534435264</v>
      </c>
      <c r="I181" s="2">
        <f t="shared" si="105"/>
        <v>98.265895953757223</v>
      </c>
      <c r="J181" s="2">
        <f t="shared" si="105"/>
        <v>82.10526315789474</v>
      </c>
      <c r="K181" s="13"/>
      <c r="L181" s="13"/>
      <c r="M181" s="13"/>
      <c r="N181" s="1" t="s">
        <v>81</v>
      </c>
      <c r="O181" s="1">
        <v>24</v>
      </c>
      <c r="P181" s="1">
        <v>2</v>
      </c>
      <c r="Q181" s="1">
        <v>22</v>
      </c>
      <c r="R181" s="1">
        <v>9</v>
      </c>
      <c r="S181" s="1">
        <v>1</v>
      </c>
      <c r="T181" s="1">
        <v>8</v>
      </c>
      <c r="U181" s="1">
        <v>1</v>
      </c>
      <c r="V181" s="1">
        <v>0</v>
      </c>
      <c r="W181" s="1">
        <v>1</v>
      </c>
      <c r="X181" s="1">
        <v>0</v>
      </c>
      <c r="Y181" s="1">
        <v>0</v>
      </c>
      <c r="Z181" s="1">
        <v>0</v>
      </c>
      <c r="AA181" s="1">
        <v>3</v>
      </c>
      <c r="AB181" s="1">
        <v>0</v>
      </c>
      <c r="AC181" s="1">
        <v>3</v>
      </c>
    </row>
    <row r="182" spans="1:29" x14ac:dyDescent="0.2">
      <c r="A182" s="1" t="s">
        <v>82</v>
      </c>
      <c r="B182" s="1">
        <v>291</v>
      </c>
      <c r="C182" s="1">
        <v>146</v>
      </c>
      <c r="D182" s="1">
        <v>145</v>
      </c>
      <c r="E182" s="1">
        <v>167</v>
      </c>
      <c r="F182" s="1">
        <v>106</v>
      </c>
      <c r="G182" s="1">
        <v>61</v>
      </c>
      <c r="H182" s="2">
        <f t="shared" si="105"/>
        <v>57.388316151202744</v>
      </c>
      <c r="I182" s="2">
        <f t="shared" si="105"/>
        <v>72.602739726027394</v>
      </c>
      <c r="J182" s="2">
        <f t="shared" si="105"/>
        <v>42.068965517241381</v>
      </c>
      <c r="K182" s="13">
        <f>(H186+H187)/2</f>
        <v>3.9021758676497034</v>
      </c>
      <c r="L182" s="13">
        <f t="shared" ref="L182:M182" si="107">(I186+I187)/2</f>
        <v>3.9868733417120512</v>
      </c>
      <c r="M182" s="13">
        <f t="shared" si="107"/>
        <v>3.8091804854602254</v>
      </c>
      <c r="N182" s="1" t="s">
        <v>82</v>
      </c>
      <c r="O182" s="1">
        <v>96</v>
      </c>
      <c r="P182" s="1">
        <v>34</v>
      </c>
      <c r="Q182" s="1">
        <v>62</v>
      </c>
      <c r="R182" s="1">
        <v>20</v>
      </c>
      <c r="S182" s="1">
        <v>6</v>
      </c>
      <c r="T182" s="1">
        <v>14</v>
      </c>
      <c r="U182" s="1">
        <v>2</v>
      </c>
      <c r="V182" s="1">
        <v>0</v>
      </c>
      <c r="W182" s="1">
        <v>2</v>
      </c>
      <c r="X182" s="1">
        <v>5</v>
      </c>
      <c r="Y182" s="1">
        <v>0</v>
      </c>
      <c r="Z182" s="1">
        <v>5</v>
      </c>
      <c r="AA182" s="1">
        <v>1</v>
      </c>
      <c r="AB182" s="1">
        <v>0</v>
      </c>
      <c r="AC182" s="1">
        <v>1</v>
      </c>
    </row>
    <row r="183" spans="1:29" x14ac:dyDescent="0.2">
      <c r="A183" s="1" t="s">
        <v>83</v>
      </c>
      <c r="B183" s="1">
        <v>284</v>
      </c>
      <c r="C183" s="1">
        <v>132</v>
      </c>
      <c r="D183" s="1">
        <v>152</v>
      </c>
      <c r="E183" s="1">
        <v>82</v>
      </c>
      <c r="F183" s="1">
        <v>55</v>
      </c>
      <c r="G183" s="1">
        <v>27</v>
      </c>
      <c r="H183" s="2">
        <f t="shared" si="105"/>
        <v>28.87323943661972</v>
      </c>
      <c r="I183" s="2">
        <f t="shared" si="105"/>
        <v>41.666666666666671</v>
      </c>
      <c r="J183" s="2">
        <f t="shared" si="105"/>
        <v>17.763157894736842</v>
      </c>
      <c r="K183" s="13"/>
      <c r="L183" s="13"/>
      <c r="M183" s="13"/>
      <c r="N183" s="1" t="s">
        <v>83</v>
      </c>
      <c r="O183" s="1">
        <v>167</v>
      </c>
      <c r="P183" s="1">
        <v>61</v>
      </c>
      <c r="Q183" s="1">
        <v>106</v>
      </c>
      <c r="R183" s="1">
        <v>29</v>
      </c>
      <c r="S183" s="1">
        <v>15</v>
      </c>
      <c r="T183" s="1">
        <v>14</v>
      </c>
      <c r="U183" s="1">
        <v>0</v>
      </c>
      <c r="V183" s="1">
        <v>0</v>
      </c>
      <c r="W183" s="1">
        <v>0</v>
      </c>
      <c r="X183" s="1">
        <v>4</v>
      </c>
      <c r="Y183" s="1">
        <v>1</v>
      </c>
      <c r="Z183" s="1">
        <v>3</v>
      </c>
      <c r="AA183" s="1">
        <v>2</v>
      </c>
      <c r="AB183" s="1">
        <v>0</v>
      </c>
      <c r="AC183" s="1">
        <v>2</v>
      </c>
    </row>
    <row r="184" spans="1:29" x14ac:dyDescent="0.2">
      <c r="A184" s="1" t="s">
        <v>84</v>
      </c>
      <c r="B184" s="1">
        <v>263</v>
      </c>
      <c r="C184" s="1">
        <v>112</v>
      </c>
      <c r="D184" s="1">
        <v>151</v>
      </c>
      <c r="E184" s="1">
        <v>26</v>
      </c>
      <c r="F184" s="1">
        <v>18</v>
      </c>
      <c r="G184" s="1">
        <v>8</v>
      </c>
      <c r="H184" s="2">
        <f t="shared" si="105"/>
        <v>9.8859315589353614</v>
      </c>
      <c r="I184" s="2">
        <f t="shared" si="105"/>
        <v>16.071428571428573</v>
      </c>
      <c r="J184" s="2">
        <f t="shared" si="105"/>
        <v>5.298013245033113</v>
      </c>
      <c r="K184" s="13">
        <f>K182*50</f>
        <v>195.10879338248517</v>
      </c>
      <c r="L184" s="13">
        <f t="shared" ref="L184:M184" si="108">L182*50</f>
        <v>199.34366708560256</v>
      </c>
      <c r="M184" s="13">
        <f t="shared" si="108"/>
        <v>190.45902427301127</v>
      </c>
      <c r="N184" s="1" t="s">
        <v>84</v>
      </c>
      <c r="O184" s="1">
        <v>203</v>
      </c>
      <c r="P184" s="1">
        <v>79</v>
      </c>
      <c r="Q184" s="1">
        <v>124</v>
      </c>
      <c r="R184" s="1">
        <v>23</v>
      </c>
      <c r="S184" s="1">
        <v>15</v>
      </c>
      <c r="T184" s="1">
        <v>8</v>
      </c>
      <c r="U184" s="1">
        <v>1</v>
      </c>
      <c r="V184" s="1">
        <v>0</v>
      </c>
      <c r="W184" s="1">
        <v>1</v>
      </c>
      <c r="X184" s="1">
        <v>4</v>
      </c>
      <c r="Y184" s="1">
        <v>0</v>
      </c>
      <c r="Z184" s="1">
        <v>4</v>
      </c>
      <c r="AA184" s="1">
        <v>6</v>
      </c>
      <c r="AB184" s="1">
        <v>0</v>
      </c>
      <c r="AC184" s="1">
        <v>6</v>
      </c>
    </row>
    <row r="185" spans="1:29" x14ac:dyDescent="0.2">
      <c r="A185" s="1" t="s">
        <v>85</v>
      </c>
      <c r="B185" s="1">
        <v>245</v>
      </c>
      <c r="C185" s="1">
        <v>124</v>
      </c>
      <c r="D185" s="1">
        <v>121</v>
      </c>
      <c r="E185" s="1">
        <v>13</v>
      </c>
      <c r="F185" s="1">
        <v>8</v>
      </c>
      <c r="G185" s="1">
        <v>5</v>
      </c>
      <c r="H185" s="2">
        <f t="shared" si="105"/>
        <v>5.3061224489795915</v>
      </c>
      <c r="I185" s="2">
        <f t="shared" si="105"/>
        <v>6.4516129032258061</v>
      </c>
      <c r="J185" s="2">
        <f t="shared" si="105"/>
        <v>4.1322314049586781</v>
      </c>
      <c r="K185" s="13"/>
      <c r="L185" s="13"/>
      <c r="M185" s="13"/>
      <c r="N185" s="1" t="s">
        <v>85</v>
      </c>
      <c r="O185" s="1">
        <v>208</v>
      </c>
      <c r="P185" s="1">
        <v>110</v>
      </c>
      <c r="Q185" s="1">
        <v>98</v>
      </c>
      <c r="R185" s="1">
        <v>13</v>
      </c>
      <c r="S185" s="1">
        <v>4</v>
      </c>
      <c r="T185" s="1">
        <v>9</v>
      </c>
      <c r="U185" s="1">
        <v>3</v>
      </c>
      <c r="V185" s="1">
        <v>0</v>
      </c>
      <c r="W185" s="1">
        <v>3</v>
      </c>
      <c r="X185" s="1">
        <v>4</v>
      </c>
      <c r="Y185" s="1">
        <v>0</v>
      </c>
      <c r="Z185" s="1">
        <v>4</v>
      </c>
      <c r="AA185" s="1">
        <v>4</v>
      </c>
      <c r="AB185" s="1">
        <v>2</v>
      </c>
      <c r="AC185" s="1">
        <v>2</v>
      </c>
    </row>
    <row r="186" spans="1:29" x14ac:dyDescent="0.2">
      <c r="A186" s="1" t="s">
        <v>86</v>
      </c>
      <c r="B186" s="1">
        <v>166</v>
      </c>
      <c r="C186" s="1">
        <v>93</v>
      </c>
      <c r="D186" s="1">
        <v>73</v>
      </c>
      <c r="E186" s="1">
        <v>8</v>
      </c>
      <c r="F186" s="1">
        <v>5</v>
      </c>
      <c r="G186" s="1">
        <v>3</v>
      </c>
      <c r="H186" s="2">
        <f t="shared" si="105"/>
        <v>4.8192771084337354</v>
      </c>
      <c r="I186" s="2">
        <f t="shared" si="105"/>
        <v>5.376344086021505</v>
      </c>
      <c r="J186" s="2">
        <f t="shared" si="105"/>
        <v>4.10958904109589</v>
      </c>
      <c r="K186" s="13">
        <f>K180-K184</f>
        <v>2456.408619023081</v>
      </c>
      <c r="L186" s="13">
        <f t="shared" ref="L186:M186" si="109">L180-L184</f>
        <v>2704.7103034234842</v>
      </c>
      <c r="M186" s="13">
        <f t="shared" si="109"/>
        <v>2228.1730491048315</v>
      </c>
      <c r="N186" s="1" t="s">
        <v>86</v>
      </c>
      <c r="O186" s="1">
        <v>140</v>
      </c>
      <c r="P186" s="1">
        <v>81</v>
      </c>
      <c r="Q186" s="1">
        <v>59</v>
      </c>
      <c r="R186" s="1">
        <v>8</v>
      </c>
      <c r="S186" s="1">
        <v>7</v>
      </c>
      <c r="T186" s="1">
        <v>1</v>
      </c>
      <c r="U186" s="1">
        <v>1</v>
      </c>
      <c r="V186" s="1">
        <v>0</v>
      </c>
      <c r="W186" s="1">
        <v>1</v>
      </c>
      <c r="X186" s="1">
        <v>0</v>
      </c>
      <c r="Y186" s="1">
        <v>0</v>
      </c>
      <c r="Z186" s="1">
        <v>0</v>
      </c>
      <c r="AA186" s="1">
        <v>9</v>
      </c>
      <c r="AB186" s="1">
        <v>0</v>
      </c>
      <c r="AC186" s="1">
        <v>9</v>
      </c>
    </row>
    <row r="187" spans="1:29" x14ac:dyDescent="0.2">
      <c r="A187" s="1" t="s">
        <v>87</v>
      </c>
      <c r="B187" s="1">
        <v>134</v>
      </c>
      <c r="C187" s="1">
        <v>77</v>
      </c>
      <c r="D187" s="1">
        <v>57</v>
      </c>
      <c r="E187" s="1">
        <v>4</v>
      </c>
      <c r="F187" s="1">
        <v>2</v>
      </c>
      <c r="G187" s="1">
        <v>2</v>
      </c>
      <c r="H187" s="2">
        <f t="shared" si="105"/>
        <v>2.9850746268656714</v>
      </c>
      <c r="I187" s="2">
        <f t="shared" si="105"/>
        <v>2.5974025974025974</v>
      </c>
      <c r="J187" s="2">
        <f t="shared" si="105"/>
        <v>3.5087719298245612</v>
      </c>
      <c r="K187" s="13">
        <f>100-K182</f>
        <v>96.097824132350297</v>
      </c>
      <c r="L187" s="13">
        <f t="shared" ref="L187:M187" si="110">100-L182</f>
        <v>96.013126658287945</v>
      </c>
      <c r="M187" s="13">
        <f t="shared" si="110"/>
        <v>96.190819514539768</v>
      </c>
      <c r="N187" s="1" t="s">
        <v>87</v>
      </c>
      <c r="O187" s="1">
        <v>117</v>
      </c>
      <c r="P187" s="1">
        <v>69</v>
      </c>
      <c r="Q187" s="1">
        <v>48</v>
      </c>
      <c r="R187" s="1">
        <v>4</v>
      </c>
      <c r="S187" s="1">
        <v>2</v>
      </c>
      <c r="T187" s="1">
        <v>2</v>
      </c>
      <c r="U187" s="1">
        <v>3</v>
      </c>
      <c r="V187" s="1">
        <v>2</v>
      </c>
      <c r="W187" s="1">
        <v>1</v>
      </c>
      <c r="X187" s="1">
        <v>0</v>
      </c>
      <c r="Y187" s="1">
        <v>0</v>
      </c>
      <c r="Z187" s="1">
        <v>0</v>
      </c>
      <c r="AA187" s="1">
        <v>6</v>
      </c>
      <c r="AB187" s="1">
        <v>2</v>
      </c>
      <c r="AC187" s="1">
        <v>4</v>
      </c>
    </row>
    <row r="188" spans="1:29" x14ac:dyDescent="0.2">
      <c r="A188" s="1" t="s">
        <v>88</v>
      </c>
      <c r="B188" s="1">
        <v>89</v>
      </c>
      <c r="C188" s="1">
        <v>47</v>
      </c>
      <c r="D188" s="1">
        <v>42</v>
      </c>
      <c r="E188" s="1">
        <v>2</v>
      </c>
      <c r="F188" s="1">
        <v>1</v>
      </c>
      <c r="G188" s="1">
        <v>1</v>
      </c>
      <c r="H188" s="2">
        <f>SUM(H180:H186)*5</f>
        <v>1151.5174124055661</v>
      </c>
      <c r="I188" s="2">
        <f>SUM(I180:I186)*5</f>
        <v>1404.0539705090871</v>
      </c>
      <c r="J188" s="2">
        <f>SUM(J180:J186)*5</f>
        <v>918.63207337784286</v>
      </c>
      <c r="K188" s="14">
        <f>K186/K187</f>
        <v>25.561542534407472</v>
      </c>
      <c r="L188" s="14">
        <f t="shared" ref="L188:M188" si="111">L186/L187</f>
        <v>28.170213777638821</v>
      </c>
      <c r="M188" s="14">
        <f t="shared" si="111"/>
        <v>23.164092585447108</v>
      </c>
      <c r="N188" s="1" t="s">
        <v>88</v>
      </c>
      <c r="O188" s="1">
        <v>71</v>
      </c>
      <c r="P188" s="1">
        <v>41</v>
      </c>
      <c r="Q188" s="1">
        <v>30</v>
      </c>
      <c r="R188" s="1">
        <v>6</v>
      </c>
      <c r="S188" s="1">
        <v>3</v>
      </c>
      <c r="T188" s="1">
        <v>3</v>
      </c>
      <c r="U188" s="1">
        <v>1</v>
      </c>
      <c r="V188" s="1">
        <v>1</v>
      </c>
      <c r="W188" s="1">
        <v>0</v>
      </c>
      <c r="X188" s="1">
        <v>0</v>
      </c>
      <c r="Y188" s="1">
        <v>0</v>
      </c>
      <c r="Z188" s="1">
        <v>0</v>
      </c>
      <c r="AA188" s="1">
        <v>9</v>
      </c>
      <c r="AB188" s="1">
        <v>1</v>
      </c>
      <c r="AC188" s="1">
        <v>8</v>
      </c>
    </row>
    <row r="189" spans="1:29" x14ac:dyDescent="0.2">
      <c r="A189" s="1" t="s">
        <v>104</v>
      </c>
      <c r="N189" s="1" t="s">
        <v>104</v>
      </c>
    </row>
    <row r="190" spans="1:29" x14ac:dyDescent="0.2">
      <c r="A190" s="1" t="s">
        <v>80</v>
      </c>
      <c r="N190" s="1" t="s">
        <v>80</v>
      </c>
    </row>
    <row r="191" spans="1:29" x14ac:dyDescent="0.2">
      <c r="A191" s="1" t="s">
        <v>0</v>
      </c>
      <c r="B191" s="1">
        <v>2107</v>
      </c>
      <c r="C191" s="1">
        <v>1079</v>
      </c>
      <c r="D191" s="1">
        <v>1028</v>
      </c>
      <c r="E191" s="1">
        <v>764</v>
      </c>
      <c r="F191" s="1">
        <v>456</v>
      </c>
      <c r="G191" s="1">
        <v>308</v>
      </c>
      <c r="H191" s="2">
        <f t="shared" ref="H191:J198" si="112">E191/B191*100</f>
        <v>36.260085429520643</v>
      </c>
      <c r="I191" s="2">
        <f t="shared" si="112"/>
        <v>42.261353104726602</v>
      </c>
      <c r="J191" s="2">
        <f t="shared" si="112"/>
        <v>29.961089494163424</v>
      </c>
      <c r="K191" s="13">
        <f>H199+1500</f>
        <v>2689.3934782298911</v>
      </c>
      <c r="L191" s="13">
        <f t="shared" ref="L191:M191" si="113">I199+1500</f>
        <v>2910.650291167075</v>
      </c>
      <c r="M191" s="13">
        <f t="shared" si="113"/>
        <v>2465.6919341263497</v>
      </c>
      <c r="N191" s="1" t="s">
        <v>0</v>
      </c>
      <c r="O191" s="1">
        <v>1225</v>
      </c>
      <c r="P191" s="1">
        <v>580</v>
      </c>
      <c r="Q191" s="1">
        <v>645</v>
      </c>
      <c r="R191" s="1">
        <v>67</v>
      </c>
      <c r="S191" s="1">
        <v>33</v>
      </c>
      <c r="T191" s="1">
        <v>34</v>
      </c>
      <c r="U191" s="1">
        <v>17</v>
      </c>
      <c r="V191" s="1">
        <v>4</v>
      </c>
      <c r="W191" s="1">
        <v>13</v>
      </c>
      <c r="X191" s="1">
        <v>10</v>
      </c>
      <c r="Y191" s="1">
        <v>3</v>
      </c>
      <c r="Z191" s="1">
        <v>7</v>
      </c>
      <c r="AA191" s="1">
        <v>24</v>
      </c>
      <c r="AB191" s="1">
        <v>3</v>
      </c>
      <c r="AC191" s="1">
        <v>21</v>
      </c>
    </row>
    <row r="192" spans="1:29" x14ac:dyDescent="0.2">
      <c r="A192" s="1" t="s">
        <v>81</v>
      </c>
      <c r="B192" s="1">
        <v>408</v>
      </c>
      <c r="C192" s="1">
        <v>211</v>
      </c>
      <c r="D192" s="1">
        <v>197</v>
      </c>
      <c r="E192" s="1">
        <v>382</v>
      </c>
      <c r="F192" s="1">
        <v>208</v>
      </c>
      <c r="G192" s="1">
        <v>174</v>
      </c>
      <c r="H192" s="2">
        <f t="shared" si="112"/>
        <v>93.627450980392155</v>
      </c>
      <c r="I192" s="2">
        <f t="shared" si="112"/>
        <v>98.578199052132703</v>
      </c>
      <c r="J192" s="2">
        <f t="shared" si="112"/>
        <v>88.324873096446694</v>
      </c>
      <c r="K192" s="13"/>
      <c r="L192" s="13"/>
      <c r="M192" s="13"/>
      <c r="N192" s="1" t="s">
        <v>81</v>
      </c>
      <c r="O192" s="1">
        <v>24</v>
      </c>
      <c r="P192" s="1">
        <v>3</v>
      </c>
      <c r="Q192" s="1">
        <v>21</v>
      </c>
      <c r="R192" s="1">
        <v>2</v>
      </c>
      <c r="S192" s="1">
        <v>0</v>
      </c>
      <c r="T192" s="1">
        <v>2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</row>
    <row r="193" spans="1:29" x14ac:dyDescent="0.2">
      <c r="A193" s="1" t="s">
        <v>82</v>
      </c>
      <c r="B193" s="1">
        <v>387</v>
      </c>
      <c r="C193" s="1">
        <v>190</v>
      </c>
      <c r="D193" s="1">
        <v>197</v>
      </c>
      <c r="E193" s="1">
        <v>221</v>
      </c>
      <c r="F193" s="1">
        <v>140</v>
      </c>
      <c r="G193" s="1">
        <v>81</v>
      </c>
      <c r="H193" s="2">
        <f t="shared" si="112"/>
        <v>57.105943152454785</v>
      </c>
      <c r="I193" s="2">
        <f t="shared" si="112"/>
        <v>73.68421052631578</v>
      </c>
      <c r="J193" s="2">
        <f t="shared" si="112"/>
        <v>41.116751269035532</v>
      </c>
      <c r="K193" s="13">
        <f>(H197+H198)/2</f>
        <v>3.2661064425770308</v>
      </c>
      <c r="L193" s="13">
        <f t="shared" ref="L193:M193" si="114">(I197+I198)/2</f>
        <v>3.3540189125295505</v>
      </c>
      <c r="M193" s="13">
        <f t="shared" si="114"/>
        <v>3.0864197530864192</v>
      </c>
      <c r="N193" s="1" t="s">
        <v>82</v>
      </c>
      <c r="O193" s="1">
        <v>138</v>
      </c>
      <c r="P193" s="1">
        <v>42</v>
      </c>
      <c r="Q193" s="1">
        <v>96</v>
      </c>
      <c r="R193" s="1">
        <v>24</v>
      </c>
      <c r="S193" s="1">
        <v>7</v>
      </c>
      <c r="T193" s="1">
        <v>17</v>
      </c>
      <c r="U193" s="1">
        <v>1</v>
      </c>
      <c r="V193" s="1">
        <v>0</v>
      </c>
      <c r="W193" s="1">
        <v>1</v>
      </c>
      <c r="X193" s="1">
        <v>1</v>
      </c>
      <c r="Y193" s="1">
        <v>0</v>
      </c>
      <c r="Z193" s="1">
        <v>1</v>
      </c>
      <c r="AA193" s="1">
        <v>2</v>
      </c>
      <c r="AB193" s="1">
        <v>1</v>
      </c>
      <c r="AC193" s="1">
        <v>1</v>
      </c>
    </row>
    <row r="194" spans="1:29" x14ac:dyDescent="0.2">
      <c r="A194" s="1" t="s">
        <v>83</v>
      </c>
      <c r="B194" s="1">
        <v>327</v>
      </c>
      <c r="C194" s="1">
        <v>160</v>
      </c>
      <c r="D194" s="1">
        <v>167</v>
      </c>
      <c r="E194" s="1">
        <v>88</v>
      </c>
      <c r="F194" s="1">
        <v>62</v>
      </c>
      <c r="G194" s="1">
        <v>26</v>
      </c>
      <c r="H194" s="2">
        <f t="shared" si="112"/>
        <v>26.911314984709477</v>
      </c>
      <c r="I194" s="2">
        <f t="shared" si="112"/>
        <v>38.75</v>
      </c>
      <c r="J194" s="2">
        <f t="shared" si="112"/>
        <v>15.568862275449103</v>
      </c>
      <c r="K194" s="13"/>
      <c r="L194" s="13"/>
      <c r="M194" s="13"/>
      <c r="N194" s="1" t="s">
        <v>83</v>
      </c>
      <c r="O194" s="1">
        <v>218</v>
      </c>
      <c r="P194" s="1">
        <v>88</v>
      </c>
      <c r="Q194" s="1">
        <v>130</v>
      </c>
      <c r="R194" s="1">
        <v>12</v>
      </c>
      <c r="S194" s="1">
        <v>9</v>
      </c>
      <c r="T194" s="1">
        <v>3</v>
      </c>
      <c r="U194" s="1">
        <v>5</v>
      </c>
      <c r="V194" s="1">
        <v>0</v>
      </c>
      <c r="W194" s="1">
        <v>5</v>
      </c>
      <c r="X194" s="1">
        <v>1</v>
      </c>
      <c r="Y194" s="1">
        <v>0</v>
      </c>
      <c r="Z194" s="1">
        <v>1</v>
      </c>
      <c r="AA194" s="1">
        <v>3</v>
      </c>
      <c r="AB194" s="1">
        <v>1</v>
      </c>
      <c r="AC194" s="1">
        <v>2</v>
      </c>
    </row>
    <row r="195" spans="1:29" x14ac:dyDescent="0.2">
      <c r="A195" s="1" t="s">
        <v>84</v>
      </c>
      <c r="B195" s="1">
        <v>312</v>
      </c>
      <c r="C195" s="1">
        <v>169</v>
      </c>
      <c r="D195" s="1">
        <v>143</v>
      </c>
      <c r="E195" s="1">
        <v>48</v>
      </c>
      <c r="F195" s="1">
        <v>34</v>
      </c>
      <c r="G195" s="1">
        <v>14</v>
      </c>
      <c r="H195" s="2">
        <f t="shared" si="112"/>
        <v>15.384615384615385</v>
      </c>
      <c r="I195" s="2">
        <f t="shared" si="112"/>
        <v>20.118343195266274</v>
      </c>
      <c r="J195" s="2">
        <f t="shared" si="112"/>
        <v>9.79020979020979</v>
      </c>
      <c r="K195" s="13">
        <f>K193*50</f>
        <v>163.30532212885154</v>
      </c>
      <c r="L195" s="13">
        <f t="shared" ref="L195:M195" si="115">L193*50</f>
        <v>167.70094562647753</v>
      </c>
      <c r="M195" s="13">
        <f t="shared" si="115"/>
        <v>154.32098765432096</v>
      </c>
      <c r="N195" s="1" t="s">
        <v>84</v>
      </c>
      <c r="O195" s="1">
        <v>244</v>
      </c>
      <c r="P195" s="1">
        <v>126</v>
      </c>
      <c r="Q195" s="1">
        <v>118</v>
      </c>
      <c r="R195" s="1">
        <v>14</v>
      </c>
      <c r="S195" s="1">
        <v>8</v>
      </c>
      <c r="T195" s="1">
        <v>6</v>
      </c>
      <c r="U195" s="1">
        <v>5</v>
      </c>
      <c r="V195" s="1">
        <v>1</v>
      </c>
      <c r="W195" s="1">
        <v>4</v>
      </c>
      <c r="X195" s="1">
        <v>1</v>
      </c>
      <c r="Y195" s="1">
        <v>0</v>
      </c>
      <c r="Z195" s="1">
        <v>1</v>
      </c>
      <c r="AA195" s="1">
        <v>0</v>
      </c>
      <c r="AB195" s="1">
        <v>0</v>
      </c>
      <c r="AC195" s="1">
        <v>0</v>
      </c>
    </row>
    <row r="196" spans="1:29" x14ac:dyDescent="0.2">
      <c r="A196" s="1" t="s">
        <v>85</v>
      </c>
      <c r="B196" s="1">
        <v>224</v>
      </c>
      <c r="C196" s="1">
        <v>117</v>
      </c>
      <c r="D196" s="1">
        <v>107</v>
      </c>
      <c r="E196" s="1">
        <v>9</v>
      </c>
      <c r="F196" s="1">
        <v>4</v>
      </c>
      <c r="G196" s="1">
        <v>5</v>
      </c>
      <c r="H196" s="2">
        <f t="shared" si="112"/>
        <v>4.0178571428571432</v>
      </c>
      <c r="I196" s="2">
        <f t="shared" si="112"/>
        <v>3.4188034188034191</v>
      </c>
      <c r="J196" s="2">
        <f t="shared" si="112"/>
        <v>4.6728971962616823</v>
      </c>
      <c r="K196" s="13"/>
      <c r="L196" s="13"/>
      <c r="M196" s="13"/>
      <c r="N196" s="1" t="s">
        <v>85</v>
      </c>
      <c r="O196" s="1">
        <v>201</v>
      </c>
      <c r="P196" s="1">
        <v>107</v>
      </c>
      <c r="Q196" s="1">
        <v>94</v>
      </c>
      <c r="R196" s="1">
        <v>7</v>
      </c>
      <c r="S196" s="1">
        <v>3</v>
      </c>
      <c r="T196" s="1">
        <v>4</v>
      </c>
      <c r="U196" s="1">
        <v>1</v>
      </c>
      <c r="V196" s="1">
        <v>1</v>
      </c>
      <c r="W196" s="1">
        <v>0</v>
      </c>
      <c r="X196" s="1">
        <v>3</v>
      </c>
      <c r="Y196" s="1">
        <v>2</v>
      </c>
      <c r="Z196" s="1">
        <v>1</v>
      </c>
      <c r="AA196" s="1">
        <v>3</v>
      </c>
      <c r="AB196" s="1">
        <v>0</v>
      </c>
      <c r="AC196" s="1">
        <v>3</v>
      </c>
    </row>
    <row r="197" spans="1:29" x14ac:dyDescent="0.2">
      <c r="A197" s="1" t="s">
        <v>86</v>
      </c>
      <c r="B197" s="1">
        <v>175</v>
      </c>
      <c r="C197" s="1">
        <v>94</v>
      </c>
      <c r="D197" s="1">
        <v>81</v>
      </c>
      <c r="E197" s="1">
        <v>8</v>
      </c>
      <c r="F197" s="1">
        <v>5</v>
      </c>
      <c r="G197" s="1">
        <v>3</v>
      </c>
      <c r="H197" s="2">
        <f t="shared" si="112"/>
        <v>4.5714285714285712</v>
      </c>
      <c r="I197" s="2">
        <f t="shared" si="112"/>
        <v>5.3191489361702127</v>
      </c>
      <c r="J197" s="2">
        <f t="shared" si="112"/>
        <v>3.7037037037037033</v>
      </c>
      <c r="K197" s="13">
        <f>K191-K195</f>
        <v>2526.0881561010397</v>
      </c>
      <c r="L197" s="13">
        <f t="shared" ref="L197:M197" si="116">L191-L195</f>
        <v>2742.9493455405973</v>
      </c>
      <c r="M197" s="13">
        <f t="shared" si="116"/>
        <v>2311.3709464720287</v>
      </c>
      <c r="N197" s="1" t="s">
        <v>86</v>
      </c>
      <c r="O197" s="1">
        <v>161</v>
      </c>
      <c r="P197" s="1">
        <v>88</v>
      </c>
      <c r="Q197" s="1">
        <v>73</v>
      </c>
      <c r="R197" s="1">
        <v>1</v>
      </c>
      <c r="S197" s="1">
        <v>1</v>
      </c>
      <c r="T197" s="1">
        <v>0</v>
      </c>
      <c r="U197" s="1">
        <v>0</v>
      </c>
      <c r="V197" s="1">
        <v>0</v>
      </c>
      <c r="W197" s="1">
        <v>0</v>
      </c>
      <c r="X197" s="1">
        <v>2</v>
      </c>
      <c r="Y197" s="1">
        <v>0</v>
      </c>
      <c r="Z197" s="1">
        <v>2</v>
      </c>
      <c r="AA197" s="1">
        <v>3</v>
      </c>
      <c r="AB197" s="1">
        <v>0</v>
      </c>
      <c r="AC197" s="1">
        <v>3</v>
      </c>
    </row>
    <row r="198" spans="1:29" x14ac:dyDescent="0.2">
      <c r="A198" s="1" t="s">
        <v>87</v>
      </c>
      <c r="B198" s="1">
        <v>153</v>
      </c>
      <c r="C198" s="1">
        <v>72</v>
      </c>
      <c r="D198" s="1">
        <v>81</v>
      </c>
      <c r="E198" s="1">
        <v>3</v>
      </c>
      <c r="F198" s="1">
        <v>1</v>
      </c>
      <c r="G198" s="1">
        <v>2</v>
      </c>
      <c r="H198" s="2">
        <f t="shared" si="112"/>
        <v>1.9607843137254901</v>
      </c>
      <c r="I198" s="2">
        <f t="shared" si="112"/>
        <v>1.3888888888888888</v>
      </c>
      <c r="J198" s="2">
        <f t="shared" si="112"/>
        <v>2.4691358024691357</v>
      </c>
      <c r="K198" s="13">
        <f>100-K193</f>
        <v>96.733893557422974</v>
      </c>
      <c r="L198" s="13">
        <f t="shared" ref="L198:M198" si="117">100-L193</f>
        <v>96.645981087470446</v>
      </c>
      <c r="M198" s="13">
        <f t="shared" si="117"/>
        <v>96.913580246913583</v>
      </c>
      <c r="N198" s="1" t="s">
        <v>87</v>
      </c>
      <c r="O198" s="1">
        <v>137</v>
      </c>
      <c r="P198" s="1">
        <v>67</v>
      </c>
      <c r="Q198" s="1">
        <v>70</v>
      </c>
      <c r="R198" s="1">
        <v>5</v>
      </c>
      <c r="S198" s="1">
        <v>3</v>
      </c>
      <c r="T198" s="1">
        <v>2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8</v>
      </c>
      <c r="AB198" s="1">
        <v>1</v>
      </c>
      <c r="AC198" s="1">
        <v>7</v>
      </c>
    </row>
    <row r="199" spans="1:29" x14ac:dyDescent="0.2">
      <c r="A199" s="1" t="s">
        <v>88</v>
      </c>
      <c r="B199" s="1">
        <v>121</v>
      </c>
      <c r="C199" s="1">
        <v>66</v>
      </c>
      <c r="D199" s="1">
        <v>55</v>
      </c>
      <c r="E199" s="1">
        <v>5</v>
      </c>
      <c r="F199" s="1">
        <v>2</v>
      </c>
      <c r="G199" s="1">
        <v>3</v>
      </c>
      <c r="H199" s="2">
        <f>SUM(H191:H197)*5</f>
        <v>1189.3934782298909</v>
      </c>
      <c r="I199" s="2">
        <f>SUM(I191:I197)*5</f>
        <v>1410.6502911670748</v>
      </c>
      <c r="J199" s="2">
        <f>SUM(J191:J197)*5</f>
        <v>965.69193412634957</v>
      </c>
      <c r="K199" s="14">
        <f>K197/K198</f>
        <v>26.113785594720309</v>
      </c>
      <c r="L199" s="14">
        <f t="shared" ref="L199:M199" si="118">L197/L198</f>
        <v>28.381411360065378</v>
      </c>
      <c r="M199" s="14">
        <f t="shared" si="118"/>
        <v>23.8498148616859</v>
      </c>
      <c r="N199" s="1" t="s">
        <v>88</v>
      </c>
      <c r="O199" s="1">
        <v>102</v>
      </c>
      <c r="P199" s="1">
        <v>59</v>
      </c>
      <c r="Q199" s="1">
        <v>43</v>
      </c>
      <c r="R199" s="1">
        <v>2</v>
      </c>
      <c r="S199" s="1">
        <v>2</v>
      </c>
      <c r="T199" s="1">
        <v>0</v>
      </c>
      <c r="U199" s="1">
        <v>5</v>
      </c>
      <c r="V199" s="1">
        <v>2</v>
      </c>
      <c r="W199" s="1">
        <v>3</v>
      </c>
      <c r="X199" s="1">
        <v>2</v>
      </c>
      <c r="Y199" s="1">
        <v>1</v>
      </c>
      <c r="Z199" s="1">
        <v>1</v>
      </c>
      <c r="AA199" s="1">
        <v>5</v>
      </c>
      <c r="AB199" s="1">
        <v>0</v>
      </c>
      <c r="AC199" s="1">
        <v>5</v>
      </c>
    </row>
    <row r="200" spans="1:29" x14ac:dyDescent="0.2">
      <c r="A200" s="1" t="s">
        <v>105</v>
      </c>
      <c r="N200" s="1" t="s">
        <v>105</v>
      </c>
    </row>
    <row r="201" spans="1:29" x14ac:dyDescent="0.2">
      <c r="A201" s="1" t="s">
        <v>80</v>
      </c>
      <c r="N201" s="1" t="s">
        <v>80</v>
      </c>
    </row>
    <row r="202" spans="1:29" x14ac:dyDescent="0.2">
      <c r="A202" s="1" t="s">
        <v>0</v>
      </c>
      <c r="B202" s="1">
        <v>1555</v>
      </c>
      <c r="C202" s="1">
        <v>789</v>
      </c>
      <c r="D202" s="1">
        <v>766</v>
      </c>
      <c r="E202" s="1">
        <v>618</v>
      </c>
      <c r="F202" s="1">
        <v>364</v>
      </c>
      <c r="G202" s="1">
        <v>254</v>
      </c>
      <c r="H202" s="2">
        <f t="shared" ref="H202:J209" si="119">E202/B202*100</f>
        <v>39.742765273311896</v>
      </c>
      <c r="I202" s="2">
        <f t="shared" si="119"/>
        <v>46.134347275031686</v>
      </c>
      <c r="J202" s="2">
        <f t="shared" si="119"/>
        <v>33.159268929503916</v>
      </c>
      <c r="K202" s="13">
        <f>H210+1500</f>
        <v>2851.4901197123781</v>
      </c>
      <c r="L202" s="13">
        <f t="shared" ref="L202:M202" si="120">I210+1500</f>
        <v>3110.4767743976449</v>
      </c>
      <c r="M202" s="13">
        <f t="shared" si="120"/>
        <v>2596.1770029375202</v>
      </c>
      <c r="N202" s="1" t="s">
        <v>0</v>
      </c>
      <c r="O202" s="1">
        <v>726</v>
      </c>
      <c r="P202" s="1">
        <v>339</v>
      </c>
      <c r="Q202" s="1">
        <v>387</v>
      </c>
      <c r="R202" s="1">
        <v>172</v>
      </c>
      <c r="S202" s="1">
        <v>83</v>
      </c>
      <c r="T202" s="1">
        <v>89</v>
      </c>
      <c r="U202" s="1">
        <v>6</v>
      </c>
      <c r="V202" s="1">
        <v>0</v>
      </c>
      <c r="W202" s="1">
        <v>6</v>
      </c>
      <c r="X202" s="1">
        <v>18</v>
      </c>
      <c r="Y202" s="1">
        <v>2</v>
      </c>
      <c r="Z202" s="1">
        <v>16</v>
      </c>
      <c r="AA202" s="1">
        <v>15</v>
      </c>
      <c r="AB202" s="1">
        <v>1</v>
      </c>
      <c r="AC202" s="1">
        <v>14</v>
      </c>
    </row>
    <row r="203" spans="1:29" x14ac:dyDescent="0.2">
      <c r="A203" s="1" t="s">
        <v>81</v>
      </c>
      <c r="B203" s="1">
        <v>337</v>
      </c>
      <c r="C203" s="1">
        <v>175</v>
      </c>
      <c r="D203" s="1">
        <v>162</v>
      </c>
      <c r="E203" s="1">
        <v>322</v>
      </c>
      <c r="F203" s="1">
        <v>174</v>
      </c>
      <c r="G203" s="1">
        <v>148</v>
      </c>
      <c r="H203" s="2">
        <f t="shared" si="119"/>
        <v>95.548961424332347</v>
      </c>
      <c r="I203" s="2">
        <f t="shared" si="119"/>
        <v>99.428571428571431</v>
      </c>
      <c r="J203" s="2">
        <f t="shared" si="119"/>
        <v>91.358024691358025</v>
      </c>
      <c r="K203" s="13"/>
      <c r="L203" s="13"/>
      <c r="M203" s="13"/>
      <c r="N203" s="1" t="s">
        <v>81</v>
      </c>
      <c r="O203" s="1">
        <v>11</v>
      </c>
      <c r="P203" s="1">
        <v>0</v>
      </c>
      <c r="Q203" s="1">
        <v>11</v>
      </c>
      <c r="R203" s="1">
        <v>4</v>
      </c>
      <c r="S203" s="1">
        <v>1</v>
      </c>
      <c r="T203" s="1">
        <v>3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</row>
    <row r="204" spans="1:29" x14ac:dyDescent="0.2">
      <c r="A204" s="1" t="s">
        <v>82</v>
      </c>
      <c r="B204" s="1">
        <v>228</v>
      </c>
      <c r="C204" s="1">
        <v>124</v>
      </c>
      <c r="D204" s="1">
        <v>104</v>
      </c>
      <c r="E204" s="1">
        <v>142</v>
      </c>
      <c r="F204" s="1">
        <v>92</v>
      </c>
      <c r="G204" s="1">
        <v>50</v>
      </c>
      <c r="H204" s="2">
        <f t="shared" si="119"/>
        <v>62.280701754385973</v>
      </c>
      <c r="I204" s="2">
        <f t="shared" si="119"/>
        <v>74.193548387096769</v>
      </c>
      <c r="J204" s="2">
        <f t="shared" si="119"/>
        <v>48.07692307692308</v>
      </c>
      <c r="K204" s="13">
        <f>(H208+H209)/2</f>
        <v>2.2435897435897436</v>
      </c>
      <c r="L204" s="13">
        <f t="shared" ref="L204:M204" si="121">(I208+I209)/2</f>
        <v>3.0120481927710845</v>
      </c>
      <c r="M204" s="13">
        <f t="shared" si="121"/>
        <v>1.3698630136986301</v>
      </c>
      <c r="N204" s="1" t="s">
        <v>82</v>
      </c>
      <c r="O204" s="1">
        <v>63</v>
      </c>
      <c r="P204" s="1">
        <v>23</v>
      </c>
      <c r="Q204" s="1">
        <v>40</v>
      </c>
      <c r="R204" s="1">
        <v>19</v>
      </c>
      <c r="S204" s="1">
        <v>9</v>
      </c>
      <c r="T204" s="1">
        <v>10</v>
      </c>
      <c r="U204" s="1">
        <v>1</v>
      </c>
      <c r="V204" s="1">
        <v>0</v>
      </c>
      <c r="W204" s="1">
        <v>1</v>
      </c>
      <c r="X204" s="1">
        <v>3</v>
      </c>
      <c r="Y204" s="1">
        <v>0</v>
      </c>
      <c r="Z204" s="1">
        <v>3</v>
      </c>
      <c r="AA204" s="1">
        <v>0</v>
      </c>
      <c r="AB204" s="1">
        <v>0</v>
      </c>
      <c r="AC204" s="1">
        <v>0</v>
      </c>
    </row>
    <row r="205" spans="1:29" x14ac:dyDescent="0.2">
      <c r="A205" s="1" t="s">
        <v>83</v>
      </c>
      <c r="B205" s="1">
        <v>207</v>
      </c>
      <c r="C205" s="1">
        <v>80</v>
      </c>
      <c r="D205" s="1">
        <v>127</v>
      </c>
      <c r="E205" s="1">
        <v>81</v>
      </c>
      <c r="F205" s="1">
        <v>43</v>
      </c>
      <c r="G205" s="1">
        <v>38</v>
      </c>
      <c r="H205" s="2">
        <f t="shared" si="119"/>
        <v>39.130434782608695</v>
      </c>
      <c r="I205" s="2">
        <f t="shared" si="119"/>
        <v>53.75</v>
      </c>
      <c r="J205" s="2">
        <f t="shared" si="119"/>
        <v>29.921259842519689</v>
      </c>
      <c r="K205" s="13"/>
      <c r="L205" s="13"/>
      <c r="M205" s="13"/>
      <c r="N205" s="1" t="s">
        <v>83</v>
      </c>
      <c r="O205" s="1">
        <v>91</v>
      </c>
      <c r="P205" s="1">
        <v>27</v>
      </c>
      <c r="Q205" s="1">
        <v>64</v>
      </c>
      <c r="R205" s="1">
        <v>28</v>
      </c>
      <c r="S205" s="1">
        <v>9</v>
      </c>
      <c r="T205" s="1">
        <v>19</v>
      </c>
      <c r="U205" s="1">
        <v>1</v>
      </c>
      <c r="V205" s="1">
        <v>0</v>
      </c>
      <c r="W205" s="1">
        <v>1</v>
      </c>
      <c r="X205" s="1">
        <v>5</v>
      </c>
      <c r="Y205" s="1">
        <v>1</v>
      </c>
      <c r="Z205" s="1">
        <v>4</v>
      </c>
      <c r="AA205" s="1">
        <v>1</v>
      </c>
      <c r="AB205" s="1">
        <v>0</v>
      </c>
      <c r="AC205" s="1">
        <v>1</v>
      </c>
    </row>
    <row r="206" spans="1:29" x14ac:dyDescent="0.2">
      <c r="A206" s="1" t="s">
        <v>84</v>
      </c>
      <c r="B206" s="1">
        <v>213</v>
      </c>
      <c r="C206" s="1">
        <v>113</v>
      </c>
      <c r="D206" s="1">
        <v>100</v>
      </c>
      <c r="E206" s="1">
        <v>49</v>
      </c>
      <c r="F206" s="1">
        <v>37</v>
      </c>
      <c r="G206" s="1">
        <v>12</v>
      </c>
      <c r="H206" s="2">
        <f t="shared" si="119"/>
        <v>23.004694835680752</v>
      </c>
      <c r="I206" s="2">
        <f t="shared" si="119"/>
        <v>32.743362831858406</v>
      </c>
      <c r="J206" s="2">
        <f t="shared" si="119"/>
        <v>12</v>
      </c>
      <c r="K206" s="13">
        <f>K204*50</f>
        <v>112.17948717948718</v>
      </c>
      <c r="L206" s="13">
        <f t="shared" ref="L206:M206" si="122">L204*50</f>
        <v>150.60240963855424</v>
      </c>
      <c r="M206" s="13">
        <f t="shared" si="122"/>
        <v>68.493150684931507</v>
      </c>
      <c r="N206" s="1" t="s">
        <v>84</v>
      </c>
      <c r="O206" s="1">
        <v>122</v>
      </c>
      <c r="P206" s="1">
        <v>62</v>
      </c>
      <c r="Q206" s="1">
        <v>60</v>
      </c>
      <c r="R206" s="1">
        <v>39</v>
      </c>
      <c r="S206" s="1">
        <v>14</v>
      </c>
      <c r="T206" s="1">
        <v>25</v>
      </c>
      <c r="U206" s="1">
        <v>0</v>
      </c>
      <c r="V206" s="1">
        <v>0</v>
      </c>
      <c r="W206" s="1">
        <v>0</v>
      </c>
      <c r="X206" s="1">
        <v>1</v>
      </c>
      <c r="Y206" s="1">
        <v>0</v>
      </c>
      <c r="Z206" s="1">
        <v>1</v>
      </c>
      <c r="AA206" s="1">
        <v>2</v>
      </c>
      <c r="AB206" s="1">
        <v>0</v>
      </c>
      <c r="AC206" s="1">
        <v>2</v>
      </c>
    </row>
    <row r="207" spans="1:29" x14ac:dyDescent="0.2">
      <c r="A207" s="1" t="s">
        <v>85</v>
      </c>
      <c r="B207" s="1">
        <v>213</v>
      </c>
      <c r="C207" s="1">
        <v>112</v>
      </c>
      <c r="D207" s="1">
        <v>101</v>
      </c>
      <c r="E207" s="1">
        <v>13</v>
      </c>
      <c r="F207" s="1">
        <v>11</v>
      </c>
      <c r="G207" s="1">
        <v>2</v>
      </c>
      <c r="H207" s="2">
        <f t="shared" si="119"/>
        <v>6.103286384976526</v>
      </c>
      <c r="I207" s="2">
        <f t="shared" si="119"/>
        <v>9.8214285714285712</v>
      </c>
      <c r="J207" s="2">
        <f t="shared" si="119"/>
        <v>1.9801980198019802</v>
      </c>
      <c r="K207" s="13"/>
      <c r="L207" s="13"/>
      <c r="M207" s="13"/>
      <c r="N207" s="1" t="s">
        <v>85</v>
      </c>
      <c r="O207" s="1">
        <v>155</v>
      </c>
      <c r="P207" s="1">
        <v>78</v>
      </c>
      <c r="Q207" s="1">
        <v>77</v>
      </c>
      <c r="R207" s="1">
        <v>35</v>
      </c>
      <c r="S207" s="1">
        <v>22</v>
      </c>
      <c r="T207" s="1">
        <v>13</v>
      </c>
      <c r="U207" s="1">
        <v>1</v>
      </c>
      <c r="V207" s="1">
        <v>0</v>
      </c>
      <c r="W207" s="1">
        <v>1</v>
      </c>
      <c r="X207" s="1">
        <v>5</v>
      </c>
      <c r="Y207" s="1">
        <v>0</v>
      </c>
      <c r="Z207" s="1">
        <v>5</v>
      </c>
      <c r="AA207" s="1">
        <v>4</v>
      </c>
      <c r="AB207" s="1">
        <v>1</v>
      </c>
      <c r="AC207" s="1">
        <v>3</v>
      </c>
    </row>
    <row r="208" spans="1:29" x14ac:dyDescent="0.2">
      <c r="A208" s="1" t="s">
        <v>86</v>
      </c>
      <c r="B208" s="1">
        <v>156</v>
      </c>
      <c r="C208" s="1">
        <v>83</v>
      </c>
      <c r="D208" s="1">
        <v>73</v>
      </c>
      <c r="E208" s="1">
        <v>7</v>
      </c>
      <c r="F208" s="1">
        <v>5</v>
      </c>
      <c r="G208" s="1">
        <v>2</v>
      </c>
      <c r="H208" s="2">
        <f t="shared" si="119"/>
        <v>4.4871794871794872</v>
      </c>
      <c r="I208" s="2">
        <f t="shared" si="119"/>
        <v>6.024096385542169</v>
      </c>
      <c r="J208" s="2">
        <f t="shared" si="119"/>
        <v>2.7397260273972601</v>
      </c>
      <c r="K208" s="13">
        <f>K202-K206</f>
        <v>2739.3106325328908</v>
      </c>
      <c r="L208" s="13">
        <f t="shared" ref="L208:M208" si="123">L202-L206</f>
        <v>2959.8743647590909</v>
      </c>
      <c r="M208" s="13">
        <f t="shared" si="123"/>
        <v>2527.6838522525886</v>
      </c>
      <c r="N208" s="1" t="s">
        <v>86</v>
      </c>
      <c r="O208" s="1">
        <v>121</v>
      </c>
      <c r="P208" s="1">
        <v>63</v>
      </c>
      <c r="Q208" s="1">
        <v>58</v>
      </c>
      <c r="R208" s="1">
        <v>21</v>
      </c>
      <c r="S208" s="1">
        <v>14</v>
      </c>
      <c r="T208" s="1">
        <v>7</v>
      </c>
      <c r="U208" s="1">
        <v>2</v>
      </c>
      <c r="V208" s="1">
        <v>0</v>
      </c>
      <c r="W208" s="1">
        <v>2</v>
      </c>
      <c r="X208" s="1">
        <v>3</v>
      </c>
      <c r="Y208" s="1">
        <v>1</v>
      </c>
      <c r="Z208" s="1">
        <v>2</v>
      </c>
      <c r="AA208" s="1">
        <v>2</v>
      </c>
      <c r="AB208" s="1">
        <v>0</v>
      </c>
      <c r="AC208" s="1">
        <v>2</v>
      </c>
    </row>
    <row r="209" spans="1:29" x14ac:dyDescent="0.2">
      <c r="A209" s="1" t="s">
        <v>87</v>
      </c>
      <c r="B209" s="1">
        <v>122</v>
      </c>
      <c r="C209" s="1">
        <v>57</v>
      </c>
      <c r="D209" s="1">
        <v>65</v>
      </c>
      <c r="E209" s="1">
        <v>0</v>
      </c>
      <c r="F209" s="1">
        <v>0</v>
      </c>
      <c r="G209" s="1">
        <v>0</v>
      </c>
      <c r="H209" s="2">
        <f t="shared" si="119"/>
        <v>0</v>
      </c>
      <c r="I209" s="2">
        <f t="shared" si="119"/>
        <v>0</v>
      </c>
      <c r="J209" s="2">
        <f t="shared" si="119"/>
        <v>0</v>
      </c>
      <c r="K209" s="13">
        <f>100-K204</f>
        <v>97.756410256410263</v>
      </c>
      <c r="L209" s="13">
        <f t="shared" ref="L209:M209" si="124">100-L204</f>
        <v>96.98795180722891</v>
      </c>
      <c r="M209" s="13">
        <f t="shared" si="124"/>
        <v>98.630136986301366</v>
      </c>
      <c r="N209" s="1" t="s">
        <v>87</v>
      </c>
      <c r="O209" s="1">
        <v>102</v>
      </c>
      <c r="P209" s="1">
        <v>48</v>
      </c>
      <c r="Q209" s="1">
        <v>54</v>
      </c>
      <c r="R209" s="1">
        <v>17</v>
      </c>
      <c r="S209" s="1">
        <v>9</v>
      </c>
      <c r="T209" s="1">
        <v>8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3</v>
      </c>
      <c r="AB209" s="1">
        <v>0</v>
      </c>
      <c r="AC209" s="1">
        <v>3</v>
      </c>
    </row>
    <row r="210" spans="1:29" x14ac:dyDescent="0.2">
      <c r="A210" s="1" t="s">
        <v>88</v>
      </c>
      <c r="B210" s="1">
        <v>79</v>
      </c>
      <c r="C210" s="1">
        <v>45</v>
      </c>
      <c r="D210" s="1">
        <v>34</v>
      </c>
      <c r="E210" s="1">
        <v>4</v>
      </c>
      <c r="F210" s="1">
        <v>2</v>
      </c>
      <c r="G210" s="1">
        <v>2</v>
      </c>
      <c r="H210" s="2">
        <f>SUM(H202:H208)*5</f>
        <v>1351.4901197123781</v>
      </c>
      <c r="I210" s="2">
        <f>SUM(I202:I208)*5</f>
        <v>1610.4767743976449</v>
      </c>
      <c r="J210" s="2">
        <f>SUM(J202:J208)*5</f>
        <v>1096.17700293752</v>
      </c>
      <c r="K210" s="14">
        <f>K208/K209</f>
        <v>28.021800568861046</v>
      </c>
      <c r="L210" s="14">
        <f t="shared" ref="L210:M210" si="125">L208/L209</f>
        <v>30.517959288820443</v>
      </c>
      <c r="M210" s="14">
        <f t="shared" si="125"/>
        <v>25.627905724227634</v>
      </c>
      <c r="N210" s="1" t="s">
        <v>88</v>
      </c>
      <c r="O210" s="1">
        <v>61</v>
      </c>
      <c r="P210" s="1">
        <v>38</v>
      </c>
      <c r="Q210" s="1">
        <v>23</v>
      </c>
      <c r="R210" s="1">
        <v>9</v>
      </c>
      <c r="S210" s="1">
        <v>5</v>
      </c>
      <c r="T210" s="1">
        <v>4</v>
      </c>
      <c r="U210" s="1">
        <v>1</v>
      </c>
      <c r="V210" s="1">
        <v>0</v>
      </c>
      <c r="W210" s="1">
        <v>1</v>
      </c>
      <c r="X210" s="1">
        <v>1</v>
      </c>
      <c r="Y210" s="1">
        <v>0</v>
      </c>
      <c r="Z210" s="1">
        <v>1</v>
      </c>
      <c r="AA210" s="1">
        <v>3</v>
      </c>
      <c r="AB210" s="1">
        <v>0</v>
      </c>
      <c r="AC210" s="1">
        <v>3</v>
      </c>
    </row>
    <row r="211" spans="1:29" x14ac:dyDescent="0.2">
      <c r="A211" s="1" t="s">
        <v>106</v>
      </c>
      <c r="N211" s="1" t="s">
        <v>106</v>
      </c>
    </row>
    <row r="212" spans="1:29" x14ac:dyDescent="0.2">
      <c r="A212" s="1" t="s">
        <v>80</v>
      </c>
      <c r="N212" s="1" t="s">
        <v>80</v>
      </c>
    </row>
    <row r="213" spans="1:29" x14ac:dyDescent="0.2">
      <c r="A213" s="1" t="s">
        <v>0</v>
      </c>
      <c r="B213" s="1">
        <v>3917</v>
      </c>
      <c r="C213" s="1">
        <v>2025</v>
      </c>
      <c r="D213" s="1">
        <v>1892</v>
      </c>
      <c r="E213" s="1">
        <v>1455</v>
      </c>
      <c r="F213" s="1">
        <v>863</v>
      </c>
      <c r="G213" s="1">
        <v>592</v>
      </c>
      <c r="H213" s="2">
        <f t="shared" ref="H213:J220" si="126">E213/B213*100</f>
        <v>37.145774827674238</v>
      </c>
      <c r="I213" s="2">
        <f t="shared" si="126"/>
        <v>42.617283950617285</v>
      </c>
      <c r="J213" s="2">
        <f t="shared" si="126"/>
        <v>31.289640591966172</v>
      </c>
      <c r="K213" s="13">
        <f>H221+1500</f>
        <v>2693.6053292169295</v>
      </c>
      <c r="L213" s="13">
        <f t="shared" ref="L213:M213" si="127">I221+1500</f>
        <v>2880.4498369356111</v>
      </c>
      <c r="M213" s="13">
        <f t="shared" si="127"/>
        <v>2501.4470839272717</v>
      </c>
      <c r="N213" s="1" t="s">
        <v>0</v>
      </c>
      <c r="O213" s="1">
        <v>1473</v>
      </c>
      <c r="P213" s="1">
        <v>715</v>
      </c>
      <c r="Q213" s="1">
        <v>758</v>
      </c>
      <c r="R213" s="1">
        <v>844</v>
      </c>
      <c r="S213" s="1">
        <v>416</v>
      </c>
      <c r="T213" s="1">
        <v>428</v>
      </c>
      <c r="U213" s="1">
        <v>33</v>
      </c>
      <c r="V213" s="1">
        <v>7</v>
      </c>
      <c r="W213" s="1">
        <v>26</v>
      </c>
      <c r="X213" s="1">
        <v>59</v>
      </c>
      <c r="Y213" s="1">
        <v>17</v>
      </c>
      <c r="Z213" s="1">
        <v>42</v>
      </c>
      <c r="AA213" s="1">
        <v>53</v>
      </c>
      <c r="AB213" s="1">
        <v>7</v>
      </c>
      <c r="AC213" s="1">
        <v>46</v>
      </c>
    </row>
    <row r="214" spans="1:29" x14ac:dyDescent="0.2">
      <c r="A214" s="1" t="s">
        <v>81</v>
      </c>
      <c r="B214" s="1">
        <v>803</v>
      </c>
      <c r="C214" s="1">
        <v>411</v>
      </c>
      <c r="D214" s="1">
        <v>392</v>
      </c>
      <c r="E214" s="1">
        <v>725</v>
      </c>
      <c r="F214" s="1">
        <v>399</v>
      </c>
      <c r="G214" s="1">
        <v>326</v>
      </c>
      <c r="H214" s="2">
        <f t="shared" si="126"/>
        <v>90.286425902864252</v>
      </c>
      <c r="I214" s="2">
        <f t="shared" si="126"/>
        <v>97.080291970802918</v>
      </c>
      <c r="J214" s="2">
        <f t="shared" si="126"/>
        <v>83.16326530612244</v>
      </c>
      <c r="K214" s="13"/>
      <c r="L214" s="13"/>
      <c r="M214" s="13"/>
      <c r="N214" s="1" t="s">
        <v>81</v>
      </c>
      <c r="O214" s="1">
        <v>37</v>
      </c>
      <c r="P214" s="1">
        <v>6</v>
      </c>
      <c r="Q214" s="1">
        <v>31</v>
      </c>
      <c r="R214" s="1">
        <v>33</v>
      </c>
      <c r="S214" s="1">
        <v>6</v>
      </c>
      <c r="T214" s="1">
        <v>27</v>
      </c>
      <c r="U214" s="1">
        <v>0</v>
      </c>
      <c r="V214" s="1">
        <v>0</v>
      </c>
      <c r="W214" s="1">
        <v>0</v>
      </c>
      <c r="X214" s="1">
        <v>5</v>
      </c>
      <c r="Y214" s="1">
        <v>0</v>
      </c>
      <c r="Z214" s="1">
        <v>5</v>
      </c>
      <c r="AA214" s="1">
        <v>3</v>
      </c>
      <c r="AB214" s="1">
        <v>0</v>
      </c>
      <c r="AC214" s="1">
        <v>3</v>
      </c>
    </row>
    <row r="215" spans="1:29" x14ac:dyDescent="0.2">
      <c r="A215" s="1" t="s">
        <v>82</v>
      </c>
      <c r="B215" s="1">
        <v>740</v>
      </c>
      <c r="C215" s="1">
        <v>376</v>
      </c>
      <c r="D215" s="1">
        <v>364</v>
      </c>
      <c r="E215" s="1">
        <v>387</v>
      </c>
      <c r="F215" s="1">
        <v>246</v>
      </c>
      <c r="G215" s="1">
        <v>141</v>
      </c>
      <c r="H215" s="2">
        <f t="shared" si="126"/>
        <v>52.297297297297298</v>
      </c>
      <c r="I215" s="2">
        <f t="shared" si="126"/>
        <v>65.425531914893625</v>
      </c>
      <c r="J215" s="2">
        <f t="shared" si="126"/>
        <v>38.736263736263737</v>
      </c>
      <c r="K215" s="13">
        <f>(H219+H220)/2</f>
        <v>7.0537986186841151</v>
      </c>
      <c r="L215" s="13">
        <f t="shared" ref="L215:M215" si="128">(I219+I220)/2</f>
        <v>6.324613764044944</v>
      </c>
      <c r="M215" s="13">
        <f t="shared" si="128"/>
        <v>8.0945636779605614</v>
      </c>
      <c r="N215" s="1" t="s">
        <v>82</v>
      </c>
      <c r="O215" s="1">
        <v>160</v>
      </c>
      <c r="P215" s="1">
        <v>66</v>
      </c>
      <c r="Q215" s="1">
        <v>94</v>
      </c>
      <c r="R215" s="1">
        <v>168</v>
      </c>
      <c r="S215" s="1">
        <v>61</v>
      </c>
      <c r="T215" s="1">
        <v>107</v>
      </c>
      <c r="U215" s="1">
        <v>5</v>
      </c>
      <c r="V215" s="1">
        <v>0</v>
      </c>
      <c r="W215" s="1">
        <v>5</v>
      </c>
      <c r="X215" s="1">
        <v>10</v>
      </c>
      <c r="Y215" s="1">
        <v>3</v>
      </c>
      <c r="Z215" s="1">
        <v>7</v>
      </c>
      <c r="AA215" s="1">
        <v>10</v>
      </c>
      <c r="AB215" s="1">
        <v>0</v>
      </c>
      <c r="AC215" s="1">
        <v>10</v>
      </c>
    </row>
    <row r="216" spans="1:29" x14ac:dyDescent="0.2">
      <c r="A216" s="1" t="s">
        <v>83</v>
      </c>
      <c r="B216" s="1">
        <v>641</v>
      </c>
      <c r="C216" s="1">
        <v>324</v>
      </c>
      <c r="D216" s="1">
        <v>317</v>
      </c>
      <c r="E216" s="1">
        <v>170</v>
      </c>
      <c r="F216" s="1">
        <v>123</v>
      </c>
      <c r="G216" s="1">
        <v>47</v>
      </c>
      <c r="H216" s="2">
        <f t="shared" si="126"/>
        <v>26.521060842433698</v>
      </c>
      <c r="I216" s="2">
        <f t="shared" si="126"/>
        <v>37.962962962962962</v>
      </c>
      <c r="J216" s="2">
        <f t="shared" si="126"/>
        <v>14.826498422712934</v>
      </c>
      <c r="K216" s="13"/>
      <c r="L216" s="13"/>
      <c r="M216" s="13"/>
      <c r="N216" s="1" t="s">
        <v>83</v>
      </c>
      <c r="O216" s="1">
        <v>229</v>
      </c>
      <c r="P216" s="1">
        <v>94</v>
      </c>
      <c r="Q216" s="1">
        <v>135</v>
      </c>
      <c r="R216" s="1">
        <v>221</v>
      </c>
      <c r="S216" s="1">
        <v>97</v>
      </c>
      <c r="T216" s="1">
        <v>124</v>
      </c>
      <c r="U216" s="1">
        <v>4</v>
      </c>
      <c r="V216" s="1">
        <v>3</v>
      </c>
      <c r="W216" s="1">
        <v>1</v>
      </c>
      <c r="X216" s="1">
        <v>14</v>
      </c>
      <c r="Y216" s="1">
        <v>7</v>
      </c>
      <c r="Z216" s="1">
        <v>7</v>
      </c>
      <c r="AA216" s="1">
        <v>3</v>
      </c>
      <c r="AB216" s="1">
        <v>0</v>
      </c>
      <c r="AC216" s="1">
        <v>3</v>
      </c>
    </row>
    <row r="217" spans="1:29" x14ac:dyDescent="0.2">
      <c r="A217" s="1" t="s">
        <v>84</v>
      </c>
      <c r="B217" s="1">
        <v>514</v>
      </c>
      <c r="C217" s="1">
        <v>269</v>
      </c>
      <c r="D217" s="1">
        <v>245</v>
      </c>
      <c r="E217" s="1">
        <v>80</v>
      </c>
      <c r="F217" s="1">
        <v>49</v>
      </c>
      <c r="G217" s="1">
        <v>31</v>
      </c>
      <c r="H217" s="2">
        <f t="shared" si="126"/>
        <v>15.56420233463035</v>
      </c>
      <c r="I217" s="2">
        <f t="shared" si="126"/>
        <v>18.21561338289963</v>
      </c>
      <c r="J217" s="2">
        <f t="shared" si="126"/>
        <v>12.653061224489795</v>
      </c>
      <c r="K217" s="13">
        <f>K215*50</f>
        <v>352.68993093420573</v>
      </c>
      <c r="L217" s="13">
        <f t="shared" ref="L217:M217" si="129">L215*50</f>
        <v>316.23068820224722</v>
      </c>
      <c r="M217" s="13">
        <f t="shared" si="129"/>
        <v>404.72818389802808</v>
      </c>
      <c r="N217" s="1" t="s">
        <v>84</v>
      </c>
      <c r="O217" s="1">
        <v>262</v>
      </c>
      <c r="P217" s="1">
        <v>120</v>
      </c>
      <c r="Q217" s="1">
        <v>142</v>
      </c>
      <c r="R217" s="1">
        <v>152</v>
      </c>
      <c r="S217" s="1">
        <v>94</v>
      </c>
      <c r="T217" s="1">
        <v>58</v>
      </c>
      <c r="U217" s="1">
        <v>5</v>
      </c>
      <c r="V217" s="1">
        <v>1</v>
      </c>
      <c r="W217" s="1">
        <v>4</v>
      </c>
      <c r="X217" s="1">
        <v>11</v>
      </c>
      <c r="Y217" s="1">
        <v>4</v>
      </c>
      <c r="Z217" s="1">
        <v>7</v>
      </c>
      <c r="AA217" s="1">
        <v>4</v>
      </c>
      <c r="AB217" s="1">
        <v>1</v>
      </c>
      <c r="AC217" s="1">
        <v>3</v>
      </c>
    </row>
    <row r="218" spans="1:29" x14ac:dyDescent="0.2">
      <c r="A218" s="1" t="s">
        <v>85</v>
      </c>
      <c r="B218" s="1">
        <v>463</v>
      </c>
      <c r="C218" s="1">
        <v>229</v>
      </c>
      <c r="D218" s="1">
        <v>234</v>
      </c>
      <c r="E218" s="1">
        <v>43</v>
      </c>
      <c r="F218" s="1">
        <v>21</v>
      </c>
      <c r="G218" s="1">
        <v>22</v>
      </c>
      <c r="H218" s="2">
        <f t="shared" si="126"/>
        <v>9.2872570194384458</v>
      </c>
      <c r="I218" s="2">
        <f t="shared" si="126"/>
        <v>9.1703056768558966</v>
      </c>
      <c r="J218" s="2">
        <f t="shared" si="126"/>
        <v>9.4017094017094021</v>
      </c>
      <c r="K218" s="13"/>
      <c r="L218" s="13"/>
      <c r="M218" s="13"/>
      <c r="N218" s="1" t="s">
        <v>85</v>
      </c>
      <c r="O218" s="1">
        <v>290</v>
      </c>
      <c r="P218" s="1">
        <v>146</v>
      </c>
      <c r="Q218" s="1">
        <v>144</v>
      </c>
      <c r="R218" s="1">
        <v>113</v>
      </c>
      <c r="S218" s="1">
        <v>62</v>
      </c>
      <c r="T218" s="1">
        <v>51</v>
      </c>
      <c r="U218" s="1">
        <v>5</v>
      </c>
      <c r="V218" s="1">
        <v>0</v>
      </c>
      <c r="W218" s="1">
        <v>5</v>
      </c>
      <c r="X218" s="1">
        <v>5</v>
      </c>
      <c r="Y218" s="1">
        <v>0</v>
      </c>
      <c r="Z218" s="1">
        <v>5</v>
      </c>
      <c r="AA218" s="1">
        <v>7</v>
      </c>
      <c r="AB218" s="1">
        <v>0</v>
      </c>
      <c r="AC218" s="1">
        <v>7</v>
      </c>
    </row>
    <row r="219" spans="1:29" x14ac:dyDescent="0.2">
      <c r="A219" s="1" t="s">
        <v>86</v>
      </c>
      <c r="B219" s="1">
        <v>315</v>
      </c>
      <c r="C219" s="1">
        <v>178</v>
      </c>
      <c r="D219" s="1">
        <v>137</v>
      </c>
      <c r="E219" s="1">
        <v>24</v>
      </c>
      <c r="F219" s="1">
        <v>10</v>
      </c>
      <c r="G219" s="1">
        <v>14</v>
      </c>
      <c r="H219" s="2">
        <f t="shared" si="126"/>
        <v>7.6190476190476195</v>
      </c>
      <c r="I219" s="2">
        <f t="shared" si="126"/>
        <v>5.6179775280898872</v>
      </c>
      <c r="J219" s="2">
        <f t="shared" si="126"/>
        <v>10.218978102189782</v>
      </c>
      <c r="K219" s="13">
        <f>K213-K217</f>
        <v>2340.9153982827238</v>
      </c>
      <c r="L219" s="13">
        <f t="shared" ref="L219:M219" si="130">L213-L217</f>
        <v>2564.2191487333639</v>
      </c>
      <c r="M219" s="13">
        <f t="shared" si="130"/>
        <v>2096.7189000292437</v>
      </c>
      <c r="N219" s="1" t="s">
        <v>86</v>
      </c>
      <c r="O219" s="1">
        <v>206</v>
      </c>
      <c r="P219" s="1">
        <v>122</v>
      </c>
      <c r="Q219" s="1">
        <v>84</v>
      </c>
      <c r="R219" s="1">
        <v>70</v>
      </c>
      <c r="S219" s="1">
        <v>43</v>
      </c>
      <c r="T219" s="1">
        <v>27</v>
      </c>
      <c r="U219" s="1">
        <v>5</v>
      </c>
      <c r="V219" s="1">
        <v>0</v>
      </c>
      <c r="W219" s="1">
        <v>5</v>
      </c>
      <c r="X219" s="1">
        <v>5</v>
      </c>
      <c r="Y219" s="1">
        <v>1</v>
      </c>
      <c r="Z219" s="1">
        <v>4</v>
      </c>
      <c r="AA219" s="1">
        <v>5</v>
      </c>
      <c r="AB219" s="1">
        <v>2</v>
      </c>
      <c r="AC219" s="1">
        <v>3</v>
      </c>
    </row>
    <row r="220" spans="1:29" x14ac:dyDescent="0.2">
      <c r="A220" s="1" t="s">
        <v>87</v>
      </c>
      <c r="B220" s="1">
        <v>262</v>
      </c>
      <c r="C220" s="1">
        <v>128</v>
      </c>
      <c r="D220" s="1">
        <v>134</v>
      </c>
      <c r="E220" s="1">
        <v>17</v>
      </c>
      <c r="F220" s="1">
        <v>9</v>
      </c>
      <c r="G220" s="1">
        <v>8</v>
      </c>
      <c r="H220" s="2">
        <f t="shared" si="126"/>
        <v>6.4885496183206106</v>
      </c>
      <c r="I220" s="2">
        <f t="shared" si="126"/>
        <v>7.03125</v>
      </c>
      <c r="J220" s="2">
        <f t="shared" si="126"/>
        <v>5.9701492537313428</v>
      </c>
      <c r="K220" s="13">
        <f>100-K215</f>
        <v>92.946201381315888</v>
      </c>
      <c r="L220" s="13">
        <f t="shared" ref="L220:M220" si="131">100-L215</f>
        <v>93.67538623595506</v>
      </c>
      <c r="M220" s="13">
        <f t="shared" si="131"/>
        <v>91.905436322039435</v>
      </c>
      <c r="N220" s="1" t="s">
        <v>87</v>
      </c>
      <c r="O220" s="1">
        <v>173</v>
      </c>
      <c r="P220" s="1">
        <v>85</v>
      </c>
      <c r="Q220" s="1">
        <v>88</v>
      </c>
      <c r="R220" s="1">
        <v>50</v>
      </c>
      <c r="S220" s="1">
        <v>29</v>
      </c>
      <c r="T220" s="1">
        <v>21</v>
      </c>
      <c r="U220" s="1">
        <v>6</v>
      </c>
      <c r="V220" s="1">
        <v>2</v>
      </c>
      <c r="W220" s="1">
        <v>4</v>
      </c>
      <c r="X220" s="1">
        <v>5</v>
      </c>
      <c r="Y220" s="1">
        <v>1</v>
      </c>
      <c r="Z220" s="1">
        <v>4</v>
      </c>
      <c r="AA220" s="1">
        <v>11</v>
      </c>
      <c r="AB220" s="1">
        <v>2</v>
      </c>
      <c r="AC220" s="1">
        <v>9</v>
      </c>
    </row>
    <row r="221" spans="1:29" x14ac:dyDescent="0.2">
      <c r="A221" s="1" t="s">
        <v>88</v>
      </c>
      <c r="B221" s="1">
        <v>179</v>
      </c>
      <c r="C221" s="1">
        <v>110</v>
      </c>
      <c r="D221" s="1">
        <v>69</v>
      </c>
      <c r="E221" s="1">
        <v>9</v>
      </c>
      <c r="F221" s="1">
        <v>6</v>
      </c>
      <c r="G221" s="1">
        <v>3</v>
      </c>
      <c r="H221" s="2">
        <f>SUM(H213:H219)*5</f>
        <v>1193.6053292169295</v>
      </c>
      <c r="I221" s="2">
        <f>SUM(I213:I219)*5</f>
        <v>1380.4498369356111</v>
      </c>
      <c r="J221" s="2">
        <f>SUM(J213:J219)*5</f>
        <v>1001.4470839272715</v>
      </c>
      <c r="K221" s="14">
        <f>K219/K220</f>
        <v>25.185702734413159</v>
      </c>
      <c r="L221" s="14">
        <f t="shared" ref="L221:M221" si="132">L219/L220</f>
        <v>27.373456910809615</v>
      </c>
      <c r="M221" s="14">
        <f t="shared" si="132"/>
        <v>22.81387243168377</v>
      </c>
      <c r="N221" s="1" t="s">
        <v>88</v>
      </c>
      <c r="O221" s="1">
        <v>116</v>
      </c>
      <c r="P221" s="1">
        <v>76</v>
      </c>
      <c r="Q221" s="1">
        <v>40</v>
      </c>
      <c r="R221" s="1">
        <v>37</v>
      </c>
      <c r="S221" s="1">
        <v>24</v>
      </c>
      <c r="T221" s="1">
        <v>13</v>
      </c>
      <c r="U221" s="1">
        <v>3</v>
      </c>
      <c r="V221" s="1">
        <v>1</v>
      </c>
      <c r="W221" s="1">
        <v>2</v>
      </c>
      <c r="X221" s="1">
        <v>4</v>
      </c>
      <c r="Y221" s="1">
        <v>1</v>
      </c>
      <c r="Z221" s="1">
        <v>3</v>
      </c>
      <c r="AA221" s="1">
        <v>10</v>
      </c>
      <c r="AB221" s="1">
        <v>2</v>
      </c>
      <c r="AC221" s="1">
        <v>8</v>
      </c>
    </row>
    <row r="222" spans="1:29" x14ac:dyDescent="0.2">
      <c r="A222" s="1" t="s">
        <v>107</v>
      </c>
      <c r="N222" s="1" t="s">
        <v>107</v>
      </c>
    </row>
    <row r="223" spans="1:29" x14ac:dyDescent="0.2">
      <c r="A223" s="1" t="s">
        <v>80</v>
      </c>
      <c r="N223" s="1" t="s">
        <v>80</v>
      </c>
    </row>
    <row r="224" spans="1:29" x14ac:dyDescent="0.2">
      <c r="A224" s="1" t="s">
        <v>0</v>
      </c>
      <c r="B224" s="1">
        <v>2230</v>
      </c>
      <c r="C224" s="1">
        <v>1151</v>
      </c>
      <c r="D224" s="1">
        <v>1079</v>
      </c>
      <c r="E224" s="1">
        <v>709</v>
      </c>
      <c r="F224" s="1">
        <v>446</v>
      </c>
      <c r="G224" s="1">
        <v>263</v>
      </c>
      <c r="H224" s="2">
        <f t="shared" ref="H224:J231" si="133">E224/B224*100</f>
        <v>31.793721973094168</v>
      </c>
      <c r="I224" s="2">
        <f t="shared" si="133"/>
        <v>38.748913987836666</v>
      </c>
      <c r="J224" s="2">
        <f t="shared" si="133"/>
        <v>24.374420759962927</v>
      </c>
      <c r="K224" s="13">
        <f>H232+1500</f>
        <v>2541.9956577677167</v>
      </c>
      <c r="L224" s="13">
        <f t="shared" ref="L224:M224" si="134">I232+1500</f>
        <v>2817.2737253462337</v>
      </c>
      <c r="M224" s="13">
        <f t="shared" si="134"/>
        <v>2262.3270735169476</v>
      </c>
      <c r="N224" s="1" t="s">
        <v>0</v>
      </c>
      <c r="O224" s="1">
        <v>562</v>
      </c>
      <c r="P224" s="1">
        <v>279</v>
      </c>
      <c r="Q224" s="1">
        <v>283</v>
      </c>
      <c r="R224" s="1">
        <v>855</v>
      </c>
      <c r="S224" s="1">
        <v>410</v>
      </c>
      <c r="T224" s="1">
        <v>445</v>
      </c>
      <c r="U224" s="1">
        <v>19</v>
      </c>
      <c r="V224" s="1">
        <v>4</v>
      </c>
      <c r="W224" s="1">
        <v>15</v>
      </c>
      <c r="X224" s="1">
        <v>30</v>
      </c>
      <c r="Y224" s="1">
        <v>3</v>
      </c>
      <c r="Z224" s="1">
        <v>27</v>
      </c>
      <c r="AA224" s="1">
        <v>55</v>
      </c>
      <c r="AB224" s="1">
        <v>9</v>
      </c>
      <c r="AC224" s="1">
        <v>46</v>
      </c>
    </row>
    <row r="225" spans="1:29" x14ac:dyDescent="0.2">
      <c r="A225" s="1" t="s">
        <v>81</v>
      </c>
      <c r="B225" s="1">
        <v>418</v>
      </c>
      <c r="C225" s="1">
        <v>209</v>
      </c>
      <c r="D225" s="1">
        <v>209</v>
      </c>
      <c r="E225" s="1">
        <v>371</v>
      </c>
      <c r="F225" s="1">
        <v>198</v>
      </c>
      <c r="G225" s="1">
        <v>173</v>
      </c>
      <c r="H225" s="2">
        <f t="shared" si="133"/>
        <v>88.755980861244026</v>
      </c>
      <c r="I225" s="2">
        <f t="shared" si="133"/>
        <v>94.73684210526315</v>
      </c>
      <c r="J225" s="2">
        <f t="shared" si="133"/>
        <v>82.775119617224874</v>
      </c>
      <c r="K225" s="13"/>
      <c r="L225" s="13"/>
      <c r="M225" s="13"/>
      <c r="N225" s="1" t="s">
        <v>81</v>
      </c>
      <c r="O225" s="1">
        <v>17</v>
      </c>
      <c r="P225" s="1">
        <v>5</v>
      </c>
      <c r="Q225" s="1">
        <v>12</v>
      </c>
      <c r="R225" s="1">
        <v>26</v>
      </c>
      <c r="S225" s="1">
        <v>6</v>
      </c>
      <c r="T225" s="1">
        <v>20</v>
      </c>
      <c r="U225" s="1">
        <v>0</v>
      </c>
      <c r="V225" s="1">
        <v>0</v>
      </c>
      <c r="W225" s="1">
        <v>0</v>
      </c>
      <c r="X225" s="1">
        <v>2</v>
      </c>
      <c r="Y225" s="1">
        <v>0</v>
      </c>
      <c r="Z225" s="1">
        <v>2</v>
      </c>
      <c r="AA225" s="1">
        <v>2</v>
      </c>
      <c r="AB225" s="1">
        <v>0</v>
      </c>
      <c r="AC225" s="1">
        <v>2</v>
      </c>
    </row>
    <row r="226" spans="1:29" x14ac:dyDescent="0.2">
      <c r="A226" s="1" t="s">
        <v>82</v>
      </c>
      <c r="B226" s="1">
        <v>418</v>
      </c>
      <c r="C226" s="1">
        <v>208</v>
      </c>
      <c r="D226" s="1">
        <v>210</v>
      </c>
      <c r="E226" s="1">
        <v>220</v>
      </c>
      <c r="F226" s="1">
        <v>154</v>
      </c>
      <c r="G226" s="1">
        <v>66</v>
      </c>
      <c r="H226" s="2">
        <f t="shared" si="133"/>
        <v>52.631578947368418</v>
      </c>
      <c r="I226" s="2">
        <f t="shared" si="133"/>
        <v>74.038461538461547</v>
      </c>
      <c r="J226" s="2">
        <f t="shared" si="133"/>
        <v>31.428571428571427</v>
      </c>
      <c r="K226" s="13">
        <f>(H230+H231)/2</f>
        <v>2.6908785808462183</v>
      </c>
      <c r="L226" s="13">
        <f t="shared" ref="L226:M226" si="135">(I230+I231)/2</f>
        <v>4.700854700854701</v>
      </c>
      <c r="M226" s="13">
        <f t="shared" si="135"/>
        <v>0.98039215686274506</v>
      </c>
      <c r="N226" s="1" t="s">
        <v>82</v>
      </c>
      <c r="O226" s="1">
        <v>74</v>
      </c>
      <c r="P226" s="1">
        <v>22</v>
      </c>
      <c r="Q226" s="1">
        <v>52</v>
      </c>
      <c r="R226" s="1">
        <v>110</v>
      </c>
      <c r="S226" s="1">
        <v>32</v>
      </c>
      <c r="T226" s="1">
        <v>78</v>
      </c>
      <c r="U226" s="1">
        <v>3</v>
      </c>
      <c r="V226" s="1">
        <v>0</v>
      </c>
      <c r="W226" s="1">
        <v>3</v>
      </c>
      <c r="X226" s="1">
        <v>10</v>
      </c>
      <c r="Y226" s="1">
        <v>0</v>
      </c>
      <c r="Z226" s="1">
        <v>10</v>
      </c>
      <c r="AA226" s="1">
        <v>1</v>
      </c>
      <c r="AB226" s="1">
        <v>0</v>
      </c>
      <c r="AC226" s="1">
        <v>1</v>
      </c>
    </row>
    <row r="227" spans="1:29" x14ac:dyDescent="0.2">
      <c r="A227" s="1" t="s">
        <v>83</v>
      </c>
      <c r="B227" s="1">
        <v>345</v>
      </c>
      <c r="C227" s="1">
        <v>176</v>
      </c>
      <c r="D227" s="1">
        <v>169</v>
      </c>
      <c r="E227" s="1">
        <v>71</v>
      </c>
      <c r="F227" s="1">
        <v>59</v>
      </c>
      <c r="G227" s="1">
        <v>12</v>
      </c>
      <c r="H227" s="2">
        <f t="shared" si="133"/>
        <v>20.579710144927535</v>
      </c>
      <c r="I227" s="2">
        <f t="shared" si="133"/>
        <v>33.522727272727273</v>
      </c>
      <c r="J227" s="2">
        <f t="shared" si="133"/>
        <v>7.1005917159763312</v>
      </c>
      <c r="K227" s="13"/>
      <c r="L227" s="13"/>
      <c r="M227" s="13"/>
      <c r="N227" s="1" t="s">
        <v>83</v>
      </c>
      <c r="O227" s="1">
        <v>103</v>
      </c>
      <c r="P227" s="1">
        <v>49</v>
      </c>
      <c r="Q227" s="1">
        <v>54</v>
      </c>
      <c r="R227" s="1">
        <v>161</v>
      </c>
      <c r="S227" s="1">
        <v>67</v>
      </c>
      <c r="T227" s="1">
        <v>94</v>
      </c>
      <c r="U227" s="1">
        <v>1</v>
      </c>
      <c r="V227" s="1">
        <v>1</v>
      </c>
      <c r="W227" s="1">
        <v>0</v>
      </c>
      <c r="X227" s="1">
        <v>5</v>
      </c>
      <c r="Y227" s="1">
        <v>0</v>
      </c>
      <c r="Z227" s="1">
        <v>5</v>
      </c>
      <c r="AA227" s="1">
        <v>4</v>
      </c>
      <c r="AB227" s="1">
        <v>0</v>
      </c>
      <c r="AC227" s="1">
        <v>4</v>
      </c>
    </row>
    <row r="228" spans="1:29" x14ac:dyDescent="0.2">
      <c r="A228" s="1" t="s">
        <v>84</v>
      </c>
      <c r="B228" s="1">
        <v>289</v>
      </c>
      <c r="C228" s="1">
        <v>138</v>
      </c>
      <c r="D228" s="1">
        <v>151</v>
      </c>
      <c r="E228" s="1">
        <v>23</v>
      </c>
      <c r="F228" s="1">
        <v>14</v>
      </c>
      <c r="G228" s="1">
        <v>9</v>
      </c>
      <c r="H228" s="2">
        <f t="shared" si="133"/>
        <v>7.9584775086505193</v>
      </c>
      <c r="I228" s="2">
        <f t="shared" si="133"/>
        <v>10.144927536231885</v>
      </c>
      <c r="J228" s="2">
        <f t="shared" si="133"/>
        <v>5.9602649006622519</v>
      </c>
      <c r="K228" s="13">
        <f>K226*50</f>
        <v>134.54392904231091</v>
      </c>
      <c r="L228" s="13">
        <f t="shared" ref="L228:M228" si="136">L226*50</f>
        <v>235.04273504273505</v>
      </c>
      <c r="M228" s="13">
        <f t="shared" si="136"/>
        <v>49.019607843137251</v>
      </c>
      <c r="N228" s="1" t="s">
        <v>84</v>
      </c>
      <c r="O228" s="1">
        <v>90</v>
      </c>
      <c r="P228" s="1">
        <v>42</v>
      </c>
      <c r="Q228" s="1">
        <v>48</v>
      </c>
      <c r="R228" s="1">
        <v>163</v>
      </c>
      <c r="S228" s="1">
        <v>79</v>
      </c>
      <c r="T228" s="1">
        <v>84</v>
      </c>
      <c r="U228" s="1">
        <v>5</v>
      </c>
      <c r="V228" s="1">
        <v>3</v>
      </c>
      <c r="W228" s="1">
        <v>2</v>
      </c>
      <c r="X228" s="1">
        <v>3</v>
      </c>
      <c r="Y228" s="1">
        <v>0</v>
      </c>
      <c r="Z228" s="1">
        <v>3</v>
      </c>
      <c r="AA228" s="1">
        <v>5</v>
      </c>
      <c r="AB228" s="1">
        <v>0</v>
      </c>
      <c r="AC228" s="1">
        <v>5</v>
      </c>
    </row>
    <row r="229" spans="1:29" x14ac:dyDescent="0.2">
      <c r="A229" s="1" t="s">
        <v>85</v>
      </c>
      <c r="B229" s="1">
        <v>285</v>
      </c>
      <c r="C229" s="1">
        <v>164</v>
      </c>
      <c r="D229" s="1">
        <v>121</v>
      </c>
      <c r="E229" s="1">
        <v>12</v>
      </c>
      <c r="F229" s="1">
        <v>11</v>
      </c>
      <c r="G229" s="1">
        <v>1</v>
      </c>
      <c r="H229" s="2">
        <f t="shared" si="133"/>
        <v>4.2105263157894735</v>
      </c>
      <c r="I229" s="2">
        <f t="shared" si="133"/>
        <v>6.7073170731707323</v>
      </c>
      <c r="J229" s="2">
        <f t="shared" si="133"/>
        <v>0.82644628099173556</v>
      </c>
      <c r="K229" s="13"/>
      <c r="L229" s="13"/>
      <c r="M229" s="13"/>
      <c r="N229" s="1" t="s">
        <v>85</v>
      </c>
      <c r="O229" s="1">
        <v>106</v>
      </c>
      <c r="P229" s="1">
        <v>60</v>
      </c>
      <c r="Q229" s="1">
        <v>46</v>
      </c>
      <c r="R229" s="1">
        <v>150</v>
      </c>
      <c r="S229" s="1">
        <v>92</v>
      </c>
      <c r="T229" s="1">
        <v>58</v>
      </c>
      <c r="U229" s="1">
        <v>3</v>
      </c>
      <c r="V229" s="1">
        <v>0</v>
      </c>
      <c r="W229" s="1">
        <v>3</v>
      </c>
      <c r="X229" s="1">
        <v>4</v>
      </c>
      <c r="Y229" s="1">
        <v>1</v>
      </c>
      <c r="Z229" s="1">
        <v>3</v>
      </c>
      <c r="AA229" s="1">
        <v>10</v>
      </c>
      <c r="AB229" s="1">
        <v>0</v>
      </c>
      <c r="AC229" s="1">
        <v>10</v>
      </c>
    </row>
    <row r="230" spans="1:29" x14ac:dyDescent="0.2">
      <c r="A230" s="1" t="s">
        <v>86</v>
      </c>
      <c r="B230" s="1">
        <v>162</v>
      </c>
      <c r="C230" s="1">
        <v>72</v>
      </c>
      <c r="D230" s="1">
        <v>90</v>
      </c>
      <c r="E230" s="1">
        <v>4</v>
      </c>
      <c r="F230" s="1">
        <v>4</v>
      </c>
      <c r="G230" s="1">
        <v>0</v>
      </c>
      <c r="H230" s="2">
        <f t="shared" si="133"/>
        <v>2.4691358024691357</v>
      </c>
      <c r="I230" s="2">
        <f t="shared" si="133"/>
        <v>5.5555555555555554</v>
      </c>
      <c r="J230" s="2">
        <f t="shared" si="133"/>
        <v>0</v>
      </c>
      <c r="K230" s="13">
        <f>K224-K228</f>
        <v>2407.4517287254057</v>
      </c>
      <c r="L230" s="13">
        <f t="shared" ref="L230:M230" si="137">L224-L228</f>
        <v>2582.2309903034989</v>
      </c>
      <c r="M230" s="13">
        <f t="shared" si="137"/>
        <v>2213.3074656738104</v>
      </c>
      <c r="N230" s="1" t="s">
        <v>86</v>
      </c>
      <c r="O230" s="1">
        <v>71</v>
      </c>
      <c r="P230" s="1">
        <v>32</v>
      </c>
      <c r="Q230" s="1">
        <v>39</v>
      </c>
      <c r="R230" s="1">
        <v>76</v>
      </c>
      <c r="S230" s="1">
        <v>36</v>
      </c>
      <c r="T230" s="1">
        <v>40</v>
      </c>
      <c r="U230" s="1">
        <v>2</v>
      </c>
      <c r="V230" s="1">
        <v>0</v>
      </c>
      <c r="W230" s="1">
        <v>2</v>
      </c>
      <c r="X230" s="1">
        <v>1</v>
      </c>
      <c r="Y230" s="1">
        <v>0</v>
      </c>
      <c r="Z230" s="1">
        <v>1</v>
      </c>
      <c r="AA230" s="1">
        <v>8</v>
      </c>
      <c r="AB230" s="1">
        <v>0</v>
      </c>
      <c r="AC230" s="1">
        <v>8</v>
      </c>
    </row>
    <row r="231" spans="1:29" x14ac:dyDescent="0.2">
      <c r="A231" s="1" t="s">
        <v>87</v>
      </c>
      <c r="B231" s="1">
        <v>206</v>
      </c>
      <c r="C231" s="1">
        <v>104</v>
      </c>
      <c r="D231" s="1">
        <v>102</v>
      </c>
      <c r="E231" s="1">
        <v>6</v>
      </c>
      <c r="F231" s="1">
        <v>4</v>
      </c>
      <c r="G231" s="1">
        <v>2</v>
      </c>
      <c r="H231" s="2">
        <f t="shared" si="133"/>
        <v>2.912621359223301</v>
      </c>
      <c r="I231" s="2">
        <f t="shared" si="133"/>
        <v>3.8461538461538463</v>
      </c>
      <c r="J231" s="2">
        <f t="shared" si="133"/>
        <v>1.9607843137254901</v>
      </c>
      <c r="K231" s="13">
        <f>100-K226</f>
        <v>97.309121419153783</v>
      </c>
      <c r="L231" s="13">
        <f t="shared" ref="L231:M231" si="138">100-L226</f>
        <v>95.299145299145295</v>
      </c>
      <c r="M231" s="13">
        <f t="shared" si="138"/>
        <v>99.019607843137251</v>
      </c>
      <c r="N231" s="1" t="s">
        <v>87</v>
      </c>
      <c r="O231" s="1">
        <v>65</v>
      </c>
      <c r="P231" s="1">
        <v>40</v>
      </c>
      <c r="Q231" s="1">
        <v>25</v>
      </c>
      <c r="R231" s="1">
        <v>112</v>
      </c>
      <c r="S231" s="1">
        <v>54</v>
      </c>
      <c r="T231" s="1">
        <v>58</v>
      </c>
      <c r="U231" s="1">
        <v>4</v>
      </c>
      <c r="V231" s="1">
        <v>0</v>
      </c>
      <c r="W231" s="1">
        <v>4</v>
      </c>
      <c r="X231" s="1">
        <v>4</v>
      </c>
      <c r="Y231" s="1">
        <v>1</v>
      </c>
      <c r="Z231" s="1">
        <v>3</v>
      </c>
      <c r="AA231" s="1">
        <v>15</v>
      </c>
      <c r="AB231" s="1">
        <v>5</v>
      </c>
      <c r="AC231" s="1">
        <v>10</v>
      </c>
    </row>
    <row r="232" spans="1:29" x14ac:dyDescent="0.2">
      <c r="A232" s="1" t="s">
        <v>88</v>
      </c>
      <c r="B232" s="1">
        <v>107</v>
      </c>
      <c r="C232" s="1">
        <v>80</v>
      </c>
      <c r="D232" s="1">
        <v>27</v>
      </c>
      <c r="E232" s="1">
        <v>2</v>
      </c>
      <c r="F232" s="1">
        <v>2</v>
      </c>
      <c r="G232" s="1">
        <v>0</v>
      </c>
      <c r="H232" s="2">
        <f>SUM(H224:H230)*5</f>
        <v>1041.9956577677165</v>
      </c>
      <c r="I232" s="2">
        <f>SUM(I224:I230)*5</f>
        <v>1317.2737253462337</v>
      </c>
      <c r="J232" s="2">
        <f>SUM(J224:J230)*5</f>
        <v>762.32707351694773</v>
      </c>
      <c r="K232" s="14">
        <f>K230/K231</f>
        <v>24.740247302772755</v>
      </c>
      <c r="L232" s="14">
        <f t="shared" ref="L232:M232" si="139">L230/L231</f>
        <v>27.096056131435819</v>
      </c>
      <c r="M232" s="14">
        <f t="shared" si="139"/>
        <v>22.352214009775114</v>
      </c>
      <c r="N232" s="1" t="s">
        <v>88</v>
      </c>
      <c r="O232" s="1">
        <v>36</v>
      </c>
      <c r="P232" s="1">
        <v>29</v>
      </c>
      <c r="Q232" s="1">
        <v>7</v>
      </c>
      <c r="R232" s="1">
        <v>57</v>
      </c>
      <c r="S232" s="1">
        <v>44</v>
      </c>
      <c r="T232" s="1">
        <v>13</v>
      </c>
      <c r="U232" s="1">
        <v>1</v>
      </c>
      <c r="V232" s="1">
        <v>0</v>
      </c>
      <c r="W232" s="1">
        <v>1</v>
      </c>
      <c r="X232" s="1">
        <v>1</v>
      </c>
      <c r="Y232" s="1">
        <v>1</v>
      </c>
      <c r="Z232" s="1">
        <v>0</v>
      </c>
      <c r="AA232" s="1">
        <v>10</v>
      </c>
      <c r="AB232" s="1">
        <v>4</v>
      </c>
      <c r="AC232" s="1">
        <v>6</v>
      </c>
    </row>
    <row r="233" spans="1:29" x14ac:dyDescent="0.2">
      <c r="A233" s="20" t="s">
        <v>379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3"/>
      <c r="L233" s="23"/>
      <c r="M233" s="23"/>
      <c r="N233" s="20" t="s">
        <v>379</v>
      </c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x14ac:dyDescent="0.2">
      <c r="A234" s="1" t="s">
        <v>378</v>
      </c>
      <c r="N234" s="1" t="s">
        <v>378</v>
      </c>
    </row>
    <row r="235" spans="1:29" x14ac:dyDescent="0.2">
      <c r="A235" s="4"/>
      <c r="B235" s="29" t="s">
        <v>0</v>
      </c>
      <c r="C235" s="29"/>
      <c r="D235" s="29"/>
      <c r="E235" s="29" t="s">
        <v>74</v>
      </c>
      <c r="F235" s="29"/>
      <c r="G235" s="29"/>
      <c r="H235" s="19"/>
      <c r="I235" s="20"/>
      <c r="J235" s="4"/>
      <c r="K235" s="31" t="s">
        <v>346</v>
      </c>
      <c r="L235" s="31"/>
      <c r="M235" s="32"/>
      <c r="N235" s="4"/>
      <c r="O235" s="29" t="s">
        <v>75</v>
      </c>
      <c r="P235" s="29"/>
      <c r="Q235" s="29"/>
      <c r="R235" s="29" t="s">
        <v>76</v>
      </c>
      <c r="S235" s="29"/>
      <c r="T235" s="29"/>
      <c r="U235" s="29" t="s">
        <v>77</v>
      </c>
      <c r="V235" s="29"/>
      <c r="W235" s="29"/>
      <c r="X235" s="29" t="s">
        <v>78</v>
      </c>
      <c r="Y235" s="29"/>
      <c r="Z235" s="29"/>
      <c r="AA235" s="29" t="s">
        <v>79</v>
      </c>
      <c r="AB235" s="29"/>
      <c r="AC235" s="30"/>
    </row>
    <row r="236" spans="1:29" s="3" customFormat="1" x14ac:dyDescent="0.2">
      <c r="A236" s="8"/>
      <c r="B236" s="15" t="s">
        <v>0</v>
      </c>
      <c r="C236" s="15" t="s">
        <v>23</v>
      </c>
      <c r="D236" s="15" t="s">
        <v>24</v>
      </c>
      <c r="E236" s="15" t="s">
        <v>0</v>
      </c>
      <c r="F236" s="15" t="s">
        <v>23</v>
      </c>
      <c r="G236" s="15" t="s">
        <v>24</v>
      </c>
      <c r="H236" s="10"/>
      <c r="I236" s="21"/>
      <c r="J236" s="8"/>
      <c r="K236" s="16" t="s">
        <v>0</v>
      </c>
      <c r="L236" s="16" t="s">
        <v>23</v>
      </c>
      <c r="M236" s="18" t="s">
        <v>24</v>
      </c>
      <c r="N236" s="8"/>
      <c r="O236" s="15" t="s">
        <v>0</v>
      </c>
      <c r="P236" s="15" t="s">
        <v>23</v>
      </c>
      <c r="Q236" s="15" t="s">
        <v>24</v>
      </c>
      <c r="R236" s="15" t="s">
        <v>0</v>
      </c>
      <c r="S236" s="15" t="s">
        <v>23</v>
      </c>
      <c r="T236" s="15" t="s">
        <v>24</v>
      </c>
      <c r="U236" s="15" t="s">
        <v>0</v>
      </c>
      <c r="V236" s="15" t="s">
        <v>23</v>
      </c>
      <c r="W236" s="15" t="s">
        <v>24</v>
      </c>
      <c r="X236" s="15" t="s">
        <v>0</v>
      </c>
      <c r="Y236" s="15" t="s">
        <v>23</v>
      </c>
      <c r="Z236" s="15" t="s">
        <v>24</v>
      </c>
      <c r="AA236" s="15" t="s">
        <v>0</v>
      </c>
      <c r="AB236" s="15" t="s">
        <v>23</v>
      </c>
      <c r="AC236" s="17" t="s">
        <v>24</v>
      </c>
    </row>
    <row r="237" spans="1:29" x14ac:dyDescent="0.2">
      <c r="A237" s="1" t="s">
        <v>108</v>
      </c>
      <c r="N237" s="1" t="s">
        <v>108</v>
      </c>
    </row>
    <row r="238" spans="1:29" x14ac:dyDescent="0.2">
      <c r="A238" s="1" t="s">
        <v>80</v>
      </c>
      <c r="N238" s="1" t="s">
        <v>80</v>
      </c>
    </row>
    <row r="239" spans="1:29" x14ac:dyDescent="0.2">
      <c r="A239" s="1" t="s">
        <v>0</v>
      </c>
      <c r="B239" s="1">
        <v>5971</v>
      </c>
      <c r="C239" s="1">
        <v>3199</v>
      </c>
      <c r="D239" s="1">
        <v>2772</v>
      </c>
      <c r="E239" s="1">
        <v>2382</v>
      </c>
      <c r="F239" s="1">
        <v>1472</v>
      </c>
      <c r="G239" s="1">
        <v>910</v>
      </c>
      <c r="H239" s="2">
        <f t="shared" ref="H239:J246" si="140">E239/B239*100</f>
        <v>39.89281527382348</v>
      </c>
      <c r="I239" s="2">
        <f t="shared" si="140"/>
        <v>46.014379493591747</v>
      </c>
      <c r="J239" s="2">
        <f t="shared" si="140"/>
        <v>32.828282828282831</v>
      </c>
      <c r="K239" s="13">
        <f>H247+1500</f>
        <v>2837.2265966080895</v>
      </c>
      <c r="L239" s="13">
        <f t="shared" ref="L239:M239" si="141">I247+1500</f>
        <v>3058.2507891828336</v>
      </c>
      <c r="M239" s="13">
        <f t="shared" si="141"/>
        <v>2582.8509314099347</v>
      </c>
      <c r="N239" s="1" t="s">
        <v>0</v>
      </c>
      <c r="O239" s="1">
        <v>2582</v>
      </c>
      <c r="P239" s="1">
        <v>1269</v>
      </c>
      <c r="Q239" s="1">
        <v>1313</v>
      </c>
      <c r="R239" s="1">
        <v>856</v>
      </c>
      <c r="S239" s="1">
        <v>422</v>
      </c>
      <c r="T239" s="1">
        <v>434</v>
      </c>
      <c r="U239" s="1">
        <v>16</v>
      </c>
      <c r="V239" s="1">
        <v>4</v>
      </c>
      <c r="W239" s="1">
        <v>12</v>
      </c>
      <c r="X239" s="1">
        <v>76</v>
      </c>
      <c r="Y239" s="1">
        <v>25</v>
      </c>
      <c r="Z239" s="1">
        <v>51</v>
      </c>
      <c r="AA239" s="1">
        <v>59</v>
      </c>
      <c r="AB239" s="1">
        <v>7</v>
      </c>
      <c r="AC239" s="1">
        <v>52</v>
      </c>
    </row>
    <row r="240" spans="1:29" x14ac:dyDescent="0.2">
      <c r="A240" s="1" t="s">
        <v>81</v>
      </c>
      <c r="B240" s="1">
        <v>1049</v>
      </c>
      <c r="C240" s="1">
        <v>543</v>
      </c>
      <c r="D240" s="1">
        <v>506</v>
      </c>
      <c r="E240" s="1">
        <v>966</v>
      </c>
      <c r="F240" s="1">
        <v>530</v>
      </c>
      <c r="G240" s="1">
        <v>436</v>
      </c>
      <c r="H240" s="2">
        <f t="shared" si="140"/>
        <v>92.087702573879881</v>
      </c>
      <c r="I240" s="2">
        <f t="shared" si="140"/>
        <v>97.605893186003684</v>
      </c>
      <c r="J240" s="2">
        <f t="shared" si="140"/>
        <v>86.166007905138343</v>
      </c>
      <c r="K240" s="13"/>
      <c r="L240" s="13"/>
      <c r="M240" s="13"/>
      <c r="N240" s="1" t="s">
        <v>81</v>
      </c>
      <c r="O240" s="1">
        <v>54</v>
      </c>
      <c r="P240" s="1">
        <v>11</v>
      </c>
      <c r="Q240" s="1">
        <v>43</v>
      </c>
      <c r="R240" s="1">
        <v>26</v>
      </c>
      <c r="S240" s="1">
        <v>2</v>
      </c>
      <c r="T240" s="1">
        <v>24</v>
      </c>
      <c r="U240" s="1">
        <v>0</v>
      </c>
      <c r="V240" s="1">
        <v>0</v>
      </c>
      <c r="W240" s="1">
        <v>0</v>
      </c>
      <c r="X240" s="1">
        <v>3</v>
      </c>
      <c r="Y240" s="1">
        <v>0</v>
      </c>
      <c r="Z240" s="1">
        <v>3</v>
      </c>
      <c r="AA240" s="1">
        <v>0</v>
      </c>
      <c r="AB240" s="1">
        <v>0</v>
      </c>
      <c r="AC240" s="1">
        <v>0</v>
      </c>
    </row>
    <row r="241" spans="1:29" x14ac:dyDescent="0.2">
      <c r="A241" s="1" t="s">
        <v>82</v>
      </c>
      <c r="B241" s="1">
        <v>1153</v>
      </c>
      <c r="C241" s="1">
        <v>642</v>
      </c>
      <c r="D241" s="1">
        <v>511</v>
      </c>
      <c r="E241" s="1">
        <v>759</v>
      </c>
      <c r="F241" s="1">
        <v>519</v>
      </c>
      <c r="G241" s="1">
        <v>240</v>
      </c>
      <c r="H241" s="2">
        <f t="shared" si="140"/>
        <v>65.828274067649602</v>
      </c>
      <c r="I241" s="2">
        <f t="shared" si="140"/>
        <v>80.841121495327101</v>
      </c>
      <c r="J241" s="2">
        <f t="shared" si="140"/>
        <v>46.966731898238748</v>
      </c>
      <c r="K241" s="13">
        <f>(H245+H246)/2</f>
        <v>5.6355167089733857</v>
      </c>
      <c r="L241" s="13">
        <f t="shared" ref="L241:M241" si="142">(I245+I246)/2</f>
        <v>4.0209665955934613</v>
      </c>
      <c r="M241" s="13">
        <f t="shared" si="142"/>
        <v>7.6671612140719692</v>
      </c>
      <c r="N241" s="1" t="s">
        <v>82</v>
      </c>
      <c r="O241" s="1">
        <v>257</v>
      </c>
      <c r="P241" s="1">
        <v>80</v>
      </c>
      <c r="Q241" s="1">
        <v>177</v>
      </c>
      <c r="R241" s="1">
        <v>125</v>
      </c>
      <c r="S241" s="1">
        <v>41</v>
      </c>
      <c r="T241" s="1">
        <v>84</v>
      </c>
      <c r="U241" s="1">
        <v>0</v>
      </c>
      <c r="V241" s="1">
        <v>0</v>
      </c>
      <c r="W241" s="1">
        <v>0</v>
      </c>
      <c r="X241" s="1">
        <v>8</v>
      </c>
      <c r="Y241" s="1">
        <v>2</v>
      </c>
      <c r="Z241" s="1">
        <v>6</v>
      </c>
      <c r="AA241" s="1">
        <v>4</v>
      </c>
      <c r="AB241" s="1">
        <v>0</v>
      </c>
      <c r="AC241" s="1">
        <v>4</v>
      </c>
    </row>
    <row r="242" spans="1:29" x14ac:dyDescent="0.2">
      <c r="A242" s="1" t="s">
        <v>83</v>
      </c>
      <c r="B242" s="1">
        <v>1036</v>
      </c>
      <c r="C242" s="1">
        <v>532</v>
      </c>
      <c r="D242" s="1">
        <v>504</v>
      </c>
      <c r="E242" s="1">
        <v>397</v>
      </c>
      <c r="F242" s="1">
        <v>268</v>
      </c>
      <c r="G242" s="1">
        <v>129</v>
      </c>
      <c r="H242" s="2">
        <f t="shared" si="140"/>
        <v>38.320463320463318</v>
      </c>
      <c r="I242" s="2">
        <f t="shared" si="140"/>
        <v>50.375939849624061</v>
      </c>
      <c r="J242" s="2">
        <f t="shared" si="140"/>
        <v>25.595238095238095</v>
      </c>
      <c r="K242" s="13"/>
      <c r="L242" s="13"/>
      <c r="M242" s="13"/>
      <c r="N242" s="1" t="s">
        <v>83</v>
      </c>
      <c r="O242" s="1">
        <v>435</v>
      </c>
      <c r="P242" s="1">
        <v>174</v>
      </c>
      <c r="Q242" s="1">
        <v>261</v>
      </c>
      <c r="R242" s="1">
        <v>185</v>
      </c>
      <c r="S242" s="1">
        <v>84</v>
      </c>
      <c r="T242" s="1">
        <v>101</v>
      </c>
      <c r="U242" s="1">
        <v>1</v>
      </c>
      <c r="V242" s="1">
        <v>0</v>
      </c>
      <c r="W242" s="1">
        <v>1</v>
      </c>
      <c r="X242" s="1">
        <v>12</v>
      </c>
      <c r="Y242" s="1">
        <v>6</v>
      </c>
      <c r="Z242" s="1">
        <v>6</v>
      </c>
      <c r="AA242" s="1">
        <v>6</v>
      </c>
      <c r="AB242" s="1">
        <v>0</v>
      </c>
      <c r="AC242" s="1">
        <v>6</v>
      </c>
    </row>
    <row r="243" spans="1:29" x14ac:dyDescent="0.2">
      <c r="A243" s="1" t="s">
        <v>84</v>
      </c>
      <c r="B243" s="1">
        <v>867</v>
      </c>
      <c r="C243" s="1">
        <v>457</v>
      </c>
      <c r="D243" s="1">
        <v>410</v>
      </c>
      <c r="E243" s="1">
        <v>139</v>
      </c>
      <c r="F243" s="1">
        <v>96</v>
      </c>
      <c r="G243" s="1">
        <v>43</v>
      </c>
      <c r="H243" s="2">
        <f t="shared" si="140"/>
        <v>16.032295271049595</v>
      </c>
      <c r="I243" s="2">
        <f t="shared" si="140"/>
        <v>21.006564551422318</v>
      </c>
      <c r="J243" s="2">
        <f t="shared" si="140"/>
        <v>10.487804878048781</v>
      </c>
      <c r="K243" s="13">
        <f>K241*50</f>
        <v>281.77583544866928</v>
      </c>
      <c r="L243" s="13">
        <f t="shared" ref="L243:M243" si="143">L241*50</f>
        <v>201.04832977967305</v>
      </c>
      <c r="M243" s="13">
        <f t="shared" si="143"/>
        <v>383.35806070359848</v>
      </c>
      <c r="N243" s="1" t="s">
        <v>84</v>
      </c>
      <c r="O243" s="1">
        <v>510</v>
      </c>
      <c r="P243" s="1">
        <v>245</v>
      </c>
      <c r="Q243" s="1">
        <v>265</v>
      </c>
      <c r="R243" s="1">
        <v>194</v>
      </c>
      <c r="S243" s="1">
        <v>107</v>
      </c>
      <c r="T243" s="1">
        <v>87</v>
      </c>
      <c r="U243" s="1">
        <v>2</v>
      </c>
      <c r="V243" s="1">
        <v>0</v>
      </c>
      <c r="W243" s="1">
        <v>2</v>
      </c>
      <c r="X243" s="1">
        <v>16</v>
      </c>
      <c r="Y243" s="1">
        <v>7</v>
      </c>
      <c r="Z243" s="1">
        <v>9</v>
      </c>
      <c r="AA243" s="1">
        <v>6</v>
      </c>
      <c r="AB243" s="1">
        <v>2</v>
      </c>
      <c r="AC243" s="1">
        <v>4</v>
      </c>
    </row>
    <row r="244" spans="1:29" x14ac:dyDescent="0.2">
      <c r="A244" s="1" t="s">
        <v>85</v>
      </c>
      <c r="B244" s="1">
        <v>745</v>
      </c>
      <c r="C244" s="1">
        <v>413</v>
      </c>
      <c r="D244" s="1">
        <v>332</v>
      </c>
      <c r="E244" s="1">
        <v>56</v>
      </c>
      <c r="F244" s="1">
        <v>36</v>
      </c>
      <c r="G244" s="1">
        <v>20</v>
      </c>
      <c r="H244" s="2">
        <f t="shared" si="140"/>
        <v>7.5167785234899327</v>
      </c>
      <c r="I244" s="2">
        <f t="shared" si="140"/>
        <v>8.7167070217917662</v>
      </c>
      <c r="J244" s="2">
        <f t="shared" si="140"/>
        <v>6.024096385542169</v>
      </c>
      <c r="K244" s="13"/>
      <c r="L244" s="13"/>
      <c r="M244" s="13"/>
      <c r="N244" s="1" t="s">
        <v>85</v>
      </c>
      <c r="O244" s="1">
        <v>514</v>
      </c>
      <c r="P244" s="1">
        <v>295</v>
      </c>
      <c r="Q244" s="1">
        <v>219</v>
      </c>
      <c r="R244" s="1">
        <v>146</v>
      </c>
      <c r="S244" s="1">
        <v>77</v>
      </c>
      <c r="T244" s="1">
        <v>69</v>
      </c>
      <c r="U244" s="1">
        <v>7</v>
      </c>
      <c r="V244" s="1">
        <v>2</v>
      </c>
      <c r="W244" s="1">
        <v>5</v>
      </c>
      <c r="X244" s="1">
        <v>14</v>
      </c>
      <c r="Y244" s="1">
        <v>2</v>
      </c>
      <c r="Z244" s="1">
        <v>12</v>
      </c>
      <c r="AA244" s="1">
        <v>8</v>
      </c>
      <c r="AB244" s="1">
        <v>1</v>
      </c>
      <c r="AC244" s="1">
        <v>7</v>
      </c>
    </row>
    <row r="245" spans="1:29" x14ac:dyDescent="0.2">
      <c r="A245" s="1" t="s">
        <v>86</v>
      </c>
      <c r="B245" s="1">
        <v>515</v>
      </c>
      <c r="C245" s="1">
        <v>268</v>
      </c>
      <c r="D245" s="1">
        <v>247</v>
      </c>
      <c r="E245" s="1">
        <v>40</v>
      </c>
      <c r="F245" s="1">
        <v>19</v>
      </c>
      <c r="G245" s="1">
        <v>21</v>
      </c>
      <c r="H245" s="2">
        <f t="shared" si="140"/>
        <v>7.7669902912621351</v>
      </c>
      <c r="I245" s="2">
        <f t="shared" si="140"/>
        <v>7.08955223880597</v>
      </c>
      <c r="J245" s="2">
        <f t="shared" si="140"/>
        <v>8.5020242914979747</v>
      </c>
      <c r="K245" s="13">
        <f>K239-K243</f>
        <v>2555.4507611594204</v>
      </c>
      <c r="L245" s="13">
        <f t="shared" ref="L245:M245" si="144">L239-L243</f>
        <v>2857.2024594031604</v>
      </c>
      <c r="M245" s="13">
        <f t="shared" si="144"/>
        <v>2199.4928707063364</v>
      </c>
      <c r="N245" s="1" t="s">
        <v>86</v>
      </c>
      <c r="O245" s="1">
        <v>354</v>
      </c>
      <c r="P245" s="1">
        <v>186</v>
      </c>
      <c r="Q245" s="1">
        <v>168</v>
      </c>
      <c r="R245" s="1">
        <v>93</v>
      </c>
      <c r="S245" s="1">
        <v>57</v>
      </c>
      <c r="T245" s="1">
        <v>36</v>
      </c>
      <c r="U245" s="1">
        <v>3</v>
      </c>
      <c r="V245" s="1">
        <v>1</v>
      </c>
      <c r="W245" s="1">
        <v>2</v>
      </c>
      <c r="X245" s="1">
        <v>13</v>
      </c>
      <c r="Y245" s="1">
        <v>4</v>
      </c>
      <c r="Z245" s="1">
        <v>9</v>
      </c>
      <c r="AA245" s="1">
        <v>12</v>
      </c>
      <c r="AB245" s="1">
        <v>1</v>
      </c>
      <c r="AC245" s="1">
        <v>11</v>
      </c>
    </row>
    <row r="246" spans="1:29" x14ac:dyDescent="0.2">
      <c r="A246" s="1" t="s">
        <v>87</v>
      </c>
      <c r="B246" s="1">
        <v>371</v>
      </c>
      <c r="C246" s="1">
        <v>210</v>
      </c>
      <c r="D246" s="1">
        <v>161</v>
      </c>
      <c r="E246" s="1">
        <v>13</v>
      </c>
      <c r="F246" s="1">
        <v>2</v>
      </c>
      <c r="G246" s="1">
        <v>11</v>
      </c>
      <c r="H246" s="2">
        <f t="shared" si="140"/>
        <v>3.5040431266846364</v>
      </c>
      <c r="I246" s="2">
        <f t="shared" si="140"/>
        <v>0.95238095238095244</v>
      </c>
      <c r="J246" s="2">
        <f t="shared" si="140"/>
        <v>6.8322981366459627</v>
      </c>
      <c r="K246" s="13">
        <f>100-K241</f>
        <v>94.364483291026616</v>
      </c>
      <c r="L246" s="13">
        <f t="shared" ref="L246:M246" si="145">100-L241</f>
        <v>95.979033404406536</v>
      </c>
      <c r="M246" s="13">
        <f t="shared" si="145"/>
        <v>92.332838785928033</v>
      </c>
      <c r="N246" s="1" t="s">
        <v>87</v>
      </c>
      <c r="O246" s="1">
        <v>289</v>
      </c>
      <c r="P246" s="1">
        <v>172</v>
      </c>
      <c r="Q246" s="1">
        <v>117</v>
      </c>
      <c r="R246" s="1">
        <v>52</v>
      </c>
      <c r="S246" s="1">
        <v>29</v>
      </c>
      <c r="T246" s="1">
        <v>23</v>
      </c>
      <c r="U246" s="1">
        <v>2</v>
      </c>
      <c r="V246" s="1">
        <v>1</v>
      </c>
      <c r="W246" s="1">
        <v>1</v>
      </c>
      <c r="X246" s="1">
        <v>8</v>
      </c>
      <c r="Y246" s="1">
        <v>4</v>
      </c>
      <c r="Z246" s="1">
        <v>4</v>
      </c>
      <c r="AA246" s="1">
        <v>7</v>
      </c>
      <c r="AB246" s="1">
        <v>2</v>
      </c>
      <c r="AC246" s="1">
        <v>5</v>
      </c>
    </row>
    <row r="247" spans="1:29" x14ac:dyDescent="0.2">
      <c r="A247" s="1" t="s">
        <v>88</v>
      </c>
      <c r="B247" s="1">
        <v>235</v>
      </c>
      <c r="C247" s="1">
        <v>134</v>
      </c>
      <c r="D247" s="1">
        <v>101</v>
      </c>
      <c r="E247" s="1">
        <v>12</v>
      </c>
      <c r="F247" s="1">
        <v>2</v>
      </c>
      <c r="G247" s="1">
        <v>10</v>
      </c>
      <c r="H247" s="2">
        <f>SUM(H239:H245)*5</f>
        <v>1337.2265966080897</v>
      </c>
      <c r="I247" s="2">
        <f>SUM(I239:I245)*5</f>
        <v>1558.2507891828334</v>
      </c>
      <c r="J247" s="2">
        <f>SUM(J239:J245)*5</f>
        <v>1082.8509314099349</v>
      </c>
      <c r="K247" s="14">
        <f>K245/K246</f>
        <v>27.080641699464753</v>
      </c>
      <c r="L247" s="14">
        <f t="shared" ref="L247:M247" si="146">L245/L246</f>
        <v>29.769027234983408</v>
      </c>
      <c r="M247" s="14">
        <f t="shared" si="146"/>
        <v>23.8213500161716</v>
      </c>
      <c r="N247" s="1" t="s">
        <v>88</v>
      </c>
      <c r="O247" s="1">
        <v>169</v>
      </c>
      <c r="P247" s="1">
        <v>106</v>
      </c>
      <c r="Q247" s="1">
        <v>63</v>
      </c>
      <c r="R247" s="1">
        <v>35</v>
      </c>
      <c r="S247" s="1">
        <v>25</v>
      </c>
      <c r="T247" s="1">
        <v>10</v>
      </c>
      <c r="U247" s="1">
        <v>1</v>
      </c>
      <c r="V247" s="1">
        <v>0</v>
      </c>
      <c r="W247" s="1">
        <v>1</v>
      </c>
      <c r="X247" s="1">
        <v>2</v>
      </c>
      <c r="Y247" s="1">
        <v>0</v>
      </c>
      <c r="Z247" s="1">
        <v>2</v>
      </c>
      <c r="AA247" s="1">
        <v>16</v>
      </c>
      <c r="AB247" s="1">
        <v>1</v>
      </c>
      <c r="AC247" s="1">
        <v>15</v>
      </c>
    </row>
    <row r="248" spans="1:29" x14ac:dyDescent="0.2">
      <c r="A248" s="1" t="s">
        <v>109</v>
      </c>
      <c r="N248" s="1" t="s">
        <v>109</v>
      </c>
    </row>
    <row r="249" spans="1:29" x14ac:dyDescent="0.2">
      <c r="A249" s="1" t="s">
        <v>80</v>
      </c>
      <c r="N249" s="1" t="s">
        <v>80</v>
      </c>
    </row>
    <row r="250" spans="1:29" x14ac:dyDescent="0.2">
      <c r="A250" s="1" t="s">
        <v>0</v>
      </c>
      <c r="B250" s="1">
        <v>2774</v>
      </c>
      <c r="C250" s="1">
        <v>1418</v>
      </c>
      <c r="D250" s="1">
        <v>1356</v>
      </c>
      <c r="E250" s="1">
        <v>996</v>
      </c>
      <c r="F250" s="1">
        <v>595</v>
      </c>
      <c r="G250" s="1">
        <v>401</v>
      </c>
      <c r="H250" s="2">
        <f t="shared" ref="H250:J257" si="147">E250/B250*100</f>
        <v>35.904830569574621</v>
      </c>
      <c r="I250" s="2">
        <f t="shared" si="147"/>
        <v>41.960507757404798</v>
      </c>
      <c r="J250" s="2">
        <f t="shared" si="147"/>
        <v>29.572271386430675</v>
      </c>
      <c r="K250" s="13">
        <f>H258+1500</f>
        <v>2744.017908140605</v>
      </c>
      <c r="L250" s="13">
        <f t="shared" ref="L250:M250" si="148">I258+1500</f>
        <v>2964.193877880547</v>
      </c>
      <c r="M250" s="13">
        <f t="shared" si="148"/>
        <v>2516.682010658229</v>
      </c>
      <c r="N250" s="1" t="s">
        <v>0</v>
      </c>
      <c r="O250" s="1">
        <v>1381</v>
      </c>
      <c r="P250" s="1">
        <v>660</v>
      </c>
      <c r="Q250" s="1">
        <v>721</v>
      </c>
      <c r="R250" s="1">
        <v>317</v>
      </c>
      <c r="S250" s="1">
        <v>152</v>
      </c>
      <c r="T250" s="1">
        <v>165</v>
      </c>
      <c r="U250" s="1">
        <v>17</v>
      </c>
      <c r="V250" s="1">
        <v>2</v>
      </c>
      <c r="W250" s="1">
        <v>15</v>
      </c>
      <c r="X250" s="1">
        <v>27</v>
      </c>
      <c r="Y250" s="1">
        <v>6</v>
      </c>
      <c r="Z250" s="1">
        <v>21</v>
      </c>
      <c r="AA250" s="1">
        <v>36</v>
      </c>
      <c r="AB250" s="1">
        <v>3</v>
      </c>
      <c r="AC250" s="1">
        <v>33</v>
      </c>
    </row>
    <row r="251" spans="1:29" x14ac:dyDescent="0.2">
      <c r="A251" s="1" t="s">
        <v>81</v>
      </c>
      <c r="B251" s="1">
        <v>454</v>
      </c>
      <c r="C251" s="1">
        <v>223</v>
      </c>
      <c r="D251" s="1">
        <v>231</v>
      </c>
      <c r="E251" s="1">
        <v>402</v>
      </c>
      <c r="F251" s="1">
        <v>215</v>
      </c>
      <c r="G251" s="1">
        <v>187</v>
      </c>
      <c r="H251" s="2">
        <f t="shared" si="147"/>
        <v>88.546255506607935</v>
      </c>
      <c r="I251" s="2">
        <f t="shared" si="147"/>
        <v>96.412556053811656</v>
      </c>
      <c r="J251" s="2">
        <f t="shared" si="147"/>
        <v>80.952380952380949</v>
      </c>
      <c r="K251" s="13"/>
      <c r="L251" s="13"/>
      <c r="M251" s="13"/>
      <c r="N251" s="1" t="s">
        <v>81</v>
      </c>
      <c r="O251" s="1">
        <v>37</v>
      </c>
      <c r="P251" s="1">
        <v>6</v>
      </c>
      <c r="Q251" s="1">
        <v>31</v>
      </c>
      <c r="R251" s="1">
        <v>15</v>
      </c>
      <c r="S251" s="1">
        <v>2</v>
      </c>
      <c r="T251" s="1">
        <v>13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</row>
    <row r="252" spans="1:29" x14ac:dyDescent="0.2">
      <c r="A252" s="1" t="s">
        <v>82</v>
      </c>
      <c r="B252" s="1">
        <v>485</v>
      </c>
      <c r="C252" s="1">
        <v>252</v>
      </c>
      <c r="D252" s="1">
        <v>233</v>
      </c>
      <c r="E252" s="1">
        <v>270</v>
      </c>
      <c r="F252" s="1">
        <v>176</v>
      </c>
      <c r="G252" s="1">
        <v>94</v>
      </c>
      <c r="H252" s="2">
        <f t="shared" si="147"/>
        <v>55.670103092783506</v>
      </c>
      <c r="I252" s="2">
        <f t="shared" si="147"/>
        <v>69.841269841269835</v>
      </c>
      <c r="J252" s="2">
        <f t="shared" si="147"/>
        <v>40.343347639484975</v>
      </c>
      <c r="K252" s="13">
        <f>(H256+H257)/2</f>
        <v>7.2668601160696404</v>
      </c>
      <c r="L252" s="13">
        <f t="shared" ref="L252:M252" si="149">(I256+I257)/2</f>
        <v>7.7777777777777777</v>
      </c>
      <c r="M252" s="13">
        <f t="shared" si="149"/>
        <v>6.5532664678774735</v>
      </c>
      <c r="N252" s="1" t="s">
        <v>82</v>
      </c>
      <c r="O252" s="1">
        <v>137</v>
      </c>
      <c r="P252" s="1">
        <v>46</v>
      </c>
      <c r="Q252" s="1">
        <v>91</v>
      </c>
      <c r="R252" s="1">
        <v>72</v>
      </c>
      <c r="S252" s="1">
        <v>29</v>
      </c>
      <c r="T252" s="1">
        <v>43</v>
      </c>
      <c r="U252" s="1">
        <v>2</v>
      </c>
      <c r="V252" s="1">
        <v>0</v>
      </c>
      <c r="W252" s="1">
        <v>2</v>
      </c>
      <c r="X252" s="1">
        <v>4</v>
      </c>
      <c r="Y252" s="1">
        <v>1</v>
      </c>
      <c r="Z252" s="1">
        <v>3</v>
      </c>
      <c r="AA252" s="1">
        <v>0</v>
      </c>
      <c r="AB252" s="1">
        <v>0</v>
      </c>
      <c r="AC252" s="1">
        <v>0</v>
      </c>
    </row>
    <row r="253" spans="1:29" x14ac:dyDescent="0.2">
      <c r="A253" s="1" t="s">
        <v>83</v>
      </c>
      <c r="B253" s="1">
        <v>500</v>
      </c>
      <c r="C253" s="1">
        <v>253</v>
      </c>
      <c r="D253" s="1">
        <v>247</v>
      </c>
      <c r="E253" s="1">
        <v>169</v>
      </c>
      <c r="F253" s="1">
        <v>113</v>
      </c>
      <c r="G253" s="1">
        <v>56</v>
      </c>
      <c r="H253" s="2">
        <f t="shared" si="147"/>
        <v>33.800000000000004</v>
      </c>
      <c r="I253" s="2">
        <f t="shared" si="147"/>
        <v>44.664031620553359</v>
      </c>
      <c r="J253" s="2">
        <f t="shared" si="147"/>
        <v>22.672064777327936</v>
      </c>
      <c r="K253" s="13"/>
      <c r="L253" s="13"/>
      <c r="M253" s="13"/>
      <c r="N253" s="1" t="s">
        <v>83</v>
      </c>
      <c r="O253" s="1">
        <v>243</v>
      </c>
      <c r="P253" s="1">
        <v>101</v>
      </c>
      <c r="Q253" s="1">
        <v>142</v>
      </c>
      <c r="R253" s="1">
        <v>74</v>
      </c>
      <c r="S253" s="1">
        <v>36</v>
      </c>
      <c r="T253" s="1">
        <v>38</v>
      </c>
      <c r="U253" s="1">
        <v>1</v>
      </c>
      <c r="V253" s="1">
        <v>0</v>
      </c>
      <c r="W253" s="1">
        <v>1</v>
      </c>
      <c r="X253" s="1">
        <v>9</v>
      </c>
      <c r="Y253" s="1">
        <v>3</v>
      </c>
      <c r="Z253" s="1">
        <v>6</v>
      </c>
      <c r="AA253" s="1">
        <v>4</v>
      </c>
      <c r="AB253" s="1">
        <v>0</v>
      </c>
      <c r="AC253" s="1">
        <v>4</v>
      </c>
    </row>
    <row r="254" spans="1:29" x14ac:dyDescent="0.2">
      <c r="A254" s="1" t="s">
        <v>84</v>
      </c>
      <c r="B254" s="1">
        <v>450</v>
      </c>
      <c r="C254" s="1">
        <v>223</v>
      </c>
      <c r="D254" s="1">
        <v>227</v>
      </c>
      <c r="E254" s="1">
        <v>74</v>
      </c>
      <c r="F254" s="1">
        <v>44</v>
      </c>
      <c r="G254" s="1">
        <v>30</v>
      </c>
      <c r="H254" s="2">
        <f t="shared" si="147"/>
        <v>16.444444444444446</v>
      </c>
      <c r="I254" s="2">
        <f t="shared" si="147"/>
        <v>19.730941704035875</v>
      </c>
      <c r="J254" s="2">
        <f t="shared" si="147"/>
        <v>13.215859030837004</v>
      </c>
      <c r="K254" s="13">
        <f>K252*50</f>
        <v>363.34300580348201</v>
      </c>
      <c r="L254" s="13">
        <f t="shared" ref="L254:M254" si="150">L252*50</f>
        <v>388.88888888888886</v>
      </c>
      <c r="M254" s="13">
        <f t="shared" si="150"/>
        <v>327.66332339387367</v>
      </c>
      <c r="N254" s="1" t="s">
        <v>84</v>
      </c>
      <c r="O254" s="1">
        <v>313</v>
      </c>
      <c r="P254" s="1">
        <v>146</v>
      </c>
      <c r="Q254" s="1">
        <v>167</v>
      </c>
      <c r="R254" s="1">
        <v>60</v>
      </c>
      <c r="S254" s="1">
        <v>33</v>
      </c>
      <c r="T254" s="1">
        <v>27</v>
      </c>
      <c r="U254" s="1">
        <v>0</v>
      </c>
      <c r="V254" s="1">
        <v>0</v>
      </c>
      <c r="W254" s="1">
        <v>0</v>
      </c>
      <c r="X254" s="1">
        <v>2</v>
      </c>
      <c r="Y254" s="1">
        <v>0</v>
      </c>
      <c r="Z254" s="1">
        <v>2</v>
      </c>
      <c r="AA254" s="1">
        <v>1</v>
      </c>
      <c r="AB254" s="1">
        <v>0</v>
      </c>
      <c r="AC254" s="1">
        <v>1</v>
      </c>
    </row>
    <row r="255" spans="1:29" x14ac:dyDescent="0.2">
      <c r="A255" s="1" t="s">
        <v>85</v>
      </c>
      <c r="B255" s="1">
        <v>366</v>
      </c>
      <c r="C255" s="1">
        <v>184</v>
      </c>
      <c r="D255" s="1">
        <v>182</v>
      </c>
      <c r="E255" s="1">
        <v>48</v>
      </c>
      <c r="F255" s="1">
        <v>27</v>
      </c>
      <c r="G255" s="1">
        <v>21</v>
      </c>
      <c r="H255" s="2">
        <f t="shared" si="147"/>
        <v>13.114754098360656</v>
      </c>
      <c r="I255" s="2">
        <f t="shared" si="147"/>
        <v>14.673913043478262</v>
      </c>
      <c r="J255" s="2">
        <f t="shared" si="147"/>
        <v>11.538461538461538</v>
      </c>
      <c r="K255" s="13"/>
      <c r="L255" s="13"/>
      <c r="M255" s="13"/>
      <c r="N255" s="1" t="s">
        <v>85</v>
      </c>
      <c r="O255" s="1">
        <v>256</v>
      </c>
      <c r="P255" s="1">
        <v>135</v>
      </c>
      <c r="Q255" s="1">
        <v>121</v>
      </c>
      <c r="R255" s="1">
        <v>42</v>
      </c>
      <c r="S255" s="1">
        <v>20</v>
      </c>
      <c r="T255" s="1">
        <v>22</v>
      </c>
      <c r="U255" s="1">
        <v>8</v>
      </c>
      <c r="V255" s="1">
        <v>1</v>
      </c>
      <c r="W255" s="1">
        <v>7</v>
      </c>
      <c r="X255" s="1">
        <v>5</v>
      </c>
      <c r="Y255" s="1">
        <v>1</v>
      </c>
      <c r="Z255" s="1">
        <v>4</v>
      </c>
      <c r="AA255" s="1">
        <v>7</v>
      </c>
      <c r="AB255" s="1">
        <v>0</v>
      </c>
      <c r="AC255" s="1">
        <v>7</v>
      </c>
    </row>
    <row r="256" spans="1:29" x14ac:dyDescent="0.2">
      <c r="A256" s="1" t="s">
        <v>86</v>
      </c>
      <c r="B256" s="1">
        <v>263</v>
      </c>
      <c r="C256" s="1">
        <v>144</v>
      </c>
      <c r="D256" s="1">
        <v>119</v>
      </c>
      <c r="E256" s="1">
        <v>14</v>
      </c>
      <c r="F256" s="1">
        <v>8</v>
      </c>
      <c r="G256" s="1">
        <v>6</v>
      </c>
      <c r="H256" s="2">
        <f t="shared" si="147"/>
        <v>5.3231939163498092</v>
      </c>
      <c r="I256" s="2">
        <f t="shared" si="147"/>
        <v>5.5555555555555554</v>
      </c>
      <c r="J256" s="2">
        <f t="shared" si="147"/>
        <v>5.0420168067226889</v>
      </c>
      <c r="K256" s="13">
        <f>K250-K254</f>
        <v>2380.6749023371231</v>
      </c>
      <c r="L256" s="13">
        <f t="shared" ref="L256:M256" si="151">L250-L254</f>
        <v>2575.3049889916583</v>
      </c>
      <c r="M256" s="13">
        <f t="shared" si="151"/>
        <v>2189.0186872643553</v>
      </c>
      <c r="N256" s="1" t="s">
        <v>86</v>
      </c>
      <c r="O256" s="1">
        <v>199</v>
      </c>
      <c r="P256" s="1">
        <v>114</v>
      </c>
      <c r="Q256" s="1">
        <v>85</v>
      </c>
      <c r="R256" s="1">
        <v>35</v>
      </c>
      <c r="S256" s="1">
        <v>20</v>
      </c>
      <c r="T256" s="1">
        <v>15</v>
      </c>
      <c r="U256" s="1">
        <v>2</v>
      </c>
      <c r="V256" s="1">
        <v>1</v>
      </c>
      <c r="W256" s="1">
        <v>1</v>
      </c>
      <c r="X256" s="1">
        <v>3</v>
      </c>
      <c r="Y256" s="1">
        <v>0</v>
      </c>
      <c r="Z256" s="1">
        <v>3</v>
      </c>
      <c r="AA256" s="1">
        <v>10</v>
      </c>
      <c r="AB256" s="1">
        <v>1</v>
      </c>
      <c r="AC256" s="1">
        <v>9</v>
      </c>
    </row>
    <row r="257" spans="1:29" x14ac:dyDescent="0.2">
      <c r="A257" s="1" t="s">
        <v>87</v>
      </c>
      <c r="B257" s="1">
        <v>152</v>
      </c>
      <c r="C257" s="1">
        <v>90</v>
      </c>
      <c r="D257" s="1">
        <v>62</v>
      </c>
      <c r="E257" s="1">
        <v>14</v>
      </c>
      <c r="F257" s="1">
        <v>9</v>
      </c>
      <c r="G257" s="1">
        <v>5</v>
      </c>
      <c r="H257" s="2">
        <f t="shared" si="147"/>
        <v>9.2105263157894726</v>
      </c>
      <c r="I257" s="2">
        <f t="shared" si="147"/>
        <v>10</v>
      </c>
      <c r="J257" s="2">
        <f t="shared" si="147"/>
        <v>8.064516129032258</v>
      </c>
      <c r="K257" s="13">
        <f>100-K252</f>
        <v>92.733139883930363</v>
      </c>
      <c r="L257" s="13">
        <f t="shared" ref="L257:M257" si="152">100-L252</f>
        <v>92.222222222222229</v>
      </c>
      <c r="M257" s="13">
        <f t="shared" si="152"/>
        <v>93.446733532122522</v>
      </c>
      <c r="N257" s="1" t="s">
        <v>87</v>
      </c>
      <c r="O257" s="1">
        <v>118</v>
      </c>
      <c r="P257" s="1">
        <v>71</v>
      </c>
      <c r="Q257" s="1">
        <v>47</v>
      </c>
      <c r="R257" s="1">
        <v>15</v>
      </c>
      <c r="S257" s="1">
        <v>10</v>
      </c>
      <c r="T257" s="1">
        <v>5</v>
      </c>
      <c r="U257" s="1">
        <v>2</v>
      </c>
      <c r="V257" s="1">
        <v>0</v>
      </c>
      <c r="W257" s="1">
        <v>2</v>
      </c>
      <c r="X257" s="1">
        <v>2</v>
      </c>
      <c r="Y257" s="1">
        <v>0</v>
      </c>
      <c r="Z257" s="1">
        <v>2</v>
      </c>
      <c r="AA257" s="1">
        <v>1</v>
      </c>
      <c r="AB257" s="1">
        <v>0</v>
      </c>
      <c r="AC257" s="1">
        <v>1</v>
      </c>
    </row>
    <row r="258" spans="1:29" x14ac:dyDescent="0.2">
      <c r="A258" s="1" t="s">
        <v>88</v>
      </c>
      <c r="B258" s="1">
        <v>104</v>
      </c>
      <c r="C258" s="1">
        <v>49</v>
      </c>
      <c r="D258" s="1">
        <v>55</v>
      </c>
      <c r="E258" s="1">
        <v>5</v>
      </c>
      <c r="F258" s="1">
        <v>3</v>
      </c>
      <c r="G258" s="1">
        <v>2</v>
      </c>
      <c r="H258" s="2">
        <f>SUM(H250:H256)*5</f>
        <v>1244.017908140605</v>
      </c>
      <c r="I258" s="2">
        <f>SUM(I250:I256)*5</f>
        <v>1464.1938778805468</v>
      </c>
      <c r="J258" s="2">
        <f>SUM(J250:J256)*5</f>
        <v>1016.682010658229</v>
      </c>
      <c r="K258" s="14">
        <f>K256/K257</f>
        <v>25.672320653834216</v>
      </c>
      <c r="L258" s="14">
        <f t="shared" ref="L258:M258" si="153">L256/L257</f>
        <v>27.924993856536052</v>
      </c>
      <c r="M258" s="14">
        <f t="shared" si="153"/>
        <v>23.42530984790255</v>
      </c>
      <c r="N258" s="1" t="s">
        <v>88</v>
      </c>
      <c r="O258" s="1">
        <v>78</v>
      </c>
      <c r="P258" s="1">
        <v>41</v>
      </c>
      <c r="Q258" s="1">
        <v>37</v>
      </c>
      <c r="R258" s="1">
        <v>4</v>
      </c>
      <c r="S258" s="1">
        <v>2</v>
      </c>
      <c r="T258" s="1">
        <v>2</v>
      </c>
      <c r="U258" s="1">
        <v>2</v>
      </c>
      <c r="V258" s="1">
        <v>0</v>
      </c>
      <c r="W258" s="1">
        <v>2</v>
      </c>
      <c r="X258" s="1">
        <v>2</v>
      </c>
      <c r="Y258" s="1">
        <v>1</v>
      </c>
      <c r="Z258" s="1">
        <v>1</v>
      </c>
      <c r="AA258" s="1">
        <v>13</v>
      </c>
      <c r="AB258" s="1">
        <v>2</v>
      </c>
      <c r="AC258" s="1">
        <v>11</v>
      </c>
    </row>
    <row r="259" spans="1:29" x14ac:dyDescent="0.2">
      <c r="A259" s="1" t="s">
        <v>110</v>
      </c>
      <c r="N259" s="1" t="s">
        <v>110</v>
      </c>
    </row>
    <row r="260" spans="1:29" x14ac:dyDescent="0.2">
      <c r="A260" s="1" t="s">
        <v>80</v>
      </c>
      <c r="N260" s="1" t="s">
        <v>80</v>
      </c>
    </row>
    <row r="261" spans="1:29" x14ac:dyDescent="0.2">
      <c r="A261" s="1" t="s">
        <v>0</v>
      </c>
      <c r="B261" s="1">
        <v>2499</v>
      </c>
      <c r="C261" s="1">
        <v>1317</v>
      </c>
      <c r="D261" s="1">
        <v>1182</v>
      </c>
      <c r="E261" s="1">
        <v>998</v>
      </c>
      <c r="F261" s="1">
        <v>593</v>
      </c>
      <c r="G261" s="1">
        <v>405</v>
      </c>
      <c r="H261" s="2">
        <f t="shared" ref="H261:J268" si="154">E261/B261*100</f>
        <v>39.935974389755899</v>
      </c>
      <c r="I261" s="2">
        <f t="shared" si="154"/>
        <v>45.026575550493547</v>
      </c>
      <c r="J261" s="2">
        <f t="shared" si="154"/>
        <v>34.263959390862944</v>
      </c>
      <c r="K261" s="13">
        <f>H269+1500</f>
        <v>2789.1087970792501</v>
      </c>
      <c r="L261" s="13">
        <f t="shared" ref="L261:M261" si="155">I269+1500</f>
        <v>2981.9295499912314</v>
      </c>
      <c r="M261" s="13">
        <f t="shared" si="155"/>
        <v>2576.9268034255292</v>
      </c>
      <c r="N261" s="1" t="s">
        <v>0</v>
      </c>
      <c r="O261" s="1">
        <v>1015</v>
      </c>
      <c r="P261" s="1">
        <v>503</v>
      </c>
      <c r="Q261" s="1">
        <v>512</v>
      </c>
      <c r="R261" s="1">
        <v>416</v>
      </c>
      <c r="S261" s="1">
        <v>210</v>
      </c>
      <c r="T261" s="1">
        <v>206</v>
      </c>
      <c r="U261" s="1">
        <v>7</v>
      </c>
      <c r="V261" s="1">
        <v>3</v>
      </c>
      <c r="W261" s="1">
        <v>4</v>
      </c>
      <c r="X261" s="1">
        <v>39</v>
      </c>
      <c r="Y261" s="1">
        <v>5</v>
      </c>
      <c r="Z261" s="1">
        <v>34</v>
      </c>
      <c r="AA261" s="1">
        <v>24</v>
      </c>
      <c r="AB261" s="1">
        <v>3</v>
      </c>
      <c r="AC261" s="1">
        <v>21</v>
      </c>
    </row>
    <row r="262" spans="1:29" x14ac:dyDescent="0.2">
      <c r="A262" s="1" t="s">
        <v>81</v>
      </c>
      <c r="B262" s="1">
        <v>461</v>
      </c>
      <c r="C262" s="1">
        <v>226</v>
      </c>
      <c r="D262" s="1">
        <v>235</v>
      </c>
      <c r="E262" s="1">
        <v>427</v>
      </c>
      <c r="F262" s="1">
        <v>221</v>
      </c>
      <c r="G262" s="1">
        <v>206</v>
      </c>
      <c r="H262" s="2">
        <f t="shared" si="154"/>
        <v>92.624728850325383</v>
      </c>
      <c r="I262" s="2">
        <f t="shared" si="154"/>
        <v>97.787610619469021</v>
      </c>
      <c r="J262" s="2">
        <f t="shared" si="154"/>
        <v>87.659574468085111</v>
      </c>
      <c r="K262" s="13"/>
      <c r="L262" s="13"/>
      <c r="M262" s="13"/>
      <c r="N262" s="1" t="s">
        <v>81</v>
      </c>
      <c r="O262" s="1">
        <v>16</v>
      </c>
      <c r="P262" s="1">
        <v>2</v>
      </c>
      <c r="Q262" s="1">
        <v>14</v>
      </c>
      <c r="R262" s="1">
        <v>17</v>
      </c>
      <c r="S262" s="1">
        <v>3</v>
      </c>
      <c r="T262" s="1">
        <v>14</v>
      </c>
      <c r="U262" s="1">
        <v>0</v>
      </c>
      <c r="V262" s="1">
        <v>0</v>
      </c>
      <c r="W262" s="1">
        <v>0</v>
      </c>
      <c r="X262" s="1">
        <v>1</v>
      </c>
      <c r="Y262" s="1">
        <v>0</v>
      </c>
      <c r="Z262" s="1">
        <v>1</v>
      </c>
      <c r="AA262" s="1">
        <v>0</v>
      </c>
      <c r="AB262" s="1">
        <v>0</v>
      </c>
      <c r="AC262" s="1">
        <v>0</v>
      </c>
    </row>
    <row r="263" spans="1:29" x14ac:dyDescent="0.2">
      <c r="A263" s="1" t="s">
        <v>82</v>
      </c>
      <c r="B263" s="1">
        <v>502</v>
      </c>
      <c r="C263" s="1">
        <v>277</v>
      </c>
      <c r="D263" s="1">
        <v>225</v>
      </c>
      <c r="E263" s="1">
        <v>344</v>
      </c>
      <c r="F263" s="1">
        <v>227</v>
      </c>
      <c r="G263" s="1">
        <v>117</v>
      </c>
      <c r="H263" s="2">
        <f t="shared" si="154"/>
        <v>68.525896414342625</v>
      </c>
      <c r="I263" s="2">
        <f t="shared" si="154"/>
        <v>81.949458483754512</v>
      </c>
      <c r="J263" s="2">
        <f t="shared" si="154"/>
        <v>52</v>
      </c>
      <c r="K263" s="13">
        <f>(H267+H268)/2</f>
        <v>7.6893939393939394</v>
      </c>
      <c r="L263" s="13">
        <f t="shared" ref="L263:M263" si="156">(I267+I268)/2</f>
        <v>9.4097393015248407</v>
      </c>
      <c r="M263" s="13">
        <f t="shared" si="156"/>
        <v>5.5453149001536097</v>
      </c>
      <c r="N263" s="1" t="s">
        <v>82</v>
      </c>
      <c r="O263" s="1">
        <v>77</v>
      </c>
      <c r="P263" s="1">
        <v>23</v>
      </c>
      <c r="Q263" s="1">
        <v>54</v>
      </c>
      <c r="R263" s="1">
        <v>70</v>
      </c>
      <c r="S263" s="1">
        <v>25</v>
      </c>
      <c r="T263" s="1">
        <v>45</v>
      </c>
      <c r="U263" s="1">
        <v>0</v>
      </c>
      <c r="V263" s="1">
        <v>0</v>
      </c>
      <c r="W263" s="1">
        <v>0</v>
      </c>
      <c r="X263" s="1">
        <v>7</v>
      </c>
      <c r="Y263" s="1">
        <v>2</v>
      </c>
      <c r="Z263" s="1">
        <v>5</v>
      </c>
      <c r="AA263" s="1">
        <v>4</v>
      </c>
      <c r="AB263" s="1">
        <v>0</v>
      </c>
      <c r="AC263" s="1">
        <v>4</v>
      </c>
    </row>
    <row r="264" spans="1:29" x14ac:dyDescent="0.2">
      <c r="A264" s="1" t="s">
        <v>83</v>
      </c>
      <c r="B264" s="1">
        <v>428</v>
      </c>
      <c r="C264" s="1">
        <v>205</v>
      </c>
      <c r="D264" s="1">
        <v>223</v>
      </c>
      <c r="E264" s="1">
        <v>137</v>
      </c>
      <c r="F264" s="1">
        <v>83</v>
      </c>
      <c r="G264" s="1">
        <v>54</v>
      </c>
      <c r="H264" s="2">
        <f t="shared" si="154"/>
        <v>32.009345794392523</v>
      </c>
      <c r="I264" s="2">
        <f t="shared" si="154"/>
        <v>40.487804878048784</v>
      </c>
      <c r="J264" s="2">
        <f t="shared" si="154"/>
        <v>24.215246636771301</v>
      </c>
      <c r="K264" s="13"/>
      <c r="L264" s="13"/>
      <c r="M264" s="13"/>
      <c r="N264" s="1" t="s">
        <v>83</v>
      </c>
      <c r="O264" s="1">
        <v>191</v>
      </c>
      <c r="P264" s="1">
        <v>86</v>
      </c>
      <c r="Q264" s="1">
        <v>105</v>
      </c>
      <c r="R264" s="1">
        <v>93</v>
      </c>
      <c r="S264" s="1">
        <v>36</v>
      </c>
      <c r="T264" s="1">
        <v>57</v>
      </c>
      <c r="U264" s="1">
        <v>0</v>
      </c>
      <c r="V264" s="1">
        <v>0</v>
      </c>
      <c r="W264" s="1">
        <v>0</v>
      </c>
      <c r="X264" s="1">
        <v>5</v>
      </c>
      <c r="Y264" s="1">
        <v>0</v>
      </c>
      <c r="Z264" s="1">
        <v>5</v>
      </c>
      <c r="AA264" s="1">
        <v>2</v>
      </c>
      <c r="AB264" s="1">
        <v>0</v>
      </c>
      <c r="AC264" s="1">
        <v>2</v>
      </c>
    </row>
    <row r="265" spans="1:29" x14ac:dyDescent="0.2">
      <c r="A265" s="1" t="s">
        <v>84</v>
      </c>
      <c r="B265" s="1">
        <v>354</v>
      </c>
      <c r="C265" s="1">
        <v>191</v>
      </c>
      <c r="D265" s="1">
        <v>163</v>
      </c>
      <c r="E265" s="1">
        <v>33</v>
      </c>
      <c r="F265" s="1">
        <v>26</v>
      </c>
      <c r="G265" s="1">
        <v>7</v>
      </c>
      <c r="H265" s="2">
        <f t="shared" si="154"/>
        <v>9.3220338983050848</v>
      </c>
      <c r="I265" s="2">
        <f t="shared" si="154"/>
        <v>13.612565445026178</v>
      </c>
      <c r="J265" s="2">
        <f t="shared" si="154"/>
        <v>4.294478527607362</v>
      </c>
      <c r="K265" s="13">
        <f>K263*50</f>
        <v>384.469696969697</v>
      </c>
      <c r="L265" s="13">
        <f t="shared" ref="L265:M265" si="157">L263*50</f>
        <v>470.48696507624203</v>
      </c>
      <c r="M265" s="13">
        <f t="shared" si="157"/>
        <v>277.26574500768049</v>
      </c>
      <c r="N265" s="1" t="s">
        <v>84</v>
      </c>
      <c r="O265" s="1">
        <v>216</v>
      </c>
      <c r="P265" s="1">
        <v>106</v>
      </c>
      <c r="Q265" s="1">
        <v>110</v>
      </c>
      <c r="R265" s="1">
        <v>89</v>
      </c>
      <c r="S265" s="1">
        <v>54</v>
      </c>
      <c r="T265" s="1">
        <v>35</v>
      </c>
      <c r="U265" s="1">
        <v>3</v>
      </c>
      <c r="V265" s="1">
        <v>1</v>
      </c>
      <c r="W265" s="1">
        <v>2</v>
      </c>
      <c r="X265" s="1">
        <v>10</v>
      </c>
      <c r="Y265" s="1">
        <v>3</v>
      </c>
      <c r="Z265" s="1">
        <v>7</v>
      </c>
      <c r="AA265" s="1">
        <v>3</v>
      </c>
      <c r="AB265" s="1">
        <v>1</v>
      </c>
      <c r="AC265" s="1">
        <v>2</v>
      </c>
    </row>
    <row r="266" spans="1:29" x14ac:dyDescent="0.2">
      <c r="A266" s="1" t="s">
        <v>85</v>
      </c>
      <c r="B266" s="1">
        <v>291</v>
      </c>
      <c r="C266" s="1">
        <v>159</v>
      </c>
      <c r="D266" s="1">
        <v>132</v>
      </c>
      <c r="E266" s="1">
        <v>23</v>
      </c>
      <c r="F266" s="1">
        <v>13</v>
      </c>
      <c r="G266" s="1">
        <v>10</v>
      </c>
      <c r="H266" s="2">
        <f t="shared" si="154"/>
        <v>7.9037800687285218</v>
      </c>
      <c r="I266" s="2">
        <f t="shared" si="154"/>
        <v>8.1761006289308167</v>
      </c>
      <c r="J266" s="2">
        <f t="shared" si="154"/>
        <v>7.5757575757575761</v>
      </c>
      <c r="K266" s="13"/>
      <c r="L266" s="13"/>
      <c r="M266" s="13"/>
      <c r="N266" s="1" t="s">
        <v>85</v>
      </c>
      <c r="O266" s="1">
        <v>178</v>
      </c>
      <c r="P266" s="1">
        <v>98</v>
      </c>
      <c r="Q266" s="1">
        <v>80</v>
      </c>
      <c r="R266" s="1">
        <v>81</v>
      </c>
      <c r="S266" s="1">
        <v>47</v>
      </c>
      <c r="T266" s="1">
        <v>34</v>
      </c>
      <c r="U266" s="1">
        <v>2</v>
      </c>
      <c r="V266" s="1">
        <v>1</v>
      </c>
      <c r="W266" s="1">
        <v>1</v>
      </c>
      <c r="X266" s="1">
        <v>4</v>
      </c>
      <c r="Y266" s="1">
        <v>0</v>
      </c>
      <c r="Z266" s="1">
        <v>4</v>
      </c>
      <c r="AA266" s="1">
        <v>3</v>
      </c>
      <c r="AB266" s="1">
        <v>0</v>
      </c>
      <c r="AC266" s="1">
        <v>3</v>
      </c>
    </row>
    <row r="267" spans="1:29" x14ac:dyDescent="0.2">
      <c r="A267" s="1" t="s">
        <v>86</v>
      </c>
      <c r="B267" s="1">
        <v>200</v>
      </c>
      <c r="C267" s="1">
        <v>107</v>
      </c>
      <c r="D267" s="1">
        <v>93</v>
      </c>
      <c r="E267" s="1">
        <v>15</v>
      </c>
      <c r="F267" s="1">
        <v>10</v>
      </c>
      <c r="G267" s="1">
        <v>5</v>
      </c>
      <c r="H267" s="2">
        <f t="shared" si="154"/>
        <v>7.5</v>
      </c>
      <c r="I267" s="2">
        <f t="shared" si="154"/>
        <v>9.3457943925233646</v>
      </c>
      <c r="J267" s="2">
        <f t="shared" si="154"/>
        <v>5.376344086021505</v>
      </c>
      <c r="K267" s="13">
        <f>K261-K265</f>
        <v>2404.6391001095531</v>
      </c>
      <c r="L267" s="13">
        <f t="shared" ref="L267:M267" si="158">L261-L265</f>
        <v>2511.4425849149893</v>
      </c>
      <c r="M267" s="13">
        <f t="shared" si="158"/>
        <v>2299.6610584178488</v>
      </c>
      <c r="N267" s="1" t="s">
        <v>86</v>
      </c>
      <c r="O267" s="1">
        <v>139</v>
      </c>
      <c r="P267" s="1">
        <v>73</v>
      </c>
      <c r="Q267" s="1">
        <v>66</v>
      </c>
      <c r="R267" s="1">
        <v>35</v>
      </c>
      <c r="S267" s="1">
        <v>22</v>
      </c>
      <c r="T267" s="1">
        <v>13</v>
      </c>
      <c r="U267" s="1">
        <v>1</v>
      </c>
      <c r="V267" s="1">
        <v>1</v>
      </c>
      <c r="W267" s="1">
        <v>0</v>
      </c>
      <c r="X267" s="1">
        <v>6</v>
      </c>
      <c r="Y267" s="1">
        <v>0</v>
      </c>
      <c r="Z267" s="1">
        <v>6</v>
      </c>
      <c r="AA267" s="1">
        <v>4</v>
      </c>
      <c r="AB267" s="1">
        <v>1</v>
      </c>
      <c r="AC267" s="1">
        <v>3</v>
      </c>
    </row>
    <row r="268" spans="1:29" x14ac:dyDescent="0.2">
      <c r="A268" s="1" t="s">
        <v>87</v>
      </c>
      <c r="B268" s="1">
        <v>165</v>
      </c>
      <c r="C268" s="1">
        <v>95</v>
      </c>
      <c r="D268" s="1">
        <v>70</v>
      </c>
      <c r="E268" s="1">
        <v>13</v>
      </c>
      <c r="F268" s="1">
        <v>9</v>
      </c>
      <c r="G268" s="1">
        <v>4</v>
      </c>
      <c r="H268" s="2">
        <f t="shared" si="154"/>
        <v>7.878787878787878</v>
      </c>
      <c r="I268" s="2">
        <f t="shared" si="154"/>
        <v>9.4736842105263168</v>
      </c>
      <c r="J268" s="2">
        <f t="shared" si="154"/>
        <v>5.7142857142857144</v>
      </c>
      <c r="K268" s="13">
        <f>100-K263</f>
        <v>92.310606060606062</v>
      </c>
      <c r="L268" s="13">
        <f t="shared" ref="L268:M268" si="159">100-L263</f>
        <v>90.590260698475163</v>
      </c>
      <c r="M268" s="13">
        <f t="shared" si="159"/>
        <v>94.454685099846387</v>
      </c>
      <c r="N268" s="1" t="s">
        <v>87</v>
      </c>
      <c r="O268" s="1">
        <v>121</v>
      </c>
      <c r="P268" s="1">
        <v>70</v>
      </c>
      <c r="Q268" s="1">
        <v>51</v>
      </c>
      <c r="R268" s="1">
        <v>24</v>
      </c>
      <c r="S268" s="1">
        <v>16</v>
      </c>
      <c r="T268" s="1">
        <v>8</v>
      </c>
      <c r="U268" s="1">
        <v>1</v>
      </c>
      <c r="V268" s="1">
        <v>0</v>
      </c>
      <c r="W268" s="1">
        <v>1</v>
      </c>
      <c r="X268" s="1">
        <v>4</v>
      </c>
      <c r="Y268" s="1">
        <v>0</v>
      </c>
      <c r="Z268" s="1">
        <v>4</v>
      </c>
      <c r="AA268" s="1">
        <v>2</v>
      </c>
      <c r="AB268" s="1">
        <v>0</v>
      </c>
      <c r="AC268" s="1">
        <v>2</v>
      </c>
    </row>
    <row r="269" spans="1:29" x14ac:dyDescent="0.2">
      <c r="A269" s="1" t="s">
        <v>88</v>
      </c>
      <c r="B269" s="1">
        <v>98</v>
      </c>
      <c r="C269" s="1">
        <v>57</v>
      </c>
      <c r="D269" s="1">
        <v>41</v>
      </c>
      <c r="E269" s="1">
        <v>6</v>
      </c>
      <c r="F269" s="1">
        <v>4</v>
      </c>
      <c r="G269" s="1">
        <v>2</v>
      </c>
      <c r="H269" s="2">
        <f>SUM(H261:H267)*5</f>
        <v>1289.1087970792501</v>
      </c>
      <c r="I269" s="2">
        <f>SUM(I261:I267)*5</f>
        <v>1481.9295499912312</v>
      </c>
      <c r="J269" s="2">
        <f>SUM(J261:J267)*5</f>
        <v>1076.926803425529</v>
      </c>
      <c r="K269" s="14">
        <f>K267/K268</f>
        <v>26.049434650345589</v>
      </c>
      <c r="L269" s="14">
        <f t="shared" ref="L269:M269" si="160">L267/L268</f>
        <v>27.723097003486849</v>
      </c>
      <c r="M269" s="14">
        <f t="shared" si="160"/>
        <v>24.346712457798336</v>
      </c>
      <c r="N269" s="1" t="s">
        <v>88</v>
      </c>
      <c r="O269" s="1">
        <v>77</v>
      </c>
      <c r="P269" s="1">
        <v>45</v>
      </c>
      <c r="Q269" s="1">
        <v>32</v>
      </c>
      <c r="R269" s="1">
        <v>7</v>
      </c>
      <c r="S269" s="1">
        <v>7</v>
      </c>
      <c r="T269" s="1">
        <v>0</v>
      </c>
      <c r="U269" s="1">
        <v>0</v>
      </c>
      <c r="V269" s="1">
        <v>0</v>
      </c>
      <c r="W269" s="1">
        <v>0</v>
      </c>
      <c r="X269" s="1">
        <v>2</v>
      </c>
      <c r="Y269" s="1">
        <v>0</v>
      </c>
      <c r="Z269" s="1">
        <v>2</v>
      </c>
      <c r="AA269" s="1">
        <v>6</v>
      </c>
      <c r="AB269" s="1">
        <v>1</v>
      </c>
      <c r="AC269" s="1">
        <v>5</v>
      </c>
    </row>
    <row r="270" spans="1:29" x14ac:dyDescent="0.2">
      <c r="A270" s="20" t="s">
        <v>379</v>
      </c>
      <c r="B270" s="20"/>
      <c r="C270" s="20"/>
      <c r="D270" s="20"/>
      <c r="E270" s="20"/>
      <c r="F270" s="20"/>
      <c r="G270" s="20"/>
      <c r="H270" s="20"/>
      <c r="I270" s="20"/>
      <c r="J270" s="20"/>
      <c r="K270" s="23"/>
      <c r="L270" s="23"/>
      <c r="M270" s="23"/>
      <c r="N270" s="20" t="s">
        <v>379</v>
      </c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</sheetData>
  <mergeCells count="40">
    <mergeCell ref="X2:Z2"/>
    <mergeCell ref="AA2:AC2"/>
    <mergeCell ref="B2:D2"/>
    <mergeCell ref="E2:G2"/>
    <mergeCell ref="K2:M2"/>
    <mergeCell ref="O2:Q2"/>
    <mergeCell ref="R2:T2"/>
    <mergeCell ref="U2:W2"/>
    <mergeCell ref="U59:W59"/>
    <mergeCell ref="X59:Z59"/>
    <mergeCell ref="AA59:AC59"/>
    <mergeCell ref="B118:D118"/>
    <mergeCell ref="E118:G118"/>
    <mergeCell ref="K118:M118"/>
    <mergeCell ref="O118:Q118"/>
    <mergeCell ref="R118:T118"/>
    <mergeCell ref="U118:W118"/>
    <mergeCell ref="X118:Z118"/>
    <mergeCell ref="AA118:AC118"/>
    <mergeCell ref="B59:D59"/>
    <mergeCell ref="E59:G59"/>
    <mergeCell ref="K59:M59"/>
    <mergeCell ref="O59:Q59"/>
    <mergeCell ref="R59:T59"/>
    <mergeCell ref="U176:W176"/>
    <mergeCell ref="X176:Z176"/>
    <mergeCell ref="AA176:AC176"/>
    <mergeCell ref="B235:D235"/>
    <mergeCell ref="E235:G235"/>
    <mergeCell ref="K235:M235"/>
    <mergeCell ref="O235:Q235"/>
    <mergeCell ref="R235:T235"/>
    <mergeCell ref="U235:W235"/>
    <mergeCell ref="X235:Z235"/>
    <mergeCell ref="AA235:AC235"/>
    <mergeCell ref="B176:D176"/>
    <mergeCell ref="E176:G176"/>
    <mergeCell ref="K176:M176"/>
    <mergeCell ref="O176:Q176"/>
    <mergeCell ref="R176:T176"/>
  </mergeCells>
  <pageMargins left="0.7" right="0.7" top="0.75" bottom="0.75" header="0.3" footer="0.3"/>
  <pageSetup orientation="portrait" r:id="rId1"/>
  <rowBreaks count="4" manualBreakCount="4">
    <brk id="57" max="16383" man="1"/>
    <brk id="116" max="16383" man="1"/>
    <brk id="174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SI2009 Guadalcanal</vt:lpstr>
      <vt:lpstr>Single age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Schooling</vt:lpstr>
      <vt:lpstr>Education</vt:lpstr>
      <vt:lpstr>Language</vt:lpstr>
      <vt:lpstr>Literacy</vt:lpstr>
      <vt:lpstr>Disability</vt:lpstr>
      <vt:lpstr>Mul Disability</vt:lpstr>
      <vt:lpstr>More Mult</vt:lpstr>
      <vt:lpstr>Work last week</vt:lpstr>
      <vt:lpstr>Econ Actv</vt:lpstr>
      <vt:lpstr>Occupation</vt:lpstr>
      <vt:lpstr>Industry</vt:lpstr>
      <vt:lpstr>Looking for Work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2020-02-10T21:50:32Z</dcterms:created>
  <dcterms:modified xsi:type="dcterms:W3CDTF">2020-02-24T04:40:02Z</dcterms:modified>
</cp:coreProperties>
</file>