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sets\si2009\SI2009\"/>
    </mc:Choice>
  </mc:AlternateContent>
  <xr:revisionPtr revIDLastSave="0" documentId="13_ncr:1_{84E2CBFB-FF52-40C2-B457-209BB82612C9}" xr6:coauthVersionLast="45" xr6:coauthVersionMax="45" xr10:uidLastSave="{00000000-0000-0000-0000-000000000000}"/>
  <bookViews>
    <workbookView xWindow="-108" yWindow="-108" windowWidth="23256" windowHeight="12576" firstSheet="15" activeTab="22" xr2:uid="{2540894C-50BC-4DBC-897C-F5370D3A37ED}"/>
  </bookViews>
  <sheets>
    <sheet name="SI2009 Makira Wards" sheetId="1" r:id="rId1"/>
    <sheet name="Single age" sheetId="2" r:id="rId2"/>
    <sheet name="Relationship" sheetId="3" r:id="rId3"/>
    <sheet name="Mother" sheetId="4" r:id="rId4"/>
    <sheet name="Father" sheetId="5" r:id="rId5"/>
    <sheet name="Ethnicity" sheetId="6" r:id="rId6"/>
    <sheet name="Citizenship" sheetId="7" r:id="rId7"/>
    <sheet name="Marital" sheetId="8" r:id="rId8"/>
    <sheet name="SMAM" sheetId="9" r:id="rId9"/>
    <sheet name="Religion" sheetId="10" r:id="rId10"/>
    <sheet name="D Religion" sheetId="11" r:id="rId11"/>
    <sheet name="Schooling" sheetId="12" r:id="rId12"/>
    <sheet name="Educ Attn" sheetId="13" r:id="rId13"/>
    <sheet name="Language" sheetId="14" r:id="rId14"/>
    <sheet name="Multi Lang" sheetId="15" r:id="rId15"/>
    <sheet name="Disability" sheetId="16" r:id="rId16"/>
    <sheet name="Mult Dis" sheetId="17" r:id="rId17"/>
    <sheet name="Mult Dis 2" sheetId="18" r:id="rId18"/>
    <sheet name="Work last Week" sheetId="19" r:id="rId19"/>
    <sheet name="Employ Stat" sheetId="20" r:id="rId20"/>
    <sheet name="Occupation" sheetId="21" r:id="rId21"/>
    <sheet name="Industry" sheetId="22" r:id="rId22"/>
    <sheet name="Looking" sheetId="23" r:id="rId23"/>
    <sheet name="Fertility" sheetId="24" r:id="rId24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3" l="1"/>
  <c r="D6" i="3"/>
  <c r="E6" i="3"/>
  <c r="F6" i="3"/>
  <c r="G6" i="3"/>
  <c r="H6" i="3"/>
  <c r="I6" i="3"/>
  <c r="J6" i="3"/>
  <c r="K6" i="3"/>
  <c r="L6" i="3"/>
  <c r="N6" i="3"/>
  <c r="O6" i="3"/>
  <c r="P6" i="3"/>
  <c r="Q6" i="3"/>
  <c r="R6" i="3"/>
  <c r="S6" i="3"/>
  <c r="T6" i="3"/>
  <c r="U6" i="3"/>
  <c r="V6" i="3"/>
  <c r="W6" i="3"/>
  <c r="B6" i="3"/>
  <c r="T222" i="24" l="1"/>
  <c r="S222" i="24"/>
  <c r="R222" i="24"/>
  <c r="Q222" i="24"/>
  <c r="P222" i="24"/>
  <c r="O222" i="24"/>
  <c r="N222" i="24"/>
  <c r="M222" i="24"/>
  <c r="L222" i="24"/>
  <c r="K222" i="24"/>
  <c r="T221" i="24"/>
  <c r="S221" i="24"/>
  <c r="R221" i="24"/>
  <c r="Q221" i="24"/>
  <c r="P221" i="24"/>
  <c r="O221" i="24"/>
  <c r="N221" i="24"/>
  <c r="M221" i="24"/>
  <c r="L221" i="24"/>
  <c r="K221" i="24"/>
  <c r="T220" i="24"/>
  <c r="S220" i="24"/>
  <c r="R220" i="24"/>
  <c r="Q220" i="24"/>
  <c r="P220" i="24"/>
  <c r="O220" i="24"/>
  <c r="N220" i="24"/>
  <c r="M220" i="24"/>
  <c r="L220" i="24"/>
  <c r="K220" i="24"/>
  <c r="T219" i="24"/>
  <c r="S219" i="24"/>
  <c r="R219" i="24"/>
  <c r="Q219" i="24"/>
  <c r="P219" i="24"/>
  <c r="O219" i="24"/>
  <c r="N219" i="24"/>
  <c r="M219" i="24"/>
  <c r="L219" i="24"/>
  <c r="K219" i="24"/>
  <c r="T218" i="24"/>
  <c r="S218" i="24"/>
  <c r="R218" i="24"/>
  <c r="Q218" i="24"/>
  <c r="P218" i="24"/>
  <c r="O218" i="24"/>
  <c r="N218" i="24"/>
  <c r="M218" i="24"/>
  <c r="L218" i="24"/>
  <c r="K218" i="24"/>
  <c r="T217" i="24"/>
  <c r="S217" i="24"/>
  <c r="R217" i="24"/>
  <c r="Q217" i="24"/>
  <c r="P217" i="24"/>
  <c r="O217" i="24"/>
  <c r="N217" i="24"/>
  <c r="M217" i="24"/>
  <c r="L217" i="24"/>
  <c r="K217" i="24"/>
  <c r="T216" i="24"/>
  <c r="S216" i="24"/>
  <c r="R216" i="24"/>
  <c r="Q216" i="24"/>
  <c r="P216" i="24"/>
  <c r="O216" i="24"/>
  <c r="N216" i="24"/>
  <c r="M216" i="24"/>
  <c r="L216" i="24"/>
  <c r="K216" i="24"/>
  <c r="T215" i="24"/>
  <c r="S215" i="24"/>
  <c r="R215" i="24"/>
  <c r="Q215" i="24"/>
  <c r="P215" i="24"/>
  <c r="O215" i="24"/>
  <c r="N215" i="24"/>
  <c r="M215" i="24"/>
  <c r="L215" i="24"/>
  <c r="K215" i="24"/>
  <c r="T212" i="24"/>
  <c r="S212" i="24"/>
  <c r="R212" i="24"/>
  <c r="Q212" i="24"/>
  <c r="P212" i="24"/>
  <c r="O212" i="24"/>
  <c r="N212" i="24"/>
  <c r="M212" i="24"/>
  <c r="L212" i="24"/>
  <c r="K212" i="24"/>
  <c r="T211" i="24"/>
  <c r="S211" i="24"/>
  <c r="R211" i="24"/>
  <c r="Q211" i="24"/>
  <c r="P211" i="24"/>
  <c r="O211" i="24"/>
  <c r="N211" i="24"/>
  <c r="M211" i="24"/>
  <c r="L211" i="24"/>
  <c r="K211" i="24"/>
  <c r="T210" i="24"/>
  <c r="S210" i="24"/>
  <c r="R210" i="24"/>
  <c r="Q210" i="24"/>
  <c r="P210" i="24"/>
  <c r="O210" i="24"/>
  <c r="N210" i="24"/>
  <c r="M210" i="24"/>
  <c r="L210" i="24"/>
  <c r="K210" i="24"/>
  <c r="T209" i="24"/>
  <c r="S209" i="24"/>
  <c r="R209" i="24"/>
  <c r="Q209" i="24"/>
  <c r="P209" i="24"/>
  <c r="O209" i="24"/>
  <c r="N209" i="24"/>
  <c r="M209" i="24"/>
  <c r="L209" i="24"/>
  <c r="K209" i="24"/>
  <c r="T208" i="24"/>
  <c r="S208" i="24"/>
  <c r="R208" i="24"/>
  <c r="Q208" i="24"/>
  <c r="P208" i="24"/>
  <c r="O208" i="24"/>
  <c r="N208" i="24"/>
  <c r="M208" i="24"/>
  <c r="L208" i="24"/>
  <c r="K208" i="24"/>
  <c r="T207" i="24"/>
  <c r="S207" i="24"/>
  <c r="R207" i="24"/>
  <c r="Q207" i="24"/>
  <c r="P207" i="24"/>
  <c r="O207" i="24"/>
  <c r="N207" i="24"/>
  <c r="M207" i="24"/>
  <c r="L207" i="24"/>
  <c r="K207" i="24"/>
  <c r="T206" i="24"/>
  <c r="S206" i="24"/>
  <c r="R206" i="24"/>
  <c r="Q206" i="24"/>
  <c r="P206" i="24"/>
  <c r="O206" i="24"/>
  <c r="N206" i="24"/>
  <c r="M206" i="24"/>
  <c r="L206" i="24"/>
  <c r="K206" i="24"/>
  <c r="T205" i="24"/>
  <c r="S205" i="24"/>
  <c r="R205" i="24"/>
  <c r="Q205" i="24"/>
  <c r="P205" i="24"/>
  <c r="O205" i="24"/>
  <c r="N205" i="24"/>
  <c r="M205" i="24"/>
  <c r="L205" i="24"/>
  <c r="K205" i="24"/>
  <c r="T202" i="24"/>
  <c r="S202" i="24"/>
  <c r="R202" i="24"/>
  <c r="Q202" i="24"/>
  <c r="P202" i="24"/>
  <c r="O202" i="24"/>
  <c r="N202" i="24"/>
  <c r="M202" i="24"/>
  <c r="L202" i="24"/>
  <c r="K202" i="24"/>
  <c r="T201" i="24"/>
  <c r="S201" i="24"/>
  <c r="R201" i="24"/>
  <c r="Q201" i="24"/>
  <c r="P201" i="24"/>
  <c r="O201" i="24"/>
  <c r="N201" i="24"/>
  <c r="M201" i="24"/>
  <c r="L201" i="24"/>
  <c r="K201" i="24"/>
  <c r="T200" i="24"/>
  <c r="S200" i="24"/>
  <c r="R200" i="24"/>
  <c r="Q200" i="24"/>
  <c r="P200" i="24"/>
  <c r="O200" i="24"/>
  <c r="N200" i="24"/>
  <c r="M200" i="24"/>
  <c r="L200" i="24"/>
  <c r="K200" i="24"/>
  <c r="T199" i="24"/>
  <c r="S199" i="24"/>
  <c r="R199" i="24"/>
  <c r="Q199" i="24"/>
  <c r="P199" i="24"/>
  <c r="O199" i="24"/>
  <c r="N199" i="24"/>
  <c r="M199" i="24"/>
  <c r="L199" i="24"/>
  <c r="K199" i="24"/>
  <c r="T198" i="24"/>
  <c r="S198" i="24"/>
  <c r="R198" i="24"/>
  <c r="Q198" i="24"/>
  <c r="P198" i="24"/>
  <c r="O198" i="24"/>
  <c r="N198" i="24"/>
  <c r="M198" i="24"/>
  <c r="L198" i="24"/>
  <c r="K198" i="24"/>
  <c r="T197" i="24"/>
  <c r="S197" i="24"/>
  <c r="R197" i="24"/>
  <c r="Q197" i="24"/>
  <c r="P197" i="24"/>
  <c r="O197" i="24"/>
  <c r="N197" i="24"/>
  <c r="M197" i="24"/>
  <c r="L197" i="24"/>
  <c r="K197" i="24"/>
  <c r="T196" i="24"/>
  <c r="S196" i="24"/>
  <c r="R196" i="24"/>
  <c r="Q196" i="24"/>
  <c r="P196" i="24"/>
  <c r="O196" i="24"/>
  <c r="N196" i="24"/>
  <c r="M196" i="24"/>
  <c r="L196" i="24"/>
  <c r="K196" i="24"/>
  <c r="T195" i="24"/>
  <c r="S195" i="24"/>
  <c r="R195" i="24"/>
  <c r="Q195" i="24"/>
  <c r="P195" i="24"/>
  <c r="O195" i="24"/>
  <c r="N195" i="24"/>
  <c r="M195" i="24"/>
  <c r="L195" i="24"/>
  <c r="K195" i="24"/>
  <c r="T188" i="24"/>
  <c r="S188" i="24"/>
  <c r="R188" i="24"/>
  <c r="Q188" i="24"/>
  <c r="P188" i="24"/>
  <c r="O188" i="24"/>
  <c r="N188" i="24"/>
  <c r="M188" i="24"/>
  <c r="L188" i="24"/>
  <c r="K188" i="24"/>
  <c r="T187" i="24"/>
  <c r="S187" i="24"/>
  <c r="R187" i="24"/>
  <c r="Q187" i="24"/>
  <c r="P187" i="24"/>
  <c r="O187" i="24"/>
  <c r="N187" i="24"/>
  <c r="M187" i="24"/>
  <c r="L187" i="24"/>
  <c r="K187" i="24"/>
  <c r="T186" i="24"/>
  <c r="S186" i="24"/>
  <c r="R186" i="24"/>
  <c r="Q186" i="24"/>
  <c r="P186" i="24"/>
  <c r="O186" i="24"/>
  <c r="N186" i="24"/>
  <c r="M186" i="24"/>
  <c r="L186" i="24"/>
  <c r="K186" i="24"/>
  <c r="T185" i="24"/>
  <c r="S185" i="24"/>
  <c r="R185" i="24"/>
  <c r="Q185" i="24"/>
  <c r="P185" i="24"/>
  <c r="O185" i="24"/>
  <c r="N185" i="24"/>
  <c r="M185" i="24"/>
  <c r="L185" i="24"/>
  <c r="K185" i="24"/>
  <c r="T184" i="24"/>
  <c r="S184" i="24"/>
  <c r="R184" i="24"/>
  <c r="Q184" i="24"/>
  <c r="P184" i="24"/>
  <c r="O184" i="24"/>
  <c r="N184" i="24"/>
  <c r="M184" i="24"/>
  <c r="L184" i="24"/>
  <c r="K184" i="24"/>
  <c r="T183" i="24"/>
  <c r="S183" i="24"/>
  <c r="R183" i="24"/>
  <c r="Q183" i="24"/>
  <c r="P183" i="24"/>
  <c r="O183" i="24"/>
  <c r="N183" i="24"/>
  <c r="M183" i="24"/>
  <c r="L183" i="24"/>
  <c r="K183" i="24"/>
  <c r="T182" i="24"/>
  <c r="S182" i="24"/>
  <c r="R182" i="24"/>
  <c r="Q182" i="24"/>
  <c r="P182" i="24"/>
  <c r="O182" i="24"/>
  <c r="N182" i="24"/>
  <c r="M182" i="24"/>
  <c r="L182" i="24"/>
  <c r="K182" i="24"/>
  <c r="T181" i="24"/>
  <c r="S181" i="24"/>
  <c r="R181" i="24"/>
  <c r="Q181" i="24"/>
  <c r="P181" i="24"/>
  <c r="O181" i="24"/>
  <c r="N181" i="24"/>
  <c r="M181" i="24"/>
  <c r="L181" i="24"/>
  <c r="K181" i="24"/>
  <c r="T178" i="24"/>
  <c r="S178" i="24"/>
  <c r="R178" i="24"/>
  <c r="Q178" i="24"/>
  <c r="P178" i="24"/>
  <c r="O178" i="24"/>
  <c r="N178" i="24"/>
  <c r="M178" i="24"/>
  <c r="L178" i="24"/>
  <c r="K178" i="24"/>
  <c r="T177" i="24"/>
  <c r="S177" i="24"/>
  <c r="R177" i="24"/>
  <c r="Q177" i="24"/>
  <c r="P177" i="24"/>
  <c r="O177" i="24"/>
  <c r="N177" i="24"/>
  <c r="M177" i="24"/>
  <c r="L177" i="24"/>
  <c r="K177" i="24"/>
  <c r="T176" i="24"/>
  <c r="S176" i="24"/>
  <c r="R176" i="24"/>
  <c r="Q176" i="24"/>
  <c r="P176" i="24"/>
  <c r="O176" i="24"/>
  <c r="N176" i="24"/>
  <c r="M176" i="24"/>
  <c r="L176" i="24"/>
  <c r="K176" i="24"/>
  <c r="T175" i="24"/>
  <c r="S175" i="24"/>
  <c r="R175" i="24"/>
  <c r="Q175" i="24"/>
  <c r="P175" i="24"/>
  <c r="O175" i="24"/>
  <c r="N175" i="24"/>
  <c r="M175" i="24"/>
  <c r="L175" i="24"/>
  <c r="K175" i="24"/>
  <c r="T174" i="24"/>
  <c r="S174" i="24"/>
  <c r="R174" i="24"/>
  <c r="Q174" i="24"/>
  <c r="P174" i="24"/>
  <c r="O174" i="24"/>
  <c r="N174" i="24"/>
  <c r="M174" i="24"/>
  <c r="L174" i="24"/>
  <c r="K174" i="24"/>
  <c r="T173" i="24"/>
  <c r="S173" i="24"/>
  <c r="R173" i="24"/>
  <c r="Q173" i="24"/>
  <c r="P173" i="24"/>
  <c r="O173" i="24"/>
  <c r="N173" i="24"/>
  <c r="M173" i="24"/>
  <c r="L173" i="24"/>
  <c r="K173" i="24"/>
  <c r="T172" i="24"/>
  <c r="S172" i="24"/>
  <c r="R172" i="24"/>
  <c r="Q172" i="24"/>
  <c r="P172" i="24"/>
  <c r="O172" i="24"/>
  <c r="N172" i="24"/>
  <c r="M172" i="24"/>
  <c r="L172" i="24"/>
  <c r="K172" i="24"/>
  <c r="T171" i="24"/>
  <c r="S171" i="24"/>
  <c r="R171" i="24"/>
  <c r="Q171" i="24"/>
  <c r="P171" i="24"/>
  <c r="O171" i="24"/>
  <c r="N171" i="24"/>
  <c r="M171" i="24"/>
  <c r="L171" i="24"/>
  <c r="K171" i="24"/>
  <c r="T168" i="24"/>
  <c r="S168" i="24"/>
  <c r="R168" i="24"/>
  <c r="Q168" i="24"/>
  <c r="P168" i="24"/>
  <c r="O168" i="24"/>
  <c r="N168" i="24"/>
  <c r="M168" i="24"/>
  <c r="L168" i="24"/>
  <c r="K168" i="24"/>
  <c r="T167" i="24"/>
  <c r="S167" i="24"/>
  <c r="R167" i="24"/>
  <c r="Q167" i="24"/>
  <c r="P167" i="24"/>
  <c r="O167" i="24"/>
  <c r="N167" i="24"/>
  <c r="M167" i="24"/>
  <c r="L167" i="24"/>
  <c r="K167" i="24"/>
  <c r="T166" i="24"/>
  <c r="S166" i="24"/>
  <c r="R166" i="24"/>
  <c r="Q166" i="24"/>
  <c r="P166" i="24"/>
  <c r="O166" i="24"/>
  <c r="N166" i="24"/>
  <c r="M166" i="24"/>
  <c r="L166" i="24"/>
  <c r="K166" i="24"/>
  <c r="T165" i="24"/>
  <c r="S165" i="24"/>
  <c r="R165" i="24"/>
  <c r="Q165" i="24"/>
  <c r="P165" i="24"/>
  <c r="O165" i="24"/>
  <c r="N165" i="24"/>
  <c r="M165" i="24"/>
  <c r="L165" i="24"/>
  <c r="K165" i="24"/>
  <c r="T164" i="24"/>
  <c r="S164" i="24"/>
  <c r="R164" i="24"/>
  <c r="Q164" i="24"/>
  <c r="P164" i="24"/>
  <c r="O164" i="24"/>
  <c r="N164" i="24"/>
  <c r="M164" i="24"/>
  <c r="L164" i="24"/>
  <c r="K164" i="24"/>
  <c r="T163" i="24"/>
  <c r="S163" i="24"/>
  <c r="R163" i="24"/>
  <c r="Q163" i="24"/>
  <c r="P163" i="24"/>
  <c r="O163" i="24"/>
  <c r="N163" i="24"/>
  <c r="M163" i="24"/>
  <c r="L163" i="24"/>
  <c r="K163" i="24"/>
  <c r="T162" i="24"/>
  <c r="S162" i="24"/>
  <c r="R162" i="24"/>
  <c r="Q162" i="24"/>
  <c r="P162" i="24"/>
  <c r="O162" i="24"/>
  <c r="N162" i="24"/>
  <c r="M162" i="24"/>
  <c r="L162" i="24"/>
  <c r="K162" i="24"/>
  <c r="T161" i="24"/>
  <c r="S161" i="24"/>
  <c r="R161" i="24"/>
  <c r="Q161" i="24"/>
  <c r="P161" i="24"/>
  <c r="O161" i="24"/>
  <c r="N161" i="24"/>
  <c r="M161" i="24"/>
  <c r="L161" i="24"/>
  <c r="K161" i="24"/>
  <c r="T158" i="24"/>
  <c r="S158" i="24"/>
  <c r="R158" i="24"/>
  <c r="Q158" i="24"/>
  <c r="P158" i="24"/>
  <c r="O158" i="24"/>
  <c r="N158" i="24"/>
  <c r="M158" i="24"/>
  <c r="L158" i="24"/>
  <c r="K158" i="24"/>
  <c r="T157" i="24"/>
  <c r="S157" i="24"/>
  <c r="R157" i="24"/>
  <c r="Q157" i="24"/>
  <c r="P157" i="24"/>
  <c r="O157" i="24"/>
  <c r="N157" i="24"/>
  <c r="M157" i="24"/>
  <c r="L157" i="24"/>
  <c r="K157" i="24"/>
  <c r="T156" i="24"/>
  <c r="S156" i="24"/>
  <c r="R156" i="24"/>
  <c r="Q156" i="24"/>
  <c r="P156" i="24"/>
  <c r="O156" i="24"/>
  <c r="N156" i="24"/>
  <c r="M156" i="24"/>
  <c r="L156" i="24"/>
  <c r="K156" i="24"/>
  <c r="T155" i="24"/>
  <c r="S155" i="24"/>
  <c r="R155" i="24"/>
  <c r="Q155" i="24"/>
  <c r="P155" i="24"/>
  <c r="O155" i="24"/>
  <c r="N155" i="24"/>
  <c r="M155" i="24"/>
  <c r="L155" i="24"/>
  <c r="K155" i="24"/>
  <c r="T154" i="24"/>
  <c r="S154" i="24"/>
  <c r="R154" i="24"/>
  <c r="Q154" i="24"/>
  <c r="P154" i="24"/>
  <c r="O154" i="24"/>
  <c r="N154" i="24"/>
  <c r="M154" i="24"/>
  <c r="L154" i="24"/>
  <c r="K154" i="24"/>
  <c r="T153" i="24"/>
  <c r="S153" i="24"/>
  <c r="R153" i="24"/>
  <c r="Q153" i="24"/>
  <c r="P153" i="24"/>
  <c r="O153" i="24"/>
  <c r="N153" i="24"/>
  <c r="M153" i="24"/>
  <c r="L153" i="24"/>
  <c r="K153" i="24"/>
  <c r="T152" i="24"/>
  <c r="S152" i="24"/>
  <c r="R152" i="24"/>
  <c r="Q152" i="24"/>
  <c r="P152" i="24"/>
  <c r="O152" i="24"/>
  <c r="N152" i="24"/>
  <c r="M152" i="24"/>
  <c r="L152" i="24"/>
  <c r="K152" i="24"/>
  <c r="T151" i="24"/>
  <c r="S151" i="24"/>
  <c r="R151" i="24"/>
  <c r="Q151" i="24"/>
  <c r="P151" i="24"/>
  <c r="O151" i="24"/>
  <c r="N151" i="24"/>
  <c r="M151" i="24"/>
  <c r="L151" i="24"/>
  <c r="K151" i="24"/>
  <c r="T148" i="24"/>
  <c r="S148" i="24"/>
  <c r="R148" i="24"/>
  <c r="Q148" i="24"/>
  <c r="P148" i="24"/>
  <c r="O148" i="24"/>
  <c r="N148" i="24"/>
  <c r="M148" i="24"/>
  <c r="L148" i="24"/>
  <c r="K148" i="24"/>
  <c r="T147" i="24"/>
  <c r="S147" i="24"/>
  <c r="R147" i="24"/>
  <c r="Q147" i="24"/>
  <c r="P147" i="24"/>
  <c r="O147" i="24"/>
  <c r="N147" i="24"/>
  <c r="M147" i="24"/>
  <c r="L147" i="24"/>
  <c r="K147" i="24"/>
  <c r="T146" i="24"/>
  <c r="S146" i="24"/>
  <c r="R146" i="24"/>
  <c r="Q146" i="24"/>
  <c r="P146" i="24"/>
  <c r="O146" i="24"/>
  <c r="N146" i="24"/>
  <c r="M146" i="24"/>
  <c r="L146" i="24"/>
  <c r="K146" i="24"/>
  <c r="T145" i="24"/>
  <c r="S145" i="24"/>
  <c r="R145" i="24"/>
  <c r="Q145" i="24"/>
  <c r="P145" i="24"/>
  <c r="O145" i="24"/>
  <c r="N145" i="24"/>
  <c r="M145" i="24"/>
  <c r="L145" i="24"/>
  <c r="K145" i="24"/>
  <c r="T144" i="24"/>
  <c r="S144" i="24"/>
  <c r="R144" i="24"/>
  <c r="Q144" i="24"/>
  <c r="P144" i="24"/>
  <c r="O144" i="24"/>
  <c r="N144" i="24"/>
  <c r="M144" i="24"/>
  <c r="L144" i="24"/>
  <c r="K144" i="24"/>
  <c r="T143" i="24"/>
  <c r="S143" i="24"/>
  <c r="R143" i="24"/>
  <c r="Q143" i="24"/>
  <c r="P143" i="24"/>
  <c r="O143" i="24"/>
  <c r="N143" i="24"/>
  <c r="M143" i="24"/>
  <c r="L143" i="24"/>
  <c r="K143" i="24"/>
  <c r="T142" i="24"/>
  <c r="S142" i="24"/>
  <c r="R142" i="24"/>
  <c r="Q142" i="24"/>
  <c r="P142" i="24"/>
  <c r="O142" i="24"/>
  <c r="N142" i="24"/>
  <c r="M142" i="24"/>
  <c r="L142" i="24"/>
  <c r="K142" i="24"/>
  <c r="T141" i="24"/>
  <c r="S141" i="24"/>
  <c r="R141" i="24"/>
  <c r="Q141" i="24"/>
  <c r="P141" i="24"/>
  <c r="O141" i="24"/>
  <c r="N141" i="24"/>
  <c r="M141" i="24"/>
  <c r="L141" i="24"/>
  <c r="K141" i="24"/>
  <c r="T138" i="24"/>
  <c r="S138" i="24"/>
  <c r="R138" i="24"/>
  <c r="Q138" i="24"/>
  <c r="P138" i="24"/>
  <c r="O138" i="24"/>
  <c r="N138" i="24"/>
  <c r="M138" i="24"/>
  <c r="L138" i="24"/>
  <c r="K138" i="24"/>
  <c r="T137" i="24"/>
  <c r="S137" i="24"/>
  <c r="R137" i="24"/>
  <c r="Q137" i="24"/>
  <c r="P137" i="24"/>
  <c r="O137" i="24"/>
  <c r="N137" i="24"/>
  <c r="M137" i="24"/>
  <c r="L137" i="24"/>
  <c r="K137" i="24"/>
  <c r="T136" i="24"/>
  <c r="S136" i="24"/>
  <c r="R136" i="24"/>
  <c r="Q136" i="24"/>
  <c r="P136" i="24"/>
  <c r="O136" i="24"/>
  <c r="N136" i="24"/>
  <c r="M136" i="24"/>
  <c r="L136" i="24"/>
  <c r="K136" i="24"/>
  <c r="T135" i="24"/>
  <c r="S135" i="24"/>
  <c r="R135" i="24"/>
  <c r="Q135" i="24"/>
  <c r="P135" i="24"/>
  <c r="O135" i="24"/>
  <c r="N135" i="24"/>
  <c r="M135" i="24"/>
  <c r="L135" i="24"/>
  <c r="K135" i="24"/>
  <c r="T134" i="24"/>
  <c r="S134" i="24"/>
  <c r="R134" i="24"/>
  <c r="Q134" i="24"/>
  <c r="P134" i="24"/>
  <c r="O134" i="24"/>
  <c r="N134" i="24"/>
  <c r="M134" i="24"/>
  <c r="L134" i="24"/>
  <c r="K134" i="24"/>
  <c r="T133" i="24"/>
  <c r="S133" i="24"/>
  <c r="R133" i="24"/>
  <c r="Q133" i="24"/>
  <c r="P133" i="24"/>
  <c r="O133" i="24"/>
  <c r="N133" i="24"/>
  <c r="M133" i="24"/>
  <c r="L133" i="24"/>
  <c r="K133" i="24"/>
  <c r="T132" i="24"/>
  <c r="S132" i="24"/>
  <c r="R132" i="24"/>
  <c r="Q132" i="24"/>
  <c r="P132" i="24"/>
  <c r="O132" i="24"/>
  <c r="N132" i="24"/>
  <c r="M132" i="24"/>
  <c r="L132" i="24"/>
  <c r="K132" i="24"/>
  <c r="T131" i="24"/>
  <c r="S131" i="24"/>
  <c r="R131" i="24"/>
  <c r="Q131" i="24"/>
  <c r="P131" i="24"/>
  <c r="O131" i="24"/>
  <c r="N131" i="24"/>
  <c r="M131" i="24"/>
  <c r="L131" i="24"/>
  <c r="K131" i="24"/>
  <c r="T124" i="24"/>
  <c r="S124" i="24"/>
  <c r="R124" i="24"/>
  <c r="Q124" i="24"/>
  <c r="P124" i="24"/>
  <c r="O124" i="24"/>
  <c r="N124" i="24"/>
  <c r="M124" i="24"/>
  <c r="L124" i="24"/>
  <c r="K124" i="24"/>
  <c r="T123" i="24"/>
  <c r="S123" i="24"/>
  <c r="R123" i="24"/>
  <c r="Q123" i="24"/>
  <c r="P123" i="24"/>
  <c r="O123" i="24"/>
  <c r="N123" i="24"/>
  <c r="M123" i="24"/>
  <c r="L123" i="24"/>
  <c r="K123" i="24"/>
  <c r="T122" i="24"/>
  <c r="S122" i="24"/>
  <c r="R122" i="24"/>
  <c r="Q122" i="24"/>
  <c r="P122" i="24"/>
  <c r="O122" i="24"/>
  <c r="N122" i="24"/>
  <c r="M122" i="24"/>
  <c r="L122" i="24"/>
  <c r="K122" i="24"/>
  <c r="T121" i="24"/>
  <c r="S121" i="24"/>
  <c r="R121" i="24"/>
  <c r="Q121" i="24"/>
  <c r="P121" i="24"/>
  <c r="O121" i="24"/>
  <c r="N121" i="24"/>
  <c r="M121" i="24"/>
  <c r="L121" i="24"/>
  <c r="K121" i="24"/>
  <c r="T120" i="24"/>
  <c r="S120" i="24"/>
  <c r="R120" i="24"/>
  <c r="Q120" i="24"/>
  <c r="P120" i="24"/>
  <c r="O120" i="24"/>
  <c r="N120" i="24"/>
  <c r="M120" i="24"/>
  <c r="L120" i="24"/>
  <c r="K120" i="24"/>
  <c r="T119" i="24"/>
  <c r="S119" i="24"/>
  <c r="R119" i="24"/>
  <c r="Q119" i="24"/>
  <c r="P119" i="24"/>
  <c r="O119" i="24"/>
  <c r="N119" i="24"/>
  <c r="M119" i="24"/>
  <c r="L119" i="24"/>
  <c r="K119" i="24"/>
  <c r="T118" i="24"/>
  <c r="S118" i="24"/>
  <c r="R118" i="24"/>
  <c r="Q118" i="24"/>
  <c r="P118" i="24"/>
  <c r="O118" i="24"/>
  <c r="N118" i="24"/>
  <c r="M118" i="24"/>
  <c r="L118" i="24"/>
  <c r="K118" i="24"/>
  <c r="T117" i="24"/>
  <c r="S117" i="24"/>
  <c r="R117" i="24"/>
  <c r="Q117" i="24"/>
  <c r="P117" i="24"/>
  <c r="O117" i="24"/>
  <c r="N117" i="24"/>
  <c r="M117" i="24"/>
  <c r="L117" i="24"/>
  <c r="K117" i="24"/>
  <c r="T114" i="24"/>
  <c r="S114" i="24"/>
  <c r="R114" i="24"/>
  <c r="Q114" i="24"/>
  <c r="P114" i="24"/>
  <c r="O114" i="24"/>
  <c r="N114" i="24"/>
  <c r="M114" i="24"/>
  <c r="L114" i="24"/>
  <c r="K114" i="24"/>
  <c r="T113" i="24"/>
  <c r="S113" i="24"/>
  <c r="R113" i="24"/>
  <c r="Q113" i="24"/>
  <c r="P113" i="24"/>
  <c r="O113" i="24"/>
  <c r="N113" i="24"/>
  <c r="M113" i="24"/>
  <c r="L113" i="24"/>
  <c r="K113" i="24"/>
  <c r="T112" i="24"/>
  <c r="S112" i="24"/>
  <c r="R112" i="24"/>
  <c r="Q112" i="24"/>
  <c r="P112" i="24"/>
  <c r="O112" i="24"/>
  <c r="N112" i="24"/>
  <c r="M112" i="24"/>
  <c r="L112" i="24"/>
  <c r="K112" i="24"/>
  <c r="T111" i="24"/>
  <c r="S111" i="24"/>
  <c r="R111" i="24"/>
  <c r="Q111" i="24"/>
  <c r="P111" i="24"/>
  <c r="O111" i="24"/>
  <c r="N111" i="24"/>
  <c r="M111" i="24"/>
  <c r="L111" i="24"/>
  <c r="K111" i="24"/>
  <c r="T110" i="24"/>
  <c r="S110" i="24"/>
  <c r="R110" i="24"/>
  <c r="Q110" i="24"/>
  <c r="P110" i="24"/>
  <c r="O110" i="24"/>
  <c r="N110" i="24"/>
  <c r="M110" i="24"/>
  <c r="L110" i="24"/>
  <c r="K110" i="24"/>
  <c r="T109" i="24"/>
  <c r="S109" i="24"/>
  <c r="R109" i="24"/>
  <c r="Q109" i="24"/>
  <c r="P109" i="24"/>
  <c r="O109" i="24"/>
  <c r="N109" i="24"/>
  <c r="M109" i="24"/>
  <c r="L109" i="24"/>
  <c r="K109" i="24"/>
  <c r="T108" i="24"/>
  <c r="S108" i="24"/>
  <c r="R108" i="24"/>
  <c r="Q108" i="24"/>
  <c r="P108" i="24"/>
  <c r="O108" i="24"/>
  <c r="N108" i="24"/>
  <c r="M108" i="24"/>
  <c r="L108" i="24"/>
  <c r="K108" i="24"/>
  <c r="T107" i="24"/>
  <c r="S107" i="24"/>
  <c r="R107" i="24"/>
  <c r="Q107" i="24"/>
  <c r="P107" i="24"/>
  <c r="O107" i="24"/>
  <c r="N107" i="24"/>
  <c r="M107" i="24"/>
  <c r="L107" i="24"/>
  <c r="K107" i="24"/>
  <c r="T104" i="24"/>
  <c r="S104" i="24"/>
  <c r="R104" i="24"/>
  <c r="Q104" i="24"/>
  <c r="P104" i="24"/>
  <c r="O104" i="24"/>
  <c r="N104" i="24"/>
  <c r="M104" i="24"/>
  <c r="L104" i="24"/>
  <c r="K104" i="24"/>
  <c r="T103" i="24"/>
  <c r="S103" i="24"/>
  <c r="R103" i="24"/>
  <c r="Q103" i="24"/>
  <c r="P103" i="24"/>
  <c r="O103" i="24"/>
  <c r="N103" i="24"/>
  <c r="M103" i="24"/>
  <c r="L103" i="24"/>
  <c r="K103" i="24"/>
  <c r="T102" i="24"/>
  <c r="S102" i="24"/>
  <c r="R102" i="24"/>
  <c r="Q102" i="24"/>
  <c r="P102" i="24"/>
  <c r="O102" i="24"/>
  <c r="N102" i="24"/>
  <c r="M102" i="24"/>
  <c r="L102" i="24"/>
  <c r="K102" i="24"/>
  <c r="T101" i="24"/>
  <c r="S101" i="24"/>
  <c r="R101" i="24"/>
  <c r="Q101" i="24"/>
  <c r="P101" i="24"/>
  <c r="O101" i="24"/>
  <c r="N101" i="24"/>
  <c r="M101" i="24"/>
  <c r="L101" i="24"/>
  <c r="K101" i="24"/>
  <c r="T100" i="24"/>
  <c r="S100" i="24"/>
  <c r="R100" i="24"/>
  <c r="Q100" i="24"/>
  <c r="P100" i="24"/>
  <c r="O100" i="24"/>
  <c r="N100" i="24"/>
  <c r="M100" i="24"/>
  <c r="L100" i="24"/>
  <c r="K100" i="24"/>
  <c r="T99" i="24"/>
  <c r="S99" i="24"/>
  <c r="R99" i="24"/>
  <c r="Q99" i="24"/>
  <c r="P99" i="24"/>
  <c r="O99" i="24"/>
  <c r="N99" i="24"/>
  <c r="M99" i="24"/>
  <c r="L99" i="24"/>
  <c r="K99" i="24"/>
  <c r="T98" i="24"/>
  <c r="S98" i="24"/>
  <c r="R98" i="24"/>
  <c r="Q98" i="24"/>
  <c r="P98" i="24"/>
  <c r="O98" i="24"/>
  <c r="N98" i="24"/>
  <c r="M98" i="24"/>
  <c r="L98" i="24"/>
  <c r="K98" i="24"/>
  <c r="T97" i="24"/>
  <c r="S97" i="24"/>
  <c r="R97" i="24"/>
  <c r="Q97" i="24"/>
  <c r="P97" i="24"/>
  <c r="O97" i="24"/>
  <c r="N97" i="24"/>
  <c r="M97" i="24"/>
  <c r="L97" i="24"/>
  <c r="K97" i="24"/>
  <c r="T94" i="24"/>
  <c r="S94" i="24"/>
  <c r="R94" i="24"/>
  <c r="Q94" i="24"/>
  <c r="P94" i="24"/>
  <c r="O94" i="24"/>
  <c r="N94" i="24"/>
  <c r="M94" i="24"/>
  <c r="L94" i="24"/>
  <c r="K94" i="24"/>
  <c r="T93" i="24"/>
  <c r="S93" i="24"/>
  <c r="R93" i="24"/>
  <c r="Q93" i="24"/>
  <c r="P93" i="24"/>
  <c r="O93" i="24"/>
  <c r="N93" i="24"/>
  <c r="M93" i="24"/>
  <c r="L93" i="24"/>
  <c r="K93" i="24"/>
  <c r="T92" i="24"/>
  <c r="S92" i="24"/>
  <c r="R92" i="24"/>
  <c r="Q92" i="24"/>
  <c r="P92" i="24"/>
  <c r="O92" i="24"/>
  <c r="N92" i="24"/>
  <c r="M92" i="24"/>
  <c r="L92" i="24"/>
  <c r="K92" i="24"/>
  <c r="T91" i="24"/>
  <c r="S91" i="24"/>
  <c r="R91" i="24"/>
  <c r="Q91" i="24"/>
  <c r="P91" i="24"/>
  <c r="O91" i="24"/>
  <c r="N91" i="24"/>
  <c r="M91" i="24"/>
  <c r="L91" i="24"/>
  <c r="K91" i="24"/>
  <c r="T90" i="24"/>
  <c r="S90" i="24"/>
  <c r="R90" i="24"/>
  <c r="Q90" i="24"/>
  <c r="P90" i="24"/>
  <c r="O90" i="24"/>
  <c r="N90" i="24"/>
  <c r="M90" i="24"/>
  <c r="L90" i="24"/>
  <c r="K90" i="24"/>
  <c r="T89" i="24"/>
  <c r="S89" i="24"/>
  <c r="R89" i="24"/>
  <c r="Q89" i="24"/>
  <c r="P89" i="24"/>
  <c r="O89" i="24"/>
  <c r="N89" i="24"/>
  <c r="M89" i="24"/>
  <c r="L89" i="24"/>
  <c r="K89" i="24"/>
  <c r="T88" i="24"/>
  <c r="S88" i="24"/>
  <c r="R88" i="24"/>
  <c r="Q88" i="24"/>
  <c r="P88" i="24"/>
  <c r="O88" i="24"/>
  <c r="N88" i="24"/>
  <c r="M88" i="24"/>
  <c r="L88" i="24"/>
  <c r="K88" i="24"/>
  <c r="T87" i="24"/>
  <c r="S87" i="24"/>
  <c r="R87" i="24"/>
  <c r="Q87" i="24"/>
  <c r="P87" i="24"/>
  <c r="O87" i="24"/>
  <c r="N87" i="24"/>
  <c r="M87" i="24"/>
  <c r="L87" i="24"/>
  <c r="K87" i="24"/>
  <c r="T84" i="24"/>
  <c r="S84" i="24"/>
  <c r="R84" i="24"/>
  <c r="Q84" i="24"/>
  <c r="P84" i="24"/>
  <c r="O84" i="24"/>
  <c r="N84" i="24"/>
  <c r="M84" i="24"/>
  <c r="L84" i="24"/>
  <c r="K84" i="24"/>
  <c r="T83" i="24"/>
  <c r="S83" i="24"/>
  <c r="R83" i="24"/>
  <c r="Q83" i="24"/>
  <c r="P83" i="24"/>
  <c r="O83" i="24"/>
  <c r="N83" i="24"/>
  <c r="M83" i="24"/>
  <c r="L83" i="24"/>
  <c r="K83" i="24"/>
  <c r="T82" i="24"/>
  <c r="S82" i="24"/>
  <c r="R82" i="24"/>
  <c r="Q82" i="24"/>
  <c r="P82" i="24"/>
  <c r="O82" i="24"/>
  <c r="N82" i="24"/>
  <c r="M82" i="24"/>
  <c r="L82" i="24"/>
  <c r="K82" i="24"/>
  <c r="T81" i="24"/>
  <c r="S81" i="24"/>
  <c r="R81" i="24"/>
  <c r="Q81" i="24"/>
  <c r="P81" i="24"/>
  <c r="O81" i="24"/>
  <c r="N81" i="24"/>
  <c r="M81" i="24"/>
  <c r="L81" i="24"/>
  <c r="K81" i="24"/>
  <c r="T80" i="24"/>
  <c r="S80" i="24"/>
  <c r="R80" i="24"/>
  <c r="Q80" i="24"/>
  <c r="P80" i="24"/>
  <c r="O80" i="24"/>
  <c r="N80" i="24"/>
  <c r="M80" i="24"/>
  <c r="L80" i="24"/>
  <c r="K80" i="24"/>
  <c r="T79" i="24"/>
  <c r="S79" i="24"/>
  <c r="R79" i="24"/>
  <c r="Q79" i="24"/>
  <c r="P79" i="24"/>
  <c r="O79" i="24"/>
  <c r="N79" i="24"/>
  <c r="M79" i="24"/>
  <c r="L79" i="24"/>
  <c r="K79" i="24"/>
  <c r="T78" i="24"/>
  <c r="S78" i="24"/>
  <c r="R78" i="24"/>
  <c r="Q78" i="24"/>
  <c r="P78" i="24"/>
  <c r="O78" i="24"/>
  <c r="N78" i="24"/>
  <c r="M78" i="24"/>
  <c r="L78" i="24"/>
  <c r="K78" i="24"/>
  <c r="T77" i="24"/>
  <c r="S77" i="24"/>
  <c r="R77" i="24"/>
  <c r="Q77" i="24"/>
  <c r="P77" i="24"/>
  <c r="O77" i="24"/>
  <c r="N77" i="24"/>
  <c r="M77" i="24"/>
  <c r="L77" i="24"/>
  <c r="K77" i="24"/>
  <c r="T74" i="24"/>
  <c r="S74" i="24"/>
  <c r="R74" i="24"/>
  <c r="Q74" i="24"/>
  <c r="P74" i="24"/>
  <c r="O74" i="24"/>
  <c r="N74" i="24"/>
  <c r="M74" i="24"/>
  <c r="L74" i="24"/>
  <c r="K74" i="24"/>
  <c r="T73" i="24"/>
  <c r="S73" i="24"/>
  <c r="R73" i="24"/>
  <c r="Q73" i="24"/>
  <c r="P73" i="24"/>
  <c r="O73" i="24"/>
  <c r="N73" i="24"/>
  <c r="M73" i="24"/>
  <c r="L73" i="24"/>
  <c r="K73" i="24"/>
  <c r="T72" i="24"/>
  <c r="S72" i="24"/>
  <c r="R72" i="24"/>
  <c r="Q72" i="24"/>
  <c r="P72" i="24"/>
  <c r="O72" i="24"/>
  <c r="N72" i="24"/>
  <c r="M72" i="24"/>
  <c r="L72" i="24"/>
  <c r="K72" i="24"/>
  <c r="T71" i="24"/>
  <c r="S71" i="24"/>
  <c r="R71" i="24"/>
  <c r="Q71" i="24"/>
  <c r="P71" i="24"/>
  <c r="O71" i="24"/>
  <c r="N71" i="24"/>
  <c r="M71" i="24"/>
  <c r="L71" i="24"/>
  <c r="K71" i="24"/>
  <c r="T70" i="24"/>
  <c r="S70" i="24"/>
  <c r="R70" i="24"/>
  <c r="Q70" i="24"/>
  <c r="P70" i="24"/>
  <c r="O70" i="24"/>
  <c r="N70" i="24"/>
  <c r="M70" i="24"/>
  <c r="L70" i="24"/>
  <c r="K70" i="24"/>
  <c r="T69" i="24"/>
  <c r="S69" i="24"/>
  <c r="R69" i="24"/>
  <c r="Q69" i="24"/>
  <c r="P69" i="24"/>
  <c r="O69" i="24"/>
  <c r="N69" i="24"/>
  <c r="M69" i="24"/>
  <c r="L69" i="24"/>
  <c r="K69" i="24"/>
  <c r="T68" i="24"/>
  <c r="S68" i="24"/>
  <c r="R68" i="24"/>
  <c r="Q68" i="24"/>
  <c r="P68" i="24"/>
  <c r="O68" i="24"/>
  <c r="N68" i="24"/>
  <c r="M68" i="24"/>
  <c r="L68" i="24"/>
  <c r="K68" i="24"/>
  <c r="T67" i="24"/>
  <c r="S67" i="24"/>
  <c r="R67" i="24"/>
  <c r="Q67" i="24"/>
  <c r="P67" i="24"/>
  <c r="O67" i="24"/>
  <c r="N67" i="24"/>
  <c r="M67" i="24"/>
  <c r="L67" i="24"/>
  <c r="K67" i="24"/>
  <c r="T60" i="24"/>
  <c r="S60" i="24"/>
  <c r="R60" i="24"/>
  <c r="Q60" i="24"/>
  <c r="P60" i="24"/>
  <c r="O60" i="24"/>
  <c r="N60" i="24"/>
  <c r="M60" i="24"/>
  <c r="L60" i="24"/>
  <c r="K60" i="24"/>
  <c r="T59" i="24"/>
  <c r="S59" i="24"/>
  <c r="R59" i="24"/>
  <c r="Q59" i="24"/>
  <c r="P59" i="24"/>
  <c r="O59" i="24"/>
  <c r="N59" i="24"/>
  <c r="M59" i="24"/>
  <c r="L59" i="24"/>
  <c r="K59" i="24"/>
  <c r="T58" i="24"/>
  <c r="S58" i="24"/>
  <c r="R58" i="24"/>
  <c r="Q58" i="24"/>
  <c r="P58" i="24"/>
  <c r="O58" i="24"/>
  <c r="N58" i="24"/>
  <c r="M58" i="24"/>
  <c r="L58" i="24"/>
  <c r="K58" i="24"/>
  <c r="T57" i="24"/>
  <c r="S57" i="24"/>
  <c r="R57" i="24"/>
  <c r="Q57" i="24"/>
  <c r="P57" i="24"/>
  <c r="O57" i="24"/>
  <c r="N57" i="24"/>
  <c r="M57" i="24"/>
  <c r="L57" i="24"/>
  <c r="K57" i="24"/>
  <c r="T56" i="24"/>
  <c r="S56" i="24"/>
  <c r="R56" i="24"/>
  <c r="Q56" i="24"/>
  <c r="P56" i="24"/>
  <c r="O56" i="24"/>
  <c r="N56" i="24"/>
  <c r="M56" i="24"/>
  <c r="L56" i="24"/>
  <c r="K56" i="24"/>
  <c r="T55" i="24"/>
  <c r="S55" i="24"/>
  <c r="R55" i="24"/>
  <c r="Q55" i="24"/>
  <c r="P55" i="24"/>
  <c r="O55" i="24"/>
  <c r="N55" i="24"/>
  <c r="M55" i="24"/>
  <c r="L55" i="24"/>
  <c r="K55" i="24"/>
  <c r="T54" i="24"/>
  <c r="S54" i="24"/>
  <c r="R54" i="24"/>
  <c r="Q54" i="24"/>
  <c r="P54" i="24"/>
  <c r="O54" i="24"/>
  <c r="N54" i="24"/>
  <c r="M54" i="24"/>
  <c r="L54" i="24"/>
  <c r="K54" i="24"/>
  <c r="T53" i="24"/>
  <c r="S53" i="24"/>
  <c r="R53" i="24"/>
  <c r="Q53" i="24"/>
  <c r="P53" i="24"/>
  <c r="O53" i="24"/>
  <c r="N53" i="24"/>
  <c r="M53" i="24"/>
  <c r="L53" i="24"/>
  <c r="K53" i="24"/>
  <c r="T50" i="24"/>
  <c r="S50" i="24"/>
  <c r="R50" i="24"/>
  <c r="Q50" i="24"/>
  <c r="P50" i="24"/>
  <c r="O50" i="24"/>
  <c r="N50" i="24"/>
  <c r="M50" i="24"/>
  <c r="L50" i="24"/>
  <c r="K50" i="24"/>
  <c r="T49" i="24"/>
  <c r="S49" i="24"/>
  <c r="R49" i="24"/>
  <c r="Q49" i="24"/>
  <c r="P49" i="24"/>
  <c r="O49" i="24"/>
  <c r="N49" i="24"/>
  <c r="M49" i="24"/>
  <c r="L49" i="24"/>
  <c r="K49" i="24"/>
  <c r="T48" i="24"/>
  <c r="S48" i="24"/>
  <c r="R48" i="24"/>
  <c r="Q48" i="24"/>
  <c r="P48" i="24"/>
  <c r="O48" i="24"/>
  <c r="N48" i="24"/>
  <c r="M48" i="24"/>
  <c r="L48" i="24"/>
  <c r="K48" i="24"/>
  <c r="T47" i="24"/>
  <c r="S47" i="24"/>
  <c r="R47" i="24"/>
  <c r="Q47" i="24"/>
  <c r="P47" i="24"/>
  <c r="O47" i="24"/>
  <c r="N47" i="24"/>
  <c r="M47" i="24"/>
  <c r="L47" i="24"/>
  <c r="K47" i="24"/>
  <c r="T46" i="24"/>
  <c r="S46" i="24"/>
  <c r="R46" i="24"/>
  <c r="Q46" i="24"/>
  <c r="P46" i="24"/>
  <c r="O46" i="24"/>
  <c r="N46" i="24"/>
  <c r="M46" i="24"/>
  <c r="L46" i="24"/>
  <c r="K46" i="24"/>
  <c r="T45" i="24"/>
  <c r="S45" i="24"/>
  <c r="R45" i="24"/>
  <c r="Q45" i="24"/>
  <c r="P45" i="24"/>
  <c r="O45" i="24"/>
  <c r="N45" i="24"/>
  <c r="M45" i="24"/>
  <c r="L45" i="24"/>
  <c r="K45" i="24"/>
  <c r="T44" i="24"/>
  <c r="S44" i="24"/>
  <c r="R44" i="24"/>
  <c r="Q44" i="24"/>
  <c r="P44" i="24"/>
  <c r="O44" i="24"/>
  <c r="N44" i="24"/>
  <c r="M44" i="24"/>
  <c r="L44" i="24"/>
  <c r="K44" i="24"/>
  <c r="T43" i="24"/>
  <c r="S43" i="24"/>
  <c r="R43" i="24"/>
  <c r="Q43" i="24"/>
  <c r="P43" i="24"/>
  <c r="O43" i="24"/>
  <c r="N43" i="24"/>
  <c r="M43" i="24"/>
  <c r="L43" i="24"/>
  <c r="K43" i="24"/>
  <c r="T40" i="24"/>
  <c r="S40" i="24"/>
  <c r="R40" i="24"/>
  <c r="Q40" i="24"/>
  <c r="P40" i="24"/>
  <c r="O40" i="24"/>
  <c r="N40" i="24"/>
  <c r="M40" i="24"/>
  <c r="L40" i="24"/>
  <c r="K40" i="24"/>
  <c r="T39" i="24"/>
  <c r="S39" i="24"/>
  <c r="R39" i="24"/>
  <c r="Q39" i="24"/>
  <c r="P39" i="24"/>
  <c r="O39" i="24"/>
  <c r="N39" i="24"/>
  <c r="M39" i="24"/>
  <c r="L39" i="24"/>
  <c r="K39" i="24"/>
  <c r="T38" i="24"/>
  <c r="S38" i="24"/>
  <c r="R38" i="24"/>
  <c r="Q38" i="24"/>
  <c r="P38" i="24"/>
  <c r="O38" i="24"/>
  <c r="N38" i="24"/>
  <c r="M38" i="24"/>
  <c r="L38" i="24"/>
  <c r="K38" i="24"/>
  <c r="T37" i="24"/>
  <c r="S37" i="24"/>
  <c r="R37" i="24"/>
  <c r="Q37" i="24"/>
  <c r="P37" i="24"/>
  <c r="O37" i="24"/>
  <c r="N37" i="24"/>
  <c r="M37" i="24"/>
  <c r="L37" i="24"/>
  <c r="K37" i="24"/>
  <c r="T36" i="24"/>
  <c r="S36" i="24"/>
  <c r="R36" i="24"/>
  <c r="Q36" i="24"/>
  <c r="P36" i="24"/>
  <c r="O36" i="24"/>
  <c r="N36" i="24"/>
  <c r="M36" i="24"/>
  <c r="L36" i="24"/>
  <c r="K36" i="24"/>
  <c r="T35" i="24"/>
  <c r="S35" i="24"/>
  <c r="R35" i="24"/>
  <c r="Q35" i="24"/>
  <c r="P35" i="24"/>
  <c r="O35" i="24"/>
  <c r="N35" i="24"/>
  <c r="M35" i="24"/>
  <c r="L35" i="24"/>
  <c r="K35" i="24"/>
  <c r="T34" i="24"/>
  <c r="S34" i="24"/>
  <c r="R34" i="24"/>
  <c r="Q34" i="24"/>
  <c r="P34" i="24"/>
  <c r="O34" i="24"/>
  <c r="N34" i="24"/>
  <c r="M34" i="24"/>
  <c r="L34" i="24"/>
  <c r="K34" i="24"/>
  <c r="T33" i="24"/>
  <c r="S33" i="24"/>
  <c r="R33" i="24"/>
  <c r="Q33" i="24"/>
  <c r="P33" i="24"/>
  <c r="O33" i="24"/>
  <c r="N33" i="24"/>
  <c r="M33" i="24"/>
  <c r="L33" i="24"/>
  <c r="K33" i="24"/>
  <c r="T30" i="24"/>
  <c r="S30" i="24"/>
  <c r="R30" i="24"/>
  <c r="Q30" i="24"/>
  <c r="P30" i="24"/>
  <c r="O30" i="24"/>
  <c r="N30" i="24"/>
  <c r="M30" i="24"/>
  <c r="L30" i="24"/>
  <c r="K30" i="24"/>
  <c r="T29" i="24"/>
  <c r="S29" i="24"/>
  <c r="R29" i="24"/>
  <c r="Q29" i="24"/>
  <c r="P29" i="24"/>
  <c r="O29" i="24"/>
  <c r="N29" i="24"/>
  <c r="M29" i="24"/>
  <c r="L29" i="24"/>
  <c r="K29" i="24"/>
  <c r="T28" i="24"/>
  <c r="S28" i="24"/>
  <c r="R28" i="24"/>
  <c r="Q28" i="24"/>
  <c r="P28" i="24"/>
  <c r="O28" i="24"/>
  <c r="N28" i="24"/>
  <c r="M28" i="24"/>
  <c r="L28" i="24"/>
  <c r="K28" i="24"/>
  <c r="T27" i="24"/>
  <c r="S27" i="24"/>
  <c r="R27" i="24"/>
  <c r="Q27" i="24"/>
  <c r="P27" i="24"/>
  <c r="O27" i="24"/>
  <c r="N27" i="24"/>
  <c r="M27" i="24"/>
  <c r="L27" i="24"/>
  <c r="K27" i="24"/>
  <c r="T26" i="24"/>
  <c r="S26" i="24"/>
  <c r="R26" i="24"/>
  <c r="Q26" i="24"/>
  <c r="P26" i="24"/>
  <c r="O26" i="24"/>
  <c r="N26" i="24"/>
  <c r="M26" i="24"/>
  <c r="L26" i="24"/>
  <c r="K26" i="24"/>
  <c r="T25" i="24"/>
  <c r="S25" i="24"/>
  <c r="R25" i="24"/>
  <c r="Q25" i="24"/>
  <c r="P25" i="24"/>
  <c r="O25" i="24"/>
  <c r="N25" i="24"/>
  <c r="M25" i="24"/>
  <c r="L25" i="24"/>
  <c r="K25" i="24"/>
  <c r="T24" i="24"/>
  <c r="S24" i="24"/>
  <c r="R24" i="24"/>
  <c r="Q24" i="24"/>
  <c r="P24" i="24"/>
  <c r="O24" i="24"/>
  <c r="N24" i="24"/>
  <c r="M24" i="24"/>
  <c r="L24" i="24"/>
  <c r="K24" i="24"/>
  <c r="T23" i="24"/>
  <c r="S23" i="24"/>
  <c r="R23" i="24"/>
  <c r="Q23" i="24"/>
  <c r="P23" i="24"/>
  <c r="O23" i="24"/>
  <c r="N23" i="24"/>
  <c r="M23" i="24"/>
  <c r="L23" i="24"/>
  <c r="K23" i="24"/>
  <c r="T20" i="24"/>
  <c r="S20" i="24"/>
  <c r="R20" i="24"/>
  <c r="Q20" i="24"/>
  <c r="P20" i="24"/>
  <c r="O20" i="24"/>
  <c r="N20" i="24"/>
  <c r="M20" i="24"/>
  <c r="L20" i="24"/>
  <c r="K20" i="24"/>
  <c r="T19" i="24"/>
  <c r="S19" i="24"/>
  <c r="R19" i="24"/>
  <c r="Q19" i="24"/>
  <c r="P19" i="24"/>
  <c r="O19" i="24"/>
  <c r="N19" i="24"/>
  <c r="M19" i="24"/>
  <c r="L19" i="24"/>
  <c r="K19" i="24"/>
  <c r="T18" i="24"/>
  <c r="S18" i="24"/>
  <c r="R18" i="24"/>
  <c r="Q18" i="24"/>
  <c r="P18" i="24"/>
  <c r="O18" i="24"/>
  <c r="N18" i="24"/>
  <c r="M18" i="24"/>
  <c r="L18" i="24"/>
  <c r="K18" i="24"/>
  <c r="T17" i="24"/>
  <c r="S17" i="24"/>
  <c r="R17" i="24"/>
  <c r="Q17" i="24"/>
  <c r="P17" i="24"/>
  <c r="O17" i="24"/>
  <c r="N17" i="24"/>
  <c r="M17" i="24"/>
  <c r="L17" i="24"/>
  <c r="K17" i="24"/>
  <c r="T16" i="24"/>
  <c r="S16" i="24"/>
  <c r="R16" i="24"/>
  <c r="Q16" i="24"/>
  <c r="P16" i="24"/>
  <c r="O16" i="24"/>
  <c r="N16" i="24"/>
  <c r="M16" i="24"/>
  <c r="L16" i="24"/>
  <c r="K16" i="24"/>
  <c r="T15" i="24"/>
  <c r="S15" i="24"/>
  <c r="R15" i="24"/>
  <c r="Q15" i="24"/>
  <c r="P15" i="24"/>
  <c r="O15" i="24"/>
  <c r="N15" i="24"/>
  <c r="M15" i="24"/>
  <c r="L15" i="24"/>
  <c r="K15" i="24"/>
  <c r="T14" i="24"/>
  <c r="S14" i="24"/>
  <c r="R14" i="24"/>
  <c r="Q14" i="24"/>
  <c r="P14" i="24"/>
  <c r="O14" i="24"/>
  <c r="N14" i="24"/>
  <c r="M14" i="24"/>
  <c r="L14" i="24"/>
  <c r="K14" i="24"/>
  <c r="T13" i="24"/>
  <c r="S13" i="24"/>
  <c r="R13" i="24"/>
  <c r="Q13" i="24"/>
  <c r="P13" i="24"/>
  <c r="O13" i="24"/>
  <c r="N13" i="24"/>
  <c r="M13" i="24"/>
  <c r="L13" i="24"/>
  <c r="K13" i="24"/>
  <c r="T31" i="24" l="1"/>
  <c r="T213" i="24"/>
  <c r="T115" i="24"/>
  <c r="T149" i="24"/>
  <c r="T41" i="24"/>
  <c r="T75" i="24"/>
  <c r="T105" i="24"/>
  <c r="T139" i="24"/>
  <c r="T203" i="24"/>
  <c r="T21" i="24"/>
  <c r="T179" i="24"/>
  <c r="T51" i="24"/>
  <c r="T85" i="24"/>
  <c r="T61" i="24"/>
  <c r="T95" i="24"/>
  <c r="T125" i="24"/>
  <c r="T159" i="24"/>
  <c r="T169" i="24"/>
  <c r="T189" i="24"/>
  <c r="T223" i="24"/>
  <c r="J235" i="9"/>
  <c r="I235" i="9"/>
  <c r="H235" i="9"/>
  <c r="J234" i="9"/>
  <c r="I234" i="9"/>
  <c r="H234" i="9"/>
  <c r="J233" i="9"/>
  <c r="I233" i="9"/>
  <c r="H233" i="9"/>
  <c r="J232" i="9"/>
  <c r="I232" i="9"/>
  <c r="H232" i="9"/>
  <c r="J231" i="9"/>
  <c r="I231" i="9"/>
  <c r="H231" i="9"/>
  <c r="J230" i="9"/>
  <c r="I230" i="9"/>
  <c r="H230" i="9"/>
  <c r="J229" i="9"/>
  <c r="I229" i="9"/>
  <c r="H229" i="9"/>
  <c r="J228" i="9"/>
  <c r="I228" i="9"/>
  <c r="H228" i="9"/>
  <c r="J224" i="9"/>
  <c r="I224" i="9"/>
  <c r="H224" i="9"/>
  <c r="J223" i="9"/>
  <c r="I223" i="9"/>
  <c r="H223" i="9"/>
  <c r="J222" i="9"/>
  <c r="I222" i="9"/>
  <c r="H222" i="9"/>
  <c r="J221" i="9"/>
  <c r="I221" i="9"/>
  <c r="H221" i="9"/>
  <c r="J220" i="9"/>
  <c r="I220" i="9"/>
  <c r="H220" i="9"/>
  <c r="J219" i="9"/>
  <c r="I219" i="9"/>
  <c r="H219" i="9"/>
  <c r="J218" i="9"/>
  <c r="I218" i="9"/>
  <c r="H218" i="9"/>
  <c r="J217" i="9"/>
  <c r="I217" i="9"/>
  <c r="H217" i="9"/>
  <c r="J213" i="9"/>
  <c r="I213" i="9"/>
  <c r="H213" i="9"/>
  <c r="J212" i="9"/>
  <c r="I212" i="9"/>
  <c r="H212" i="9"/>
  <c r="J211" i="9"/>
  <c r="I211" i="9"/>
  <c r="H211" i="9"/>
  <c r="J210" i="9"/>
  <c r="I210" i="9"/>
  <c r="H210" i="9"/>
  <c r="J209" i="9"/>
  <c r="I209" i="9"/>
  <c r="H209" i="9"/>
  <c r="J208" i="9"/>
  <c r="I208" i="9"/>
  <c r="H208" i="9"/>
  <c r="J207" i="9"/>
  <c r="I207" i="9"/>
  <c r="H207" i="9"/>
  <c r="J206" i="9"/>
  <c r="I206" i="9"/>
  <c r="H206" i="9"/>
  <c r="J202" i="9"/>
  <c r="I202" i="9"/>
  <c r="H202" i="9"/>
  <c r="J201" i="9"/>
  <c r="I201" i="9"/>
  <c r="H201" i="9"/>
  <c r="K197" i="9" s="1"/>
  <c r="K202" i="9" s="1"/>
  <c r="J200" i="9"/>
  <c r="I200" i="9"/>
  <c r="H200" i="9"/>
  <c r="J199" i="9"/>
  <c r="I199" i="9"/>
  <c r="H199" i="9"/>
  <c r="J198" i="9"/>
  <c r="I198" i="9"/>
  <c r="H198" i="9"/>
  <c r="J197" i="9"/>
  <c r="I197" i="9"/>
  <c r="H197" i="9"/>
  <c r="J196" i="9"/>
  <c r="I196" i="9"/>
  <c r="H196" i="9"/>
  <c r="J195" i="9"/>
  <c r="I195" i="9"/>
  <c r="H195" i="9"/>
  <c r="J191" i="9"/>
  <c r="I191" i="9"/>
  <c r="H191" i="9"/>
  <c r="J190" i="9"/>
  <c r="I190" i="9"/>
  <c r="H190" i="9"/>
  <c r="J189" i="9"/>
  <c r="I189" i="9"/>
  <c r="H189" i="9"/>
  <c r="J188" i="9"/>
  <c r="I188" i="9"/>
  <c r="H188" i="9"/>
  <c r="J187" i="9"/>
  <c r="I187" i="9"/>
  <c r="H187" i="9"/>
  <c r="J186" i="9"/>
  <c r="I186" i="9"/>
  <c r="H186" i="9"/>
  <c r="J185" i="9"/>
  <c r="I185" i="9"/>
  <c r="H185" i="9"/>
  <c r="J184" i="9"/>
  <c r="I184" i="9"/>
  <c r="H184" i="9"/>
  <c r="J180" i="9"/>
  <c r="I180" i="9"/>
  <c r="H180" i="9"/>
  <c r="J179" i="9"/>
  <c r="I179" i="9"/>
  <c r="H179" i="9"/>
  <c r="J178" i="9"/>
  <c r="I178" i="9"/>
  <c r="H178" i="9"/>
  <c r="J177" i="9"/>
  <c r="I177" i="9"/>
  <c r="H177" i="9"/>
  <c r="J176" i="9"/>
  <c r="I176" i="9"/>
  <c r="H176" i="9"/>
  <c r="J175" i="9"/>
  <c r="I175" i="9"/>
  <c r="H175" i="9"/>
  <c r="J174" i="9"/>
  <c r="I174" i="9"/>
  <c r="H174" i="9"/>
  <c r="J173" i="9"/>
  <c r="I173" i="9"/>
  <c r="H173" i="9"/>
  <c r="J169" i="9"/>
  <c r="I169" i="9"/>
  <c r="H169" i="9"/>
  <c r="J168" i="9"/>
  <c r="I168" i="9"/>
  <c r="H168" i="9"/>
  <c r="J167" i="9"/>
  <c r="I167" i="9"/>
  <c r="H167" i="9"/>
  <c r="J166" i="9"/>
  <c r="I166" i="9"/>
  <c r="H166" i="9"/>
  <c r="J165" i="9"/>
  <c r="I165" i="9"/>
  <c r="H165" i="9"/>
  <c r="J164" i="9"/>
  <c r="I164" i="9"/>
  <c r="H164" i="9"/>
  <c r="J163" i="9"/>
  <c r="I163" i="9"/>
  <c r="H163" i="9"/>
  <c r="J162" i="9"/>
  <c r="I162" i="9"/>
  <c r="H162" i="9"/>
  <c r="J158" i="9"/>
  <c r="I158" i="9"/>
  <c r="H158" i="9"/>
  <c r="J157" i="9"/>
  <c r="I157" i="9"/>
  <c r="H157" i="9"/>
  <c r="J156" i="9"/>
  <c r="I156" i="9"/>
  <c r="H156" i="9"/>
  <c r="J155" i="9"/>
  <c r="I155" i="9"/>
  <c r="H155" i="9"/>
  <c r="J154" i="9"/>
  <c r="I154" i="9"/>
  <c r="H154" i="9"/>
  <c r="J153" i="9"/>
  <c r="I153" i="9"/>
  <c r="H153" i="9"/>
  <c r="J152" i="9"/>
  <c r="I152" i="9"/>
  <c r="H152" i="9"/>
  <c r="J151" i="9"/>
  <c r="I151" i="9"/>
  <c r="H151" i="9"/>
  <c r="J147" i="9"/>
  <c r="I147" i="9"/>
  <c r="H147" i="9"/>
  <c r="J146" i="9"/>
  <c r="I146" i="9"/>
  <c r="H146" i="9"/>
  <c r="J145" i="9"/>
  <c r="I145" i="9"/>
  <c r="H145" i="9"/>
  <c r="J144" i="9"/>
  <c r="I144" i="9"/>
  <c r="H144" i="9"/>
  <c r="J143" i="9"/>
  <c r="I143" i="9"/>
  <c r="H143" i="9"/>
  <c r="J142" i="9"/>
  <c r="I142" i="9"/>
  <c r="H142" i="9"/>
  <c r="J141" i="9"/>
  <c r="I141" i="9"/>
  <c r="H141" i="9"/>
  <c r="J140" i="9"/>
  <c r="I140" i="9"/>
  <c r="H140" i="9"/>
  <c r="J136" i="9"/>
  <c r="I136" i="9"/>
  <c r="H136" i="9"/>
  <c r="J135" i="9"/>
  <c r="I135" i="9"/>
  <c r="H135" i="9"/>
  <c r="J134" i="9"/>
  <c r="I134" i="9"/>
  <c r="H134" i="9"/>
  <c r="J133" i="9"/>
  <c r="I133" i="9"/>
  <c r="H133" i="9"/>
  <c r="J132" i="9"/>
  <c r="I132" i="9"/>
  <c r="H132" i="9"/>
  <c r="J131" i="9"/>
  <c r="I131" i="9"/>
  <c r="H131" i="9"/>
  <c r="J130" i="9"/>
  <c r="I130" i="9"/>
  <c r="H130" i="9"/>
  <c r="J129" i="9"/>
  <c r="I129" i="9"/>
  <c r="H129" i="9"/>
  <c r="J125" i="9"/>
  <c r="I125" i="9"/>
  <c r="H125" i="9"/>
  <c r="J124" i="9"/>
  <c r="I124" i="9"/>
  <c r="H124" i="9"/>
  <c r="J123" i="9"/>
  <c r="I123" i="9"/>
  <c r="H123" i="9"/>
  <c r="J122" i="9"/>
  <c r="I122" i="9"/>
  <c r="H122" i="9"/>
  <c r="J121" i="9"/>
  <c r="I121" i="9"/>
  <c r="H121" i="9"/>
  <c r="J120" i="9"/>
  <c r="I120" i="9"/>
  <c r="H120" i="9"/>
  <c r="J119" i="9"/>
  <c r="I119" i="9"/>
  <c r="H119" i="9"/>
  <c r="J118" i="9"/>
  <c r="I118" i="9"/>
  <c r="H118" i="9"/>
  <c r="J114" i="9"/>
  <c r="I114" i="9"/>
  <c r="H114" i="9"/>
  <c r="J113" i="9"/>
  <c r="I113" i="9"/>
  <c r="H113" i="9"/>
  <c r="J112" i="9"/>
  <c r="I112" i="9"/>
  <c r="H112" i="9"/>
  <c r="J111" i="9"/>
  <c r="I111" i="9"/>
  <c r="H111" i="9"/>
  <c r="J110" i="9"/>
  <c r="I110" i="9"/>
  <c r="H110" i="9"/>
  <c r="J109" i="9"/>
  <c r="I109" i="9"/>
  <c r="H109" i="9"/>
  <c r="J108" i="9"/>
  <c r="I108" i="9"/>
  <c r="H108" i="9"/>
  <c r="J107" i="9"/>
  <c r="I107" i="9"/>
  <c r="H107" i="9"/>
  <c r="J103" i="9"/>
  <c r="I103" i="9"/>
  <c r="H103" i="9"/>
  <c r="J102" i="9"/>
  <c r="I102" i="9"/>
  <c r="H102" i="9"/>
  <c r="J101" i="9"/>
  <c r="I101" i="9"/>
  <c r="H101" i="9"/>
  <c r="J100" i="9"/>
  <c r="I100" i="9"/>
  <c r="H100" i="9"/>
  <c r="J99" i="9"/>
  <c r="I99" i="9"/>
  <c r="H99" i="9"/>
  <c r="J98" i="9"/>
  <c r="I98" i="9"/>
  <c r="H98" i="9"/>
  <c r="J97" i="9"/>
  <c r="I97" i="9"/>
  <c r="H97" i="9"/>
  <c r="J96" i="9"/>
  <c r="I96" i="9"/>
  <c r="H96" i="9"/>
  <c r="J92" i="9"/>
  <c r="I92" i="9"/>
  <c r="H92" i="9"/>
  <c r="J91" i="9"/>
  <c r="I91" i="9"/>
  <c r="H91" i="9"/>
  <c r="J90" i="9"/>
  <c r="I90" i="9"/>
  <c r="H90" i="9"/>
  <c r="J89" i="9"/>
  <c r="I89" i="9"/>
  <c r="H89" i="9"/>
  <c r="J88" i="9"/>
  <c r="I88" i="9"/>
  <c r="H88" i="9"/>
  <c r="J87" i="9"/>
  <c r="I87" i="9"/>
  <c r="H87" i="9"/>
  <c r="J86" i="9"/>
  <c r="I86" i="9"/>
  <c r="H86" i="9"/>
  <c r="J85" i="9"/>
  <c r="I85" i="9"/>
  <c r="H85" i="9"/>
  <c r="J81" i="9"/>
  <c r="I81" i="9"/>
  <c r="H81" i="9"/>
  <c r="J80" i="9"/>
  <c r="I80" i="9"/>
  <c r="H80" i="9"/>
  <c r="J79" i="9"/>
  <c r="I79" i="9"/>
  <c r="H79" i="9"/>
  <c r="J78" i="9"/>
  <c r="I78" i="9"/>
  <c r="H78" i="9"/>
  <c r="J77" i="9"/>
  <c r="I77" i="9"/>
  <c r="H77" i="9"/>
  <c r="J76" i="9"/>
  <c r="I76" i="9"/>
  <c r="H76" i="9"/>
  <c r="J75" i="9"/>
  <c r="I75" i="9"/>
  <c r="H75" i="9"/>
  <c r="J74" i="9"/>
  <c r="I74" i="9"/>
  <c r="H74" i="9"/>
  <c r="J70" i="9"/>
  <c r="I70" i="9"/>
  <c r="H70" i="9"/>
  <c r="J69" i="9"/>
  <c r="I69" i="9"/>
  <c r="H69" i="9"/>
  <c r="J68" i="9"/>
  <c r="I68" i="9"/>
  <c r="H68" i="9"/>
  <c r="J67" i="9"/>
  <c r="I67" i="9"/>
  <c r="H67" i="9"/>
  <c r="J66" i="9"/>
  <c r="I66" i="9"/>
  <c r="H66" i="9"/>
  <c r="J65" i="9"/>
  <c r="I65" i="9"/>
  <c r="H65" i="9"/>
  <c r="J64" i="9"/>
  <c r="I64" i="9"/>
  <c r="H64" i="9"/>
  <c r="J63" i="9"/>
  <c r="I63" i="9"/>
  <c r="H63" i="9"/>
  <c r="J55" i="9"/>
  <c r="I55" i="9"/>
  <c r="H55" i="9"/>
  <c r="J54" i="9"/>
  <c r="I54" i="9"/>
  <c r="H54" i="9"/>
  <c r="J53" i="9"/>
  <c r="I53" i="9"/>
  <c r="H53" i="9"/>
  <c r="J52" i="9"/>
  <c r="I52" i="9"/>
  <c r="H52" i="9"/>
  <c r="J51" i="9"/>
  <c r="I51" i="9"/>
  <c r="H51" i="9"/>
  <c r="J50" i="9"/>
  <c r="I50" i="9"/>
  <c r="H50" i="9"/>
  <c r="J49" i="9"/>
  <c r="I49" i="9"/>
  <c r="H49" i="9"/>
  <c r="J48" i="9"/>
  <c r="I48" i="9"/>
  <c r="H48" i="9"/>
  <c r="J44" i="9"/>
  <c r="I44" i="9"/>
  <c r="H44" i="9"/>
  <c r="J43" i="9"/>
  <c r="I43" i="9"/>
  <c r="H43" i="9"/>
  <c r="J42" i="9"/>
  <c r="I42" i="9"/>
  <c r="H42" i="9"/>
  <c r="J41" i="9"/>
  <c r="I41" i="9"/>
  <c r="H41" i="9"/>
  <c r="J40" i="9"/>
  <c r="I40" i="9"/>
  <c r="H40" i="9"/>
  <c r="J39" i="9"/>
  <c r="I39" i="9"/>
  <c r="H39" i="9"/>
  <c r="J38" i="9"/>
  <c r="I38" i="9"/>
  <c r="H38" i="9"/>
  <c r="J37" i="9"/>
  <c r="I37" i="9"/>
  <c r="H37" i="9"/>
  <c r="J33" i="9"/>
  <c r="I33" i="9"/>
  <c r="H33" i="9"/>
  <c r="J32" i="9"/>
  <c r="I32" i="9"/>
  <c r="H32" i="9"/>
  <c r="J31" i="9"/>
  <c r="I31" i="9"/>
  <c r="H31" i="9"/>
  <c r="J30" i="9"/>
  <c r="I30" i="9"/>
  <c r="H30" i="9"/>
  <c r="J29" i="9"/>
  <c r="I29" i="9"/>
  <c r="H29" i="9"/>
  <c r="J28" i="9"/>
  <c r="I28" i="9"/>
  <c r="H28" i="9"/>
  <c r="J27" i="9"/>
  <c r="I27" i="9"/>
  <c r="H27" i="9"/>
  <c r="J26" i="9"/>
  <c r="I26" i="9"/>
  <c r="H26" i="9"/>
  <c r="J22" i="9"/>
  <c r="I22" i="9"/>
  <c r="H22" i="9"/>
  <c r="J21" i="9"/>
  <c r="I21" i="9"/>
  <c r="H21" i="9"/>
  <c r="J20" i="9"/>
  <c r="I20" i="9"/>
  <c r="H20" i="9"/>
  <c r="J19" i="9"/>
  <c r="I19" i="9"/>
  <c r="H19" i="9"/>
  <c r="J18" i="9"/>
  <c r="I18" i="9"/>
  <c r="H18" i="9"/>
  <c r="J17" i="9"/>
  <c r="I17" i="9"/>
  <c r="H17" i="9"/>
  <c r="J16" i="9"/>
  <c r="I16" i="9"/>
  <c r="H16" i="9"/>
  <c r="J15" i="9"/>
  <c r="I15" i="9"/>
  <c r="H15" i="9"/>
  <c r="J11" i="9"/>
  <c r="I11" i="9"/>
  <c r="H11" i="9"/>
  <c r="J10" i="9"/>
  <c r="I10" i="9"/>
  <c r="H10" i="9"/>
  <c r="J9" i="9"/>
  <c r="I9" i="9"/>
  <c r="H9" i="9"/>
  <c r="J8" i="9"/>
  <c r="I8" i="9"/>
  <c r="H8" i="9"/>
  <c r="J7" i="9"/>
  <c r="I7" i="9"/>
  <c r="H7" i="9"/>
  <c r="J6" i="9"/>
  <c r="I6" i="9"/>
  <c r="H6" i="9"/>
  <c r="J5" i="9"/>
  <c r="I5" i="9"/>
  <c r="H5" i="9"/>
  <c r="J4" i="9"/>
  <c r="I4" i="9"/>
  <c r="H4" i="9"/>
  <c r="K208" i="9" l="1"/>
  <c r="K213" i="9" s="1"/>
  <c r="J115" i="9"/>
  <c r="M107" i="9" s="1"/>
  <c r="K76" i="9"/>
  <c r="K81" i="9" s="1"/>
  <c r="K186" i="9"/>
  <c r="K191" i="9" s="1"/>
  <c r="M197" i="9"/>
  <c r="M199" i="9" s="1"/>
  <c r="L208" i="9"/>
  <c r="K6" i="9"/>
  <c r="K11" i="9" s="1"/>
  <c r="K39" i="9"/>
  <c r="K44" i="9" s="1"/>
  <c r="J45" i="9"/>
  <c r="M37" i="9" s="1"/>
  <c r="K87" i="9"/>
  <c r="K92" i="9" s="1"/>
  <c r="K120" i="9"/>
  <c r="K125" i="9" s="1"/>
  <c r="K142" i="9"/>
  <c r="K147" i="9" s="1"/>
  <c r="M6" i="9"/>
  <c r="M11" i="9" s="1"/>
  <c r="L39" i="9"/>
  <c r="L41" i="9" s="1"/>
  <c r="L50" i="9"/>
  <c r="L55" i="9" s="1"/>
  <c r="L65" i="9"/>
  <c r="L70" i="9" s="1"/>
  <c r="L87" i="9"/>
  <c r="L92" i="9" s="1"/>
  <c r="K98" i="9"/>
  <c r="K103" i="9" s="1"/>
  <c r="K109" i="9"/>
  <c r="K114" i="9" s="1"/>
  <c r="M39" i="9"/>
  <c r="M44" i="9" s="1"/>
  <c r="H115" i="9"/>
  <c r="K107" i="9" s="1"/>
  <c r="K17" i="9"/>
  <c r="K22" i="9" s="1"/>
  <c r="J71" i="9"/>
  <c r="M63" i="9" s="1"/>
  <c r="K50" i="9"/>
  <c r="K55" i="9" s="1"/>
  <c r="K65" i="9"/>
  <c r="K70" i="9" s="1"/>
  <c r="H225" i="9"/>
  <c r="K217" i="9" s="1"/>
  <c r="I34" i="9"/>
  <c r="L26" i="9" s="1"/>
  <c r="J23" i="9"/>
  <c r="M15" i="9" s="1"/>
  <c r="J126" i="9"/>
  <c r="M118" i="9" s="1"/>
  <c r="K164" i="9"/>
  <c r="K169" i="9" s="1"/>
  <c r="K175" i="9"/>
  <c r="K180" i="9" s="1"/>
  <c r="H23" i="9"/>
  <c r="K15" i="9" s="1"/>
  <c r="M120" i="9"/>
  <c r="M125" i="9" s="1"/>
  <c r="M131" i="9"/>
  <c r="M136" i="9" s="1"/>
  <c r="L142" i="9"/>
  <c r="L147" i="9" s="1"/>
  <c r="L153" i="9"/>
  <c r="L158" i="9" s="1"/>
  <c r="L164" i="9"/>
  <c r="L166" i="9" s="1"/>
  <c r="L131" i="9"/>
  <c r="L136" i="9" s="1"/>
  <c r="K153" i="9"/>
  <c r="K158" i="9" s="1"/>
  <c r="J12" i="9"/>
  <c r="M4" i="9" s="1"/>
  <c r="I23" i="9"/>
  <c r="L15" i="9" s="1"/>
  <c r="I45" i="9"/>
  <c r="L37" i="9" s="1"/>
  <c r="I115" i="9"/>
  <c r="L107" i="9" s="1"/>
  <c r="K131" i="9"/>
  <c r="K136" i="9" s="1"/>
  <c r="M142" i="9"/>
  <c r="M147" i="9" s="1"/>
  <c r="M153" i="9"/>
  <c r="M158" i="9" s="1"/>
  <c r="K219" i="9"/>
  <c r="K224" i="9" s="1"/>
  <c r="K230" i="9"/>
  <c r="K235" i="9" s="1"/>
  <c r="I93" i="9"/>
  <c r="L85" i="9" s="1"/>
  <c r="I104" i="9"/>
  <c r="L96" i="9" s="1"/>
  <c r="J82" i="9"/>
  <c r="M74" i="9" s="1"/>
  <c r="J34" i="9"/>
  <c r="M26" i="9" s="1"/>
  <c r="I214" i="9"/>
  <c r="L206" i="9" s="1"/>
  <c r="H126" i="9"/>
  <c r="K118" i="9" s="1"/>
  <c r="I181" i="9"/>
  <c r="L173" i="9" s="1"/>
  <c r="H45" i="9"/>
  <c r="K37" i="9" s="1"/>
  <c r="M50" i="9"/>
  <c r="M52" i="9" s="1"/>
  <c r="M65" i="9"/>
  <c r="M70" i="9" s="1"/>
  <c r="H137" i="9"/>
  <c r="K129" i="9" s="1"/>
  <c r="I148" i="9"/>
  <c r="L140" i="9" s="1"/>
  <c r="M164" i="9"/>
  <c r="M166" i="9" s="1"/>
  <c r="L175" i="9"/>
  <c r="L180" i="9" s="1"/>
  <c r="I225" i="9"/>
  <c r="L217" i="9" s="1"/>
  <c r="H71" i="9"/>
  <c r="K63" i="9" s="1"/>
  <c r="L76" i="9"/>
  <c r="L81" i="9" s="1"/>
  <c r="I137" i="9"/>
  <c r="L129" i="9" s="1"/>
  <c r="H148" i="9"/>
  <c r="K140" i="9" s="1"/>
  <c r="J148" i="9"/>
  <c r="M140" i="9" s="1"/>
  <c r="I159" i="9"/>
  <c r="L151" i="9" s="1"/>
  <c r="M175" i="9"/>
  <c r="M180" i="9" s="1"/>
  <c r="L186" i="9"/>
  <c r="L188" i="9" s="1"/>
  <c r="L6" i="9"/>
  <c r="L8" i="9" s="1"/>
  <c r="I56" i="9"/>
  <c r="L48" i="9" s="1"/>
  <c r="I71" i="9"/>
  <c r="L63" i="9" s="1"/>
  <c r="M76" i="9"/>
  <c r="M81" i="9" s="1"/>
  <c r="J104" i="9"/>
  <c r="M96" i="9" s="1"/>
  <c r="H159" i="9"/>
  <c r="K151" i="9" s="1"/>
  <c r="J159" i="9"/>
  <c r="M151" i="9" s="1"/>
  <c r="M186" i="9"/>
  <c r="M191" i="9" s="1"/>
  <c r="J203" i="9"/>
  <c r="M195" i="9" s="1"/>
  <c r="L197" i="9"/>
  <c r="L199" i="9" s="1"/>
  <c r="H170" i="9"/>
  <c r="K162" i="9" s="1"/>
  <c r="J170" i="9"/>
  <c r="M162" i="9" s="1"/>
  <c r="J214" i="9"/>
  <c r="M206" i="9" s="1"/>
  <c r="H56" i="9"/>
  <c r="K48" i="9" s="1"/>
  <c r="I82" i="9"/>
  <c r="L74" i="9" s="1"/>
  <c r="M87" i="9"/>
  <c r="M89" i="9" s="1"/>
  <c r="H181" i="9"/>
  <c r="K173" i="9" s="1"/>
  <c r="J181" i="9"/>
  <c r="M173" i="9" s="1"/>
  <c r="I192" i="9"/>
  <c r="L184" i="9" s="1"/>
  <c r="M208" i="9"/>
  <c r="M213" i="9" s="1"/>
  <c r="J225" i="9"/>
  <c r="M217" i="9" s="1"/>
  <c r="L219" i="9"/>
  <c r="L221" i="9" s="1"/>
  <c r="I236" i="9"/>
  <c r="L228" i="9" s="1"/>
  <c r="K28" i="9"/>
  <c r="K30" i="9" s="1"/>
  <c r="I12" i="9"/>
  <c r="L4" i="9" s="1"/>
  <c r="M17" i="9"/>
  <c r="M22" i="9" s="1"/>
  <c r="L28" i="9"/>
  <c r="L30" i="9" s="1"/>
  <c r="H82" i="9"/>
  <c r="K74" i="9" s="1"/>
  <c r="L98" i="9"/>
  <c r="L100" i="9" s="1"/>
  <c r="J137" i="9"/>
  <c r="M129" i="9" s="1"/>
  <c r="H192" i="9"/>
  <c r="K184" i="9" s="1"/>
  <c r="J192" i="9"/>
  <c r="M184" i="9" s="1"/>
  <c r="I203" i="9"/>
  <c r="L195" i="9" s="1"/>
  <c r="M219" i="9"/>
  <c r="M224" i="9" s="1"/>
  <c r="J236" i="9"/>
  <c r="M228" i="9" s="1"/>
  <c r="L230" i="9"/>
  <c r="L232" i="9" s="1"/>
  <c r="J56" i="9"/>
  <c r="M48" i="9" s="1"/>
  <c r="L17" i="9"/>
  <c r="L22" i="9" s="1"/>
  <c r="H12" i="9"/>
  <c r="K4" i="9" s="1"/>
  <c r="M28" i="9"/>
  <c r="M33" i="9" s="1"/>
  <c r="M98" i="9"/>
  <c r="M103" i="9" s="1"/>
  <c r="L109" i="9"/>
  <c r="L111" i="9" s="1"/>
  <c r="I126" i="9"/>
  <c r="L118" i="9" s="1"/>
  <c r="H203" i="9"/>
  <c r="K195" i="9" s="1"/>
  <c r="M230" i="9"/>
  <c r="M235" i="9" s="1"/>
  <c r="H34" i="9"/>
  <c r="K26" i="9" s="1"/>
  <c r="H93" i="9"/>
  <c r="K85" i="9" s="1"/>
  <c r="J93" i="9"/>
  <c r="M85" i="9" s="1"/>
  <c r="M109" i="9"/>
  <c r="M111" i="9" s="1"/>
  <c r="L120" i="9"/>
  <c r="L125" i="9" s="1"/>
  <c r="H214" i="9"/>
  <c r="K206" i="9" s="1"/>
  <c r="H104" i="9"/>
  <c r="K96" i="9" s="1"/>
  <c r="H236" i="9"/>
  <c r="K228" i="9" s="1"/>
  <c r="L210" i="9"/>
  <c r="L212" i="9" s="1"/>
  <c r="L213" i="9"/>
  <c r="K199" i="9"/>
  <c r="I170" i="9"/>
  <c r="L162" i="9" s="1"/>
  <c r="M144" i="9"/>
  <c r="K111" i="9"/>
  <c r="K100" i="9"/>
  <c r="M55" i="9"/>
  <c r="L52" i="9"/>
  <c r="T10" i="24"/>
  <c r="S10" i="24"/>
  <c r="R10" i="24"/>
  <c r="Q10" i="24"/>
  <c r="P10" i="24"/>
  <c r="O10" i="24"/>
  <c r="N10" i="24"/>
  <c r="M10" i="24"/>
  <c r="L10" i="24"/>
  <c r="K10" i="24"/>
  <c r="T9" i="24"/>
  <c r="S9" i="24"/>
  <c r="R9" i="24"/>
  <c r="Q9" i="24"/>
  <c r="P9" i="24"/>
  <c r="O9" i="24"/>
  <c r="N9" i="24"/>
  <c r="M9" i="24"/>
  <c r="L9" i="24"/>
  <c r="K9" i="24"/>
  <c r="T8" i="24"/>
  <c r="S8" i="24"/>
  <c r="R8" i="24"/>
  <c r="Q8" i="24"/>
  <c r="P8" i="24"/>
  <c r="O8" i="24"/>
  <c r="N8" i="24"/>
  <c r="M8" i="24"/>
  <c r="L8" i="24"/>
  <c r="K8" i="24"/>
  <c r="T7" i="24"/>
  <c r="S7" i="24"/>
  <c r="R7" i="24"/>
  <c r="Q7" i="24"/>
  <c r="P7" i="24"/>
  <c r="O7" i="24"/>
  <c r="N7" i="24"/>
  <c r="M7" i="24"/>
  <c r="L7" i="24"/>
  <c r="K7" i="24"/>
  <c r="T6" i="24"/>
  <c r="S6" i="24"/>
  <c r="R6" i="24"/>
  <c r="Q6" i="24"/>
  <c r="P6" i="24"/>
  <c r="O6" i="24"/>
  <c r="N6" i="24"/>
  <c r="M6" i="24"/>
  <c r="L6" i="24"/>
  <c r="K6" i="24"/>
  <c r="T5" i="24"/>
  <c r="S5" i="24"/>
  <c r="R5" i="24"/>
  <c r="Q5" i="24"/>
  <c r="P5" i="24"/>
  <c r="O5" i="24"/>
  <c r="N5" i="24"/>
  <c r="M5" i="24"/>
  <c r="L5" i="24"/>
  <c r="K5" i="24"/>
  <c r="T4" i="24"/>
  <c r="S4" i="24"/>
  <c r="R4" i="24"/>
  <c r="Q4" i="24"/>
  <c r="P4" i="24"/>
  <c r="O4" i="24"/>
  <c r="N4" i="24"/>
  <c r="M4" i="24"/>
  <c r="L4" i="24"/>
  <c r="K4" i="24"/>
  <c r="T3" i="24"/>
  <c r="S3" i="24"/>
  <c r="R3" i="24"/>
  <c r="Q3" i="24"/>
  <c r="P3" i="24"/>
  <c r="O3" i="24"/>
  <c r="N3" i="24"/>
  <c r="M3" i="24"/>
  <c r="L3" i="24"/>
  <c r="K3" i="24"/>
  <c r="K113" i="9" l="1"/>
  <c r="K115" i="9" s="1"/>
  <c r="M113" i="9"/>
  <c r="K188" i="9"/>
  <c r="K190" i="9" s="1"/>
  <c r="K192" i="9" s="1"/>
  <c r="K210" i="9"/>
  <c r="K212" i="9" s="1"/>
  <c r="K214" i="9" s="1"/>
  <c r="L114" i="9"/>
  <c r="K41" i="9"/>
  <c r="K43" i="9" s="1"/>
  <c r="K45" i="9" s="1"/>
  <c r="M41" i="9"/>
  <c r="M43" i="9" s="1"/>
  <c r="M45" i="9" s="1"/>
  <c r="K155" i="9"/>
  <c r="K78" i="9"/>
  <c r="K80" i="9" s="1"/>
  <c r="K82" i="9" s="1"/>
  <c r="M202" i="9"/>
  <c r="L223" i="9"/>
  <c r="L78" i="9"/>
  <c r="M78" i="9"/>
  <c r="M80" i="9" s="1"/>
  <c r="M82" i="9" s="1"/>
  <c r="M122" i="9"/>
  <c r="M124" i="9" s="1"/>
  <c r="M126" i="9" s="1"/>
  <c r="L113" i="9"/>
  <c r="K8" i="9"/>
  <c r="K10" i="9" s="1"/>
  <c r="K12" i="9" s="1"/>
  <c r="M133" i="9"/>
  <c r="M135" i="9" s="1"/>
  <c r="M137" i="9" s="1"/>
  <c r="L190" i="9"/>
  <c r="K33" i="9"/>
  <c r="L89" i="9"/>
  <c r="L91" i="9" s="1"/>
  <c r="L93" i="9" s="1"/>
  <c r="M155" i="9"/>
  <c r="M157" i="9" s="1"/>
  <c r="M159" i="9" s="1"/>
  <c r="K102" i="9"/>
  <c r="K104" i="9" s="1"/>
  <c r="L44" i="9"/>
  <c r="L45" i="9" s="1"/>
  <c r="M100" i="9"/>
  <c r="M102" i="9" s="1"/>
  <c r="M104" i="9" s="1"/>
  <c r="M168" i="9"/>
  <c r="L32" i="9"/>
  <c r="L177" i="9"/>
  <c r="L179" i="9" s="1"/>
  <c r="L181" i="9" s="1"/>
  <c r="M54" i="9"/>
  <c r="M56" i="9" s="1"/>
  <c r="L10" i="9"/>
  <c r="K89" i="9"/>
  <c r="K91" i="9" s="1"/>
  <c r="K93" i="9" s="1"/>
  <c r="L155" i="9"/>
  <c r="M210" i="9"/>
  <c r="M212" i="9" s="1"/>
  <c r="M214" i="9" s="1"/>
  <c r="L43" i="9"/>
  <c r="K122" i="9"/>
  <c r="K124" i="9" s="1"/>
  <c r="K126" i="9" s="1"/>
  <c r="M201" i="9"/>
  <c r="M203" i="9" s="1"/>
  <c r="M146" i="9"/>
  <c r="M148" i="9" s="1"/>
  <c r="K201" i="9"/>
  <c r="K203" i="9" s="1"/>
  <c r="M8" i="9"/>
  <c r="M10" i="9" s="1"/>
  <c r="M12" i="9" s="1"/>
  <c r="K232" i="9"/>
  <c r="K234" i="9" s="1"/>
  <c r="K236" i="9" s="1"/>
  <c r="K157" i="9"/>
  <c r="K159" i="9" s="1"/>
  <c r="L19" i="9"/>
  <c r="L21" i="9" s="1"/>
  <c r="L23" i="9" s="1"/>
  <c r="L67" i="9"/>
  <c r="L69" i="9" s="1"/>
  <c r="L71" i="9" s="1"/>
  <c r="L103" i="9"/>
  <c r="K144" i="9"/>
  <c r="K146" i="9" s="1"/>
  <c r="K148" i="9" s="1"/>
  <c r="L191" i="9"/>
  <c r="K19" i="9"/>
  <c r="K21" i="9" s="1"/>
  <c r="K23" i="9" s="1"/>
  <c r="M188" i="9"/>
  <c r="M190" i="9" s="1"/>
  <c r="M192" i="9" s="1"/>
  <c r="L102" i="9"/>
  <c r="L80" i="9"/>
  <c r="L82" i="9" s="1"/>
  <c r="K52" i="9"/>
  <c r="K54" i="9" s="1"/>
  <c r="K56" i="9" s="1"/>
  <c r="L133" i="9"/>
  <c r="L135" i="9" s="1"/>
  <c r="L137" i="9" s="1"/>
  <c r="M19" i="9"/>
  <c r="M21" i="9" s="1"/>
  <c r="M23" i="9" s="1"/>
  <c r="K166" i="9"/>
  <c r="K168" i="9" s="1"/>
  <c r="K170" i="9" s="1"/>
  <c r="K221" i="9"/>
  <c r="K223" i="9" s="1"/>
  <c r="K225" i="9" s="1"/>
  <c r="L33" i="9"/>
  <c r="M114" i="9"/>
  <c r="M115" i="9" s="1"/>
  <c r="L201" i="9"/>
  <c r="L169" i="9"/>
  <c r="M232" i="9"/>
  <c r="M234" i="9" s="1"/>
  <c r="M236" i="9" s="1"/>
  <c r="L11" i="9"/>
  <c r="K67" i="9"/>
  <c r="K69" i="9" s="1"/>
  <c r="K71" i="9" s="1"/>
  <c r="M169" i="9"/>
  <c r="L235" i="9"/>
  <c r="L144" i="9"/>
  <c r="L146" i="9" s="1"/>
  <c r="L148" i="9" s="1"/>
  <c r="K177" i="9"/>
  <c r="K179" i="9" s="1"/>
  <c r="K181" i="9" s="1"/>
  <c r="K133" i="9"/>
  <c r="K135" i="9" s="1"/>
  <c r="K137" i="9" s="1"/>
  <c r="M91" i="9"/>
  <c r="M67" i="9"/>
  <c r="M69" i="9" s="1"/>
  <c r="M177" i="9"/>
  <c r="M179" i="9" s="1"/>
  <c r="M181" i="9" s="1"/>
  <c r="L214" i="9"/>
  <c r="L122" i="9"/>
  <c r="L124" i="9" s="1"/>
  <c r="L126" i="9" s="1"/>
  <c r="L234" i="9"/>
  <c r="K32" i="9"/>
  <c r="L202" i="9"/>
  <c r="L224" i="9"/>
  <c r="L157" i="9"/>
  <c r="L159" i="9" s="1"/>
  <c r="M30" i="9"/>
  <c r="M32" i="9" s="1"/>
  <c r="M34" i="9" s="1"/>
  <c r="L54" i="9"/>
  <c r="L56" i="9" s="1"/>
  <c r="M92" i="9"/>
  <c r="M221" i="9"/>
  <c r="M223" i="9" s="1"/>
  <c r="M225" i="9" s="1"/>
  <c r="T11" i="24"/>
  <c r="L168" i="9"/>
  <c r="L170" i="9" s="1"/>
  <c r="M71" i="9"/>
  <c r="L12" i="9" l="1"/>
  <c r="K34" i="9"/>
  <c r="L225" i="9"/>
  <c r="L236" i="9"/>
  <c r="L34" i="9"/>
  <c r="L115" i="9"/>
  <c r="L203" i="9"/>
  <c r="L192" i="9"/>
  <c r="M170" i="9"/>
  <c r="L104" i="9"/>
  <c r="M93" i="9"/>
</calcChain>
</file>

<file path=xl/sharedStrings.xml><?xml version="1.0" encoding="utf-8"?>
<sst xmlns="http://schemas.openxmlformats.org/spreadsheetml/2006/main" count="3996" uniqueCount="386">
  <si>
    <t>Total</t>
  </si>
  <si>
    <t xml:space="preserve">    North Ulawa</t>
  </si>
  <si>
    <t xml:space="preserve">    South Ulawa</t>
  </si>
  <si>
    <t xml:space="preserve">    West Ulawa</t>
  </si>
  <si>
    <t xml:space="preserve">    Ugi and Pio</t>
  </si>
  <si>
    <t xml:space="preserve">    Arosi South</t>
  </si>
  <si>
    <t xml:space="preserve">    Arosi West</t>
  </si>
  <si>
    <t xml:space="preserve">    Arosi North</t>
  </si>
  <si>
    <t xml:space="preserve">    Arosi East</t>
  </si>
  <si>
    <t xml:space="preserve">    Bauro West</t>
  </si>
  <si>
    <t xml:space="preserve">    Bauro Central</t>
  </si>
  <si>
    <t xml:space="preserve">    Bauro East</t>
  </si>
  <si>
    <t xml:space="preserve">    Wainoni West</t>
  </si>
  <si>
    <t xml:space="preserve">    Wainoni East</t>
  </si>
  <si>
    <t xml:space="preserve">    Star Harbour North</t>
  </si>
  <si>
    <t xml:space="preserve">    Santa Ana</t>
  </si>
  <si>
    <t xml:space="preserve">    Santa Catalina</t>
  </si>
  <si>
    <t xml:space="preserve">    Star Harbour South</t>
  </si>
  <si>
    <t xml:space="preserve">    Rawo</t>
  </si>
  <si>
    <t xml:space="preserve">    Weather Coast</t>
  </si>
  <si>
    <t xml:space="preserve">    Haununu</t>
  </si>
  <si>
    <t>Male</t>
  </si>
  <si>
    <t>Female</t>
  </si>
  <si>
    <t>0 - 4 years</t>
  </si>
  <si>
    <t>5 - 9 years</t>
  </si>
  <si>
    <t>10 - 14 years</t>
  </si>
  <si>
    <t>15 - 19 years</t>
  </si>
  <si>
    <t>20 - 24 years</t>
  </si>
  <si>
    <t>25 - 29 years</t>
  </si>
  <si>
    <t>30 - 34 years</t>
  </si>
  <si>
    <t>35 - 39 years</t>
  </si>
  <si>
    <t>40 - 44 years</t>
  </si>
  <si>
    <t>45 - 49 years</t>
  </si>
  <si>
    <t>50 - 54 years</t>
  </si>
  <si>
    <t>55 - 59 years</t>
  </si>
  <si>
    <t>60 - 64 years</t>
  </si>
  <si>
    <t>65 - 69 years</t>
  </si>
  <si>
    <t>70 - 74 years</t>
  </si>
  <si>
    <t>75 years and over</t>
  </si>
  <si>
    <t>Median</t>
  </si>
  <si>
    <t xml:space="preserve">   Total</t>
  </si>
  <si>
    <t>Head of household</t>
  </si>
  <si>
    <t>Spouse of head</t>
  </si>
  <si>
    <t>Son/Daughter</t>
  </si>
  <si>
    <t>Adopted son/daughter</t>
  </si>
  <si>
    <t>Son in law/daughter in law</t>
  </si>
  <si>
    <t>Grandchild</t>
  </si>
  <si>
    <t>Parent/Parents in law of head</t>
  </si>
  <si>
    <t>Brother/Sister (including in laws)</t>
  </si>
  <si>
    <t>Other relatives</t>
  </si>
  <si>
    <t>Not related/friend</t>
  </si>
  <si>
    <t xml:space="preserve">   Father alive</t>
  </si>
  <si>
    <t>Melanesian</t>
  </si>
  <si>
    <t>Polynesian</t>
  </si>
  <si>
    <t>Micronesian</t>
  </si>
  <si>
    <t>Chinese</t>
  </si>
  <si>
    <t>European</t>
  </si>
  <si>
    <t>Other</t>
  </si>
  <si>
    <t xml:space="preserve">   Other Ethnic origin</t>
  </si>
  <si>
    <t>Indonesian</t>
  </si>
  <si>
    <t>American</t>
  </si>
  <si>
    <t>Other Country</t>
  </si>
  <si>
    <t>Never Married</t>
  </si>
  <si>
    <t>Married</t>
  </si>
  <si>
    <t>Custom</t>
  </si>
  <si>
    <t>Divorced</t>
  </si>
  <si>
    <t>Separated</t>
  </si>
  <si>
    <t>Widowed</t>
  </si>
  <si>
    <t xml:space="preserve">   SMAM ages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</si>
  <si>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</si>
  <si>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</si>
  <si>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</si>
  <si>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</si>
  <si>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</si>
  <si>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</si>
  <si>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</si>
  <si>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</si>
  <si>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    North Ulawa</t>
  </si>
  <si>
    <t xml:space="preserve">       South Ulawa</t>
  </si>
  <si>
    <t xml:space="preserve">       West Ulawa</t>
  </si>
  <si>
    <t xml:space="preserve">       Ugi and Pio</t>
  </si>
  <si>
    <t xml:space="preserve">       Arosi South</t>
  </si>
  <si>
    <t xml:space="preserve">       Arosi West</t>
  </si>
  <si>
    <t xml:space="preserve">       Arosi North</t>
  </si>
  <si>
    <t xml:space="preserve">       Arosi East</t>
  </si>
  <si>
    <t xml:space="preserve">       Bauro West</t>
  </si>
  <si>
    <t xml:space="preserve">       Bauro Central</t>
  </si>
  <si>
    <t xml:space="preserve">       Bauro East</t>
  </si>
  <si>
    <t xml:space="preserve">       Wainoni West</t>
  </si>
  <si>
    <t xml:space="preserve">       Wainoni East</t>
  </si>
  <si>
    <t xml:space="preserve">       Star Harbour North</t>
  </si>
  <si>
    <t xml:space="preserve">       Santa Ana</t>
  </si>
  <si>
    <t xml:space="preserve">       Santa Catalina</t>
  </si>
  <si>
    <t xml:space="preserve">       Star Harbour South</t>
  </si>
  <si>
    <t xml:space="preserve">       Rawo</t>
  </si>
  <si>
    <t xml:space="preserve">       Weather Coast</t>
  </si>
  <si>
    <t xml:space="preserve">       Haununu</t>
  </si>
  <si>
    <t>Church of Melanesia</t>
  </si>
  <si>
    <t>Roman Catholic</t>
  </si>
  <si>
    <t>South Sea Evangelical Church</t>
  </si>
  <si>
    <t>Seventh Day Adventist</t>
  </si>
  <si>
    <t>United Church</t>
  </si>
  <si>
    <t>Christian Fellowship Church</t>
  </si>
  <si>
    <t>Jehovah's Witness</t>
  </si>
  <si>
    <t>Christian OutReach Church</t>
  </si>
  <si>
    <t>Bahai</t>
  </si>
  <si>
    <t>Custom Beliefs</t>
  </si>
  <si>
    <t>No Religion/Faith</t>
  </si>
  <si>
    <t>Refuse to Answer</t>
  </si>
  <si>
    <t>Rhema</t>
  </si>
  <si>
    <t>Muslim</t>
  </si>
  <si>
    <t>Nazarene Church</t>
  </si>
  <si>
    <t>Islam</t>
  </si>
  <si>
    <t>Methodist</t>
  </si>
  <si>
    <t>Full time</t>
  </si>
  <si>
    <t>Part time</t>
  </si>
  <si>
    <t>Left school</t>
  </si>
  <si>
    <t>Never been</t>
  </si>
  <si>
    <t>Preschool</t>
  </si>
  <si>
    <t>Standard 1</t>
  </si>
  <si>
    <t>Standard 2</t>
  </si>
  <si>
    <t>Standard 3</t>
  </si>
  <si>
    <t>Standard 4</t>
  </si>
  <si>
    <t>Standard 5</t>
  </si>
  <si>
    <t>Standard 6</t>
  </si>
  <si>
    <t>Form 1</t>
  </si>
  <si>
    <t>Form 2</t>
  </si>
  <si>
    <t>Form 3</t>
  </si>
  <si>
    <t>Form 4</t>
  </si>
  <si>
    <t>Form 5</t>
  </si>
  <si>
    <t>Form 6/7</t>
  </si>
  <si>
    <t>Tertiary</t>
  </si>
  <si>
    <t>Vocational</t>
  </si>
  <si>
    <t>No School completed</t>
  </si>
  <si>
    <t>Preschool/Nursery school</t>
  </si>
  <si>
    <t>Some primary</t>
  </si>
  <si>
    <t>Complted primary</t>
  </si>
  <si>
    <t>Completed form 3</t>
  </si>
  <si>
    <t>Completed form 5</t>
  </si>
  <si>
    <t>Completed form 6</t>
  </si>
  <si>
    <t>Completed form 7</t>
  </si>
  <si>
    <t>Some College/No degree</t>
  </si>
  <si>
    <t>Bachelors degree</t>
  </si>
  <si>
    <t>Masters degree</t>
  </si>
  <si>
    <t>Doctoral degree</t>
  </si>
  <si>
    <t>Vocational certificate</t>
  </si>
  <si>
    <t>English speaking</t>
  </si>
  <si>
    <t>No</t>
  </si>
  <si>
    <t>Pidgin speaking</t>
  </si>
  <si>
    <t>Local language</t>
  </si>
  <si>
    <t>Other language</t>
  </si>
  <si>
    <t>English</t>
  </si>
  <si>
    <t>Pidgin</t>
  </si>
  <si>
    <t>Local</t>
  </si>
  <si>
    <t xml:space="preserve">   Multi-literate</t>
  </si>
  <si>
    <t>No languages</t>
  </si>
  <si>
    <t>English only</t>
  </si>
  <si>
    <t>Pidgin only</t>
  </si>
  <si>
    <t>Local only</t>
  </si>
  <si>
    <t>Other only</t>
  </si>
  <si>
    <t>English and Pidgin</t>
  </si>
  <si>
    <t>English and Local</t>
  </si>
  <si>
    <t>English and Other</t>
  </si>
  <si>
    <t>Pidgin and Local</t>
  </si>
  <si>
    <t>Pidgin and Other</t>
  </si>
  <si>
    <t>Local and Other</t>
  </si>
  <si>
    <t>English Pidgin and Local</t>
  </si>
  <si>
    <t>English Pidgin and Other</t>
  </si>
  <si>
    <t>English Local and other</t>
  </si>
  <si>
    <t>Pidgin Local and Other</t>
  </si>
  <si>
    <t>All four language categories</t>
  </si>
  <si>
    <t>No Difficulty at all</t>
  </si>
  <si>
    <t>Some Difficulty</t>
  </si>
  <si>
    <t>Cannot do at all</t>
  </si>
  <si>
    <t>No disabilities</t>
  </si>
  <si>
    <t>Seeing only</t>
  </si>
  <si>
    <t>Hearing only</t>
  </si>
  <si>
    <t>Walking only</t>
  </si>
  <si>
    <t>Remembering only</t>
  </si>
  <si>
    <t>Seeing and Hearing</t>
  </si>
  <si>
    <t>Seeing and Walking</t>
  </si>
  <si>
    <t>Seeing and Remembering</t>
  </si>
  <si>
    <t>Hearing and Walking</t>
  </si>
  <si>
    <t>Hearing and Remembering</t>
  </si>
  <si>
    <t>Walking and Remembering</t>
  </si>
  <si>
    <t>See hear and walk</t>
  </si>
  <si>
    <t>See hear and remember</t>
  </si>
  <si>
    <t>See walk and remember</t>
  </si>
  <si>
    <t>Hear walk and remember</t>
  </si>
  <si>
    <t>See hear walk remember</t>
  </si>
  <si>
    <t>Seeing</t>
  </si>
  <si>
    <t>Hearing</t>
  </si>
  <si>
    <t>Walking</t>
  </si>
  <si>
    <t>Remembering</t>
  </si>
  <si>
    <t>Work last week</t>
  </si>
  <si>
    <t>Did not work</t>
  </si>
  <si>
    <t>On layoff</t>
  </si>
  <si>
    <t>Not on layoff</t>
  </si>
  <si>
    <t>Govt employee</t>
  </si>
  <si>
    <t>Prvi employee</t>
  </si>
  <si>
    <t>Employer</t>
  </si>
  <si>
    <t>Self employed</t>
  </si>
  <si>
    <t>Voluntary work</t>
  </si>
  <si>
    <t>Unpaid family</t>
  </si>
  <si>
    <t>Goods - sale</t>
  </si>
  <si>
    <t>Goods - home</t>
  </si>
  <si>
    <t>01 Armed Forces</t>
  </si>
  <si>
    <t>02 Non-Commissioned armed forces officers</t>
  </si>
  <si>
    <t>03 Armd forces occupations other ranks</t>
  </si>
  <si>
    <t>11 Legislators and senior officials</t>
  </si>
  <si>
    <t>12 Adminstravtive and commercial managers</t>
  </si>
  <si>
    <t>13 Production and specialised service manager</t>
  </si>
  <si>
    <t>14 Hospitality retail and other sevice manager</t>
  </si>
  <si>
    <t>21 Science and engineering professionals</t>
  </si>
  <si>
    <t>22 Life science and health professionals</t>
  </si>
  <si>
    <t>23 Teaching professionals</t>
  </si>
  <si>
    <t>24 Business and administration professionals</t>
  </si>
  <si>
    <t>25 Information and communications technology professioanls</t>
  </si>
  <si>
    <t>26 Legal social and cultural professionals</t>
  </si>
  <si>
    <t>31 Science and engineering associate professionals</t>
  </si>
  <si>
    <t>32 Health associate professionals</t>
  </si>
  <si>
    <t>33 Business and administration associate professionals</t>
  </si>
  <si>
    <t>34 Legal social cultural and related associate professionals</t>
  </si>
  <si>
    <t>35 Information and communications technicians</t>
  </si>
  <si>
    <t>41 General and keyboard clerks</t>
  </si>
  <si>
    <t>42 Customer service clerks</t>
  </si>
  <si>
    <t>43 Numerical and material recording clearks</t>
  </si>
  <si>
    <t>44 Other clerical support workers</t>
  </si>
  <si>
    <t>51 Personal and protective services workers</t>
  </si>
  <si>
    <t>52 Models salespersons and demonstrators</t>
  </si>
  <si>
    <t>53 Personal care workrs</t>
  </si>
  <si>
    <t>54 Protective service workers</t>
  </si>
  <si>
    <t>61 Market oriented skilled agricultual worker</t>
  </si>
  <si>
    <t>62 Market oriented skilled forestry fishery and hunting workers</t>
  </si>
  <si>
    <t>63 Subsistence farmers fishers hunters and gatherers</t>
  </si>
  <si>
    <t>71 Extraction and building trade workers</t>
  </si>
  <si>
    <t>72 Metal machinery and relted workers</t>
  </si>
  <si>
    <t>73 Precision handicrafts printingand related workers</t>
  </si>
  <si>
    <t>74 Electrical and electronic trade workers</t>
  </si>
  <si>
    <t>75 Food processing wood working garment and other craft and relatd workers</t>
  </si>
  <si>
    <t>81 Stationery plant and machinery operators</t>
  </si>
  <si>
    <t>82 Assemblers</t>
  </si>
  <si>
    <t>83 Drivers and mobile plant operators</t>
  </si>
  <si>
    <t>91 Cleaners and helpers</t>
  </si>
  <si>
    <t>92 Agircultural forestry and fishery labourers</t>
  </si>
  <si>
    <t>93 Labourers in mining construction manufacturing and transport</t>
  </si>
  <si>
    <t>94 Food preparation assistants</t>
  </si>
  <si>
    <t>95 Street and related service workers</t>
  </si>
  <si>
    <t>96 Refuse workers and other elementary workers</t>
  </si>
  <si>
    <t>A - Crop and animal production hunting and related service activities</t>
  </si>
  <si>
    <t>B - Mining and quarrying</t>
  </si>
  <si>
    <t>C - Manufacturing</t>
  </si>
  <si>
    <t>D - Electricity gas steam and air conditioning supply</t>
  </si>
  <si>
    <t>E - Water supply; sewerage waste management &amp; Remediation act.</t>
  </si>
  <si>
    <t>F - Construction</t>
  </si>
  <si>
    <t>G - Wholesale and retail trade; repair of motor vehicles and motorcycles</t>
  </si>
  <si>
    <t>H - Transportation &amp; Storage</t>
  </si>
  <si>
    <t>I - Accomodation &amp; Food service activities</t>
  </si>
  <si>
    <t>J - Information &amp; Communication</t>
  </si>
  <si>
    <t>K - Financial &amp; insurance activities</t>
  </si>
  <si>
    <t>L - Real Estates Activities</t>
  </si>
  <si>
    <t>M - Professional Science &amp; technical activities</t>
  </si>
  <si>
    <t>N - Administrative &amp; Support service activities</t>
  </si>
  <si>
    <t>O - Public Safety and defence; compulsory social security</t>
  </si>
  <si>
    <t>P - Education</t>
  </si>
  <si>
    <t>Q - Human health and Social work</t>
  </si>
  <si>
    <t>R - Arts Entertainment and recreation</t>
  </si>
  <si>
    <t>S - Other service activities</t>
  </si>
  <si>
    <t>T - Activities of households as employers</t>
  </si>
  <si>
    <t>U - Extraterritorial organization &amp; Bodies</t>
  </si>
  <si>
    <t>Looking for work</t>
  </si>
  <si>
    <t>Not looking</t>
  </si>
  <si>
    <t>Full time homemaker</t>
  </si>
  <si>
    <t>Student</t>
  </si>
  <si>
    <t>Retired/Old age</t>
  </si>
  <si>
    <t>Disabled</t>
  </si>
  <si>
    <t>Didn't want to know</t>
  </si>
  <si>
    <t>Believe no work available</t>
  </si>
  <si>
    <t>Bad weather/ No transport</t>
  </si>
  <si>
    <t>Available to work</t>
  </si>
  <si>
    <t>Not available</t>
  </si>
  <si>
    <t>CEB</t>
  </si>
  <si>
    <t>CS</t>
  </si>
  <si>
    <t>MCEB</t>
  </si>
  <si>
    <t>MCS</t>
  </si>
  <si>
    <t>FCEB</t>
  </si>
  <si>
    <t>FCS</t>
  </si>
  <si>
    <t xml:space="preserve">   Fertility ages</t>
  </si>
  <si>
    <t>Females</t>
  </si>
  <si>
    <t>Births 12 mns</t>
  </si>
  <si>
    <t>CEB/W</t>
  </si>
  <si>
    <t>CS/W</t>
  </si>
  <si>
    <t>CS/CEB</t>
  </si>
  <si>
    <t>MCEB/W</t>
  </si>
  <si>
    <t>MCS/W</t>
  </si>
  <si>
    <t>MCS/MCEB</t>
  </si>
  <si>
    <t>FCEB/W</t>
  </si>
  <si>
    <t>FCS/W</t>
  </si>
  <si>
    <t>FCEB/FCS</t>
  </si>
  <si>
    <t>ASFR</t>
  </si>
  <si>
    <t>MAKIRA</t>
  </si>
  <si>
    <t xml:space="preserve">    Total</t>
  </si>
  <si>
    <t>Feml</t>
  </si>
  <si>
    <t xml:space="preserve">    North</t>
  </si>
  <si>
    <t xml:space="preserve">   Ulawa</t>
  </si>
  <si>
    <t>South</t>
  </si>
  <si>
    <t>West</t>
  </si>
  <si>
    <t xml:space="preserve">    Ugi &amp;</t>
  </si>
  <si>
    <t>Pio</t>
  </si>
  <si>
    <t xml:space="preserve">    Arosi </t>
  </si>
  <si>
    <t>North</t>
  </si>
  <si>
    <t>East</t>
  </si>
  <si>
    <t xml:space="preserve">    Bauro</t>
  </si>
  <si>
    <t>Central</t>
  </si>
  <si>
    <t xml:space="preserve">    Wainoni</t>
  </si>
  <si>
    <t xml:space="preserve">    Star Har-</t>
  </si>
  <si>
    <t xml:space="preserve">    bour N</t>
  </si>
  <si>
    <t xml:space="preserve">    Santa</t>
  </si>
  <si>
    <t xml:space="preserve">    Ana</t>
  </si>
  <si>
    <t xml:space="preserve">    Catalina</t>
  </si>
  <si>
    <t xml:space="preserve">    bour S</t>
  </si>
  <si>
    <t xml:space="preserve">    Weather</t>
  </si>
  <si>
    <t xml:space="preserve">   Coast</t>
  </si>
  <si>
    <t xml:space="preserve">    Hau-</t>
  </si>
  <si>
    <t>nunu</t>
  </si>
  <si>
    <t>Average Age 1st Marriage</t>
  </si>
  <si>
    <t xml:space="preserve">     Males</t>
  </si>
  <si>
    <t xml:space="preserve">      Females</t>
  </si>
  <si>
    <t xml:space="preserve">        Persons per HH</t>
  </si>
  <si>
    <t xml:space="preserve">     Total</t>
  </si>
  <si>
    <t xml:space="preserve">     Mother alive</t>
  </si>
  <si>
    <t xml:space="preserve">  Mother deceased</t>
  </si>
  <si>
    <t xml:space="preserve">    Father deceased</t>
  </si>
  <si>
    <t xml:space="preserve">    Femaless</t>
  </si>
  <si>
    <t>SI by birth</t>
  </si>
  <si>
    <t>SI Naturalsed</t>
  </si>
  <si>
    <t xml:space="preserve">     Females</t>
  </si>
  <si>
    <t xml:space="preserve">    Males</t>
  </si>
  <si>
    <t xml:space="preserve">    Females</t>
  </si>
  <si>
    <t>Others</t>
  </si>
  <si>
    <t xml:space="preserve">      Total</t>
  </si>
  <si>
    <t>SCHOOL ATTENDANCE</t>
  </si>
  <si>
    <t>EDUCATION LEVEL</t>
  </si>
  <si>
    <t xml:space="preserve">ENGLISH  </t>
  </si>
  <si>
    <t xml:space="preserve">PIDGIN   </t>
  </si>
  <si>
    <t xml:space="preserve">      Males</t>
  </si>
  <si>
    <t>LOCAL LANGUAGE</t>
  </si>
  <si>
    <t>OTHER LANGUAGE</t>
  </si>
  <si>
    <t xml:space="preserve">       Males</t>
  </si>
  <si>
    <t>MULTIPLE LITERACY</t>
  </si>
  <si>
    <t>SEEING</t>
  </si>
  <si>
    <t>HEARING</t>
  </si>
  <si>
    <t>WALKING</t>
  </si>
  <si>
    <t xml:space="preserve">       Total</t>
  </si>
  <si>
    <t>REMEMBERING</t>
  </si>
  <si>
    <t>WORK LAST WEEK</t>
  </si>
  <si>
    <t>ON LAYOFF</t>
  </si>
  <si>
    <t>LOOKING FOR WORK</t>
  </si>
  <si>
    <t>WHY NOT LOOKING</t>
  </si>
  <si>
    <t>AVAILABILITY</t>
  </si>
  <si>
    <t>Source: 2019 Solomon Islands Census</t>
  </si>
  <si>
    <t>Table 1. Age and Sex by Makira Wards, Solomon Islands: 2019</t>
  </si>
  <si>
    <t>Table 2. Single Age by Makira Wards, Solomon Islands: 2019</t>
  </si>
  <si>
    <t>Table 3. Relationship by Makira Wards, Solomon Islands: 2009</t>
  </si>
  <si>
    <t>Table 21. Occupation by Makira Wards, Solomon Islands: 2009</t>
  </si>
  <si>
    <t>Table 24. Ferility by Makira Wards, Solomon Islands: 2009</t>
  </si>
  <si>
    <t>Source: 2009 Solomon Islands Census</t>
  </si>
  <si>
    <t>Table 9. Average Age at First Marriage by Makira Wards, Solomon Islands: 2009</t>
  </si>
  <si>
    <t>Table 4. Mother's Vital Status  by Makira  Wards, Solomon Islands: 2009</t>
  </si>
  <si>
    <t>Table 5. Father's Vital Status by Makira Wards, Solomon Islands: 2009</t>
  </si>
  <si>
    <t>Table 6. Ethnic Origin by Makira Wards, Solomon Islands: 2009</t>
  </si>
  <si>
    <t>Table 7. Citizenship by Makira Wards, Solomon Islands: 2009</t>
  </si>
  <si>
    <t>Table 8. Marital status by Makira Wards, Solomon Islands: 2009</t>
  </si>
  <si>
    <t>Table 10. Religion by Makira Wards, Solomon Islands: 2009</t>
  </si>
  <si>
    <t>Table 11. Detailed Religion by Makira Wards, Solomon Islands: 2009</t>
  </si>
  <si>
    <t>Table 12. School Attendance and Education Level by Makira Wards, Solomon Islands: 2009</t>
  </si>
  <si>
    <t>Table 13. Highest Education by Makira Wards, Solomon Islands: 2009</t>
  </si>
  <si>
    <t>Table 14. Language by Makira Wards, Solomon Islands: 2009</t>
  </si>
  <si>
    <t>Table 15. Literacy by Makira Wards, Solomon Islands: 2009</t>
  </si>
  <si>
    <t>Table 16. Disability by Makira Wards, Solomon Islands: 2009</t>
  </si>
  <si>
    <t>Table 17. Multiple Disabilities by Makira Wards, Solomon Islands: 2009</t>
  </si>
  <si>
    <t>Table 18. More Multiple Disabilities by Makira Wards, Solomon Islands: 2009</t>
  </si>
  <si>
    <t>Table 19.  Work Last Week and Layoff by Makira Wards, Solomon Islands: 2009</t>
  </si>
  <si>
    <t>Table 20. Economic Activity by Makira Wards, Solomon Islands: 2009</t>
  </si>
  <si>
    <t>Table 22. Industry by Makira Wards, Solomon Islands: 2009</t>
  </si>
  <si>
    <t>Table 23. Looking for Work by Makira Wards, Solomon Islands: 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</si>
</sst>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color theme="1"/>
      <name val="Times New Roman"/>
      <family val="1"/>
    </font>
    <font>
      <sz val="7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2" fontId="3" fillId="0" borderId="0" xfId="0" applyNumberFormat="1" applyFont="1"/>
    <xf numFmtId="164" fontId="3" fillId="0" borderId="0" xfId="0" applyNumberFormat="1" applyFont="1"/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3" fillId="0" borderId="0" xfId="0" applyNumberFormat="1" applyFont="1"/>
    <xf numFmtId="3" fontId="2" fillId="0" borderId="0" xfId="1" applyNumberFormat="1" applyFont="1"/>
    <xf numFmtId="3" fontId="2" fillId="0" borderId="0" xfId="0" applyNumberFormat="1" applyFont="1"/>
    <xf numFmtId="165" fontId="3" fillId="0" borderId="0" xfId="0" applyNumberFormat="1" applyFont="1"/>
    <xf numFmtId="3" fontId="3" fillId="0" borderId="1" xfId="0" applyNumberFormat="1" applyFont="1" applyBorder="1"/>
    <xf numFmtId="3" fontId="3" fillId="0" borderId="2" xfId="0" applyNumberFormat="1" applyFont="1" applyBorder="1"/>
    <xf numFmtId="3" fontId="3" fillId="0" borderId="3" xfId="0" applyNumberFormat="1" applyFont="1" applyBorder="1"/>
    <xf numFmtId="3" fontId="3" fillId="0" borderId="0" xfId="0" applyNumberFormat="1" applyFont="1" applyAlignment="1">
      <alignment horizontal="right"/>
    </xf>
    <xf numFmtId="3" fontId="3" fillId="0" borderId="4" xfId="0" applyNumberFormat="1" applyFont="1" applyBorder="1"/>
    <xf numFmtId="3" fontId="3" fillId="0" borderId="5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3" fontId="3" fillId="0" borderId="7" xfId="0" applyNumberFormat="1" applyFont="1" applyBorder="1"/>
    <xf numFmtId="3" fontId="3" fillId="0" borderId="8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165" fontId="2" fillId="0" borderId="0" xfId="0" applyNumberFormat="1" applyFont="1"/>
    <xf numFmtId="165" fontId="2" fillId="2" borderId="0" xfId="0" applyNumberFormat="1" applyFont="1" applyFill="1"/>
    <xf numFmtId="3" fontId="3" fillId="0" borderId="2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3" fontId="3" fillId="0" borderId="7" xfId="0" applyNumberFormat="1" applyFont="1" applyBorder="1" applyAlignment="1">
      <alignment horizontal="right"/>
    </xf>
    <xf numFmtId="3" fontId="3" fillId="0" borderId="6" xfId="0" applyNumberFormat="1" applyFont="1" applyBorder="1"/>
    <xf numFmtId="3" fontId="3" fillId="0" borderId="10" xfId="0" applyNumberFormat="1" applyFont="1" applyBorder="1"/>
    <xf numFmtId="3" fontId="3" fillId="0" borderId="11" xfId="0" applyNumberFormat="1" applyFont="1" applyBorder="1" applyAlignment="1">
      <alignment horizontal="right"/>
    </xf>
    <xf numFmtId="4" fontId="3" fillId="0" borderId="0" xfId="0" applyNumberFormat="1" applyFont="1"/>
    <xf numFmtId="3" fontId="3" fillId="0" borderId="2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left"/>
    </xf>
    <xf numFmtId="3" fontId="3" fillId="0" borderId="10" xfId="0" applyNumberFormat="1" applyFont="1" applyBorder="1" applyAlignment="1">
      <alignment horizontal="left"/>
    </xf>
    <xf numFmtId="3" fontId="3" fillId="0" borderId="4" xfId="0" applyNumberFormat="1" applyFont="1" applyBorder="1" applyAlignment="1">
      <alignment horizontal="left"/>
    </xf>
    <xf numFmtId="3" fontId="3" fillId="0" borderId="7" xfId="0" applyNumberFormat="1" applyFont="1" applyBorder="1" applyAlignment="1">
      <alignment horizontal="left"/>
    </xf>
    <xf numFmtId="3" fontId="4" fillId="0" borderId="1" xfId="0" applyNumberFormat="1" applyFont="1" applyBorder="1"/>
    <xf numFmtId="3" fontId="4" fillId="0" borderId="2" xfId="0" applyNumberFormat="1" applyFont="1" applyBorder="1" applyAlignment="1">
      <alignment horizontal="right"/>
    </xf>
    <xf numFmtId="3" fontId="4" fillId="0" borderId="2" xfId="0" applyNumberFormat="1" applyFont="1" applyBorder="1"/>
    <xf numFmtId="3" fontId="4" fillId="0" borderId="3" xfId="0" applyNumberFormat="1" applyFont="1" applyBorder="1" applyAlignment="1">
      <alignment horizontal="right"/>
    </xf>
    <xf numFmtId="0" fontId="3" fillId="0" borderId="10" xfId="0" applyFont="1" applyBorder="1"/>
    <xf numFmtId="2" fontId="3" fillId="0" borderId="10" xfId="0" applyNumberFormat="1" applyFont="1" applyBorder="1"/>
    <xf numFmtId="164" fontId="3" fillId="0" borderId="10" xfId="0" applyNumberFormat="1" applyFont="1" applyBorder="1"/>
    <xf numFmtId="165" fontId="3" fillId="0" borderId="10" xfId="0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FAF58-7315-48CF-A8E7-9A6B19AFF676}">
  <dimension ref="A1:BO22"/>
  <sheetViews>
    <sheetView view="pageBreakPreview" zoomScale="125" zoomScaleNormal="125" zoomScaleSheetLayoutView="125" workbookViewId="0">
      <selection activeCell="A22" sqref="A22:XFD22"/>
    </sheetView>
  </sheetViews>
  <sheetFormatPr defaultRowHeight="10.199999999999999" x14ac:dyDescent="0.2"/>
  <cols>
    <col min="1" max="1" width="8.88671875" style="6"/>
    <col min="2" max="16" width="5.21875" style="6" customWidth="1"/>
    <col min="17" max="17" width="8.88671875" style="6"/>
    <col min="18" max="32" width="5.21875" style="6" customWidth="1"/>
    <col min="33" max="33" width="8.88671875" style="6"/>
    <col min="34" max="48" width="5.21875" style="6" customWidth="1"/>
    <col min="49" max="49" width="8.88671875" style="6"/>
    <col min="50" max="67" width="4.21875" style="6" customWidth="1"/>
    <col min="68" max="16384" width="8.88671875" style="6"/>
  </cols>
  <sheetData>
    <row r="1" spans="1:67" x14ac:dyDescent="0.2">
      <c r="A1" s="6" t="s">
        <v>361</v>
      </c>
      <c r="Q1" s="6" t="s">
        <v>361</v>
      </c>
      <c r="AG1" s="6" t="s">
        <v>361</v>
      </c>
      <c r="AW1" s="6" t="s">
        <v>361</v>
      </c>
    </row>
    <row r="2" spans="1:67" x14ac:dyDescent="0.2">
      <c r="A2" s="10"/>
      <c r="B2" s="29" t="s">
        <v>0</v>
      </c>
      <c r="C2" s="29"/>
      <c r="D2" s="29"/>
      <c r="E2" s="29" t="s">
        <v>1</v>
      </c>
      <c r="F2" s="29"/>
      <c r="G2" s="29"/>
      <c r="H2" s="29" t="s">
        <v>2</v>
      </c>
      <c r="I2" s="29"/>
      <c r="J2" s="29"/>
      <c r="K2" s="29" t="s">
        <v>3</v>
      </c>
      <c r="L2" s="29"/>
      <c r="M2" s="29"/>
      <c r="N2" s="29" t="s">
        <v>4</v>
      </c>
      <c r="O2" s="29"/>
      <c r="P2" s="29"/>
      <c r="Q2" s="11"/>
      <c r="R2" s="29" t="s">
        <v>5</v>
      </c>
      <c r="S2" s="29"/>
      <c r="T2" s="29"/>
      <c r="U2" s="29" t="s">
        <v>6</v>
      </c>
      <c r="V2" s="29"/>
      <c r="W2" s="29"/>
      <c r="X2" s="29" t="s">
        <v>7</v>
      </c>
      <c r="Y2" s="29"/>
      <c r="Z2" s="29"/>
      <c r="AA2" s="29" t="s">
        <v>8</v>
      </c>
      <c r="AB2" s="29"/>
      <c r="AC2" s="29"/>
      <c r="AD2" s="29" t="s">
        <v>9</v>
      </c>
      <c r="AE2" s="29"/>
      <c r="AF2" s="29"/>
      <c r="AG2" s="11"/>
      <c r="AH2" s="29" t="s">
        <v>10</v>
      </c>
      <c r="AI2" s="29"/>
      <c r="AJ2" s="29"/>
      <c r="AK2" s="29" t="s">
        <v>11</v>
      </c>
      <c r="AL2" s="29"/>
      <c r="AM2" s="29"/>
      <c r="AN2" s="29" t="s">
        <v>12</v>
      </c>
      <c r="AO2" s="29"/>
      <c r="AP2" s="29"/>
      <c r="AQ2" s="29" t="s">
        <v>13</v>
      </c>
      <c r="AR2" s="29"/>
      <c r="AS2" s="29"/>
      <c r="AT2" s="29" t="s">
        <v>14</v>
      </c>
      <c r="AU2" s="29"/>
      <c r="AV2" s="29"/>
      <c r="AW2" s="11"/>
      <c r="AX2" s="29" t="s">
        <v>15</v>
      </c>
      <c r="AY2" s="29"/>
      <c r="AZ2" s="29"/>
      <c r="BA2" s="29" t="s">
        <v>16</v>
      </c>
      <c r="BB2" s="29"/>
      <c r="BC2" s="29"/>
      <c r="BD2" s="29" t="s">
        <v>17</v>
      </c>
      <c r="BE2" s="29"/>
      <c r="BF2" s="29"/>
      <c r="BG2" s="29" t="s">
        <v>18</v>
      </c>
      <c r="BH2" s="29"/>
      <c r="BI2" s="29"/>
      <c r="BJ2" s="29" t="s">
        <v>19</v>
      </c>
      <c r="BK2" s="29"/>
      <c r="BL2" s="29"/>
      <c r="BM2" s="29" t="s">
        <v>20</v>
      </c>
      <c r="BN2" s="29"/>
      <c r="BO2" s="30"/>
    </row>
    <row r="3" spans="1:67" x14ac:dyDescent="0.2">
      <c r="A3" s="10"/>
      <c r="B3" s="11" t="s">
        <v>0</v>
      </c>
      <c r="C3" s="11" t="s">
        <v>21</v>
      </c>
      <c r="D3" s="11" t="s">
        <v>22</v>
      </c>
      <c r="E3" s="11" t="s">
        <v>0</v>
      </c>
      <c r="F3" s="11" t="s">
        <v>21</v>
      </c>
      <c r="G3" s="11" t="s">
        <v>22</v>
      </c>
      <c r="H3" s="11" t="s">
        <v>0</v>
      </c>
      <c r="I3" s="11" t="s">
        <v>21</v>
      </c>
      <c r="J3" s="11" t="s">
        <v>22</v>
      </c>
      <c r="K3" s="11" t="s">
        <v>0</v>
      </c>
      <c r="L3" s="11" t="s">
        <v>21</v>
      </c>
      <c r="M3" s="11" t="s">
        <v>22</v>
      </c>
      <c r="N3" s="11" t="s">
        <v>0</v>
      </c>
      <c r="O3" s="11" t="s">
        <v>21</v>
      </c>
      <c r="P3" s="11" t="s">
        <v>22</v>
      </c>
      <c r="Q3" s="11"/>
      <c r="R3" s="11" t="s">
        <v>0</v>
      </c>
      <c r="S3" s="11" t="s">
        <v>21</v>
      </c>
      <c r="T3" s="11" t="s">
        <v>22</v>
      </c>
      <c r="U3" s="11" t="s">
        <v>0</v>
      </c>
      <c r="V3" s="11" t="s">
        <v>21</v>
      </c>
      <c r="W3" s="11" t="s">
        <v>22</v>
      </c>
      <c r="X3" s="11" t="s">
        <v>0</v>
      </c>
      <c r="Y3" s="11" t="s">
        <v>21</v>
      </c>
      <c r="Z3" s="11" t="s">
        <v>22</v>
      </c>
      <c r="AA3" s="11" t="s">
        <v>0</v>
      </c>
      <c r="AB3" s="11" t="s">
        <v>21</v>
      </c>
      <c r="AC3" s="11" t="s">
        <v>22</v>
      </c>
      <c r="AD3" s="11" t="s">
        <v>0</v>
      </c>
      <c r="AE3" s="11" t="s">
        <v>21</v>
      </c>
      <c r="AF3" s="11" t="s">
        <v>22</v>
      </c>
      <c r="AG3" s="11"/>
      <c r="AH3" s="11" t="s">
        <v>0</v>
      </c>
      <c r="AI3" s="11" t="s">
        <v>21</v>
      </c>
      <c r="AJ3" s="11" t="s">
        <v>22</v>
      </c>
      <c r="AK3" s="11" t="s">
        <v>0</v>
      </c>
      <c r="AL3" s="11" t="s">
        <v>21</v>
      </c>
      <c r="AM3" s="11" t="s">
        <v>22</v>
      </c>
      <c r="AN3" s="11" t="s">
        <v>0</v>
      </c>
      <c r="AO3" s="11" t="s">
        <v>21</v>
      </c>
      <c r="AP3" s="11" t="s">
        <v>22</v>
      </c>
      <c r="AQ3" s="11" t="s">
        <v>0</v>
      </c>
      <c r="AR3" s="11" t="s">
        <v>21</v>
      </c>
      <c r="AS3" s="11" t="s">
        <v>22</v>
      </c>
      <c r="AT3" s="11" t="s">
        <v>0</v>
      </c>
      <c r="AU3" s="11" t="s">
        <v>21</v>
      </c>
      <c r="AV3" s="11" t="s">
        <v>22</v>
      </c>
      <c r="AW3" s="11"/>
      <c r="AX3" s="11" t="s">
        <v>0</v>
      </c>
      <c r="AY3" s="11" t="s">
        <v>21</v>
      </c>
      <c r="AZ3" s="11" t="s">
        <v>22</v>
      </c>
      <c r="BA3" s="11" t="s">
        <v>0</v>
      </c>
      <c r="BB3" s="11" t="s">
        <v>21</v>
      </c>
      <c r="BC3" s="11" t="s">
        <v>22</v>
      </c>
      <c r="BD3" s="11" t="s">
        <v>0</v>
      </c>
      <c r="BE3" s="11" t="s">
        <v>21</v>
      </c>
      <c r="BF3" s="11" t="s">
        <v>22</v>
      </c>
      <c r="BG3" s="11" t="s">
        <v>0</v>
      </c>
      <c r="BH3" s="11" t="s">
        <v>21</v>
      </c>
      <c r="BI3" s="11" t="s">
        <v>22</v>
      </c>
      <c r="BJ3" s="11" t="s">
        <v>0</v>
      </c>
      <c r="BK3" s="11" t="s">
        <v>21</v>
      </c>
      <c r="BL3" s="11" t="s">
        <v>22</v>
      </c>
      <c r="BM3" s="11" t="s">
        <v>0</v>
      </c>
      <c r="BN3" s="11" t="s">
        <v>21</v>
      </c>
      <c r="BO3" s="12" t="s">
        <v>302</v>
      </c>
    </row>
    <row r="4" spans="1:67" x14ac:dyDescent="0.2">
      <c r="A4" s="6" t="s">
        <v>301</v>
      </c>
      <c r="B4" s="6">
        <v>40419</v>
      </c>
      <c r="C4" s="6">
        <v>20789</v>
      </c>
      <c r="D4" s="6">
        <v>19630</v>
      </c>
      <c r="E4" s="6">
        <v>1169</v>
      </c>
      <c r="F4" s="6">
        <v>586</v>
      </c>
      <c r="G4" s="6">
        <v>583</v>
      </c>
      <c r="H4" s="6">
        <v>1294</v>
      </c>
      <c r="I4" s="6">
        <v>627</v>
      </c>
      <c r="J4" s="6">
        <v>667</v>
      </c>
      <c r="K4" s="6">
        <v>860</v>
      </c>
      <c r="L4" s="6">
        <v>434</v>
      </c>
      <c r="M4" s="6">
        <v>426</v>
      </c>
      <c r="N4" s="6">
        <v>1209</v>
      </c>
      <c r="O4" s="6">
        <v>619</v>
      </c>
      <c r="P4" s="6">
        <v>590</v>
      </c>
      <c r="Q4" s="6" t="s">
        <v>301</v>
      </c>
      <c r="R4" s="6">
        <v>3009</v>
      </c>
      <c r="S4" s="6">
        <v>1575</v>
      </c>
      <c r="T4" s="6">
        <v>1434</v>
      </c>
      <c r="U4" s="6">
        <v>2009</v>
      </c>
      <c r="V4" s="6">
        <v>1064</v>
      </c>
      <c r="W4" s="6">
        <v>945</v>
      </c>
      <c r="X4" s="6">
        <v>2344</v>
      </c>
      <c r="Y4" s="6">
        <v>1207</v>
      </c>
      <c r="Z4" s="6">
        <v>1137</v>
      </c>
      <c r="AA4" s="6">
        <v>2054</v>
      </c>
      <c r="AB4" s="6">
        <v>1083</v>
      </c>
      <c r="AC4" s="6">
        <v>971</v>
      </c>
      <c r="AD4" s="6">
        <v>3928</v>
      </c>
      <c r="AE4" s="6">
        <v>2066</v>
      </c>
      <c r="AF4" s="6">
        <v>1862</v>
      </c>
      <c r="AG4" s="6" t="s">
        <v>301</v>
      </c>
      <c r="AH4" s="6">
        <v>4562</v>
      </c>
      <c r="AI4" s="6">
        <v>2384</v>
      </c>
      <c r="AJ4" s="6">
        <v>2178</v>
      </c>
      <c r="AK4" s="6">
        <v>1625</v>
      </c>
      <c r="AL4" s="6">
        <v>845</v>
      </c>
      <c r="AM4" s="6">
        <v>780</v>
      </c>
      <c r="AN4" s="6">
        <v>2131</v>
      </c>
      <c r="AO4" s="6">
        <v>1074</v>
      </c>
      <c r="AP4" s="6">
        <v>1057</v>
      </c>
      <c r="AQ4" s="6">
        <v>2488</v>
      </c>
      <c r="AR4" s="6">
        <v>1263</v>
      </c>
      <c r="AS4" s="6">
        <v>1225</v>
      </c>
      <c r="AT4" s="6">
        <v>3262</v>
      </c>
      <c r="AU4" s="6">
        <v>1654</v>
      </c>
      <c r="AV4" s="6">
        <v>1608</v>
      </c>
      <c r="AW4" s="6" t="s">
        <v>301</v>
      </c>
      <c r="AX4" s="6">
        <v>1547</v>
      </c>
      <c r="AY4" s="6">
        <v>757</v>
      </c>
      <c r="AZ4" s="6">
        <v>790</v>
      </c>
      <c r="BA4" s="6">
        <v>811</v>
      </c>
      <c r="BB4" s="6">
        <v>413</v>
      </c>
      <c r="BC4" s="6">
        <v>398</v>
      </c>
      <c r="BD4" s="6">
        <v>1138</v>
      </c>
      <c r="BE4" s="6">
        <v>580</v>
      </c>
      <c r="BF4" s="6">
        <v>558</v>
      </c>
      <c r="BG4" s="6">
        <v>677</v>
      </c>
      <c r="BH4" s="6">
        <v>356</v>
      </c>
      <c r="BI4" s="6">
        <v>321</v>
      </c>
      <c r="BJ4" s="6">
        <v>1658</v>
      </c>
      <c r="BK4" s="6">
        <v>842</v>
      </c>
      <c r="BL4" s="6">
        <v>816</v>
      </c>
      <c r="BM4" s="6">
        <v>2644</v>
      </c>
      <c r="BN4" s="6">
        <v>1360</v>
      </c>
      <c r="BO4" s="6">
        <v>1284</v>
      </c>
    </row>
    <row r="5" spans="1:67" x14ac:dyDescent="0.2">
      <c r="A5" s="6" t="s">
        <v>23</v>
      </c>
      <c r="B5" s="6">
        <v>6842</v>
      </c>
      <c r="C5" s="6">
        <v>3534</v>
      </c>
      <c r="D5" s="6">
        <v>3308</v>
      </c>
      <c r="E5" s="6">
        <v>184</v>
      </c>
      <c r="F5" s="6">
        <v>100</v>
      </c>
      <c r="G5" s="6">
        <v>84</v>
      </c>
      <c r="H5" s="6">
        <v>198</v>
      </c>
      <c r="I5" s="6">
        <v>97</v>
      </c>
      <c r="J5" s="6">
        <v>101</v>
      </c>
      <c r="K5" s="6">
        <v>116</v>
      </c>
      <c r="L5" s="6">
        <v>57</v>
      </c>
      <c r="M5" s="6">
        <v>59</v>
      </c>
      <c r="N5" s="6">
        <v>185</v>
      </c>
      <c r="O5" s="6">
        <v>90</v>
      </c>
      <c r="P5" s="6">
        <v>95</v>
      </c>
      <c r="Q5" s="6" t="s">
        <v>23</v>
      </c>
      <c r="R5" s="6">
        <v>489</v>
      </c>
      <c r="S5" s="6">
        <v>245</v>
      </c>
      <c r="T5" s="6">
        <v>244</v>
      </c>
      <c r="U5" s="6">
        <v>346</v>
      </c>
      <c r="V5" s="6">
        <v>188</v>
      </c>
      <c r="W5" s="6">
        <v>158</v>
      </c>
      <c r="X5" s="6">
        <v>411</v>
      </c>
      <c r="Y5" s="6">
        <v>201</v>
      </c>
      <c r="Z5" s="6">
        <v>210</v>
      </c>
      <c r="AA5" s="6">
        <v>376</v>
      </c>
      <c r="AB5" s="6">
        <v>216</v>
      </c>
      <c r="AC5" s="6">
        <v>160</v>
      </c>
      <c r="AD5" s="6">
        <v>654</v>
      </c>
      <c r="AE5" s="6">
        <v>340</v>
      </c>
      <c r="AF5" s="6">
        <v>314</v>
      </c>
      <c r="AG5" s="6" t="s">
        <v>23</v>
      </c>
      <c r="AH5" s="6">
        <v>696</v>
      </c>
      <c r="AI5" s="6">
        <v>381</v>
      </c>
      <c r="AJ5" s="6">
        <v>315</v>
      </c>
      <c r="AK5" s="6">
        <v>315</v>
      </c>
      <c r="AL5" s="6">
        <v>157</v>
      </c>
      <c r="AM5" s="6">
        <v>158</v>
      </c>
      <c r="AN5" s="6">
        <v>386</v>
      </c>
      <c r="AO5" s="6">
        <v>189</v>
      </c>
      <c r="AP5" s="6">
        <v>197</v>
      </c>
      <c r="AQ5" s="6">
        <v>403</v>
      </c>
      <c r="AR5" s="6">
        <v>214</v>
      </c>
      <c r="AS5" s="6">
        <v>189</v>
      </c>
      <c r="AT5" s="6">
        <v>570</v>
      </c>
      <c r="AU5" s="6">
        <v>278</v>
      </c>
      <c r="AV5" s="6">
        <v>292</v>
      </c>
      <c r="AW5" s="6" t="s">
        <v>23</v>
      </c>
      <c r="AX5" s="6">
        <v>241</v>
      </c>
      <c r="AY5" s="6">
        <v>124</v>
      </c>
      <c r="AZ5" s="6">
        <v>117</v>
      </c>
      <c r="BA5" s="6">
        <v>139</v>
      </c>
      <c r="BB5" s="6">
        <v>74</v>
      </c>
      <c r="BC5" s="6">
        <v>65</v>
      </c>
      <c r="BD5" s="6">
        <v>223</v>
      </c>
      <c r="BE5" s="6">
        <v>115</v>
      </c>
      <c r="BF5" s="6">
        <v>108</v>
      </c>
      <c r="BG5" s="6">
        <v>123</v>
      </c>
      <c r="BH5" s="6">
        <v>58</v>
      </c>
      <c r="BI5" s="6">
        <v>65</v>
      </c>
      <c r="BJ5" s="6">
        <v>283</v>
      </c>
      <c r="BK5" s="6">
        <v>146</v>
      </c>
      <c r="BL5" s="6">
        <v>137</v>
      </c>
      <c r="BM5" s="6">
        <v>504</v>
      </c>
      <c r="BN5" s="6">
        <v>264</v>
      </c>
      <c r="BO5" s="6">
        <v>240</v>
      </c>
    </row>
    <row r="6" spans="1:67" x14ac:dyDescent="0.2">
      <c r="A6" s="6" t="s">
        <v>24</v>
      </c>
      <c r="B6" s="6">
        <v>5838</v>
      </c>
      <c r="C6" s="6">
        <v>3119</v>
      </c>
      <c r="D6" s="6">
        <v>2719</v>
      </c>
      <c r="E6" s="6">
        <v>156</v>
      </c>
      <c r="F6" s="6">
        <v>96</v>
      </c>
      <c r="G6" s="6">
        <v>60</v>
      </c>
      <c r="H6" s="6">
        <v>164</v>
      </c>
      <c r="I6" s="6">
        <v>87</v>
      </c>
      <c r="J6" s="6">
        <v>77</v>
      </c>
      <c r="K6" s="6">
        <v>102</v>
      </c>
      <c r="L6" s="6">
        <v>66</v>
      </c>
      <c r="M6" s="6">
        <v>36</v>
      </c>
      <c r="N6" s="6">
        <v>154</v>
      </c>
      <c r="O6" s="6">
        <v>79</v>
      </c>
      <c r="P6" s="6">
        <v>75</v>
      </c>
      <c r="Q6" s="6" t="s">
        <v>24</v>
      </c>
      <c r="R6" s="6">
        <v>455</v>
      </c>
      <c r="S6" s="6">
        <v>235</v>
      </c>
      <c r="T6" s="6">
        <v>220</v>
      </c>
      <c r="U6" s="6">
        <v>289</v>
      </c>
      <c r="V6" s="6">
        <v>149</v>
      </c>
      <c r="W6" s="6">
        <v>140</v>
      </c>
      <c r="X6" s="6">
        <v>312</v>
      </c>
      <c r="Y6" s="6">
        <v>171</v>
      </c>
      <c r="Z6" s="6">
        <v>141</v>
      </c>
      <c r="AA6" s="6">
        <v>293</v>
      </c>
      <c r="AB6" s="6">
        <v>154</v>
      </c>
      <c r="AC6" s="6">
        <v>139</v>
      </c>
      <c r="AD6" s="6">
        <v>556</v>
      </c>
      <c r="AE6" s="6">
        <v>296</v>
      </c>
      <c r="AF6" s="6">
        <v>260</v>
      </c>
      <c r="AG6" s="6" t="s">
        <v>24</v>
      </c>
      <c r="AH6" s="6">
        <v>616</v>
      </c>
      <c r="AI6" s="6">
        <v>338</v>
      </c>
      <c r="AJ6" s="6">
        <v>278</v>
      </c>
      <c r="AK6" s="6">
        <v>244</v>
      </c>
      <c r="AL6" s="6">
        <v>135</v>
      </c>
      <c r="AM6" s="6">
        <v>109</v>
      </c>
      <c r="AN6" s="6">
        <v>351</v>
      </c>
      <c r="AO6" s="6">
        <v>184</v>
      </c>
      <c r="AP6" s="6">
        <v>167</v>
      </c>
      <c r="AQ6" s="6">
        <v>402</v>
      </c>
      <c r="AR6" s="6">
        <v>193</v>
      </c>
      <c r="AS6" s="6">
        <v>209</v>
      </c>
      <c r="AT6" s="6">
        <v>520</v>
      </c>
      <c r="AU6" s="6">
        <v>269</v>
      </c>
      <c r="AV6" s="6">
        <v>251</v>
      </c>
      <c r="AW6" s="6" t="s">
        <v>24</v>
      </c>
      <c r="AX6" s="6">
        <v>215</v>
      </c>
      <c r="AY6" s="6">
        <v>109</v>
      </c>
      <c r="AZ6" s="6">
        <v>106</v>
      </c>
      <c r="BA6" s="6">
        <v>127</v>
      </c>
      <c r="BB6" s="6">
        <v>74</v>
      </c>
      <c r="BC6" s="6">
        <v>53</v>
      </c>
      <c r="BD6" s="6">
        <v>182</v>
      </c>
      <c r="BE6" s="6">
        <v>101</v>
      </c>
      <c r="BF6" s="6">
        <v>81</v>
      </c>
      <c r="BG6" s="6">
        <v>103</v>
      </c>
      <c r="BH6" s="6">
        <v>58</v>
      </c>
      <c r="BI6" s="6">
        <v>45</v>
      </c>
      <c r="BJ6" s="6">
        <v>219</v>
      </c>
      <c r="BK6" s="6">
        <v>120</v>
      </c>
      <c r="BL6" s="6">
        <v>99</v>
      </c>
      <c r="BM6" s="6">
        <v>378</v>
      </c>
      <c r="BN6" s="6">
        <v>205</v>
      </c>
      <c r="BO6" s="6">
        <v>173</v>
      </c>
    </row>
    <row r="7" spans="1:67" x14ac:dyDescent="0.2">
      <c r="A7" s="6" t="s">
        <v>25</v>
      </c>
      <c r="B7" s="6">
        <v>4783</v>
      </c>
      <c r="C7" s="6">
        <v>2524</v>
      </c>
      <c r="D7" s="6">
        <v>2259</v>
      </c>
      <c r="E7" s="6">
        <v>153</v>
      </c>
      <c r="F7" s="6">
        <v>80</v>
      </c>
      <c r="G7" s="6">
        <v>73</v>
      </c>
      <c r="H7" s="6">
        <v>185</v>
      </c>
      <c r="I7" s="6">
        <v>92</v>
      </c>
      <c r="J7" s="6">
        <v>93</v>
      </c>
      <c r="K7" s="6">
        <v>102</v>
      </c>
      <c r="L7" s="6">
        <v>60</v>
      </c>
      <c r="M7" s="6">
        <v>42</v>
      </c>
      <c r="N7" s="6">
        <v>131</v>
      </c>
      <c r="O7" s="6">
        <v>80</v>
      </c>
      <c r="P7" s="6">
        <v>51</v>
      </c>
      <c r="Q7" s="6" t="s">
        <v>25</v>
      </c>
      <c r="R7" s="6">
        <v>365</v>
      </c>
      <c r="S7" s="6">
        <v>196</v>
      </c>
      <c r="T7" s="6">
        <v>169</v>
      </c>
      <c r="U7" s="6">
        <v>224</v>
      </c>
      <c r="V7" s="6">
        <v>116</v>
      </c>
      <c r="W7" s="6">
        <v>108</v>
      </c>
      <c r="X7" s="6">
        <v>309</v>
      </c>
      <c r="Y7" s="6">
        <v>164</v>
      </c>
      <c r="Z7" s="6">
        <v>145</v>
      </c>
      <c r="AA7" s="6">
        <v>244</v>
      </c>
      <c r="AB7" s="6">
        <v>123</v>
      </c>
      <c r="AC7" s="6">
        <v>121</v>
      </c>
      <c r="AD7" s="6">
        <v>417</v>
      </c>
      <c r="AE7" s="6">
        <v>225</v>
      </c>
      <c r="AF7" s="6">
        <v>192</v>
      </c>
      <c r="AG7" s="6" t="s">
        <v>25</v>
      </c>
      <c r="AH7" s="6">
        <v>496</v>
      </c>
      <c r="AI7" s="6">
        <v>251</v>
      </c>
      <c r="AJ7" s="6">
        <v>245</v>
      </c>
      <c r="AK7" s="6">
        <v>198</v>
      </c>
      <c r="AL7" s="6">
        <v>109</v>
      </c>
      <c r="AM7" s="6">
        <v>89</v>
      </c>
      <c r="AN7" s="6">
        <v>261</v>
      </c>
      <c r="AO7" s="6">
        <v>120</v>
      </c>
      <c r="AP7" s="6">
        <v>141</v>
      </c>
      <c r="AQ7" s="6">
        <v>307</v>
      </c>
      <c r="AR7" s="6">
        <v>172</v>
      </c>
      <c r="AS7" s="6">
        <v>135</v>
      </c>
      <c r="AT7" s="6">
        <v>443</v>
      </c>
      <c r="AU7" s="6">
        <v>239</v>
      </c>
      <c r="AV7" s="6">
        <v>204</v>
      </c>
      <c r="AW7" s="6" t="s">
        <v>25</v>
      </c>
      <c r="AX7" s="6">
        <v>199</v>
      </c>
      <c r="AY7" s="6">
        <v>111</v>
      </c>
      <c r="AZ7" s="6">
        <v>88</v>
      </c>
      <c r="BA7" s="6">
        <v>76</v>
      </c>
      <c r="BB7" s="6">
        <v>43</v>
      </c>
      <c r="BC7" s="6">
        <v>33</v>
      </c>
      <c r="BD7" s="6">
        <v>143</v>
      </c>
      <c r="BE7" s="6">
        <v>69</v>
      </c>
      <c r="BF7" s="6">
        <v>74</v>
      </c>
      <c r="BG7" s="6">
        <v>67</v>
      </c>
      <c r="BH7" s="6">
        <v>41</v>
      </c>
      <c r="BI7" s="6">
        <v>26</v>
      </c>
      <c r="BJ7" s="6">
        <v>182</v>
      </c>
      <c r="BK7" s="6">
        <v>93</v>
      </c>
      <c r="BL7" s="6">
        <v>89</v>
      </c>
      <c r="BM7" s="6">
        <v>281</v>
      </c>
      <c r="BN7" s="6">
        <v>140</v>
      </c>
      <c r="BO7" s="6">
        <v>141</v>
      </c>
    </row>
    <row r="8" spans="1:67" x14ac:dyDescent="0.2">
      <c r="A8" s="6" t="s">
        <v>26</v>
      </c>
      <c r="B8" s="6">
        <v>3540</v>
      </c>
      <c r="C8" s="6">
        <v>1847</v>
      </c>
      <c r="D8" s="6">
        <v>1693</v>
      </c>
      <c r="E8" s="6">
        <v>96</v>
      </c>
      <c r="F8" s="6">
        <v>42</v>
      </c>
      <c r="G8" s="6">
        <v>54</v>
      </c>
      <c r="H8" s="6">
        <v>95</v>
      </c>
      <c r="I8" s="6">
        <v>51</v>
      </c>
      <c r="J8" s="6">
        <v>44</v>
      </c>
      <c r="K8" s="6">
        <v>77</v>
      </c>
      <c r="L8" s="6">
        <v>40</v>
      </c>
      <c r="M8" s="6">
        <v>37</v>
      </c>
      <c r="N8" s="6">
        <v>118</v>
      </c>
      <c r="O8" s="6">
        <v>73</v>
      </c>
      <c r="P8" s="6">
        <v>45</v>
      </c>
      <c r="Q8" s="6" t="s">
        <v>26</v>
      </c>
      <c r="R8" s="6">
        <v>256</v>
      </c>
      <c r="S8" s="6">
        <v>127</v>
      </c>
      <c r="T8" s="6">
        <v>129</v>
      </c>
      <c r="U8" s="6">
        <v>194</v>
      </c>
      <c r="V8" s="6">
        <v>103</v>
      </c>
      <c r="W8" s="6">
        <v>91</v>
      </c>
      <c r="X8" s="6">
        <v>222</v>
      </c>
      <c r="Y8" s="6">
        <v>130</v>
      </c>
      <c r="Z8" s="6">
        <v>92</v>
      </c>
      <c r="AA8" s="6">
        <v>168</v>
      </c>
      <c r="AB8" s="6">
        <v>90</v>
      </c>
      <c r="AC8" s="6">
        <v>78</v>
      </c>
      <c r="AD8" s="6">
        <v>345</v>
      </c>
      <c r="AE8" s="6">
        <v>185</v>
      </c>
      <c r="AF8" s="6">
        <v>160</v>
      </c>
      <c r="AG8" s="6" t="s">
        <v>26</v>
      </c>
      <c r="AH8" s="6">
        <v>442</v>
      </c>
      <c r="AI8" s="6">
        <v>215</v>
      </c>
      <c r="AJ8" s="6">
        <v>227</v>
      </c>
      <c r="AK8" s="6">
        <v>144</v>
      </c>
      <c r="AL8" s="6">
        <v>71</v>
      </c>
      <c r="AM8" s="6">
        <v>73</v>
      </c>
      <c r="AN8" s="6">
        <v>228</v>
      </c>
      <c r="AO8" s="6">
        <v>125</v>
      </c>
      <c r="AP8" s="6">
        <v>103</v>
      </c>
      <c r="AQ8" s="6">
        <v>193</v>
      </c>
      <c r="AR8" s="6">
        <v>111</v>
      </c>
      <c r="AS8" s="6">
        <v>82</v>
      </c>
      <c r="AT8" s="6">
        <v>260</v>
      </c>
      <c r="AU8" s="6">
        <v>136</v>
      </c>
      <c r="AV8" s="6">
        <v>124</v>
      </c>
      <c r="AW8" s="6" t="s">
        <v>26</v>
      </c>
      <c r="AX8" s="6">
        <v>143</v>
      </c>
      <c r="AY8" s="6">
        <v>67</v>
      </c>
      <c r="AZ8" s="6">
        <v>76</v>
      </c>
      <c r="BA8" s="6">
        <v>81</v>
      </c>
      <c r="BB8" s="6">
        <v>38</v>
      </c>
      <c r="BC8" s="6">
        <v>43</v>
      </c>
      <c r="BD8" s="6">
        <v>89</v>
      </c>
      <c r="BE8" s="6">
        <v>50</v>
      </c>
      <c r="BF8" s="6">
        <v>39</v>
      </c>
      <c r="BG8" s="6">
        <v>41</v>
      </c>
      <c r="BH8" s="6">
        <v>25</v>
      </c>
      <c r="BI8" s="6">
        <v>16</v>
      </c>
      <c r="BJ8" s="6">
        <v>126</v>
      </c>
      <c r="BK8" s="6">
        <v>60</v>
      </c>
      <c r="BL8" s="6">
        <v>66</v>
      </c>
      <c r="BM8" s="6">
        <v>222</v>
      </c>
      <c r="BN8" s="6">
        <v>108</v>
      </c>
      <c r="BO8" s="6">
        <v>114</v>
      </c>
    </row>
    <row r="9" spans="1:67" x14ac:dyDescent="0.2">
      <c r="A9" s="6" t="s">
        <v>27</v>
      </c>
      <c r="B9" s="6">
        <v>3349</v>
      </c>
      <c r="C9" s="6">
        <v>1608</v>
      </c>
      <c r="D9" s="6">
        <v>1741</v>
      </c>
      <c r="E9" s="6">
        <v>76</v>
      </c>
      <c r="F9" s="6">
        <v>40</v>
      </c>
      <c r="G9" s="6">
        <v>36</v>
      </c>
      <c r="H9" s="6">
        <v>85</v>
      </c>
      <c r="I9" s="6">
        <v>37</v>
      </c>
      <c r="J9" s="6">
        <v>48</v>
      </c>
      <c r="K9" s="6">
        <v>53</v>
      </c>
      <c r="L9" s="6">
        <v>22</v>
      </c>
      <c r="M9" s="6">
        <v>31</v>
      </c>
      <c r="N9" s="6">
        <v>116</v>
      </c>
      <c r="O9" s="6">
        <v>55</v>
      </c>
      <c r="P9" s="6">
        <v>61</v>
      </c>
      <c r="Q9" s="6" t="s">
        <v>27</v>
      </c>
      <c r="R9" s="6">
        <v>247</v>
      </c>
      <c r="S9" s="6">
        <v>119</v>
      </c>
      <c r="T9" s="6">
        <v>128</v>
      </c>
      <c r="U9" s="6">
        <v>143</v>
      </c>
      <c r="V9" s="6">
        <v>66</v>
      </c>
      <c r="W9" s="6">
        <v>77</v>
      </c>
      <c r="X9" s="6">
        <v>215</v>
      </c>
      <c r="Y9" s="6">
        <v>95</v>
      </c>
      <c r="Z9" s="6">
        <v>120</v>
      </c>
      <c r="AA9" s="6">
        <v>162</v>
      </c>
      <c r="AB9" s="6">
        <v>84</v>
      </c>
      <c r="AC9" s="6">
        <v>78</v>
      </c>
      <c r="AD9" s="6">
        <v>370</v>
      </c>
      <c r="AE9" s="6">
        <v>191</v>
      </c>
      <c r="AF9" s="6">
        <v>179</v>
      </c>
      <c r="AG9" s="6" t="s">
        <v>27</v>
      </c>
      <c r="AH9" s="6">
        <v>447</v>
      </c>
      <c r="AI9" s="6">
        <v>218</v>
      </c>
      <c r="AJ9" s="6">
        <v>229</v>
      </c>
      <c r="AK9" s="6">
        <v>149</v>
      </c>
      <c r="AL9" s="6">
        <v>72</v>
      </c>
      <c r="AM9" s="6">
        <v>77</v>
      </c>
      <c r="AN9" s="6">
        <v>169</v>
      </c>
      <c r="AO9" s="6">
        <v>81</v>
      </c>
      <c r="AP9" s="6">
        <v>88</v>
      </c>
      <c r="AQ9" s="6">
        <v>196</v>
      </c>
      <c r="AR9" s="6">
        <v>90</v>
      </c>
      <c r="AS9" s="6">
        <v>106</v>
      </c>
      <c r="AT9" s="6">
        <v>235</v>
      </c>
      <c r="AU9" s="6">
        <v>112</v>
      </c>
      <c r="AV9" s="6">
        <v>123</v>
      </c>
      <c r="AW9" s="6" t="s">
        <v>27</v>
      </c>
      <c r="AX9" s="6">
        <v>118</v>
      </c>
      <c r="AY9" s="6">
        <v>56</v>
      </c>
      <c r="AZ9" s="6">
        <v>62</v>
      </c>
      <c r="BA9" s="6">
        <v>69</v>
      </c>
      <c r="BB9" s="6">
        <v>35</v>
      </c>
      <c r="BC9" s="6">
        <v>34</v>
      </c>
      <c r="BD9" s="6">
        <v>92</v>
      </c>
      <c r="BE9" s="6">
        <v>37</v>
      </c>
      <c r="BF9" s="6">
        <v>55</v>
      </c>
      <c r="BG9" s="6">
        <v>59</v>
      </c>
      <c r="BH9" s="6">
        <v>35</v>
      </c>
      <c r="BI9" s="6">
        <v>24</v>
      </c>
      <c r="BJ9" s="6">
        <v>126</v>
      </c>
      <c r="BK9" s="6">
        <v>50</v>
      </c>
      <c r="BL9" s="6">
        <v>76</v>
      </c>
      <c r="BM9" s="6">
        <v>222</v>
      </c>
      <c r="BN9" s="6">
        <v>113</v>
      </c>
      <c r="BO9" s="6">
        <v>109</v>
      </c>
    </row>
    <row r="10" spans="1:67" x14ac:dyDescent="0.2">
      <c r="A10" s="6" t="s">
        <v>28</v>
      </c>
      <c r="B10" s="6">
        <v>3379</v>
      </c>
      <c r="C10" s="6">
        <v>1623</v>
      </c>
      <c r="D10" s="6">
        <v>1756</v>
      </c>
      <c r="E10" s="6">
        <v>102</v>
      </c>
      <c r="F10" s="6">
        <v>41</v>
      </c>
      <c r="G10" s="6">
        <v>61</v>
      </c>
      <c r="H10" s="6">
        <v>78</v>
      </c>
      <c r="I10" s="6">
        <v>34</v>
      </c>
      <c r="J10" s="6">
        <v>44</v>
      </c>
      <c r="K10" s="6">
        <v>68</v>
      </c>
      <c r="L10" s="6">
        <v>30</v>
      </c>
      <c r="M10" s="6">
        <v>38</v>
      </c>
      <c r="N10" s="6">
        <v>106</v>
      </c>
      <c r="O10" s="6">
        <v>53</v>
      </c>
      <c r="P10" s="6">
        <v>53</v>
      </c>
      <c r="Q10" s="6" t="s">
        <v>28</v>
      </c>
      <c r="R10" s="6">
        <v>282</v>
      </c>
      <c r="S10" s="6">
        <v>134</v>
      </c>
      <c r="T10" s="6">
        <v>148</v>
      </c>
      <c r="U10" s="6">
        <v>159</v>
      </c>
      <c r="V10" s="6">
        <v>76</v>
      </c>
      <c r="W10" s="6">
        <v>83</v>
      </c>
      <c r="X10" s="6">
        <v>196</v>
      </c>
      <c r="Y10" s="6">
        <v>101</v>
      </c>
      <c r="Z10" s="6">
        <v>95</v>
      </c>
      <c r="AA10" s="6">
        <v>170</v>
      </c>
      <c r="AB10" s="6">
        <v>80</v>
      </c>
      <c r="AC10" s="6">
        <v>90</v>
      </c>
      <c r="AD10" s="6">
        <v>322</v>
      </c>
      <c r="AE10" s="6">
        <v>165</v>
      </c>
      <c r="AF10" s="6">
        <v>157</v>
      </c>
      <c r="AG10" s="6" t="s">
        <v>28</v>
      </c>
      <c r="AH10" s="6">
        <v>436</v>
      </c>
      <c r="AI10" s="6">
        <v>221</v>
      </c>
      <c r="AJ10" s="6">
        <v>215</v>
      </c>
      <c r="AK10" s="6">
        <v>146</v>
      </c>
      <c r="AL10" s="6">
        <v>73</v>
      </c>
      <c r="AM10" s="6">
        <v>73</v>
      </c>
      <c r="AN10" s="6">
        <v>171</v>
      </c>
      <c r="AO10" s="6">
        <v>81</v>
      </c>
      <c r="AP10" s="6">
        <v>90</v>
      </c>
      <c r="AQ10" s="6">
        <v>174</v>
      </c>
      <c r="AR10" s="6">
        <v>72</v>
      </c>
      <c r="AS10" s="6">
        <v>102</v>
      </c>
      <c r="AT10" s="6">
        <v>259</v>
      </c>
      <c r="AU10" s="6">
        <v>122</v>
      </c>
      <c r="AV10" s="6">
        <v>137</v>
      </c>
      <c r="AW10" s="6" t="s">
        <v>28</v>
      </c>
      <c r="AX10" s="6">
        <v>107</v>
      </c>
      <c r="AY10" s="6">
        <v>55</v>
      </c>
      <c r="AZ10" s="6">
        <v>52</v>
      </c>
      <c r="BA10" s="6">
        <v>74</v>
      </c>
      <c r="BB10" s="6">
        <v>33</v>
      </c>
      <c r="BC10" s="6">
        <v>41</v>
      </c>
      <c r="BD10" s="6">
        <v>100</v>
      </c>
      <c r="BE10" s="6">
        <v>48</v>
      </c>
      <c r="BF10" s="6">
        <v>52</v>
      </c>
      <c r="BG10" s="6">
        <v>67</v>
      </c>
      <c r="BH10" s="6">
        <v>29</v>
      </c>
      <c r="BI10" s="6">
        <v>38</v>
      </c>
      <c r="BJ10" s="6">
        <v>174</v>
      </c>
      <c r="BK10" s="6">
        <v>94</v>
      </c>
      <c r="BL10" s="6">
        <v>80</v>
      </c>
      <c r="BM10" s="6">
        <v>188</v>
      </c>
      <c r="BN10" s="6">
        <v>81</v>
      </c>
      <c r="BO10" s="6">
        <v>107</v>
      </c>
    </row>
    <row r="11" spans="1:67" x14ac:dyDescent="0.2">
      <c r="A11" s="6" t="s">
        <v>29</v>
      </c>
      <c r="B11" s="6">
        <v>3022</v>
      </c>
      <c r="C11" s="6">
        <v>1530</v>
      </c>
      <c r="D11" s="6">
        <v>1492</v>
      </c>
      <c r="E11" s="6">
        <v>88</v>
      </c>
      <c r="F11" s="6">
        <v>41</v>
      </c>
      <c r="G11" s="6">
        <v>47</v>
      </c>
      <c r="H11" s="6">
        <v>95</v>
      </c>
      <c r="I11" s="6">
        <v>40</v>
      </c>
      <c r="J11" s="6">
        <v>55</v>
      </c>
      <c r="K11" s="6">
        <v>53</v>
      </c>
      <c r="L11" s="6">
        <v>19</v>
      </c>
      <c r="M11" s="6">
        <v>34</v>
      </c>
      <c r="N11" s="6">
        <v>74</v>
      </c>
      <c r="O11" s="6">
        <v>40</v>
      </c>
      <c r="P11" s="6">
        <v>34</v>
      </c>
      <c r="Q11" s="6" t="s">
        <v>29</v>
      </c>
      <c r="R11" s="6">
        <v>245</v>
      </c>
      <c r="S11" s="6">
        <v>143</v>
      </c>
      <c r="T11" s="6">
        <v>102</v>
      </c>
      <c r="U11" s="6">
        <v>162</v>
      </c>
      <c r="V11" s="6">
        <v>94</v>
      </c>
      <c r="W11" s="6">
        <v>68</v>
      </c>
      <c r="X11" s="6">
        <v>154</v>
      </c>
      <c r="Y11" s="6">
        <v>79</v>
      </c>
      <c r="Z11" s="6">
        <v>75</v>
      </c>
      <c r="AA11" s="6">
        <v>158</v>
      </c>
      <c r="AB11" s="6">
        <v>82</v>
      </c>
      <c r="AC11" s="6">
        <v>76</v>
      </c>
      <c r="AD11" s="6">
        <v>318</v>
      </c>
      <c r="AE11" s="6">
        <v>160</v>
      </c>
      <c r="AF11" s="6">
        <v>158</v>
      </c>
      <c r="AG11" s="6" t="s">
        <v>29</v>
      </c>
      <c r="AH11" s="6">
        <v>371</v>
      </c>
      <c r="AI11" s="6">
        <v>181</v>
      </c>
      <c r="AJ11" s="6">
        <v>190</v>
      </c>
      <c r="AK11" s="6">
        <v>103</v>
      </c>
      <c r="AL11" s="6">
        <v>56</v>
      </c>
      <c r="AM11" s="6">
        <v>47</v>
      </c>
      <c r="AN11" s="6">
        <v>155</v>
      </c>
      <c r="AO11" s="6">
        <v>76</v>
      </c>
      <c r="AP11" s="6">
        <v>79</v>
      </c>
      <c r="AQ11" s="6">
        <v>204</v>
      </c>
      <c r="AR11" s="6">
        <v>106</v>
      </c>
      <c r="AS11" s="6">
        <v>98</v>
      </c>
      <c r="AT11" s="6">
        <v>231</v>
      </c>
      <c r="AU11" s="6">
        <v>111</v>
      </c>
      <c r="AV11" s="6">
        <v>120</v>
      </c>
      <c r="AW11" s="6" t="s">
        <v>29</v>
      </c>
      <c r="AX11" s="6">
        <v>101</v>
      </c>
      <c r="AY11" s="6">
        <v>46</v>
      </c>
      <c r="AZ11" s="6">
        <v>55</v>
      </c>
      <c r="BA11" s="6">
        <v>54</v>
      </c>
      <c r="BB11" s="6">
        <v>26</v>
      </c>
      <c r="BC11" s="6">
        <v>28</v>
      </c>
      <c r="BD11" s="6">
        <v>61</v>
      </c>
      <c r="BE11" s="6">
        <v>31</v>
      </c>
      <c r="BF11" s="6">
        <v>30</v>
      </c>
      <c r="BG11" s="6">
        <v>48</v>
      </c>
      <c r="BH11" s="6">
        <v>21</v>
      </c>
      <c r="BI11" s="6">
        <v>27</v>
      </c>
      <c r="BJ11" s="6">
        <v>121</v>
      </c>
      <c r="BK11" s="6">
        <v>68</v>
      </c>
      <c r="BL11" s="6">
        <v>53</v>
      </c>
      <c r="BM11" s="6">
        <v>226</v>
      </c>
      <c r="BN11" s="6">
        <v>110</v>
      </c>
      <c r="BO11" s="6">
        <v>116</v>
      </c>
    </row>
    <row r="12" spans="1:67" x14ac:dyDescent="0.2">
      <c r="A12" s="6" t="s">
        <v>30</v>
      </c>
      <c r="B12" s="6">
        <v>2554</v>
      </c>
      <c r="C12" s="6">
        <v>1291</v>
      </c>
      <c r="D12" s="6">
        <v>1263</v>
      </c>
      <c r="E12" s="6">
        <v>78</v>
      </c>
      <c r="F12" s="6">
        <v>38</v>
      </c>
      <c r="G12" s="6">
        <v>40</v>
      </c>
      <c r="H12" s="6">
        <v>80</v>
      </c>
      <c r="I12" s="6">
        <v>39</v>
      </c>
      <c r="J12" s="6">
        <v>41</v>
      </c>
      <c r="K12" s="6">
        <v>61</v>
      </c>
      <c r="L12" s="6">
        <v>25</v>
      </c>
      <c r="M12" s="6">
        <v>36</v>
      </c>
      <c r="N12" s="6">
        <v>73</v>
      </c>
      <c r="O12" s="6">
        <v>31</v>
      </c>
      <c r="P12" s="6">
        <v>42</v>
      </c>
      <c r="Q12" s="6" t="s">
        <v>30</v>
      </c>
      <c r="R12" s="6">
        <v>195</v>
      </c>
      <c r="S12" s="6">
        <v>97</v>
      </c>
      <c r="T12" s="6">
        <v>98</v>
      </c>
      <c r="U12" s="6">
        <v>149</v>
      </c>
      <c r="V12" s="6">
        <v>84</v>
      </c>
      <c r="W12" s="6">
        <v>65</v>
      </c>
      <c r="X12" s="6">
        <v>126</v>
      </c>
      <c r="Y12" s="6">
        <v>58</v>
      </c>
      <c r="Z12" s="6">
        <v>68</v>
      </c>
      <c r="AA12" s="6">
        <v>131</v>
      </c>
      <c r="AB12" s="6">
        <v>67</v>
      </c>
      <c r="AC12" s="6">
        <v>64</v>
      </c>
      <c r="AD12" s="6">
        <v>278</v>
      </c>
      <c r="AE12" s="6">
        <v>149</v>
      </c>
      <c r="AF12" s="6">
        <v>129</v>
      </c>
      <c r="AG12" s="6" t="s">
        <v>30</v>
      </c>
      <c r="AH12" s="6">
        <v>281</v>
      </c>
      <c r="AI12" s="6">
        <v>149</v>
      </c>
      <c r="AJ12" s="6">
        <v>132</v>
      </c>
      <c r="AK12" s="6">
        <v>98</v>
      </c>
      <c r="AL12" s="6">
        <v>47</v>
      </c>
      <c r="AM12" s="6">
        <v>51</v>
      </c>
      <c r="AN12" s="6">
        <v>119</v>
      </c>
      <c r="AO12" s="6">
        <v>64</v>
      </c>
      <c r="AP12" s="6">
        <v>55</v>
      </c>
      <c r="AQ12" s="6">
        <v>165</v>
      </c>
      <c r="AR12" s="6">
        <v>76</v>
      </c>
      <c r="AS12" s="6">
        <v>89</v>
      </c>
      <c r="AT12" s="6">
        <v>202</v>
      </c>
      <c r="AU12" s="6">
        <v>97</v>
      </c>
      <c r="AV12" s="6">
        <v>105</v>
      </c>
      <c r="AW12" s="6" t="s">
        <v>30</v>
      </c>
      <c r="AX12" s="6">
        <v>82</v>
      </c>
      <c r="AY12" s="6">
        <v>43</v>
      </c>
      <c r="AZ12" s="6">
        <v>39</v>
      </c>
      <c r="BA12" s="6">
        <v>37</v>
      </c>
      <c r="BB12" s="6">
        <v>13</v>
      </c>
      <c r="BC12" s="6">
        <v>24</v>
      </c>
      <c r="BD12" s="6">
        <v>61</v>
      </c>
      <c r="BE12" s="6">
        <v>34</v>
      </c>
      <c r="BF12" s="6">
        <v>27</v>
      </c>
      <c r="BG12" s="6">
        <v>45</v>
      </c>
      <c r="BH12" s="6">
        <v>25</v>
      </c>
      <c r="BI12" s="6">
        <v>20</v>
      </c>
      <c r="BJ12" s="6">
        <v>123</v>
      </c>
      <c r="BK12" s="6">
        <v>58</v>
      </c>
      <c r="BL12" s="6">
        <v>65</v>
      </c>
      <c r="BM12" s="6">
        <v>170</v>
      </c>
      <c r="BN12" s="6">
        <v>97</v>
      </c>
      <c r="BO12" s="6">
        <v>73</v>
      </c>
    </row>
    <row r="13" spans="1:67" x14ac:dyDescent="0.2">
      <c r="A13" s="6" t="s">
        <v>31</v>
      </c>
      <c r="B13" s="6">
        <v>1664</v>
      </c>
      <c r="C13" s="6">
        <v>846</v>
      </c>
      <c r="D13" s="6">
        <v>818</v>
      </c>
      <c r="E13" s="6">
        <v>54</v>
      </c>
      <c r="F13" s="6">
        <v>26</v>
      </c>
      <c r="G13" s="6">
        <v>28</v>
      </c>
      <c r="H13" s="6">
        <v>79</v>
      </c>
      <c r="I13" s="6">
        <v>35</v>
      </c>
      <c r="J13" s="6">
        <v>44</v>
      </c>
      <c r="K13" s="6">
        <v>36</v>
      </c>
      <c r="L13" s="6">
        <v>17</v>
      </c>
      <c r="M13" s="6">
        <v>19</v>
      </c>
      <c r="N13" s="6">
        <v>59</v>
      </c>
      <c r="O13" s="6">
        <v>21</v>
      </c>
      <c r="P13" s="6">
        <v>38</v>
      </c>
      <c r="Q13" s="6" t="s">
        <v>31</v>
      </c>
      <c r="R13" s="6">
        <v>110</v>
      </c>
      <c r="S13" s="6">
        <v>61</v>
      </c>
      <c r="T13" s="6">
        <v>49</v>
      </c>
      <c r="U13" s="6">
        <v>92</v>
      </c>
      <c r="V13" s="6">
        <v>54</v>
      </c>
      <c r="W13" s="6">
        <v>38</v>
      </c>
      <c r="X13" s="6">
        <v>79</v>
      </c>
      <c r="Y13" s="6">
        <v>38</v>
      </c>
      <c r="Z13" s="6">
        <v>41</v>
      </c>
      <c r="AA13" s="6">
        <v>84</v>
      </c>
      <c r="AB13" s="6">
        <v>45</v>
      </c>
      <c r="AC13" s="6">
        <v>39</v>
      </c>
      <c r="AD13" s="6">
        <v>164</v>
      </c>
      <c r="AE13" s="6">
        <v>90</v>
      </c>
      <c r="AF13" s="6">
        <v>74</v>
      </c>
      <c r="AG13" s="6" t="s">
        <v>31</v>
      </c>
      <c r="AH13" s="6">
        <v>206</v>
      </c>
      <c r="AI13" s="6">
        <v>107</v>
      </c>
      <c r="AJ13" s="6">
        <v>99</v>
      </c>
      <c r="AK13" s="6">
        <v>43</v>
      </c>
      <c r="AL13" s="6">
        <v>25</v>
      </c>
      <c r="AM13" s="6">
        <v>18</v>
      </c>
      <c r="AN13" s="6">
        <v>65</v>
      </c>
      <c r="AO13" s="6">
        <v>30</v>
      </c>
      <c r="AP13" s="6">
        <v>35</v>
      </c>
      <c r="AQ13" s="6">
        <v>84</v>
      </c>
      <c r="AR13" s="6">
        <v>40</v>
      </c>
      <c r="AS13" s="6">
        <v>44</v>
      </c>
      <c r="AT13" s="6">
        <v>129</v>
      </c>
      <c r="AU13" s="6">
        <v>73</v>
      </c>
      <c r="AV13" s="6">
        <v>56</v>
      </c>
      <c r="AW13" s="6" t="s">
        <v>31</v>
      </c>
      <c r="AX13" s="6">
        <v>65</v>
      </c>
      <c r="AY13" s="6">
        <v>18</v>
      </c>
      <c r="AZ13" s="6">
        <v>47</v>
      </c>
      <c r="BA13" s="6">
        <v>40</v>
      </c>
      <c r="BB13" s="6">
        <v>23</v>
      </c>
      <c r="BC13" s="6">
        <v>17</v>
      </c>
      <c r="BD13" s="6">
        <v>39</v>
      </c>
      <c r="BE13" s="6">
        <v>20</v>
      </c>
      <c r="BF13" s="6">
        <v>19</v>
      </c>
      <c r="BG13" s="6">
        <v>33</v>
      </c>
      <c r="BH13" s="6">
        <v>18</v>
      </c>
      <c r="BI13" s="6">
        <v>15</v>
      </c>
      <c r="BJ13" s="6">
        <v>78</v>
      </c>
      <c r="BK13" s="6">
        <v>41</v>
      </c>
      <c r="BL13" s="6">
        <v>37</v>
      </c>
      <c r="BM13" s="6">
        <v>125</v>
      </c>
      <c r="BN13" s="6">
        <v>64</v>
      </c>
      <c r="BO13" s="6">
        <v>61</v>
      </c>
    </row>
    <row r="14" spans="1:67" x14ac:dyDescent="0.2">
      <c r="A14" s="6" t="s">
        <v>32</v>
      </c>
      <c r="B14" s="6">
        <v>1440</v>
      </c>
      <c r="C14" s="6">
        <v>741</v>
      </c>
      <c r="D14" s="6">
        <v>699</v>
      </c>
      <c r="E14" s="6">
        <v>44</v>
      </c>
      <c r="F14" s="6">
        <v>14</v>
      </c>
      <c r="G14" s="6">
        <v>30</v>
      </c>
      <c r="H14" s="6">
        <v>59</v>
      </c>
      <c r="I14" s="6">
        <v>28</v>
      </c>
      <c r="J14" s="6">
        <v>31</v>
      </c>
      <c r="K14" s="6">
        <v>52</v>
      </c>
      <c r="L14" s="6">
        <v>24</v>
      </c>
      <c r="M14" s="6">
        <v>28</v>
      </c>
      <c r="N14" s="6">
        <v>53</v>
      </c>
      <c r="O14" s="6">
        <v>28</v>
      </c>
      <c r="P14" s="6">
        <v>25</v>
      </c>
      <c r="Q14" s="6" t="s">
        <v>32</v>
      </c>
      <c r="R14" s="6">
        <v>101</v>
      </c>
      <c r="S14" s="6">
        <v>64</v>
      </c>
      <c r="T14" s="6">
        <v>37</v>
      </c>
      <c r="U14" s="6">
        <v>65</v>
      </c>
      <c r="V14" s="6">
        <v>36</v>
      </c>
      <c r="W14" s="6">
        <v>29</v>
      </c>
      <c r="X14" s="6">
        <v>90</v>
      </c>
      <c r="Y14" s="6">
        <v>44</v>
      </c>
      <c r="Z14" s="6">
        <v>46</v>
      </c>
      <c r="AA14" s="6">
        <v>76</v>
      </c>
      <c r="AB14" s="6">
        <v>38</v>
      </c>
      <c r="AC14" s="6">
        <v>38</v>
      </c>
      <c r="AD14" s="6">
        <v>106</v>
      </c>
      <c r="AE14" s="6">
        <v>52</v>
      </c>
      <c r="AF14" s="6">
        <v>54</v>
      </c>
      <c r="AG14" s="6" t="s">
        <v>32</v>
      </c>
      <c r="AH14" s="6">
        <v>163</v>
      </c>
      <c r="AI14" s="6">
        <v>89</v>
      </c>
      <c r="AJ14" s="6">
        <v>74</v>
      </c>
      <c r="AK14" s="6">
        <v>45</v>
      </c>
      <c r="AL14" s="6">
        <v>18</v>
      </c>
      <c r="AM14" s="6">
        <v>27</v>
      </c>
      <c r="AN14" s="6">
        <v>57</v>
      </c>
      <c r="AO14" s="6">
        <v>33</v>
      </c>
      <c r="AP14" s="6">
        <v>24</v>
      </c>
      <c r="AQ14" s="6">
        <v>75</v>
      </c>
      <c r="AR14" s="6">
        <v>40</v>
      </c>
      <c r="AS14" s="6">
        <v>35</v>
      </c>
      <c r="AT14" s="6">
        <v>114</v>
      </c>
      <c r="AU14" s="6">
        <v>55</v>
      </c>
      <c r="AV14" s="6">
        <v>59</v>
      </c>
      <c r="AW14" s="6" t="s">
        <v>32</v>
      </c>
      <c r="AX14" s="6">
        <v>72</v>
      </c>
      <c r="AY14" s="6">
        <v>36</v>
      </c>
      <c r="AZ14" s="6">
        <v>36</v>
      </c>
      <c r="BA14" s="6">
        <v>30</v>
      </c>
      <c r="BB14" s="6">
        <v>19</v>
      </c>
      <c r="BC14" s="6">
        <v>11</v>
      </c>
      <c r="BD14" s="6">
        <v>51</v>
      </c>
      <c r="BE14" s="6">
        <v>30</v>
      </c>
      <c r="BF14" s="6">
        <v>21</v>
      </c>
      <c r="BG14" s="6">
        <v>27</v>
      </c>
      <c r="BH14" s="6">
        <v>10</v>
      </c>
      <c r="BI14" s="6">
        <v>17</v>
      </c>
      <c r="BJ14" s="6">
        <v>63</v>
      </c>
      <c r="BK14" s="6">
        <v>28</v>
      </c>
      <c r="BL14" s="6">
        <v>35</v>
      </c>
      <c r="BM14" s="6">
        <v>97</v>
      </c>
      <c r="BN14" s="6">
        <v>55</v>
      </c>
      <c r="BO14" s="6">
        <v>42</v>
      </c>
    </row>
    <row r="15" spans="1:67" x14ac:dyDescent="0.2">
      <c r="A15" s="6" t="s">
        <v>33</v>
      </c>
      <c r="B15" s="6">
        <v>1022</v>
      </c>
      <c r="C15" s="6">
        <v>517</v>
      </c>
      <c r="D15" s="6">
        <v>505</v>
      </c>
      <c r="E15" s="6">
        <v>32</v>
      </c>
      <c r="F15" s="6">
        <v>17</v>
      </c>
      <c r="G15" s="6">
        <v>15</v>
      </c>
      <c r="H15" s="6">
        <v>42</v>
      </c>
      <c r="I15" s="6">
        <v>22</v>
      </c>
      <c r="J15" s="6">
        <v>20</v>
      </c>
      <c r="K15" s="6">
        <v>35</v>
      </c>
      <c r="L15" s="6">
        <v>21</v>
      </c>
      <c r="M15" s="6">
        <v>14</v>
      </c>
      <c r="N15" s="6">
        <v>41</v>
      </c>
      <c r="O15" s="6">
        <v>25</v>
      </c>
      <c r="P15" s="6">
        <v>16</v>
      </c>
      <c r="Q15" s="6" t="s">
        <v>33</v>
      </c>
      <c r="R15" s="6">
        <v>72</v>
      </c>
      <c r="S15" s="6">
        <v>38</v>
      </c>
      <c r="T15" s="6">
        <v>34</v>
      </c>
      <c r="U15" s="6">
        <v>44</v>
      </c>
      <c r="V15" s="6">
        <v>20</v>
      </c>
      <c r="W15" s="6">
        <v>24</v>
      </c>
      <c r="X15" s="6">
        <v>67</v>
      </c>
      <c r="Y15" s="6">
        <v>37</v>
      </c>
      <c r="Z15" s="6">
        <v>30</v>
      </c>
      <c r="AA15" s="6">
        <v>48</v>
      </c>
      <c r="AB15" s="6">
        <v>29</v>
      </c>
      <c r="AC15" s="6">
        <v>19</v>
      </c>
      <c r="AD15" s="6">
        <v>93</v>
      </c>
      <c r="AE15" s="6">
        <v>42</v>
      </c>
      <c r="AF15" s="6">
        <v>51</v>
      </c>
      <c r="AG15" s="6" t="s">
        <v>33</v>
      </c>
      <c r="AH15" s="6">
        <v>122</v>
      </c>
      <c r="AI15" s="6">
        <v>66</v>
      </c>
      <c r="AJ15" s="6">
        <v>56</v>
      </c>
      <c r="AK15" s="6">
        <v>41</v>
      </c>
      <c r="AL15" s="6">
        <v>24</v>
      </c>
      <c r="AM15" s="6">
        <v>17</v>
      </c>
      <c r="AN15" s="6">
        <v>43</v>
      </c>
      <c r="AO15" s="6">
        <v>22</v>
      </c>
      <c r="AP15" s="6">
        <v>21</v>
      </c>
      <c r="AQ15" s="6">
        <v>75</v>
      </c>
      <c r="AR15" s="6">
        <v>26</v>
      </c>
      <c r="AS15" s="6">
        <v>49</v>
      </c>
      <c r="AT15" s="6">
        <v>59</v>
      </c>
      <c r="AU15" s="6">
        <v>35</v>
      </c>
      <c r="AV15" s="6">
        <v>24</v>
      </c>
      <c r="AW15" s="6" t="s">
        <v>33</v>
      </c>
      <c r="AX15" s="6">
        <v>60</v>
      </c>
      <c r="AY15" s="6">
        <v>22</v>
      </c>
      <c r="AZ15" s="6">
        <v>38</v>
      </c>
      <c r="BA15" s="6">
        <v>19</v>
      </c>
      <c r="BB15" s="6">
        <v>7</v>
      </c>
      <c r="BC15" s="6">
        <v>12</v>
      </c>
      <c r="BD15" s="6">
        <v>22</v>
      </c>
      <c r="BE15" s="6">
        <v>11</v>
      </c>
      <c r="BF15" s="6">
        <v>11</v>
      </c>
      <c r="BG15" s="6">
        <v>15</v>
      </c>
      <c r="BH15" s="6">
        <v>7</v>
      </c>
      <c r="BI15" s="6">
        <v>8</v>
      </c>
      <c r="BJ15" s="6">
        <v>39</v>
      </c>
      <c r="BK15" s="6">
        <v>19</v>
      </c>
      <c r="BL15" s="6">
        <v>20</v>
      </c>
      <c r="BM15" s="6">
        <v>53</v>
      </c>
      <c r="BN15" s="6">
        <v>27</v>
      </c>
      <c r="BO15" s="6">
        <v>26</v>
      </c>
    </row>
    <row r="16" spans="1:67" x14ac:dyDescent="0.2">
      <c r="A16" s="6" t="s">
        <v>34</v>
      </c>
      <c r="B16" s="6">
        <v>881</v>
      </c>
      <c r="C16" s="6">
        <v>443</v>
      </c>
      <c r="D16" s="6">
        <v>438</v>
      </c>
      <c r="E16" s="6">
        <v>28</v>
      </c>
      <c r="F16" s="6">
        <v>11</v>
      </c>
      <c r="G16" s="6">
        <v>17</v>
      </c>
      <c r="H16" s="6">
        <v>32</v>
      </c>
      <c r="I16" s="6">
        <v>13</v>
      </c>
      <c r="J16" s="6">
        <v>19</v>
      </c>
      <c r="K16" s="6">
        <v>22</v>
      </c>
      <c r="L16" s="6">
        <v>12</v>
      </c>
      <c r="M16" s="6">
        <v>10</v>
      </c>
      <c r="N16" s="6">
        <v>26</v>
      </c>
      <c r="O16" s="6">
        <v>10</v>
      </c>
      <c r="P16" s="6">
        <v>16</v>
      </c>
      <c r="Q16" s="6" t="s">
        <v>34</v>
      </c>
      <c r="R16" s="6">
        <v>51</v>
      </c>
      <c r="S16" s="6">
        <v>26</v>
      </c>
      <c r="T16" s="6">
        <v>25</v>
      </c>
      <c r="U16" s="6">
        <v>48</v>
      </c>
      <c r="V16" s="6">
        <v>25</v>
      </c>
      <c r="W16" s="6">
        <v>23</v>
      </c>
      <c r="X16" s="6">
        <v>43</v>
      </c>
      <c r="Y16" s="6">
        <v>18</v>
      </c>
      <c r="Z16" s="6">
        <v>25</v>
      </c>
      <c r="AA16" s="6">
        <v>41</v>
      </c>
      <c r="AB16" s="6">
        <v>23</v>
      </c>
      <c r="AC16" s="6">
        <v>18</v>
      </c>
      <c r="AD16" s="6">
        <v>93</v>
      </c>
      <c r="AE16" s="6">
        <v>49</v>
      </c>
      <c r="AF16" s="6">
        <v>44</v>
      </c>
      <c r="AG16" s="6" t="s">
        <v>34</v>
      </c>
      <c r="AH16" s="6">
        <v>92</v>
      </c>
      <c r="AI16" s="6">
        <v>57</v>
      </c>
      <c r="AJ16" s="6">
        <v>35</v>
      </c>
      <c r="AK16" s="6">
        <v>34</v>
      </c>
      <c r="AL16" s="6">
        <v>18</v>
      </c>
      <c r="AM16" s="6">
        <v>16</v>
      </c>
      <c r="AN16" s="6">
        <v>38</v>
      </c>
      <c r="AO16" s="6">
        <v>19</v>
      </c>
      <c r="AP16" s="6">
        <v>19</v>
      </c>
      <c r="AQ16" s="6">
        <v>77</v>
      </c>
      <c r="AR16" s="6">
        <v>39</v>
      </c>
      <c r="AS16" s="6">
        <v>38</v>
      </c>
      <c r="AT16" s="6">
        <v>74</v>
      </c>
      <c r="AU16" s="6">
        <v>36</v>
      </c>
      <c r="AV16" s="6">
        <v>38</v>
      </c>
      <c r="AW16" s="6" t="s">
        <v>34</v>
      </c>
      <c r="AX16" s="6">
        <v>33</v>
      </c>
      <c r="AY16" s="6">
        <v>15</v>
      </c>
      <c r="AZ16" s="6">
        <v>18</v>
      </c>
      <c r="BA16" s="6">
        <v>16</v>
      </c>
      <c r="BB16" s="6">
        <v>8</v>
      </c>
      <c r="BC16" s="6">
        <v>8</v>
      </c>
      <c r="BD16" s="6">
        <v>18</v>
      </c>
      <c r="BE16" s="6">
        <v>8</v>
      </c>
      <c r="BF16" s="6">
        <v>10</v>
      </c>
      <c r="BG16" s="6">
        <v>16</v>
      </c>
      <c r="BH16" s="6">
        <v>9</v>
      </c>
      <c r="BI16" s="6">
        <v>7</v>
      </c>
      <c r="BJ16" s="6">
        <v>41</v>
      </c>
      <c r="BK16" s="6">
        <v>18</v>
      </c>
      <c r="BL16" s="6">
        <v>23</v>
      </c>
      <c r="BM16" s="6">
        <v>58</v>
      </c>
      <c r="BN16" s="6">
        <v>29</v>
      </c>
      <c r="BO16" s="6">
        <v>29</v>
      </c>
    </row>
    <row r="17" spans="1:67" x14ac:dyDescent="0.2">
      <c r="A17" s="6" t="s">
        <v>35</v>
      </c>
      <c r="B17" s="6">
        <v>660</v>
      </c>
      <c r="C17" s="6">
        <v>344</v>
      </c>
      <c r="D17" s="6">
        <v>316</v>
      </c>
      <c r="E17" s="6">
        <v>24</v>
      </c>
      <c r="F17" s="6">
        <v>14</v>
      </c>
      <c r="G17" s="6">
        <v>10</v>
      </c>
      <c r="H17" s="6">
        <v>31</v>
      </c>
      <c r="I17" s="6">
        <v>9</v>
      </c>
      <c r="J17" s="6">
        <v>22</v>
      </c>
      <c r="K17" s="6">
        <v>23</v>
      </c>
      <c r="L17" s="6">
        <v>12</v>
      </c>
      <c r="M17" s="6">
        <v>11</v>
      </c>
      <c r="N17" s="6">
        <v>15</v>
      </c>
      <c r="O17" s="6">
        <v>8</v>
      </c>
      <c r="P17" s="6">
        <v>7</v>
      </c>
      <c r="Q17" s="6" t="s">
        <v>35</v>
      </c>
      <c r="R17" s="6">
        <v>44</v>
      </c>
      <c r="S17" s="6">
        <v>26</v>
      </c>
      <c r="T17" s="6">
        <v>18</v>
      </c>
      <c r="U17" s="6">
        <v>35</v>
      </c>
      <c r="V17" s="6">
        <v>24</v>
      </c>
      <c r="W17" s="6">
        <v>11</v>
      </c>
      <c r="X17" s="6">
        <v>32</v>
      </c>
      <c r="Y17" s="6">
        <v>16</v>
      </c>
      <c r="Z17" s="6">
        <v>16</v>
      </c>
      <c r="AA17" s="6">
        <v>36</v>
      </c>
      <c r="AB17" s="6">
        <v>15</v>
      </c>
      <c r="AC17" s="6">
        <v>21</v>
      </c>
      <c r="AD17" s="6">
        <v>54</v>
      </c>
      <c r="AE17" s="6">
        <v>28</v>
      </c>
      <c r="AF17" s="6">
        <v>26</v>
      </c>
      <c r="AG17" s="6" t="s">
        <v>35</v>
      </c>
      <c r="AH17" s="6">
        <v>78</v>
      </c>
      <c r="AI17" s="6">
        <v>44</v>
      </c>
      <c r="AJ17" s="6">
        <v>34</v>
      </c>
      <c r="AK17" s="6">
        <v>22</v>
      </c>
      <c r="AL17" s="6">
        <v>10</v>
      </c>
      <c r="AM17" s="6">
        <v>12</v>
      </c>
      <c r="AN17" s="6">
        <v>31</v>
      </c>
      <c r="AO17" s="6">
        <v>17</v>
      </c>
      <c r="AP17" s="6">
        <v>14</v>
      </c>
      <c r="AQ17" s="6">
        <v>43</v>
      </c>
      <c r="AR17" s="6">
        <v>29</v>
      </c>
      <c r="AS17" s="6">
        <v>14</v>
      </c>
      <c r="AT17" s="6">
        <v>44</v>
      </c>
      <c r="AU17" s="6">
        <v>23</v>
      </c>
      <c r="AV17" s="6">
        <v>21</v>
      </c>
      <c r="AW17" s="6" t="s">
        <v>35</v>
      </c>
      <c r="AX17" s="6">
        <v>30</v>
      </c>
      <c r="AY17" s="6">
        <v>13</v>
      </c>
      <c r="AZ17" s="6">
        <v>17</v>
      </c>
      <c r="BA17" s="6">
        <v>19</v>
      </c>
      <c r="BB17" s="6">
        <v>7</v>
      </c>
      <c r="BC17" s="6">
        <v>12</v>
      </c>
      <c r="BD17" s="6">
        <v>22</v>
      </c>
      <c r="BE17" s="6">
        <v>12</v>
      </c>
      <c r="BF17" s="6">
        <v>10</v>
      </c>
      <c r="BG17" s="6">
        <v>9</v>
      </c>
      <c r="BH17" s="6">
        <v>5</v>
      </c>
      <c r="BI17" s="6">
        <v>4</v>
      </c>
      <c r="BJ17" s="6">
        <v>27</v>
      </c>
      <c r="BK17" s="6">
        <v>14</v>
      </c>
      <c r="BL17" s="6">
        <v>13</v>
      </c>
      <c r="BM17" s="6">
        <v>41</v>
      </c>
      <c r="BN17" s="6">
        <v>18</v>
      </c>
      <c r="BO17" s="6">
        <v>23</v>
      </c>
    </row>
    <row r="18" spans="1:67" x14ac:dyDescent="0.2">
      <c r="A18" s="6" t="s">
        <v>36</v>
      </c>
      <c r="B18" s="6">
        <v>568</v>
      </c>
      <c r="C18" s="6">
        <v>325</v>
      </c>
      <c r="D18" s="6">
        <v>243</v>
      </c>
      <c r="E18" s="6">
        <v>28</v>
      </c>
      <c r="F18" s="6">
        <v>15</v>
      </c>
      <c r="G18" s="6">
        <v>13</v>
      </c>
      <c r="H18" s="6">
        <v>19</v>
      </c>
      <c r="I18" s="6">
        <v>10</v>
      </c>
      <c r="J18" s="6">
        <v>9</v>
      </c>
      <c r="K18" s="6">
        <v>17</v>
      </c>
      <c r="L18" s="6">
        <v>12</v>
      </c>
      <c r="M18" s="6">
        <v>5</v>
      </c>
      <c r="N18" s="6">
        <v>22</v>
      </c>
      <c r="O18" s="6">
        <v>9</v>
      </c>
      <c r="P18" s="6">
        <v>13</v>
      </c>
      <c r="Q18" s="6" t="s">
        <v>36</v>
      </c>
      <c r="R18" s="6">
        <v>30</v>
      </c>
      <c r="S18" s="6">
        <v>17</v>
      </c>
      <c r="T18" s="6">
        <v>13</v>
      </c>
      <c r="U18" s="6">
        <v>28</v>
      </c>
      <c r="V18" s="6">
        <v>16</v>
      </c>
      <c r="W18" s="6">
        <v>12</v>
      </c>
      <c r="X18" s="6">
        <v>27</v>
      </c>
      <c r="Y18" s="6">
        <v>19</v>
      </c>
      <c r="Z18" s="6">
        <v>8</v>
      </c>
      <c r="AA18" s="6">
        <v>39</v>
      </c>
      <c r="AB18" s="6">
        <v>21</v>
      </c>
      <c r="AC18" s="6">
        <v>18</v>
      </c>
      <c r="AD18" s="6">
        <v>64</v>
      </c>
      <c r="AE18" s="6">
        <v>41</v>
      </c>
      <c r="AF18" s="6">
        <v>23</v>
      </c>
      <c r="AG18" s="6" t="s">
        <v>36</v>
      </c>
      <c r="AH18" s="6">
        <v>57</v>
      </c>
      <c r="AI18" s="6">
        <v>29</v>
      </c>
      <c r="AJ18" s="6">
        <v>28</v>
      </c>
      <c r="AK18" s="6">
        <v>12</v>
      </c>
      <c r="AL18" s="6">
        <v>10</v>
      </c>
      <c r="AM18" s="6">
        <v>2</v>
      </c>
      <c r="AN18" s="6">
        <v>23</v>
      </c>
      <c r="AO18" s="6">
        <v>16</v>
      </c>
      <c r="AP18" s="6">
        <v>7</v>
      </c>
      <c r="AQ18" s="6">
        <v>43</v>
      </c>
      <c r="AR18" s="6">
        <v>23</v>
      </c>
      <c r="AS18" s="6">
        <v>20</v>
      </c>
      <c r="AT18" s="6">
        <v>49</v>
      </c>
      <c r="AU18" s="6">
        <v>31</v>
      </c>
      <c r="AV18" s="6">
        <v>18</v>
      </c>
      <c r="AW18" s="6" t="s">
        <v>36</v>
      </c>
      <c r="AX18" s="6">
        <v>39</v>
      </c>
      <c r="AY18" s="6">
        <v>21</v>
      </c>
      <c r="AZ18" s="6">
        <v>18</v>
      </c>
      <c r="BA18" s="6">
        <v>9</v>
      </c>
      <c r="BB18" s="6">
        <v>2</v>
      </c>
      <c r="BC18" s="6">
        <v>7</v>
      </c>
      <c r="BD18" s="6">
        <v>13</v>
      </c>
      <c r="BE18" s="6">
        <v>4</v>
      </c>
      <c r="BF18" s="6">
        <v>9</v>
      </c>
      <c r="BG18" s="6">
        <v>7</v>
      </c>
      <c r="BH18" s="6">
        <v>4</v>
      </c>
      <c r="BI18" s="6">
        <v>3</v>
      </c>
      <c r="BJ18" s="6">
        <v>19</v>
      </c>
      <c r="BK18" s="6">
        <v>12</v>
      </c>
      <c r="BL18" s="6">
        <v>7</v>
      </c>
      <c r="BM18" s="6">
        <v>23</v>
      </c>
      <c r="BN18" s="6">
        <v>13</v>
      </c>
      <c r="BO18" s="6">
        <v>10</v>
      </c>
    </row>
    <row r="19" spans="1:67" x14ac:dyDescent="0.2">
      <c r="A19" s="6" t="s">
        <v>37</v>
      </c>
      <c r="B19" s="6">
        <v>345</v>
      </c>
      <c r="C19" s="6">
        <v>187</v>
      </c>
      <c r="D19" s="6">
        <v>158</v>
      </c>
      <c r="E19" s="6">
        <v>8</v>
      </c>
      <c r="F19" s="6">
        <v>4</v>
      </c>
      <c r="G19" s="6">
        <v>4</v>
      </c>
      <c r="H19" s="6">
        <v>20</v>
      </c>
      <c r="I19" s="6">
        <v>10</v>
      </c>
      <c r="J19" s="6">
        <v>10</v>
      </c>
      <c r="K19" s="6">
        <v>17</v>
      </c>
      <c r="L19" s="6">
        <v>7</v>
      </c>
      <c r="M19" s="6">
        <v>10</v>
      </c>
      <c r="N19" s="6">
        <v>13</v>
      </c>
      <c r="O19" s="6">
        <v>3</v>
      </c>
      <c r="P19" s="6">
        <v>10</v>
      </c>
      <c r="Q19" s="6" t="s">
        <v>37</v>
      </c>
      <c r="R19" s="6">
        <v>22</v>
      </c>
      <c r="S19" s="6">
        <v>15</v>
      </c>
      <c r="T19" s="6">
        <v>7</v>
      </c>
      <c r="U19" s="6">
        <v>12</v>
      </c>
      <c r="V19" s="6">
        <v>4</v>
      </c>
      <c r="W19" s="6">
        <v>8</v>
      </c>
      <c r="X19" s="6">
        <v>28</v>
      </c>
      <c r="Y19" s="6">
        <v>16</v>
      </c>
      <c r="Z19" s="6">
        <v>12</v>
      </c>
      <c r="AA19" s="6">
        <v>14</v>
      </c>
      <c r="AB19" s="6">
        <v>8</v>
      </c>
      <c r="AC19" s="6">
        <v>6</v>
      </c>
      <c r="AD19" s="6">
        <v>37</v>
      </c>
      <c r="AE19" s="6">
        <v>20</v>
      </c>
      <c r="AF19" s="6">
        <v>17</v>
      </c>
      <c r="AG19" s="6" t="s">
        <v>37</v>
      </c>
      <c r="AH19" s="6">
        <v>32</v>
      </c>
      <c r="AI19" s="6">
        <v>23</v>
      </c>
      <c r="AJ19" s="6">
        <v>9</v>
      </c>
      <c r="AK19" s="6">
        <v>16</v>
      </c>
      <c r="AL19" s="6">
        <v>9</v>
      </c>
      <c r="AM19" s="6">
        <v>7</v>
      </c>
      <c r="AN19" s="6">
        <v>13</v>
      </c>
      <c r="AO19" s="6">
        <v>7</v>
      </c>
      <c r="AP19" s="6">
        <v>6</v>
      </c>
      <c r="AQ19" s="6">
        <v>13</v>
      </c>
      <c r="AR19" s="6">
        <v>8</v>
      </c>
      <c r="AS19" s="6">
        <v>5</v>
      </c>
      <c r="AT19" s="6">
        <v>26</v>
      </c>
      <c r="AU19" s="6">
        <v>12</v>
      </c>
      <c r="AV19" s="6">
        <v>14</v>
      </c>
      <c r="AW19" s="6" t="s">
        <v>37</v>
      </c>
      <c r="AX19" s="6">
        <v>20</v>
      </c>
      <c r="AY19" s="6">
        <v>11</v>
      </c>
      <c r="AZ19" s="6">
        <v>9</v>
      </c>
      <c r="BA19" s="6">
        <v>8</v>
      </c>
      <c r="BB19" s="6">
        <v>4</v>
      </c>
      <c r="BC19" s="6">
        <v>4</v>
      </c>
      <c r="BD19" s="6">
        <v>13</v>
      </c>
      <c r="BE19" s="6">
        <v>6</v>
      </c>
      <c r="BF19" s="6">
        <v>7</v>
      </c>
      <c r="BG19" s="6">
        <v>4</v>
      </c>
      <c r="BH19" s="6">
        <v>3</v>
      </c>
      <c r="BI19" s="6">
        <v>1</v>
      </c>
      <c r="BJ19" s="6">
        <v>12</v>
      </c>
      <c r="BK19" s="6">
        <v>8</v>
      </c>
      <c r="BL19" s="6">
        <v>4</v>
      </c>
      <c r="BM19" s="6">
        <v>17</v>
      </c>
      <c r="BN19" s="6">
        <v>9</v>
      </c>
      <c r="BO19" s="6">
        <v>8</v>
      </c>
    </row>
    <row r="20" spans="1:67" x14ac:dyDescent="0.2">
      <c r="A20" s="6" t="s">
        <v>38</v>
      </c>
      <c r="B20" s="6">
        <v>532</v>
      </c>
      <c r="C20" s="6">
        <v>310</v>
      </c>
      <c r="D20" s="6">
        <v>222</v>
      </c>
      <c r="E20" s="6">
        <v>18</v>
      </c>
      <c r="F20" s="6">
        <v>7</v>
      </c>
      <c r="G20" s="6">
        <v>11</v>
      </c>
      <c r="H20" s="6">
        <v>32</v>
      </c>
      <c r="I20" s="6">
        <v>23</v>
      </c>
      <c r="J20" s="6">
        <v>9</v>
      </c>
      <c r="K20" s="6">
        <v>26</v>
      </c>
      <c r="L20" s="6">
        <v>10</v>
      </c>
      <c r="M20" s="6">
        <v>16</v>
      </c>
      <c r="N20" s="6">
        <v>23</v>
      </c>
      <c r="O20" s="6">
        <v>14</v>
      </c>
      <c r="P20" s="6">
        <v>9</v>
      </c>
      <c r="Q20" s="6" t="s">
        <v>38</v>
      </c>
      <c r="R20" s="6">
        <v>45</v>
      </c>
      <c r="S20" s="6">
        <v>32</v>
      </c>
      <c r="T20" s="6">
        <v>13</v>
      </c>
      <c r="U20" s="6">
        <v>19</v>
      </c>
      <c r="V20" s="6">
        <v>9</v>
      </c>
      <c r="W20" s="6">
        <v>10</v>
      </c>
      <c r="X20" s="6">
        <v>33</v>
      </c>
      <c r="Y20" s="6">
        <v>20</v>
      </c>
      <c r="Z20" s="6">
        <v>13</v>
      </c>
      <c r="AA20" s="6">
        <v>14</v>
      </c>
      <c r="AB20" s="6">
        <v>8</v>
      </c>
      <c r="AC20" s="6">
        <v>6</v>
      </c>
      <c r="AD20" s="6">
        <v>57</v>
      </c>
      <c r="AE20" s="6">
        <v>33</v>
      </c>
      <c r="AF20" s="6">
        <v>24</v>
      </c>
      <c r="AG20" s="6" t="s">
        <v>38</v>
      </c>
      <c r="AH20" s="6">
        <v>27</v>
      </c>
      <c r="AI20" s="6">
        <v>15</v>
      </c>
      <c r="AJ20" s="6">
        <v>12</v>
      </c>
      <c r="AK20" s="6">
        <v>15</v>
      </c>
      <c r="AL20" s="6">
        <v>11</v>
      </c>
      <c r="AM20" s="6">
        <v>4</v>
      </c>
      <c r="AN20" s="6">
        <v>21</v>
      </c>
      <c r="AO20" s="6">
        <v>10</v>
      </c>
      <c r="AP20" s="6">
        <v>11</v>
      </c>
      <c r="AQ20" s="6">
        <v>34</v>
      </c>
      <c r="AR20" s="6">
        <v>24</v>
      </c>
      <c r="AS20" s="6">
        <v>10</v>
      </c>
      <c r="AT20" s="6">
        <v>47</v>
      </c>
      <c r="AU20" s="6">
        <v>25</v>
      </c>
      <c r="AV20" s="6">
        <v>22</v>
      </c>
      <c r="AW20" s="6" t="s">
        <v>38</v>
      </c>
      <c r="AX20" s="6">
        <v>22</v>
      </c>
      <c r="AY20" s="6">
        <v>10</v>
      </c>
      <c r="AZ20" s="6">
        <v>12</v>
      </c>
      <c r="BA20" s="6">
        <v>13</v>
      </c>
      <c r="BB20" s="6">
        <v>7</v>
      </c>
      <c r="BC20" s="6">
        <v>6</v>
      </c>
      <c r="BD20" s="6">
        <v>9</v>
      </c>
      <c r="BE20" s="6">
        <v>4</v>
      </c>
      <c r="BF20" s="6">
        <v>5</v>
      </c>
      <c r="BG20" s="6">
        <v>13</v>
      </c>
      <c r="BH20" s="6">
        <v>8</v>
      </c>
      <c r="BI20" s="6">
        <v>5</v>
      </c>
      <c r="BJ20" s="6">
        <v>25</v>
      </c>
      <c r="BK20" s="6">
        <v>13</v>
      </c>
      <c r="BL20" s="6">
        <v>12</v>
      </c>
      <c r="BM20" s="6">
        <v>39</v>
      </c>
      <c r="BN20" s="6">
        <v>27</v>
      </c>
      <c r="BO20" s="6">
        <v>12</v>
      </c>
    </row>
    <row r="21" spans="1:67" s="9" customFormat="1" x14ac:dyDescent="0.2">
      <c r="A21" s="9" t="s">
        <v>39</v>
      </c>
      <c r="B21" s="9">
        <v>18.899999999999999</v>
      </c>
      <c r="C21" s="9">
        <v>18.3</v>
      </c>
      <c r="D21" s="9">
        <v>19.5</v>
      </c>
      <c r="E21" s="9">
        <v>19.8</v>
      </c>
      <c r="F21" s="9">
        <v>17</v>
      </c>
      <c r="G21" s="9">
        <v>22.8</v>
      </c>
      <c r="H21" s="9">
        <v>20.3</v>
      </c>
      <c r="I21" s="9">
        <v>18.7</v>
      </c>
      <c r="J21" s="9">
        <v>21.9</v>
      </c>
      <c r="K21" s="9">
        <v>23.1</v>
      </c>
      <c r="L21" s="9">
        <v>19.3</v>
      </c>
      <c r="M21" s="9">
        <v>26.1</v>
      </c>
      <c r="N21" s="9">
        <v>20.7</v>
      </c>
      <c r="O21" s="9">
        <v>19.100000000000001</v>
      </c>
      <c r="P21" s="9">
        <v>22.4</v>
      </c>
      <c r="Q21" s="9" t="s">
        <v>39</v>
      </c>
      <c r="R21" s="9">
        <v>18.8</v>
      </c>
      <c r="S21" s="9">
        <v>19.399999999999999</v>
      </c>
      <c r="T21" s="9">
        <v>18.3</v>
      </c>
      <c r="U21" s="9">
        <v>18.8</v>
      </c>
      <c r="V21" s="9">
        <v>18.8</v>
      </c>
      <c r="W21" s="9">
        <v>18.7</v>
      </c>
      <c r="X21" s="9">
        <v>18.2</v>
      </c>
      <c r="Y21" s="9">
        <v>17.600000000000001</v>
      </c>
      <c r="Z21" s="9">
        <v>18.899999999999999</v>
      </c>
      <c r="AA21" s="9">
        <v>18.399999999999999</v>
      </c>
      <c r="AB21" s="9">
        <v>17.7</v>
      </c>
      <c r="AC21" s="9">
        <v>19.2</v>
      </c>
      <c r="AD21" s="9">
        <v>19.899999999999999</v>
      </c>
      <c r="AE21" s="9">
        <v>19.600000000000001</v>
      </c>
      <c r="AF21" s="9">
        <v>20.100000000000001</v>
      </c>
      <c r="AG21" s="9" t="s">
        <v>39</v>
      </c>
      <c r="AH21" s="9">
        <v>20.3</v>
      </c>
      <c r="AI21" s="9">
        <v>20.2</v>
      </c>
      <c r="AJ21" s="9">
        <v>20.5</v>
      </c>
      <c r="AK21" s="9">
        <v>16.899999999999999</v>
      </c>
      <c r="AL21" s="9">
        <v>16.5</v>
      </c>
      <c r="AM21" s="9">
        <v>17.3</v>
      </c>
      <c r="AN21" s="9">
        <v>16.5</v>
      </c>
      <c r="AO21" s="9">
        <v>16.8</v>
      </c>
      <c r="AP21" s="9">
        <v>16.100000000000001</v>
      </c>
      <c r="AQ21" s="9">
        <v>18.399999999999999</v>
      </c>
      <c r="AR21" s="9">
        <v>17.399999999999999</v>
      </c>
      <c r="AS21" s="9">
        <v>19.8</v>
      </c>
      <c r="AT21" s="9">
        <v>16.899999999999999</v>
      </c>
      <c r="AU21" s="9">
        <v>16.5</v>
      </c>
      <c r="AV21" s="9">
        <v>17.3</v>
      </c>
      <c r="AW21" s="9" t="s">
        <v>39</v>
      </c>
      <c r="AX21" s="9">
        <v>19.100000000000001</v>
      </c>
      <c r="AY21" s="9">
        <v>17.600000000000001</v>
      </c>
      <c r="AZ21" s="9">
        <v>20.6</v>
      </c>
      <c r="BA21" s="9">
        <v>18.899999999999999</v>
      </c>
      <c r="BB21" s="9">
        <v>17</v>
      </c>
      <c r="BC21" s="9">
        <v>20.7</v>
      </c>
      <c r="BD21" s="9">
        <v>16.2</v>
      </c>
      <c r="BE21" s="9">
        <v>15.5</v>
      </c>
      <c r="BF21" s="9">
        <v>17.100000000000001</v>
      </c>
      <c r="BG21" s="9">
        <v>20.399999999999999</v>
      </c>
      <c r="BH21" s="9">
        <v>19.2</v>
      </c>
      <c r="BI21" s="9">
        <v>21.8</v>
      </c>
      <c r="BJ21" s="9">
        <v>20.8</v>
      </c>
      <c r="BK21" s="9">
        <v>20.2</v>
      </c>
      <c r="BL21" s="9">
        <v>21.1</v>
      </c>
      <c r="BM21" s="9">
        <v>18.600000000000001</v>
      </c>
      <c r="BN21" s="9">
        <v>18.3</v>
      </c>
      <c r="BO21" s="9">
        <v>18.899999999999999</v>
      </c>
    </row>
    <row r="22" spans="1:67" x14ac:dyDescent="0.2">
      <c r="A22" s="26" t="s">
        <v>360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 t="s">
        <v>360</v>
      </c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 t="s">
        <v>360</v>
      </c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 t="s">
        <v>360</v>
      </c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</row>
  </sheetData>
  <mergeCells count="21">
    <mergeCell ref="BG2:BI2"/>
    <mergeCell ref="BJ2:BL2"/>
    <mergeCell ref="BM2:BO2"/>
    <mergeCell ref="AN2:AP2"/>
    <mergeCell ref="AQ2:AS2"/>
    <mergeCell ref="AT2:AV2"/>
    <mergeCell ref="AX2:AZ2"/>
    <mergeCell ref="BA2:BC2"/>
    <mergeCell ref="BD2:BF2"/>
    <mergeCell ref="AK2:AM2"/>
    <mergeCell ref="B2:D2"/>
    <mergeCell ref="E2:G2"/>
    <mergeCell ref="H2:J2"/>
    <mergeCell ref="K2:M2"/>
    <mergeCell ref="N2:P2"/>
    <mergeCell ref="R2:T2"/>
    <mergeCell ref="U2:W2"/>
    <mergeCell ref="X2:Z2"/>
    <mergeCell ref="AA2:AC2"/>
    <mergeCell ref="AD2:AF2"/>
    <mergeCell ref="AH2:AJ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95A45-F796-4279-9B85-84B85A241ECB}">
  <dimension ref="A1:W48"/>
  <sheetViews>
    <sheetView view="pageBreakPreview" topLeftCell="A33" zoomScale="125" zoomScaleNormal="100" zoomScaleSheetLayoutView="125" workbookViewId="0">
      <selection activeCell="A48" sqref="A48:XFD48"/>
    </sheetView>
  </sheetViews>
  <sheetFormatPr defaultRowHeight="10.199999999999999" x14ac:dyDescent="0.2"/>
  <cols>
    <col min="1" max="1" width="18.21875" style="6" customWidth="1"/>
    <col min="2" max="12" width="6.44140625" style="6" customWidth="1"/>
    <col min="13" max="13" width="18.21875" style="6" customWidth="1"/>
    <col min="14" max="23" width="6.88671875" style="6" customWidth="1"/>
    <col min="24" max="16384" width="8.88671875" style="6"/>
  </cols>
  <sheetData>
    <row r="1" spans="1:23" x14ac:dyDescent="0.2">
      <c r="A1" s="6" t="s">
        <v>373</v>
      </c>
      <c r="M1" s="6" t="s">
        <v>373</v>
      </c>
    </row>
    <row r="2" spans="1:23" x14ac:dyDescent="0.2">
      <c r="A2" s="14"/>
      <c r="B2" s="15"/>
      <c r="C2" s="15" t="s">
        <v>303</v>
      </c>
      <c r="D2" s="15" t="s">
        <v>305</v>
      </c>
      <c r="E2" s="15" t="s">
        <v>306</v>
      </c>
      <c r="F2" s="15" t="s">
        <v>307</v>
      </c>
      <c r="G2" s="15" t="s">
        <v>309</v>
      </c>
      <c r="H2" s="15" t="s">
        <v>309</v>
      </c>
      <c r="I2" s="15" t="s">
        <v>309</v>
      </c>
      <c r="J2" s="15" t="s">
        <v>309</v>
      </c>
      <c r="K2" s="15" t="s">
        <v>312</v>
      </c>
      <c r="L2" s="15" t="s">
        <v>312</v>
      </c>
      <c r="M2" s="14"/>
      <c r="N2" s="15" t="s">
        <v>312</v>
      </c>
      <c r="O2" s="15" t="s">
        <v>314</v>
      </c>
      <c r="P2" s="15" t="s">
        <v>314</v>
      </c>
      <c r="Q2" s="15" t="s">
        <v>315</v>
      </c>
      <c r="R2" s="15" t="s">
        <v>317</v>
      </c>
      <c r="S2" s="15" t="s">
        <v>317</v>
      </c>
      <c r="T2" s="15" t="s">
        <v>315</v>
      </c>
      <c r="U2" s="15"/>
      <c r="V2" s="15" t="s">
        <v>321</v>
      </c>
      <c r="W2" s="16" t="s">
        <v>323</v>
      </c>
    </row>
    <row r="3" spans="1:23" x14ac:dyDescent="0.2">
      <c r="A3" s="17"/>
      <c r="B3" s="18" t="s">
        <v>0</v>
      </c>
      <c r="C3" s="18" t="s">
        <v>304</v>
      </c>
      <c r="D3" s="18" t="s">
        <v>304</v>
      </c>
      <c r="E3" s="18" t="s">
        <v>304</v>
      </c>
      <c r="F3" s="18" t="s">
        <v>308</v>
      </c>
      <c r="G3" s="18" t="s">
        <v>305</v>
      </c>
      <c r="H3" s="18" t="s">
        <v>306</v>
      </c>
      <c r="I3" s="18" t="s">
        <v>310</v>
      </c>
      <c r="J3" s="18" t="s">
        <v>311</v>
      </c>
      <c r="K3" s="18" t="s">
        <v>306</v>
      </c>
      <c r="L3" s="18" t="s">
        <v>313</v>
      </c>
      <c r="M3" s="17"/>
      <c r="N3" s="18" t="s">
        <v>311</v>
      </c>
      <c r="O3" s="18" t="s">
        <v>306</v>
      </c>
      <c r="P3" s="18" t="s">
        <v>311</v>
      </c>
      <c r="Q3" s="18" t="s">
        <v>316</v>
      </c>
      <c r="R3" s="18" t="s">
        <v>318</v>
      </c>
      <c r="S3" s="18" t="s">
        <v>319</v>
      </c>
      <c r="T3" s="18" t="s">
        <v>320</v>
      </c>
      <c r="U3" s="18" t="s">
        <v>18</v>
      </c>
      <c r="V3" s="18" t="s">
        <v>322</v>
      </c>
      <c r="W3" s="19" t="s">
        <v>324</v>
      </c>
    </row>
    <row r="4" spans="1:23" x14ac:dyDescent="0.2">
      <c r="A4" s="6" t="s">
        <v>329</v>
      </c>
      <c r="B4" s="6">
        <v>40419</v>
      </c>
      <c r="C4" s="6">
        <v>1169</v>
      </c>
      <c r="D4" s="6">
        <v>1294</v>
      </c>
      <c r="E4" s="6">
        <v>860</v>
      </c>
      <c r="F4" s="6">
        <v>1209</v>
      </c>
      <c r="G4" s="6">
        <v>3009</v>
      </c>
      <c r="H4" s="6">
        <v>2009</v>
      </c>
      <c r="I4" s="6">
        <v>2344</v>
      </c>
      <c r="J4" s="6">
        <v>2054</v>
      </c>
      <c r="K4" s="6">
        <v>3928</v>
      </c>
      <c r="L4" s="6">
        <v>4562</v>
      </c>
      <c r="M4" s="6" t="s">
        <v>329</v>
      </c>
      <c r="N4" s="6">
        <v>1625</v>
      </c>
      <c r="O4" s="6">
        <v>2131</v>
      </c>
      <c r="P4" s="6">
        <v>2488</v>
      </c>
      <c r="Q4" s="6">
        <v>3262</v>
      </c>
      <c r="R4" s="6">
        <v>1547</v>
      </c>
      <c r="S4" s="6">
        <v>811</v>
      </c>
      <c r="T4" s="6">
        <v>1138</v>
      </c>
      <c r="U4" s="6">
        <v>677</v>
      </c>
      <c r="V4" s="6">
        <v>1658</v>
      </c>
      <c r="W4" s="6">
        <v>2644</v>
      </c>
    </row>
    <row r="5" spans="1:23" x14ac:dyDescent="0.2">
      <c r="A5" s="6" t="s">
        <v>97</v>
      </c>
      <c r="B5" s="6">
        <v>18947</v>
      </c>
      <c r="C5" s="6">
        <v>510</v>
      </c>
      <c r="D5" s="6">
        <v>987</v>
      </c>
      <c r="E5" s="6">
        <v>736</v>
      </c>
      <c r="F5" s="6">
        <v>1119</v>
      </c>
      <c r="G5" s="6">
        <v>528</v>
      </c>
      <c r="H5" s="6">
        <v>498</v>
      </c>
      <c r="I5" s="6">
        <v>2214</v>
      </c>
      <c r="J5" s="6">
        <v>1601</v>
      </c>
      <c r="K5" s="6">
        <v>3354</v>
      </c>
      <c r="L5" s="6">
        <v>1924</v>
      </c>
      <c r="M5" s="6" t="s">
        <v>97</v>
      </c>
      <c r="N5" s="6">
        <v>52</v>
      </c>
      <c r="O5" s="6">
        <v>68</v>
      </c>
      <c r="P5" s="6">
        <v>250</v>
      </c>
      <c r="Q5" s="6">
        <v>1191</v>
      </c>
      <c r="R5" s="6">
        <v>1262</v>
      </c>
      <c r="S5" s="6">
        <v>586</v>
      </c>
      <c r="T5" s="6">
        <v>99</v>
      </c>
      <c r="U5" s="6">
        <v>9</v>
      </c>
      <c r="V5" s="6">
        <v>32</v>
      </c>
      <c r="W5" s="6">
        <v>1927</v>
      </c>
    </row>
    <row r="6" spans="1:23" x14ac:dyDescent="0.2">
      <c r="A6" s="6" t="s">
        <v>98</v>
      </c>
      <c r="B6" s="6">
        <v>9004</v>
      </c>
      <c r="C6" s="6">
        <v>476</v>
      </c>
      <c r="D6" s="6">
        <v>85</v>
      </c>
      <c r="E6" s="6">
        <v>1</v>
      </c>
      <c r="F6" s="6">
        <v>49</v>
      </c>
      <c r="G6" s="6">
        <v>67</v>
      </c>
      <c r="H6" s="6">
        <v>24</v>
      </c>
      <c r="I6" s="6">
        <v>21</v>
      </c>
      <c r="J6" s="6">
        <v>9</v>
      </c>
      <c r="K6" s="6">
        <v>297</v>
      </c>
      <c r="L6" s="6">
        <v>1679</v>
      </c>
      <c r="M6" s="6" t="s">
        <v>98</v>
      </c>
      <c r="N6" s="6">
        <v>961</v>
      </c>
      <c r="O6" s="6">
        <v>1264</v>
      </c>
      <c r="P6" s="6">
        <v>1417</v>
      </c>
      <c r="Q6" s="6">
        <v>1337</v>
      </c>
      <c r="R6" s="6">
        <v>4</v>
      </c>
      <c r="S6" s="6">
        <v>5</v>
      </c>
      <c r="T6" s="6">
        <v>1026</v>
      </c>
      <c r="U6" s="6">
        <v>93</v>
      </c>
      <c r="V6" s="6">
        <v>29</v>
      </c>
      <c r="W6" s="6">
        <v>160</v>
      </c>
    </row>
    <row r="7" spans="1:23" x14ac:dyDescent="0.2">
      <c r="A7" s="6" t="s">
        <v>99</v>
      </c>
      <c r="B7" s="6">
        <v>9983</v>
      </c>
      <c r="C7" s="6">
        <v>8</v>
      </c>
      <c r="D7" s="6">
        <v>1</v>
      </c>
      <c r="E7" s="6">
        <v>5</v>
      </c>
      <c r="F7" s="6">
        <v>8</v>
      </c>
      <c r="G7" s="6">
        <v>2299</v>
      </c>
      <c r="H7" s="6">
        <v>1014</v>
      </c>
      <c r="I7" s="6">
        <v>33</v>
      </c>
      <c r="J7" s="6">
        <v>23</v>
      </c>
      <c r="K7" s="6">
        <v>106</v>
      </c>
      <c r="L7" s="6">
        <v>547</v>
      </c>
      <c r="M7" s="6" t="s">
        <v>99</v>
      </c>
      <c r="N7" s="6">
        <v>510</v>
      </c>
      <c r="O7" s="6">
        <v>772</v>
      </c>
      <c r="P7" s="6">
        <v>811</v>
      </c>
      <c r="Q7" s="6">
        <v>723</v>
      </c>
      <c r="R7" s="6">
        <v>271</v>
      </c>
      <c r="S7" s="6">
        <v>208</v>
      </c>
      <c r="T7" s="6">
        <v>13</v>
      </c>
      <c r="U7" s="6">
        <v>574</v>
      </c>
      <c r="V7" s="6">
        <v>1569</v>
      </c>
      <c r="W7" s="6">
        <v>488</v>
      </c>
    </row>
    <row r="8" spans="1:23" x14ac:dyDescent="0.2">
      <c r="A8" s="6" t="s">
        <v>100</v>
      </c>
      <c r="B8" s="6">
        <v>1253</v>
      </c>
      <c r="C8" s="6">
        <v>63</v>
      </c>
      <c r="D8" s="6">
        <v>18</v>
      </c>
      <c r="E8" s="6">
        <v>86</v>
      </c>
      <c r="F8" s="6">
        <v>22</v>
      </c>
      <c r="G8" s="6">
        <v>63</v>
      </c>
      <c r="H8" s="6">
        <v>279</v>
      </c>
      <c r="I8" s="6">
        <v>57</v>
      </c>
      <c r="J8" s="6">
        <v>375</v>
      </c>
      <c r="K8" s="6">
        <v>37</v>
      </c>
      <c r="L8" s="6">
        <v>168</v>
      </c>
      <c r="M8" s="6" t="s">
        <v>100</v>
      </c>
      <c r="N8" s="6">
        <v>5</v>
      </c>
      <c r="O8" s="6">
        <v>5</v>
      </c>
      <c r="P8" s="6">
        <v>10</v>
      </c>
      <c r="Q8" s="6">
        <v>8</v>
      </c>
      <c r="R8" s="6">
        <v>5</v>
      </c>
      <c r="S8" s="6">
        <v>12</v>
      </c>
      <c r="T8" s="6">
        <v>0</v>
      </c>
      <c r="U8" s="6">
        <v>1</v>
      </c>
      <c r="V8" s="6">
        <v>10</v>
      </c>
      <c r="W8" s="6">
        <v>29</v>
      </c>
    </row>
    <row r="9" spans="1:23" x14ac:dyDescent="0.2">
      <c r="A9" s="6" t="s">
        <v>101</v>
      </c>
      <c r="B9" s="6">
        <v>96</v>
      </c>
      <c r="C9" s="6">
        <v>1</v>
      </c>
      <c r="D9" s="6">
        <v>0</v>
      </c>
      <c r="E9" s="6">
        <v>1</v>
      </c>
      <c r="F9" s="6">
        <v>8</v>
      </c>
      <c r="G9" s="6">
        <v>6</v>
      </c>
      <c r="H9" s="6">
        <v>13</v>
      </c>
      <c r="I9" s="6">
        <v>0</v>
      </c>
      <c r="J9" s="6">
        <v>4</v>
      </c>
      <c r="K9" s="6">
        <v>14</v>
      </c>
      <c r="L9" s="6">
        <v>29</v>
      </c>
      <c r="M9" s="6" t="s">
        <v>101</v>
      </c>
      <c r="N9" s="6">
        <v>2</v>
      </c>
      <c r="O9" s="6">
        <v>2</v>
      </c>
      <c r="P9" s="6">
        <v>0</v>
      </c>
      <c r="Q9" s="6">
        <v>3</v>
      </c>
      <c r="R9" s="6">
        <v>1</v>
      </c>
      <c r="S9" s="6">
        <v>0</v>
      </c>
      <c r="T9" s="6">
        <v>0</v>
      </c>
      <c r="U9" s="6">
        <v>0</v>
      </c>
      <c r="V9" s="6">
        <v>5</v>
      </c>
      <c r="W9" s="6">
        <v>7</v>
      </c>
    </row>
    <row r="10" spans="1:23" x14ac:dyDescent="0.2">
      <c r="A10" s="6" t="s">
        <v>102</v>
      </c>
      <c r="B10" s="6">
        <v>49</v>
      </c>
      <c r="C10" s="6">
        <v>4</v>
      </c>
      <c r="D10" s="6">
        <v>0</v>
      </c>
      <c r="E10" s="6">
        <v>0</v>
      </c>
      <c r="F10" s="6">
        <v>0</v>
      </c>
      <c r="G10" s="6">
        <v>16</v>
      </c>
      <c r="H10" s="6">
        <v>6</v>
      </c>
      <c r="I10" s="6">
        <v>0</v>
      </c>
      <c r="J10" s="6">
        <v>0</v>
      </c>
      <c r="K10" s="6">
        <v>1</v>
      </c>
      <c r="L10" s="6">
        <v>2</v>
      </c>
      <c r="M10" s="6" t="s">
        <v>102</v>
      </c>
      <c r="N10" s="6">
        <v>0</v>
      </c>
      <c r="O10" s="6">
        <v>17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3</v>
      </c>
    </row>
    <row r="11" spans="1:23" x14ac:dyDescent="0.2">
      <c r="A11" s="6" t="s">
        <v>103</v>
      </c>
      <c r="B11" s="6">
        <v>125</v>
      </c>
      <c r="C11" s="6">
        <v>0</v>
      </c>
      <c r="D11" s="6">
        <v>1</v>
      </c>
      <c r="E11" s="6">
        <v>0</v>
      </c>
      <c r="F11" s="6">
        <v>3</v>
      </c>
      <c r="G11" s="6">
        <v>1</v>
      </c>
      <c r="H11" s="6">
        <v>1</v>
      </c>
      <c r="I11" s="6">
        <v>19</v>
      </c>
      <c r="J11" s="6">
        <v>0</v>
      </c>
      <c r="K11" s="6">
        <v>36</v>
      </c>
      <c r="L11" s="6">
        <v>22</v>
      </c>
      <c r="M11" s="6" t="s">
        <v>103</v>
      </c>
      <c r="N11" s="6">
        <v>32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3</v>
      </c>
      <c r="W11" s="6">
        <v>7</v>
      </c>
    </row>
    <row r="12" spans="1:23" x14ac:dyDescent="0.2">
      <c r="A12" s="6" t="s">
        <v>104</v>
      </c>
      <c r="B12" s="6">
        <v>355</v>
      </c>
      <c r="C12" s="6">
        <v>63</v>
      </c>
      <c r="D12" s="6">
        <v>199</v>
      </c>
      <c r="E12" s="6">
        <v>15</v>
      </c>
      <c r="F12" s="6">
        <v>0</v>
      </c>
      <c r="G12" s="6">
        <v>0</v>
      </c>
      <c r="H12" s="6">
        <v>0</v>
      </c>
      <c r="I12" s="6">
        <v>0</v>
      </c>
      <c r="J12" s="6">
        <v>1</v>
      </c>
      <c r="K12" s="6">
        <v>17</v>
      </c>
      <c r="L12" s="6">
        <v>59</v>
      </c>
      <c r="M12" s="6" t="s">
        <v>104</v>
      </c>
      <c r="N12" s="6">
        <v>1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</row>
    <row r="13" spans="1:23" x14ac:dyDescent="0.2">
      <c r="A13" s="6" t="s">
        <v>105</v>
      </c>
      <c r="B13" s="6">
        <v>75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1</v>
      </c>
      <c r="L13" s="6">
        <v>59</v>
      </c>
      <c r="M13" s="6" t="s">
        <v>105</v>
      </c>
      <c r="N13" s="6">
        <v>3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9</v>
      </c>
      <c r="W13" s="6">
        <v>3</v>
      </c>
    </row>
    <row r="14" spans="1:23" x14ac:dyDescent="0.2">
      <c r="A14" s="6" t="s">
        <v>106</v>
      </c>
      <c r="B14" s="6">
        <v>5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2</v>
      </c>
      <c r="M14" s="6" t="s">
        <v>106</v>
      </c>
      <c r="N14" s="6">
        <v>1</v>
      </c>
      <c r="O14" s="6">
        <v>0</v>
      </c>
      <c r="P14" s="6">
        <v>0</v>
      </c>
      <c r="Q14" s="6">
        <v>0</v>
      </c>
      <c r="R14" s="6">
        <v>1</v>
      </c>
      <c r="S14" s="6">
        <v>0</v>
      </c>
      <c r="T14" s="6">
        <v>0</v>
      </c>
      <c r="U14" s="6">
        <v>0</v>
      </c>
      <c r="V14" s="6">
        <v>0</v>
      </c>
      <c r="W14" s="6">
        <v>1</v>
      </c>
    </row>
    <row r="15" spans="1:23" x14ac:dyDescent="0.2">
      <c r="A15" s="6" t="s">
        <v>107</v>
      </c>
      <c r="B15" s="6">
        <v>5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1</v>
      </c>
      <c r="I15" s="6">
        <v>0</v>
      </c>
      <c r="J15" s="6">
        <v>1</v>
      </c>
      <c r="K15" s="6">
        <v>1</v>
      </c>
      <c r="L15" s="6">
        <v>1</v>
      </c>
      <c r="M15" s="6" t="s">
        <v>107</v>
      </c>
      <c r="N15" s="6">
        <v>1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</row>
    <row r="16" spans="1:23" x14ac:dyDescent="0.2">
      <c r="A16" s="6" t="s">
        <v>108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 t="s">
        <v>108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</row>
    <row r="17" spans="1:23" x14ac:dyDescent="0.2">
      <c r="A17" s="6" t="s">
        <v>57</v>
      </c>
      <c r="B17" s="6">
        <v>522</v>
      </c>
      <c r="C17" s="6">
        <v>44</v>
      </c>
      <c r="D17" s="6">
        <v>3</v>
      </c>
      <c r="E17" s="6">
        <v>16</v>
      </c>
      <c r="F17" s="6">
        <v>0</v>
      </c>
      <c r="G17" s="6">
        <v>29</v>
      </c>
      <c r="H17" s="6">
        <v>173</v>
      </c>
      <c r="I17" s="6">
        <v>0</v>
      </c>
      <c r="J17" s="6">
        <v>40</v>
      </c>
      <c r="K17" s="6">
        <v>64</v>
      </c>
      <c r="L17" s="6">
        <v>70</v>
      </c>
      <c r="M17" s="6" t="s">
        <v>57</v>
      </c>
      <c r="N17" s="6">
        <v>57</v>
      </c>
      <c r="O17" s="6">
        <v>3</v>
      </c>
      <c r="P17" s="6">
        <v>0</v>
      </c>
      <c r="Q17" s="6">
        <v>0</v>
      </c>
      <c r="R17" s="6">
        <v>3</v>
      </c>
      <c r="S17" s="6">
        <v>0</v>
      </c>
      <c r="T17" s="6">
        <v>0</v>
      </c>
      <c r="U17" s="6">
        <v>0</v>
      </c>
      <c r="V17" s="6">
        <v>1</v>
      </c>
      <c r="W17" s="6">
        <v>19</v>
      </c>
    </row>
    <row r="19" spans="1:23" x14ac:dyDescent="0.2">
      <c r="A19" s="6" t="s">
        <v>337</v>
      </c>
      <c r="B19" s="6">
        <v>20789</v>
      </c>
      <c r="C19" s="6">
        <v>586</v>
      </c>
      <c r="D19" s="6">
        <v>627</v>
      </c>
      <c r="E19" s="6">
        <v>434</v>
      </c>
      <c r="F19" s="6">
        <v>619</v>
      </c>
      <c r="G19" s="6">
        <v>1575</v>
      </c>
      <c r="H19" s="6">
        <v>1064</v>
      </c>
      <c r="I19" s="6">
        <v>1207</v>
      </c>
      <c r="J19" s="6">
        <v>1083</v>
      </c>
      <c r="K19" s="6">
        <v>2066</v>
      </c>
      <c r="L19" s="6">
        <v>2384</v>
      </c>
      <c r="M19" s="6" t="s">
        <v>337</v>
      </c>
      <c r="N19" s="6">
        <v>845</v>
      </c>
      <c r="O19" s="6">
        <v>1074</v>
      </c>
      <c r="P19" s="6">
        <v>1263</v>
      </c>
      <c r="Q19" s="6">
        <v>1654</v>
      </c>
      <c r="R19" s="6">
        <v>757</v>
      </c>
      <c r="S19" s="6">
        <v>413</v>
      </c>
      <c r="T19" s="6">
        <v>580</v>
      </c>
      <c r="U19" s="6">
        <v>356</v>
      </c>
      <c r="V19" s="6">
        <v>842</v>
      </c>
      <c r="W19" s="6">
        <v>1360</v>
      </c>
    </row>
    <row r="20" spans="1:23" x14ac:dyDescent="0.2">
      <c r="A20" s="6" t="s">
        <v>97</v>
      </c>
      <c r="B20" s="6">
        <v>9728</v>
      </c>
      <c r="C20" s="6">
        <v>252</v>
      </c>
      <c r="D20" s="6">
        <v>479</v>
      </c>
      <c r="E20" s="6">
        <v>376</v>
      </c>
      <c r="F20" s="6">
        <v>568</v>
      </c>
      <c r="G20" s="6">
        <v>251</v>
      </c>
      <c r="H20" s="6">
        <v>272</v>
      </c>
      <c r="I20" s="6">
        <v>1146</v>
      </c>
      <c r="J20" s="6">
        <v>857</v>
      </c>
      <c r="K20" s="6">
        <v>1768</v>
      </c>
      <c r="L20" s="6">
        <v>988</v>
      </c>
      <c r="M20" s="6" t="s">
        <v>97</v>
      </c>
      <c r="N20" s="6">
        <v>32</v>
      </c>
      <c r="O20" s="6">
        <v>39</v>
      </c>
      <c r="P20" s="6">
        <v>130</v>
      </c>
      <c r="Q20" s="6">
        <v>617</v>
      </c>
      <c r="R20" s="6">
        <v>608</v>
      </c>
      <c r="S20" s="6">
        <v>294</v>
      </c>
      <c r="T20" s="6">
        <v>44</v>
      </c>
      <c r="U20" s="6">
        <v>4</v>
      </c>
      <c r="V20" s="6">
        <v>16</v>
      </c>
      <c r="W20" s="6">
        <v>987</v>
      </c>
    </row>
    <row r="21" spans="1:23" x14ac:dyDescent="0.2">
      <c r="A21" s="6" t="s">
        <v>98</v>
      </c>
      <c r="B21" s="6">
        <v>4668</v>
      </c>
      <c r="C21" s="6">
        <v>250</v>
      </c>
      <c r="D21" s="6">
        <v>45</v>
      </c>
      <c r="E21" s="6">
        <v>0</v>
      </c>
      <c r="F21" s="6">
        <v>29</v>
      </c>
      <c r="G21" s="6">
        <v>41</v>
      </c>
      <c r="H21" s="6">
        <v>17</v>
      </c>
      <c r="I21" s="6">
        <v>11</v>
      </c>
      <c r="J21" s="6">
        <v>4</v>
      </c>
      <c r="K21" s="6">
        <v>158</v>
      </c>
      <c r="L21" s="6">
        <v>907</v>
      </c>
      <c r="M21" s="6" t="s">
        <v>98</v>
      </c>
      <c r="N21" s="6">
        <v>505</v>
      </c>
      <c r="O21" s="6">
        <v>630</v>
      </c>
      <c r="P21" s="6">
        <v>720</v>
      </c>
      <c r="Q21" s="6">
        <v>675</v>
      </c>
      <c r="R21" s="6">
        <v>2</v>
      </c>
      <c r="S21" s="6">
        <v>1</v>
      </c>
      <c r="T21" s="6">
        <v>527</v>
      </c>
      <c r="U21" s="6">
        <v>45</v>
      </c>
      <c r="V21" s="6">
        <v>19</v>
      </c>
      <c r="W21" s="6">
        <v>82</v>
      </c>
    </row>
    <row r="22" spans="1:23" x14ac:dyDescent="0.2">
      <c r="A22" s="6" t="s">
        <v>99</v>
      </c>
      <c r="B22" s="6">
        <v>5112</v>
      </c>
      <c r="C22" s="6">
        <v>4</v>
      </c>
      <c r="D22" s="6">
        <v>1</v>
      </c>
      <c r="E22" s="6">
        <v>3</v>
      </c>
      <c r="F22" s="6">
        <v>5</v>
      </c>
      <c r="G22" s="6">
        <v>1203</v>
      </c>
      <c r="H22" s="6">
        <v>515</v>
      </c>
      <c r="I22" s="6">
        <v>10</v>
      </c>
      <c r="J22" s="6">
        <v>14</v>
      </c>
      <c r="K22" s="6">
        <v>51</v>
      </c>
      <c r="L22" s="6">
        <v>278</v>
      </c>
      <c r="M22" s="6" t="s">
        <v>99</v>
      </c>
      <c r="N22" s="6">
        <v>255</v>
      </c>
      <c r="O22" s="6">
        <v>391</v>
      </c>
      <c r="P22" s="6">
        <v>408</v>
      </c>
      <c r="Q22" s="6">
        <v>355</v>
      </c>
      <c r="R22" s="6">
        <v>145</v>
      </c>
      <c r="S22" s="6">
        <v>111</v>
      </c>
      <c r="T22" s="6">
        <v>9</v>
      </c>
      <c r="U22" s="6">
        <v>306</v>
      </c>
      <c r="V22" s="6">
        <v>794</v>
      </c>
      <c r="W22" s="6">
        <v>254</v>
      </c>
    </row>
    <row r="23" spans="1:23" x14ac:dyDescent="0.2">
      <c r="A23" s="6" t="s">
        <v>100</v>
      </c>
      <c r="B23" s="6">
        <v>623</v>
      </c>
      <c r="C23" s="6">
        <v>28</v>
      </c>
      <c r="D23" s="6">
        <v>13</v>
      </c>
      <c r="E23" s="6">
        <v>41</v>
      </c>
      <c r="F23" s="6">
        <v>9</v>
      </c>
      <c r="G23" s="6">
        <v>33</v>
      </c>
      <c r="H23" s="6">
        <v>151</v>
      </c>
      <c r="I23" s="6">
        <v>28</v>
      </c>
      <c r="J23" s="6">
        <v>184</v>
      </c>
      <c r="K23" s="6">
        <v>19</v>
      </c>
      <c r="L23" s="6">
        <v>76</v>
      </c>
      <c r="M23" s="6" t="s">
        <v>100</v>
      </c>
      <c r="N23" s="6">
        <v>4</v>
      </c>
      <c r="O23" s="6">
        <v>4</v>
      </c>
      <c r="P23" s="6">
        <v>5</v>
      </c>
      <c r="Q23" s="6">
        <v>6</v>
      </c>
      <c r="R23" s="6">
        <v>0</v>
      </c>
      <c r="S23" s="6">
        <v>7</v>
      </c>
      <c r="T23" s="6">
        <v>0</v>
      </c>
      <c r="U23" s="6">
        <v>1</v>
      </c>
      <c r="V23" s="6">
        <v>5</v>
      </c>
      <c r="W23" s="6">
        <v>9</v>
      </c>
    </row>
    <row r="24" spans="1:23" x14ac:dyDescent="0.2">
      <c r="A24" s="6" t="s">
        <v>101</v>
      </c>
      <c r="B24" s="6">
        <v>43</v>
      </c>
      <c r="C24" s="6">
        <v>0</v>
      </c>
      <c r="D24" s="6">
        <v>0</v>
      </c>
      <c r="E24" s="6">
        <v>0</v>
      </c>
      <c r="F24" s="6">
        <v>5</v>
      </c>
      <c r="G24" s="6">
        <v>3</v>
      </c>
      <c r="H24" s="6">
        <v>4</v>
      </c>
      <c r="I24" s="6">
        <v>0</v>
      </c>
      <c r="J24" s="6">
        <v>2</v>
      </c>
      <c r="K24" s="6">
        <v>7</v>
      </c>
      <c r="L24" s="6">
        <v>16</v>
      </c>
      <c r="M24" s="6" t="s">
        <v>101</v>
      </c>
      <c r="N24" s="6">
        <v>1</v>
      </c>
      <c r="O24" s="6">
        <v>0</v>
      </c>
      <c r="P24" s="6">
        <v>0</v>
      </c>
      <c r="Q24" s="6">
        <v>1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4</v>
      </c>
    </row>
    <row r="25" spans="1:23" x14ac:dyDescent="0.2">
      <c r="A25" s="6" t="s">
        <v>102</v>
      </c>
      <c r="B25" s="6">
        <v>32</v>
      </c>
      <c r="C25" s="6">
        <v>0</v>
      </c>
      <c r="D25" s="6">
        <v>0</v>
      </c>
      <c r="E25" s="6">
        <v>0</v>
      </c>
      <c r="F25" s="6">
        <v>0</v>
      </c>
      <c r="G25" s="6">
        <v>14</v>
      </c>
      <c r="H25" s="6">
        <v>4</v>
      </c>
      <c r="I25" s="6">
        <v>0</v>
      </c>
      <c r="J25" s="6">
        <v>0</v>
      </c>
      <c r="K25" s="6">
        <v>1</v>
      </c>
      <c r="L25" s="6">
        <v>1</v>
      </c>
      <c r="M25" s="6" t="s">
        <v>102</v>
      </c>
      <c r="N25" s="6">
        <v>0</v>
      </c>
      <c r="O25" s="6">
        <v>9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3</v>
      </c>
    </row>
    <row r="26" spans="1:23" x14ac:dyDescent="0.2">
      <c r="A26" s="6" t="s">
        <v>103</v>
      </c>
      <c r="B26" s="6">
        <v>65</v>
      </c>
      <c r="C26" s="6">
        <v>0</v>
      </c>
      <c r="D26" s="6">
        <v>1</v>
      </c>
      <c r="E26" s="6">
        <v>0</v>
      </c>
      <c r="F26" s="6">
        <v>3</v>
      </c>
      <c r="G26" s="6">
        <v>1</v>
      </c>
      <c r="H26" s="6">
        <v>1</v>
      </c>
      <c r="I26" s="6">
        <v>12</v>
      </c>
      <c r="J26" s="6">
        <v>0</v>
      </c>
      <c r="K26" s="6">
        <v>17</v>
      </c>
      <c r="L26" s="6">
        <v>10</v>
      </c>
      <c r="M26" s="6" t="s">
        <v>103</v>
      </c>
      <c r="N26" s="6">
        <v>17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1</v>
      </c>
      <c r="W26" s="6">
        <v>2</v>
      </c>
    </row>
    <row r="27" spans="1:23" x14ac:dyDescent="0.2">
      <c r="A27" s="6" t="s">
        <v>104</v>
      </c>
      <c r="B27" s="6">
        <v>168</v>
      </c>
      <c r="C27" s="6">
        <v>30</v>
      </c>
      <c r="D27" s="6">
        <v>87</v>
      </c>
      <c r="E27" s="6">
        <v>7</v>
      </c>
      <c r="F27" s="6">
        <v>0</v>
      </c>
      <c r="G27" s="6">
        <v>0</v>
      </c>
      <c r="H27" s="6">
        <v>0</v>
      </c>
      <c r="I27" s="6">
        <v>0</v>
      </c>
      <c r="J27" s="6">
        <v>1</v>
      </c>
      <c r="K27" s="6">
        <v>7</v>
      </c>
      <c r="L27" s="6">
        <v>35</v>
      </c>
      <c r="M27" s="6" t="s">
        <v>104</v>
      </c>
      <c r="N27" s="6">
        <v>1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</row>
    <row r="28" spans="1:23" x14ac:dyDescent="0.2">
      <c r="A28" s="6" t="s">
        <v>105</v>
      </c>
      <c r="B28" s="6">
        <v>43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1</v>
      </c>
      <c r="L28" s="6">
        <v>33</v>
      </c>
      <c r="M28" s="6" t="s">
        <v>105</v>
      </c>
      <c r="N28" s="6">
        <v>2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6</v>
      </c>
      <c r="W28" s="6">
        <v>1</v>
      </c>
    </row>
    <row r="29" spans="1:23" x14ac:dyDescent="0.2">
      <c r="A29" s="6" t="s">
        <v>106</v>
      </c>
      <c r="B29" s="6">
        <v>5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2</v>
      </c>
      <c r="M29" s="6" t="s">
        <v>106</v>
      </c>
      <c r="N29" s="6">
        <v>1</v>
      </c>
      <c r="O29" s="6">
        <v>0</v>
      </c>
      <c r="P29" s="6">
        <v>0</v>
      </c>
      <c r="Q29" s="6">
        <v>0</v>
      </c>
      <c r="R29" s="6">
        <v>1</v>
      </c>
      <c r="S29" s="6">
        <v>0</v>
      </c>
      <c r="T29" s="6">
        <v>0</v>
      </c>
      <c r="U29" s="6">
        <v>0</v>
      </c>
      <c r="V29" s="6">
        <v>0</v>
      </c>
      <c r="W29" s="6">
        <v>1</v>
      </c>
    </row>
    <row r="30" spans="1:23" x14ac:dyDescent="0.2">
      <c r="A30" s="6" t="s">
        <v>107</v>
      </c>
      <c r="B30" s="6">
        <v>3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1</v>
      </c>
      <c r="I30" s="6">
        <v>0</v>
      </c>
      <c r="J30" s="6">
        <v>1</v>
      </c>
      <c r="K30" s="6">
        <v>1</v>
      </c>
      <c r="L30" s="6">
        <v>0</v>
      </c>
      <c r="M30" s="6" t="s">
        <v>107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</row>
    <row r="31" spans="1:23" x14ac:dyDescent="0.2">
      <c r="A31" s="6" t="s">
        <v>108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 t="s">
        <v>108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</row>
    <row r="32" spans="1:23" x14ac:dyDescent="0.2">
      <c r="A32" s="6" t="s">
        <v>57</v>
      </c>
      <c r="B32" s="6">
        <v>299</v>
      </c>
      <c r="C32" s="6">
        <v>22</v>
      </c>
      <c r="D32" s="6">
        <v>1</v>
      </c>
      <c r="E32" s="6">
        <v>7</v>
      </c>
      <c r="F32" s="6">
        <v>0</v>
      </c>
      <c r="G32" s="6">
        <v>29</v>
      </c>
      <c r="H32" s="6">
        <v>99</v>
      </c>
      <c r="I32" s="6">
        <v>0</v>
      </c>
      <c r="J32" s="6">
        <v>20</v>
      </c>
      <c r="K32" s="6">
        <v>36</v>
      </c>
      <c r="L32" s="6">
        <v>38</v>
      </c>
      <c r="M32" s="6" t="s">
        <v>57</v>
      </c>
      <c r="N32" s="6">
        <v>27</v>
      </c>
      <c r="O32" s="6">
        <v>1</v>
      </c>
      <c r="P32" s="6">
        <v>0</v>
      </c>
      <c r="Q32" s="6">
        <v>0</v>
      </c>
      <c r="R32" s="6">
        <v>1</v>
      </c>
      <c r="S32" s="6">
        <v>0</v>
      </c>
      <c r="T32" s="6">
        <v>0</v>
      </c>
      <c r="U32" s="6">
        <v>0</v>
      </c>
      <c r="V32" s="6">
        <v>1</v>
      </c>
      <c r="W32" s="6">
        <v>17</v>
      </c>
    </row>
    <row r="34" spans="1:23" x14ac:dyDescent="0.2">
      <c r="A34" s="6" t="s">
        <v>338</v>
      </c>
      <c r="B34" s="6">
        <v>19630</v>
      </c>
      <c r="C34" s="6">
        <v>583</v>
      </c>
      <c r="D34" s="6">
        <v>667</v>
      </c>
      <c r="E34" s="6">
        <v>426</v>
      </c>
      <c r="F34" s="6">
        <v>590</v>
      </c>
      <c r="G34" s="6">
        <v>1434</v>
      </c>
      <c r="H34" s="6">
        <v>945</v>
      </c>
      <c r="I34" s="6">
        <v>1137</v>
      </c>
      <c r="J34" s="6">
        <v>971</v>
      </c>
      <c r="K34" s="6">
        <v>1862</v>
      </c>
      <c r="L34" s="6">
        <v>2178</v>
      </c>
      <c r="M34" s="6" t="s">
        <v>338</v>
      </c>
      <c r="N34" s="6">
        <v>780</v>
      </c>
      <c r="O34" s="6">
        <v>1057</v>
      </c>
      <c r="P34" s="6">
        <v>1225</v>
      </c>
      <c r="Q34" s="6">
        <v>1608</v>
      </c>
      <c r="R34" s="6">
        <v>790</v>
      </c>
      <c r="S34" s="6">
        <v>398</v>
      </c>
      <c r="T34" s="6">
        <v>558</v>
      </c>
      <c r="U34" s="6">
        <v>321</v>
      </c>
      <c r="V34" s="6">
        <v>816</v>
      </c>
      <c r="W34" s="6">
        <v>1284</v>
      </c>
    </row>
    <row r="35" spans="1:23" x14ac:dyDescent="0.2">
      <c r="A35" s="6" t="s">
        <v>97</v>
      </c>
      <c r="B35" s="6">
        <v>9219</v>
      </c>
      <c r="C35" s="6">
        <v>258</v>
      </c>
      <c r="D35" s="6">
        <v>508</v>
      </c>
      <c r="E35" s="6">
        <v>360</v>
      </c>
      <c r="F35" s="6">
        <v>551</v>
      </c>
      <c r="G35" s="6">
        <v>277</v>
      </c>
      <c r="H35" s="6">
        <v>226</v>
      </c>
      <c r="I35" s="6">
        <v>1068</v>
      </c>
      <c r="J35" s="6">
        <v>744</v>
      </c>
      <c r="K35" s="6">
        <v>1586</v>
      </c>
      <c r="L35" s="6">
        <v>936</v>
      </c>
      <c r="M35" s="6" t="s">
        <v>97</v>
      </c>
      <c r="N35" s="6">
        <v>20</v>
      </c>
      <c r="O35" s="6">
        <v>29</v>
      </c>
      <c r="P35" s="6">
        <v>120</v>
      </c>
      <c r="Q35" s="6">
        <v>574</v>
      </c>
      <c r="R35" s="6">
        <v>654</v>
      </c>
      <c r="S35" s="6">
        <v>292</v>
      </c>
      <c r="T35" s="6">
        <v>55</v>
      </c>
      <c r="U35" s="6">
        <v>5</v>
      </c>
      <c r="V35" s="6">
        <v>16</v>
      </c>
      <c r="W35" s="6">
        <v>940</v>
      </c>
    </row>
    <row r="36" spans="1:23" x14ac:dyDescent="0.2">
      <c r="A36" s="6" t="s">
        <v>98</v>
      </c>
      <c r="B36" s="6">
        <v>4336</v>
      </c>
      <c r="C36" s="6">
        <v>226</v>
      </c>
      <c r="D36" s="6">
        <v>40</v>
      </c>
      <c r="E36" s="6">
        <v>1</v>
      </c>
      <c r="F36" s="6">
        <v>20</v>
      </c>
      <c r="G36" s="6">
        <v>26</v>
      </c>
      <c r="H36" s="6">
        <v>7</v>
      </c>
      <c r="I36" s="6">
        <v>10</v>
      </c>
      <c r="J36" s="6">
        <v>5</v>
      </c>
      <c r="K36" s="6">
        <v>139</v>
      </c>
      <c r="L36" s="6">
        <v>772</v>
      </c>
      <c r="M36" s="6" t="s">
        <v>98</v>
      </c>
      <c r="N36" s="6">
        <v>456</v>
      </c>
      <c r="O36" s="6">
        <v>634</v>
      </c>
      <c r="P36" s="6">
        <v>697</v>
      </c>
      <c r="Q36" s="6">
        <v>662</v>
      </c>
      <c r="R36" s="6">
        <v>2</v>
      </c>
      <c r="S36" s="6">
        <v>4</v>
      </c>
      <c r="T36" s="6">
        <v>499</v>
      </c>
      <c r="U36" s="6">
        <v>48</v>
      </c>
      <c r="V36" s="6">
        <v>10</v>
      </c>
      <c r="W36" s="6">
        <v>78</v>
      </c>
    </row>
    <row r="37" spans="1:23" x14ac:dyDescent="0.2">
      <c r="A37" s="6" t="s">
        <v>99</v>
      </c>
      <c r="B37" s="6">
        <v>4871</v>
      </c>
      <c r="C37" s="6">
        <v>4</v>
      </c>
      <c r="D37" s="6">
        <v>0</v>
      </c>
      <c r="E37" s="6">
        <v>2</v>
      </c>
      <c r="F37" s="6">
        <v>3</v>
      </c>
      <c r="G37" s="6">
        <v>1096</v>
      </c>
      <c r="H37" s="6">
        <v>499</v>
      </c>
      <c r="I37" s="6">
        <v>23</v>
      </c>
      <c r="J37" s="6">
        <v>9</v>
      </c>
      <c r="K37" s="6">
        <v>55</v>
      </c>
      <c r="L37" s="6">
        <v>269</v>
      </c>
      <c r="M37" s="6" t="s">
        <v>99</v>
      </c>
      <c r="N37" s="6">
        <v>255</v>
      </c>
      <c r="O37" s="6">
        <v>381</v>
      </c>
      <c r="P37" s="6">
        <v>403</v>
      </c>
      <c r="Q37" s="6">
        <v>368</v>
      </c>
      <c r="R37" s="6">
        <v>126</v>
      </c>
      <c r="S37" s="6">
        <v>97</v>
      </c>
      <c r="T37" s="6">
        <v>4</v>
      </c>
      <c r="U37" s="6">
        <v>268</v>
      </c>
      <c r="V37" s="6">
        <v>775</v>
      </c>
      <c r="W37" s="6">
        <v>234</v>
      </c>
    </row>
    <row r="38" spans="1:23" x14ac:dyDescent="0.2">
      <c r="A38" s="6" t="s">
        <v>100</v>
      </c>
      <c r="B38" s="6">
        <v>630</v>
      </c>
      <c r="C38" s="6">
        <v>35</v>
      </c>
      <c r="D38" s="6">
        <v>5</v>
      </c>
      <c r="E38" s="6">
        <v>45</v>
      </c>
      <c r="F38" s="6">
        <v>13</v>
      </c>
      <c r="G38" s="6">
        <v>30</v>
      </c>
      <c r="H38" s="6">
        <v>128</v>
      </c>
      <c r="I38" s="6">
        <v>29</v>
      </c>
      <c r="J38" s="6">
        <v>191</v>
      </c>
      <c r="K38" s="6">
        <v>18</v>
      </c>
      <c r="L38" s="6">
        <v>92</v>
      </c>
      <c r="M38" s="6" t="s">
        <v>100</v>
      </c>
      <c r="N38" s="6">
        <v>1</v>
      </c>
      <c r="O38" s="6">
        <v>1</v>
      </c>
      <c r="P38" s="6">
        <v>5</v>
      </c>
      <c r="Q38" s="6">
        <v>2</v>
      </c>
      <c r="R38" s="6">
        <v>5</v>
      </c>
      <c r="S38" s="6">
        <v>5</v>
      </c>
      <c r="T38" s="6">
        <v>0</v>
      </c>
      <c r="U38" s="6">
        <v>0</v>
      </c>
      <c r="V38" s="6">
        <v>5</v>
      </c>
      <c r="W38" s="6">
        <v>20</v>
      </c>
    </row>
    <row r="39" spans="1:23" x14ac:dyDescent="0.2">
      <c r="A39" s="6" t="s">
        <v>101</v>
      </c>
      <c r="B39" s="6">
        <v>53</v>
      </c>
      <c r="C39" s="6">
        <v>1</v>
      </c>
      <c r="D39" s="6">
        <v>0</v>
      </c>
      <c r="E39" s="6">
        <v>1</v>
      </c>
      <c r="F39" s="6">
        <v>3</v>
      </c>
      <c r="G39" s="6">
        <v>3</v>
      </c>
      <c r="H39" s="6">
        <v>9</v>
      </c>
      <c r="I39" s="6">
        <v>0</v>
      </c>
      <c r="J39" s="6">
        <v>2</v>
      </c>
      <c r="K39" s="6">
        <v>7</v>
      </c>
      <c r="L39" s="6">
        <v>13</v>
      </c>
      <c r="M39" s="6" t="s">
        <v>101</v>
      </c>
      <c r="N39" s="6">
        <v>1</v>
      </c>
      <c r="O39" s="6">
        <v>2</v>
      </c>
      <c r="P39" s="6">
        <v>0</v>
      </c>
      <c r="Q39" s="6">
        <v>2</v>
      </c>
      <c r="R39" s="6">
        <v>1</v>
      </c>
      <c r="S39" s="6">
        <v>0</v>
      </c>
      <c r="T39" s="6">
        <v>0</v>
      </c>
      <c r="U39" s="6">
        <v>0</v>
      </c>
      <c r="V39" s="6">
        <v>5</v>
      </c>
      <c r="W39" s="6">
        <v>3</v>
      </c>
    </row>
    <row r="40" spans="1:23" x14ac:dyDescent="0.2">
      <c r="A40" s="6" t="s">
        <v>102</v>
      </c>
      <c r="B40" s="6">
        <v>17</v>
      </c>
      <c r="C40" s="6">
        <v>4</v>
      </c>
      <c r="D40" s="6">
        <v>0</v>
      </c>
      <c r="E40" s="6">
        <v>0</v>
      </c>
      <c r="F40" s="6">
        <v>0</v>
      </c>
      <c r="G40" s="6">
        <v>2</v>
      </c>
      <c r="H40" s="6">
        <v>2</v>
      </c>
      <c r="I40" s="6">
        <v>0</v>
      </c>
      <c r="J40" s="6">
        <v>0</v>
      </c>
      <c r="K40" s="6">
        <v>0</v>
      </c>
      <c r="L40" s="6">
        <v>1</v>
      </c>
      <c r="M40" s="6" t="s">
        <v>102</v>
      </c>
      <c r="N40" s="6">
        <v>0</v>
      </c>
      <c r="O40" s="6">
        <v>8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</row>
    <row r="41" spans="1:23" x14ac:dyDescent="0.2">
      <c r="A41" s="6" t="s">
        <v>103</v>
      </c>
      <c r="B41" s="6">
        <v>60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7</v>
      </c>
      <c r="J41" s="6">
        <v>0</v>
      </c>
      <c r="K41" s="6">
        <v>19</v>
      </c>
      <c r="L41" s="6">
        <v>12</v>
      </c>
      <c r="M41" s="6" t="s">
        <v>103</v>
      </c>
      <c r="N41" s="6">
        <v>15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2</v>
      </c>
      <c r="W41" s="6">
        <v>5</v>
      </c>
    </row>
    <row r="42" spans="1:23" x14ac:dyDescent="0.2">
      <c r="A42" s="6" t="s">
        <v>104</v>
      </c>
      <c r="B42" s="6">
        <v>187</v>
      </c>
      <c r="C42" s="6">
        <v>33</v>
      </c>
      <c r="D42" s="6">
        <v>112</v>
      </c>
      <c r="E42" s="6">
        <v>8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10</v>
      </c>
      <c r="L42" s="6">
        <v>24</v>
      </c>
      <c r="M42" s="6" t="s">
        <v>104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</row>
    <row r="43" spans="1:23" x14ac:dyDescent="0.2">
      <c r="A43" s="6" t="s">
        <v>105</v>
      </c>
      <c r="B43" s="6">
        <v>32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26</v>
      </c>
      <c r="M43" s="6" t="s">
        <v>105</v>
      </c>
      <c r="N43" s="6">
        <v>1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3</v>
      </c>
      <c r="W43" s="6">
        <v>2</v>
      </c>
    </row>
    <row r="44" spans="1:23" x14ac:dyDescent="0.2">
      <c r="A44" s="6" t="s">
        <v>106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 t="s">
        <v>106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</row>
    <row r="45" spans="1:23" x14ac:dyDescent="0.2">
      <c r="A45" s="6" t="s">
        <v>107</v>
      </c>
      <c r="B45" s="6">
        <v>2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1</v>
      </c>
      <c r="M45" s="6" t="s">
        <v>107</v>
      </c>
      <c r="N45" s="6">
        <v>1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</row>
    <row r="46" spans="1:23" x14ac:dyDescent="0.2">
      <c r="A46" s="6" t="s">
        <v>108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 t="s">
        <v>108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</row>
    <row r="47" spans="1:23" x14ac:dyDescent="0.2">
      <c r="A47" s="6" t="s">
        <v>57</v>
      </c>
      <c r="B47" s="6">
        <v>223</v>
      </c>
      <c r="C47" s="6">
        <v>22</v>
      </c>
      <c r="D47" s="6">
        <v>2</v>
      </c>
      <c r="E47" s="6">
        <v>9</v>
      </c>
      <c r="F47" s="6">
        <v>0</v>
      </c>
      <c r="G47" s="6">
        <v>0</v>
      </c>
      <c r="H47" s="6">
        <v>74</v>
      </c>
      <c r="I47" s="6">
        <v>0</v>
      </c>
      <c r="J47" s="6">
        <v>20</v>
      </c>
      <c r="K47" s="6">
        <v>28</v>
      </c>
      <c r="L47" s="6">
        <v>32</v>
      </c>
      <c r="M47" s="6" t="s">
        <v>57</v>
      </c>
      <c r="N47" s="6">
        <v>30</v>
      </c>
      <c r="O47" s="6">
        <v>2</v>
      </c>
      <c r="P47" s="6">
        <v>0</v>
      </c>
      <c r="Q47" s="6">
        <v>0</v>
      </c>
      <c r="R47" s="6">
        <v>2</v>
      </c>
      <c r="S47" s="6">
        <v>0</v>
      </c>
      <c r="T47" s="6">
        <v>0</v>
      </c>
      <c r="U47" s="6">
        <v>0</v>
      </c>
      <c r="V47" s="6">
        <v>0</v>
      </c>
      <c r="W47" s="6">
        <v>2</v>
      </c>
    </row>
    <row r="48" spans="1:23" x14ac:dyDescent="0.2">
      <c r="A48" s="26" t="s">
        <v>366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 t="s">
        <v>366</v>
      </c>
      <c r="N48" s="26"/>
      <c r="O48" s="26"/>
      <c r="P48" s="26"/>
      <c r="Q48" s="26"/>
      <c r="R48" s="26"/>
      <c r="S48" s="26"/>
      <c r="T48" s="26"/>
      <c r="U48" s="26"/>
      <c r="V48" s="26"/>
      <c r="W48" s="26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A1170-C933-4EDF-9974-3049C2A0F515}">
  <dimension ref="A1:W11"/>
  <sheetViews>
    <sheetView view="pageBreakPreview" zoomScale="125" zoomScaleNormal="100" zoomScaleSheetLayoutView="125" workbookViewId="0">
      <selection activeCell="A11" sqref="A11:XFD11"/>
    </sheetView>
  </sheetViews>
  <sheetFormatPr defaultRowHeight="10.199999999999999" x14ac:dyDescent="0.2"/>
  <cols>
    <col min="1" max="1" width="12.77734375" style="6" customWidth="1"/>
    <col min="2" max="12" width="6.88671875" style="6" customWidth="1"/>
    <col min="13" max="13" width="12.77734375" style="6" customWidth="1"/>
    <col min="14" max="23" width="6.88671875" style="6" customWidth="1"/>
    <col min="24" max="16384" width="8.88671875" style="6"/>
  </cols>
  <sheetData>
    <row r="1" spans="1:23" x14ac:dyDescent="0.2">
      <c r="A1" s="6" t="s">
        <v>374</v>
      </c>
      <c r="M1" s="6" t="s">
        <v>374</v>
      </c>
    </row>
    <row r="2" spans="1:23" x14ac:dyDescent="0.2">
      <c r="A2" s="14"/>
      <c r="B2" s="15"/>
      <c r="C2" s="15" t="s">
        <v>303</v>
      </c>
      <c r="D2" s="15" t="s">
        <v>305</v>
      </c>
      <c r="E2" s="15" t="s">
        <v>306</v>
      </c>
      <c r="F2" s="15" t="s">
        <v>307</v>
      </c>
      <c r="G2" s="15" t="s">
        <v>309</v>
      </c>
      <c r="H2" s="15" t="s">
        <v>309</v>
      </c>
      <c r="I2" s="15" t="s">
        <v>309</v>
      </c>
      <c r="J2" s="15" t="s">
        <v>309</v>
      </c>
      <c r="K2" s="15" t="s">
        <v>312</v>
      </c>
      <c r="L2" s="15" t="s">
        <v>312</v>
      </c>
      <c r="M2" s="14"/>
      <c r="N2" s="15" t="s">
        <v>312</v>
      </c>
      <c r="O2" s="15" t="s">
        <v>314</v>
      </c>
      <c r="P2" s="15" t="s">
        <v>314</v>
      </c>
      <c r="Q2" s="15" t="s">
        <v>315</v>
      </c>
      <c r="R2" s="15" t="s">
        <v>317</v>
      </c>
      <c r="S2" s="15" t="s">
        <v>317</v>
      </c>
      <c r="T2" s="15" t="s">
        <v>315</v>
      </c>
      <c r="U2" s="15"/>
      <c r="V2" s="15" t="s">
        <v>321</v>
      </c>
      <c r="W2" s="16" t="s">
        <v>323</v>
      </c>
    </row>
    <row r="3" spans="1:23" x14ac:dyDescent="0.2">
      <c r="A3" s="17"/>
      <c r="B3" s="18" t="s">
        <v>0</v>
      </c>
      <c r="C3" s="18" t="s">
        <v>304</v>
      </c>
      <c r="D3" s="18" t="s">
        <v>304</v>
      </c>
      <c r="E3" s="18" t="s">
        <v>304</v>
      </c>
      <c r="F3" s="18" t="s">
        <v>308</v>
      </c>
      <c r="G3" s="18" t="s">
        <v>305</v>
      </c>
      <c r="H3" s="18" t="s">
        <v>306</v>
      </c>
      <c r="I3" s="18" t="s">
        <v>310</v>
      </c>
      <c r="J3" s="18" t="s">
        <v>311</v>
      </c>
      <c r="K3" s="18" t="s">
        <v>306</v>
      </c>
      <c r="L3" s="18" t="s">
        <v>313</v>
      </c>
      <c r="M3" s="17"/>
      <c r="N3" s="18" t="s">
        <v>311</v>
      </c>
      <c r="O3" s="18" t="s">
        <v>306</v>
      </c>
      <c r="P3" s="18" t="s">
        <v>311</v>
      </c>
      <c r="Q3" s="18" t="s">
        <v>316</v>
      </c>
      <c r="R3" s="18" t="s">
        <v>318</v>
      </c>
      <c r="S3" s="18" t="s">
        <v>319</v>
      </c>
      <c r="T3" s="18" t="s">
        <v>320</v>
      </c>
      <c r="U3" s="18" t="s">
        <v>18</v>
      </c>
      <c r="V3" s="18" t="s">
        <v>322</v>
      </c>
      <c r="W3" s="19" t="s">
        <v>324</v>
      </c>
    </row>
    <row r="4" spans="1:23" x14ac:dyDescent="0.2">
      <c r="A4" s="6" t="s">
        <v>340</v>
      </c>
      <c r="B4" s="6">
        <v>514</v>
      </c>
      <c r="C4" s="6">
        <v>44</v>
      </c>
      <c r="D4" s="6">
        <v>3</v>
      </c>
      <c r="E4" s="6">
        <v>16</v>
      </c>
      <c r="F4" s="6">
        <v>0</v>
      </c>
      <c r="G4" s="6">
        <v>27</v>
      </c>
      <c r="H4" s="6">
        <v>171</v>
      </c>
      <c r="I4" s="6">
        <v>0</v>
      </c>
      <c r="J4" s="6">
        <v>38</v>
      </c>
      <c r="K4" s="6">
        <v>64</v>
      </c>
      <c r="L4" s="6">
        <v>70</v>
      </c>
      <c r="M4" s="6" t="s">
        <v>340</v>
      </c>
      <c r="N4" s="6">
        <v>55</v>
      </c>
      <c r="O4" s="6">
        <v>3</v>
      </c>
      <c r="P4" s="6">
        <v>0</v>
      </c>
      <c r="Q4" s="6">
        <v>0</v>
      </c>
      <c r="R4" s="6">
        <v>3</v>
      </c>
      <c r="S4" s="6">
        <v>0</v>
      </c>
      <c r="T4" s="6">
        <v>0</v>
      </c>
      <c r="U4" s="6">
        <v>0</v>
      </c>
      <c r="V4" s="6">
        <v>1</v>
      </c>
      <c r="W4" s="6">
        <v>19</v>
      </c>
    </row>
    <row r="5" spans="1:23" x14ac:dyDescent="0.2">
      <c r="A5" s="6" t="s">
        <v>109</v>
      </c>
      <c r="B5" s="6">
        <v>395</v>
      </c>
      <c r="C5" s="6">
        <v>35</v>
      </c>
      <c r="D5" s="6">
        <v>0</v>
      </c>
      <c r="E5" s="6">
        <v>16</v>
      </c>
      <c r="F5" s="6">
        <v>0</v>
      </c>
      <c r="G5" s="6">
        <v>0</v>
      </c>
      <c r="H5" s="6">
        <v>151</v>
      </c>
      <c r="I5" s="6">
        <v>0</v>
      </c>
      <c r="J5" s="6">
        <v>38</v>
      </c>
      <c r="K5" s="6">
        <v>30</v>
      </c>
      <c r="L5" s="6">
        <v>70</v>
      </c>
      <c r="M5" s="6" t="s">
        <v>109</v>
      </c>
      <c r="N5" s="6">
        <v>55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</row>
    <row r="6" spans="1:23" x14ac:dyDescent="0.2">
      <c r="A6" s="6" t="s">
        <v>110</v>
      </c>
      <c r="B6" s="6">
        <v>35</v>
      </c>
      <c r="C6" s="6">
        <v>0</v>
      </c>
      <c r="D6" s="6">
        <v>0</v>
      </c>
      <c r="E6" s="6">
        <v>0</v>
      </c>
      <c r="F6" s="6">
        <v>0</v>
      </c>
      <c r="G6" s="6">
        <v>17</v>
      </c>
      <c r="H6" s="6">
        <v>3</v>
      </c>
      <c r="I6" s="6">
        <v>0</v>
      </c>
      <c r="J6" s="6">
        <v>0</v>
      </c>
      <c r="K6" s="6">
        <v>0</v>
      </c>
      <c r="L6" s="6">
        <v>0</v>
      </c>
      <c r="M6" s="6" t="s">
        <v>110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15</v>
      </c>
    </row>
    <row r="7" spans="1:23" x14ac:dyDescent="0.2">
      <c r="A7" s="6" t="s">
        <v>111</v>
      </c>
      <c r="B7" s="6">
        <v>30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30</v>
      </c>
      <c r="L7" s="6">
        <v>0</v>
      </c>
      <c r="M7" s="6" t="s">
        <v>111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</row>
    <row r="8" spans="1:23" x14ac:dyDescent="0.2">
      <c r="A8" s="6" t="s">
        <v>112</v>
      </c>
      <c r="B8" s="6">
        <v>12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12</v>
      </c>
      <c r="I8" s="6">
        <v>0</v>
      </c>
      <c r="J8" s="6">
        <v>0</v>
      </c>
      <c r="K8" s="6">
        <v>0</v>
      </c>
      <c r="L8" s="6">
        <v>0</v>
      </c>
      <c r="M8" s="6" t="s">
        <v>112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</row>
    <row r="9" spans="1:23" x14ac:dyDescent="0.2">
      <c r="A9" s="6" t="s">
        <v>113</v>
      </c>
      <c r="B9" s="6">
        <v>12</v>
      </c>
      <c r="C9" s="6">
        <v>8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4</v>
      </c>
      <c r="L9" s="6">
        <v>0</v>
      </c>
      <c r="M9" s="6" t="s">
        <v>113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</row>
    <row r="10" spans="1:23" x14ac:dyDescent="0.2">
      <c r="A10" s="6" t="s">
        <v>339</v>
      </c>
      <c r="B10" s="6">
        <v>30</v>
      </c>
      <c r="C10" s="6">
        <v>1</v>
      </c>
      <c r="D10" s="6">
        <v>3</v>
      </c>
      <c r="E10" s="6">
        <v>0</v>
      </c>
      <c r="F10" s="6">
        <v>0</v>
      </c>
      <c r="G10" s="6">
        <v>10</v>
      </c>
      <c r="H10" s="6">
        <v>5</v>
      </c>
      <c r="I10" s="6">
        <v>0</v>
      </c>
      <c r="J10" s="6">
        <v>0</v>
      </c>
      <c r="K10" s="6">
        <v>0</v>
      </c>
      <c r="L10" s="6">
        <v>0</v>
      </c>
      <c r="M10" s="6" t="s">
        <v>339</v>
      </c>
      <c r="N10" s="6">
        <v>0</v>
      </c>
      <c r="O10" s="6">
        <v>3</v>
      </c>
      <c r="P10" s="6">
        <v>0</v>
      </c>
      <c r="Q10" s="6">
        <v>0</v>
      </c>
      <c r="R10" s="6">
        <v>3</v>
      </c>
      <c r="S10" s="6">
        <v>0</v>
      </c>
      <c r="T10" s="6">
        <v>0</v>
      </c>
      <c r="U10" s="6">
        <v>0</v>
      </c>
      <c r="V10" s="6">
        <v>1</v>
      </c>
      <c r="W10" s="6">
        <v>4</v>
      </c>
    </row>
    <row r="11" spans="1:23" x14ac:dyDescent="0.2">
      <c r="A11" s="26" t="s">
        <v>366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 t="s">
        <v>366</v>
      </c>
      <c r="N11" s="26"/>
      <c r="O11" s="26"/>
      <c r="P11" s="26"/>
      <c r="Q11" s="26"/>
      <c r="R11" s="26"/>
      <c r="S11" s="26"/>
      <c r="T11" s="26"/>
      <c r="U11" s="26"/>
      <c r="V11" s="26"/>
      <c r="W11" s="26"/>
    </row>
  </sheetData>
  <sortState xmlns:xlrd2="http://schemas.microsoft.com/office/spreadsheetml/2017/richdata2" ref="A5:W60">
    <sortCondition descending="1" ref="B5:B60"/>
  </sortState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E1E55-47DB-4420-9738-6CB154444BEC}">
  <dimension ref="A1:W82"/>
  <sheetViews>
    <sheetView view="pageBreakPreview" topLeftCell="A52" zoomScale="125" zoomScaleNormal="100" zoomScaleSheetLayoutView="125" workbookViewId="0">
      <selection activeCell="A82" sqref="A82:XFD82"/>
    </sheetView>
  </sheetViews>
  <sheetFormatPr defaultRowHeight="10.199999999999999" x14ac:dyDescent="0.2"/>
  <cols>
    <col min="1" max="1" width="8.88671875" style="6"/>
    <col min="2" max="12" width="6.88671875" style="6" customWidth="1"/>
    <col min="13" max="13" width="8.88671875" style="6"/>
    <col min="14" max="23" width="6.88671875" style="6" customWidth="1"/>
    <col min="24" max="16384" width="8.88671875" style="6"/>
  </cols>
  <sheetData>
    <row r="1" spans="1:23" x14ac:dyDescent="0.2">
      <c r="A1" s="6" t="s">
        <v>375</v>
      </c>
      <c r="M1" s="6" t="s">
        <v>375</v>
      </c>
    </row>
    <row r="2" spans="1:23" x14ac:dyDescent="0.2">
      <c r="A2" s="14"/>
      <c r="B2" s="15"/>
      <c r="C2" s="15" t="s">
        <v>303</v>
      </c>
      <c r="D2" s="15" t="s">
        <v>305</v>
      </c>
      <c r="E2" s="15" t="s">
        <v>306</v>
      </c>
      <c r="F2" s="15" t="s">
        <v>307</v>
      </c>
      <c r="G2" s="15" t="s">
        <v>309</v>
      </c>
      <c r="H2" s="15" t="s">
        <v>309</v>
      </c>
      <c r="I2" s="15" t="s">
        <v>309</v>
      </c>
      <c r="J2" s="15" t="s">
        <v>309</v>
      </c>
      <c r="K2" s="15" t="s">
        <v>312</v>
      </c>
      <c r="L2" s="15" t="s">
        <v>312</v>
      </c>
      <c r="M2" s="14"/>
      <c r="N2" s="15" t="s">
        <v>312</v>
      </c>
      <c r="O2" s="15" t="s">
        <v>314</v>
      </c>
      <c r="P2" s="15" t="s">
        <v>314</v>
      </c>
      <c r="Q2" s="15" t="s">
        <v>315</v>
      </c>
      <c r="R2" s="15" t="s">
        <v>317</v>
      </c>
      <c r="S2" s="15" t="s">
        <v>317</v>
      </c>
      <c r="T2" s="15" t="s">
        <v>315</v>
      </c>
      <c r="U2" s="15"/>
      <c r="V2" s="15" t="s">
        <v>321</v>
      </c>
      <c r="W2" s="16" t="s">
        <v>323</v>
      </c>
    </row>
    <row r="3" spans="1:23" x14ac:dyDescent="0.2">
      <c r="A3" s="17"/>
      <c r="B3" s="18" t="s">
        <v>0</v>
      </c>
      <c r="C3" s="18" t="s">
        <v>304</v>
      </c>
      <c r="D3" s="18" t="s">
        <v>304</v>
      </c>
      <c r="E3" s="18" t="s">
        <v>304</v>
      </c>
      <c r="F3" s="18" t="s">
        <v>308</v>
      </c>
      <c r="G3" s="18" t="s">
        <v>305</v>
      </c>
      <c r="H3" s="18" t="s">
        <v>306</v>
      </c>
      <c r="I3" s="18" t="s">
        <v>310</v>
      </c>
      <c r="J3" s="18" t="s">
        <v>311</v>
      </c>
      <c r="K3" s="18" t="s">
        <v>306</v>
      </c>
      <c r="L3" s="18" t="s">
        <v>313</v>
      </c>
      <c r="M3" s="17"/>
      <c r="N3" s="18" t="s">
        <v>311</v>
      </c>
      <c r="O3" s="18" t="s">
        <v>306</v>
      </c>
      <c r="P3" s="18" t="s">
        <v>311</v>
      </c>
      <c r="Q3" s="18" t="s">
        <v>316</v>
      </c>
      <c r="R3" s="18" t="s">
        <v>318</v>
      </c>
      <c r="S3" s="18" t="s">
        <v>319</v>
      </c>
      <c r="T3" s="18" t="s">
        <v>320</v>
      </c>
      <c r="U3" s="18" t="s">
        <v>18</v>
      </c>
      <c r="V3" s="18" t="s">
        <v>322</v>
      </c>
      <c r="W3" s="19" t="s">
        <v>324</v>
      </c>
    </row>
    <row r="4" spans="1:23" x14ac:dyDescent="0.2">
      <c r="A4" s="6" t="s">
        <v>341</v>
      </c>
      <c r="M4" s="6" t="s">
        <v>341</v>
      </c>
    </row>
    <row r="6" spans="1:23" x14ac:dyDescent="0.2">
      <c r="A6" s="6" t="s">
        <v>340</v>
      </c>
      <c r="B6" s="6">
        <v>33577</v>
      </c>
      <c r="C6" s="6">
        <v>985</v>
      </c>
      <c r="D6" s="6">
        <v>1096</v>
      </c>
      <c r="E6" s="6">
        <v>744</v>
      </c>
      <c r="F6" s="6">
        <v>1024</v>
      </c>
      <c r="G6" s="6">
        <v>2520</v>
      </c>
      <c r="H6" s="6">
        <v>1663</v>
      </c>
      <c r="I6" s="6">
        <v>1933</v>
      </c>
      <c r="J6" s="6">
        <v>1678</v>
      </c>
      <c r="K6" s="6">
        <v>3274</v>
      </c>
      <c r="L6" s="6">
        <v>3866</v>
      </c>
      <c r="M6" s="6" t="s">
        <v>340</v>
      </c>
      <c r="N6" s="6">
        <v>1310</v>
      </c>
      <c r="O6" s="6">
        <v>1745</v>
      </c>
      <c r="P6" s="6">
        <v>2085</v>
      </c>
      <c r="Q6" s="6">
        <v>2692</v>
      </c>
      <c r="R6" s="6">
        <v>1306</v>
      </c>
      <c r="S6" s="6">
        <v>672</v>
      </c>
      <c r="T6" s="6">
        <v>915</v>
      </c>
      <c r="U6" s="6">
        <v>554</v>
      </c>
      <c r="V6" s="6">
        <v>1375</v>
      </c>
      <c r="W6" s="6">
        <v>2140</v>
      </c>
    </row>
    <row r="7" spans="1:23" x14ac:dyDescent="0.2">
      <c r="A7" s="6" t="s">
        <v>114</v>
      </c>
      <c r="B7" s="6">
        <v>11111</v>
      </c>
      <c r="C7" s="6">
        <v>343</v>
      </c>
      <c r="D7" s="6">
        <v>387</v>
      </c>
      <c r="E7" s="6">
        <v>212</v>
      </c>
      <c r="F7" s="6">
        <v>327</v>
      </c>
      <c r="G7" s="6">
        <v>903</v>
      </c>
      <c r="H7" s="6">
        <v>561</v>
      </c>
      <c r="I7" s="6">
        <v>650</v>
      </c>
      <c r="J7" s="6">
        <v>392</v>
      </c>
      <c r="K7" s="6">
        <v>1024</v>
      </c>
      <c r="L7" s="6">
        <v>1355</v>
      </c>
      <c r="M7" s="6" t="s">
        <v>114</v>
      </c>
      <c r="N7" s="6">
        <v>331</v>
      </c>
      <c r="O7" s="6">
        <v>503</v>
      </c>
      <c r="P7" s="6">
        <v>732</v>
      </c>
      <c r="Q7" s="6">
        <v>1131</v>
      </c>
      <c r="R7" s="6">
        <v>487</v>
      </c>
      <c r="S7" s="6">
        <v>250</v>
      </c>
      <c r="T7" s="6">
        <v>368</v>
      </c>
      <c r="U7" s="6">
        <v>167</v>
      </c>
      <c r="V7" s="6">
        <v>437</v>
      </c>
      <c r="W7" s="6">
        <v>551</v>
      </c>
    </row>
    <row r="8" spans="1:23" x14ac:dyDescent="0.2">
      <c r="A8" s="6" t="s">
        <v>115</v>
      </c>
      <c r="B8" s="6">
        <v>742</v>
      </c>
      <c r="C8" s="6">
        <v>2</v>
      </c>
      <c r="D8" s="6">
        <v>53</v>
      </c>
      <c r="E8" s="6">
        <v>2</v>
      </c>
      <c r="F8" s="6">
        <v>5</v>
      </c>
      <c r="G8" s="6">
        <v>41</v>
      </c>
      <c r="H8" s="6">
        <v>7</v>
      </c>
      <c r="I8" s="6">
        <v>13</v>
      </c>
      <c r="J8" s="6">
        <v>88</v>
      </c>
      <c r="K8" s="6">
        <v>34</v>
      </c>
      <c r="L8" s="6">
        <v>24</v>
      </c>
      <c r="M8" s="6" t="s">
        <v>115</v>
      </c>
      <c r="N8" s="6">
        <v>2</v>
      </c>
      <c r="O8" s="6">
        <v>263</v>
      </c>
      <c r="P8" s="6">
        <v>36</v>
      </c>
      <c r="Q8" s="6">
        <v>32</v>
      </c>
      <c r="R8" s="6">
        <v>70</v>
      </c>
      <c r="S8" s="6">
        <v>23</v>
      </c>
      <c r="T8" s="6">
        <v>0</v>
      </c>
      <c r="U8" s="6">
        <v>1</v>
      </c>
      <c r="V8" s="6">
        <v>21</v>
      </c>
      <c r="W8" s="6">
        <v>25</v>
      </c>
    </row>
    <row r="9" spans="1:23" x14ac:dyDescent="0.2">
      <c r="A9" s="6" t="s">
        <v>116</v>
      </c>
      <c r="B9" s="6">
        <v>18173</v>
      </c>
      <c r="C9" s="6">
        <v>513</v>
      </c>
      <c r="D9" s="6">
        <v>530</v>
      </c>
      <c r="E9" s="6">
        <v>461</v>
      </c>
      <c r="F9" s="6">
        <v>572</v>
      </c>
      <c r="G9" s="6">
        <v>1447</v>
      </c>
      <c r="H9" s="6">
        <v>954</v>
      </c>
      <c r="I9" s="6">
        <v>1094</v>
      </c>
      <c r="J9" s="6">
        <v>902</v>
      </c>
      <c r="K9" s="6">
        <v>1873</v>
      </c>
      <c r="L9" s="6">
        <v>2157</v>
      </c>
      <c r="M9" s="6" t="s">
        <v>116</v>
      </c>
      <c r="N9" s="6">
        <v>773</v>
      </c>
      <c r="O9" s="6">
        <v>667</v>
      </c>
      <c r="P9" s="6">
        <v>1071</v>
      </c>
      <c r="Q9" s="6">
        <v>1417</v>
      </c>
      <c r="R9" s="6">
        <v>649</v>
      </c>
      <c r="S9" s="6">
        <v>331</v>
      </c>
      <c r="T9" s="6">
        <v>479</v>
      </c>
      <c r="U9" s="6">
        <v>288</v>
      </c>
      <c r="V9" s="6">
        <v>807</v>
      </c>
      <c r="W9" s="6">
        <v>1188</v>
      </c>
    </row>
    <row r="10" spans="1:23" x14ac:dyDescent="0.2">
      <c r="A10" s="6" t="s">
        <v>117</v>
      </c>
      <c r="B10" s="6">
        <v>3551</v>
      </c>
      <c r="C10" s="6">
        <v>127</v>
      </c>
      <c r="D10" s="6">
        <v>126</v>
      </c>
      <c r="E10" s="6">
        <v>69</v>
      </c>
      <c r="F10" s="6">
        <v>120</v>
      </c>
      <c r="G10" s="6">
        <v>129</v>
      </c>
      <c r="H10" s="6">
        <v>141</v>
      </c>
      <c r="I10" s="6">
        <v>176</v>
      </c>
      <c r="J10" s="6">
        <v>296</v>
      </c>
      <c r="K10" s="6">
        <v>343</v>
      </c>
      <c r="L10" s="6">
        <v>330</v>
      </c>
      <c r="M10" s="6" t="s">
        <v>117</v>
      </c>
      <c r="N10" s="6">
        <v>204</v>
      </c>
      <c r="O10" s="6">
        <v>312</v>
      </c>
      <c r="P10" s="6">
        <v>246</v>
      </c>
      <c r="Q10" s="6">
        <v>112</v>
      </c>
      <c r="R10" s="6">
        <v>100</v>
      </c>
      <c r="S10" s="6">
        <v>68</v>
      </c>
      <c r="T10" s="6">
        <v>68</v>
      </c>
      <c r="U10" s="6">
        <v>98</v>
      </c>
      <c r="V10" s="6">
        <v>110</v>
      </c>
      <c r="W10" s="6">
        <v>376</v>
      </c>
    </row>
    <row r="12" spans="1:23" x14ac:dyDescent="0.2">
      <c r="A12" s="6" t="s">
        <v>326</v>
      </c>
      <c r="B12" s="6">
        <v>17255</v>
      </c>
      <c r="C12" s="6">
        <v>486</v>
      </c>
      <c r="D12" s="6">
        <v>530</v>
      </c>
      <c r="E12" s="6">
        <v>377</v>
      </c>
      <c r="F12" s="6">
        <v>529</v>
      </c>
      <c r="G12" s="6">
        <v>1330</v>
      </c>
      <c r="H12" s="6">
        <v>876</v>
      </c>
      <c r="I12" s="6">
        <v>1006</v>
      </c>
      <c r="J12" s="6">
        <v>867</v>
      </c>
      <c r="K12" s="6">
        <v>1726</v>
      </c>
      <c r="L12" s="6">
        <v>2003</v>
      </c>
      <c r="M12" s="6" t="s">
        <v>326</v>
      </c>
      <c r="N12" s="6">
        <v>688</v>
      </c>
      <c r="O12" s="6">
        <v>885</v>
      </c>
      <c r="P12" s="6">
        <v>1049</v>
      </c>
      <c r="Q12" s="6">
        <v>1376</v>
      </c>
      <c r="R12" s="6">
        <v>633</v>
      </c>
      <c r="S12" s="6">
        <v>339</v>
      </c>
      <c r="T12" s="6">
        <v>465</v>
      </c>
      <c r="U12" s="6">
        <v>298</v>
      </c>
      <c r="V12" s="6">
        <v>696</v>
      </c>
      <c r="W12" s="6">
        <v>1096</v>
      </c>
    </row>
    <row r="13" spans="1:23" x14ac:dyDescent="0.2">
      <c r="A13" s="6" t="s">
        <v>114</v>
      </c>
      <c r="B13" s="6">
        <v>5958</v>
      </c>
      <c r="C13" s="6">
        <v>183</v>
      </c>
      <c r="D13" s="6">
        <v>206</v>
      </c>
      <c r="E13" s="6">
        <v>125</v>
      </c>
      <c r="F13" s="6">
        <v>186</v>
      </c>
      <c r="G13" s="6">
        <v>469</v>
      </c>
      <c r="H13" s="6">
        <v>289</v>
      </c>
      <c r="I13" s="6">
        <v>355</v>
      </c>
      <c r="J13" s="6">
        <v>195</v>
      </c>
      <c r="K13" s="6">
        <v>550</v>
      </c>
      <c r="L13" s="6">
        <v>694</v>
      </c>
      <c r="M13" s="6" t="s">
        <v>114</v>
      </c>
      <c r="N13" s="6">
        <v>186</v>
      </c>
      <c r="O13" s="6">
        <v>285</v>
      </c>
      <c r="P13" s="6">
        <v>396</v>
      </c>
      <c r="Q13" s="6">
        <v>613</v>
      </c>
      <c r="R13" s="6">
        <v>251</v>
      </c>
      <c r="S13" s="6">
        <v>134</v>
      </c>
      <c r="T13" s="6">
        <v>197</v>
      </c>
      <c r="U13" s="6">
        <v>103</v>
      </c>
      <c r="V13" s="6">
        <v>241</v>
      </c>
      <c r="W13" s="6">
        <v>300</v>
      </c>
    </row>
    <row r="14" spans="1:23" x14ac:dyDescent="0.2">
      <c r="A14" s="6" t="s">
        <v>115</v>
      </c>
      <c r="B14" s="6">
        <v>362</v>
      </c>
      <c r="C14" s="6">
        <v>1</v>
      </c>
      <c r="D14" s="6">
        <v>23</v>
      </c>
      <c r="E14" s="6">
        <v>0</v>
      </c>
      <c r="F14" s="6">
        <v>2</v>
      </c>
      <c r="G14" s="6">
        <v>26</v>
      </c>
      <c r="H14" s="6">
        <v>5</v>
      </c>
      <c r="I14" s="6">
        <v>9</v>
      </c>
      <c r="J14" s="6">
        <v>43</v>
      </c>
      <c r="K14" s="6">
        <v>17</v>
      </c>
      <c r="L14" s="6">
        <v>14</v>
      </c>
      <c r="M14" s="6" t="s">
        <v>115</v>
      </c>
      <c r="N14" s="6">
        <v>0</v>
      </c>
      <c r="O14" s="6">
        <v>115</v>
      </c>
      <c r="P14" s="6">
        <v>17</v>
      </c>
      <c r="Q14" s="6">
        <v>18</v>
      </c>
      <c r="R14" s="6">
        <v>36</v>
      </c>
      <c r="S14" s="6">
        <v>17</v>
      </c>
      <c r="T14" s="6">
        <v>0</v>
      </c>
      <c r="U14" s="6">
        <v>0</v>
      </c>
      <c r="V14" s="6">
        <v>6</v>
      </c>
      <c r="W14" s="6">
        <v>13</v>
      </c>
    </row>
    <row r="15" spans="1:23" x14ac:dyDescent="0.2">
      <c r="A15" s="6" t="s">
        <v>116</v>
      </c>
      <c r="B15" s="6">
        <v>9575</v>
      </c>
      <c r="C15" s="6">
        <v>260</v>
      </c>
      <c r="D15" s="6">
        <v>267</v>
      </c>
      <c r="E15" s="6">
        <v>235</v>
      </c>
      <c r="F15" s="6">
        <v>309</v>
      </c>
      <c r="G15" s="6">
        <v>765</v>
      </c>
      <c r="H15" s="6">
        <v>521</v>
      </c>
      <c r="I15" s="6">
        <v>569</v>
      </c>
      <c r="J15" s="6">
        <v>478</v>
      </c>
      <c r="K15" s="6">
        <v>1042</v>
      </c>
      <c r="L15" s="6">
        <v>1155</v>
      </c>
      <c r="M15" s="6" t="s">
        <v>116</v>
      </c>
      <c r="N15" s="6">
        <v>431</v>
      </c>
      <c r="O15" s="6">
        <v>372</v>
      </c>
      <c r="P15" s="6">
        <v>550</v>
      </c>
      <c r="Q15" s="6">
        <v>710</v>
      </c>
      <c r="R15" s="6">
        <v>320</v>
      </c>
      <c r="S15" s="6">
        <v>166</v>
      </c>
      <c r="T15" s="6">
        <v>242</v>
      </c>
      <c r="U15" s="6">
        <v>162</v>
      </c>
      <c r="V15" s="6">
        <v>404</v>
      </c>
      <c r="W15" s="6">
        <v>617</v>
      </c>
    </row>
    <row r="16" spans="1:23" x14ac:dyDescent="0.2">
      <c r="A16" s="6" t="s">
        <v>117</v>
      </c>
      <c r="B16" s="6">
        <v>1360</v>
      </c>
      <c r="C16" s="6">
        <v>42</v>
      </c>
      <c r="D16" s="6">
        <v>34</v>
      </c>
      <c r="E16" s="6">
        <v>17</v>
      </c>
      <c r="F16" s="6">
        <v>32</v>
      </c>
      <c r="G16" s="6">
        <v>70</v>
      </c>
      <c r="H16" s="6">
        <v>61</v>
      </c>
      <c r="I16" s="6">
        <v>73</v>
      </c>
      <c r="J16" s="6">
        <v>151</v>
      </c>
      <c r="K16" s="6">
        <v>117</v>
      </c>
      <c r="L16" s="6">
        <v>140</v>
      </c>
      <c r="M16" s="6" t="s">
        <v>117</v>
      </c>
      <c r="N16" s="6">
        <v>71</v>
      </c>
      <c r="O16" s="6">
        <v>113</v>
      </c>
      <c r="P16" s="6">
        <v>86</v>
      </c>
      <c r="Q16" s="6">
        <v>35</v>
      </c>
      <c r="R16" s="6">
        <v>26</v>
      </c>
      <c r="S16" s="6">
        <v>22</v>
      </c>
      <c r="T16" s="6">
        <v>26</v>
      </c>
      <c r="U16" s="6">
        <v>33</v>
      </c>
      <c r="V16" s="6">
        <v>45</v>
      </c>
      <c r="W16" s="6">
        <v>166</v>
      </c>
    </row>
    <row r="18" spans="1:23" x14ac:dyDescent="0.2">
      <c r="A18" s="6" t="s">
        <v>336</v>
      </c>
      <c r="B18" s="6">
        <v>16322</v>
      </c>
      <c r="C18" s="6">
        <v>499</v>
      </c>
      <c r="D18" s="6">
        <v>566</v>
      </c>
      <c r="E18" s="6">
        <v>367</v>
      </c>
      <c r="F18" s="6">
        <v>495</v>
      </c>
      <c r="G18" s="6">
        <v>1190</v>
      </c>
      <c r="H18" s="6">
        <v>787</v>
      </c>
      <c r="I18" s="6">
        <v>927</v>
      </c>
      <c r="J18" s="6">
        <v>811</v>
      </c>
      <c r="K18" s="6">
        <v>1548</v>
      </c>
      <c r="L18" s="6">
        <v>1863</v>
      </c>
      <c r="M18" s="6" t="s">
        <v>336</v>
      </c>
      <c r="N18" s="6">
        <v>622</v>
      </c>
      <c r="O18" s="6">
        <v>860</v>
      </c>
      <c r="P18" s="6">
        <v>1036</v>
      </c>
      <c r="Q18" s="6">
        <v>1316</v>
      </c>
      <c r="R18" s="6">
        <v>673</v>
      </c>
      <c r="S18" s="6">
        <v>333</v>
      </c>
      <c r="T18" s="6">
        <v>450</v>
      </c>
      <c r="U18" s="6">
        <v>256</v>
      </c>
      <c r="V18" s="6">
        <v>679</v>
      </c>
      <c r="W18" s="6">
        <v>1044</v>
      </c>
    </row>
    <row r="19" spans="1:23" x14ac:dyDescent="0.2">
      <c r="A19" s="6" t="s">
        <v>114</v>
      </c>
      <c r="B19" s="6">
        <v>5153</v>
      </c>
      <c r="C19" s="6">
        <v>160</v>
      </c>
      <c r="D19" s="6">
        <v>181</v>
      </c>
      <c r="E19" s="6">
        <v>87</v>
      </c>
      <c r="F19" s="6">
        <v>141</v>
      </c>
      <c r="G19" s="6">
        <v>434</v>
      </c>
      <c r="H19" s="6">
        <v>272</v>
      </c>
      <c r="I19" s="6">
        <v>295</v>
      </c>
      <c r="J19" s="6">
        <v>197</v>
      </c>
      <c r="K19" s="6">
        <v>474</v>
      </c>
      <c r="L19" s="6">
        <v>661</v>
      </c>
      <c r="M19" s="6" t="s">
        <v>114</v>
      </c>
      <c r="N19" s="6">
        <v>145</v>
      </c>
      <c r="O19" s="6">
        <v>218</v>
      </c>
      <c r="P19" s="6">
        <v>336</v>
      </c>
      <c r="Q19" s="6">
        <v>518</v>
      </c>
      <c r="R19" s="6">
        <v>236</v>
      </c>
      <c r="S19" s="6">
        <v>116</v>
      </c>
      <c r="T19" s="6">
        <v>171</v>
      </c>
      <c r="U19" s="6">
        <v>64</v>
      </c>
      <c r="V19" s="6">
        <v>196</v>
      </c>
      <c r="W19" s="6">
        <v>251</v>
      </c>
    </row>
    <row r="20" spans="1:23" x14ac:dyDescent="0.2">
      <c r="A20" s="6" t="s">
        <v>115</v>
      </c>
      <c r="B20" s="6">
        <v>380</v>
      </c>
      <c r="C20" s="6">
        <v>1</v>
      </c>
      <c r="D20" s="6">
        <v>30</v>
      </c>
      <c r="E20" s="6">
        <v>2</v>
      </c>
      <c r="F20" s="6">
        <v>3</v>
      </c>
      <c r="G20" s="6">
        <v>15</v>
      </c>
      <c r="H20" s="6">
        <v>2</v>
      </c>
      <c r="I20" s="6">
        <v>4</v>
      </c>
      <c r="J20" s="6">
        <v>45</v>
      </c>
      <c r="K20" s="6">
        <v>17</v>
      </c>
      <c r="L20" s="6">
        <v>10</v>
      </c>
      <c r="M20" s="6" t="s">
        <v>115</v>
      </c>
      <c r="N20" s="6">
        <v>2</v>
      </c>
      <c r="O20" s="6">
        <v>148</v>
      </c>
      <c r="P20" s="6">
        <v>19</v>
      </c>
      <c r="Q20" s="6">
        <v>14</v>
      </c>
      <c r="R20" s="6">
        <v>34</v>
      </c>
      <c r="S20" s="6">
        <v>6</v>
      </c>
      <c r="T20" s="6">
        <v>0</v>
      </c>
      <c r="U20" s="6">
        <v>1</v>
      </c>
      <c r="V20" s="6">
        <v>15</v>
      </c>
      <c r="W20" s="6">
        <v>12</v>
      </c>
    </row>
    <row r="21" spans="1:23" x14ac:dyDescent="0.2">
      <c r="A21" s="6" t="s">
        <v>116</v>
      </c>
      <c r="B21" s="6">
        <v>8598</v>
      </c>
      <c r="C21" s="6">
        <v>253</v>
      </c>
      <c r="D21" s="6">
        <v>263</v>
      </c>
      <c r="E21" s="6">
        <v>226</v>
      </c>
      <c r="F21" s="6">
        <v>263</v>
      </c>
      <c r="G21" s="6">
        <v>682</v>
      </c>
      <c r="H21" s="6">
        <v>433</v>
      </c>
      <c r="I21" s="6">
        <v>525</v>
      </c>
      <c r="J21" s="6">
        <v>424</v>
      </c>
      <c r="K21" s="6">
        <v>831</v>
      </c>
      <c r="L21" s="6">
        <v>1002</v>
      </c>
      <c r="M21" s="6" t="s">
        <v>116</v>
      </c>
      <c r="N21" s="6">
        <v>342</v>
      </c>
      <c r="O21" s="6">
        <v>295</v>
      </c>
      <c r="P21" s="6">
        <v>521</v>
      </c>
      <c r="Q21" s="6">
        <v>707</v>
      </c>
      <c r="R21" s="6">
        <v>329</v>
      </c>
      <c r="S21" s="6">
        <v>165</v>
      </c>
      <c r="T21" s="6">
        <v>237</v>
      </c>
      <c r="U21" s="6">
        <v>126</v>
      </c>
      <c r="V21" s="6">
        <v>403</v>
      </c>
      <c r="W21" s="6">
        <v>571</v>
      </c>
    </row>
    <row r="22" spans="1:23" x14ac:dyDescent="0.2">
      <c r="A22" s="6" t="s">
        <v>117</v>
      </c>
      <c r="B22" s="6">
        <v>2191</v>
      </c>
      <c r="C22" s="6">
        <v>85</v>
      </c>
      <c r="D22" s="6">
        <v>92</v>
      </c>
      <c r="E22" s="6">
        <v>52</v>
      </c>
      <c r="F22" s="6">
        <v>88</v>
      </c>
      <c r="G22" s="6">
        <v>59</v>
      </c>
      <c r="H22" s="6">
        <v>80</v>
      </c>
      <c r="I22" s="6">
        <v>103</v>
      </c>
      <c r="J22" s="6">
        <v>145</v>
      </c>
      <c r="K22" s="6">
        <v>226</v>
      </c>
      <c r="L22" s="6">
        <v>190</v>
      </c>
      <c r="M22" s="6" t="s">
        <v>117</v>
      </c>
      <c r="N22" s="6">
        <v>133</v>
      </c>
      <c r="O22" s="6">
        <v>199</v>
      </c>
      <c r="P22" s="6">
        <v>160</v>
      </c>
      <c r="Q22" s="6">
        <v>77</v>
      </c>
      <c r="R22" s="6">
        <v>74</v>
      </c>
      <c r="S22" s="6">
        <v>46</v>
      </c>
      <c r="T22" s="6">
        <v>42</v>
      </c>
      <c r="U22" s="6">
        <v>65</v>
      </c>
      <c r="V22" s="6">
        <v>65</v>
      </c>
      <c r="W22" s="6">
        <v>210</v>
      </c>
    </row>
    <row r="23" spans="1:23" x14ac:dyDescent="0.2">
      <c r="A23" s="26" t="s">
        <v>366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 t="s">
        <v>366</v>
      </c>
      <c r="N23" s="26"/>
      <c r="O23" s="26"/>
      <c r="P23" s="26"/>
      <c r="Q23" s="26"/>
      <c r="R23" s="26"/>
      <c r="S23" s="26"/>
      <c r="T23" s="26"/>
      <c r="U23" s="26"/>
      <c r="V23" s="26"/>
      <c r="W23" s="26"/>
    </row>
    <row r="24" spans="1:23" x14ac:dyDescent="0.2">
      <c r="A24" s="6" t="s">
        <v>375</v>
      </c>
      <c r="M24" s="6" t="s">
        <v>375</v>
      </c>
    </row>
    <row r="25" spans="1:23" x14ac:dyDescent="0.2">
      <c r="A25" s="14"/>
      <c r="B25" s="15"/>
      <c r="C25" s="15" t="s">
        <v>303</v>
      </c>
      <c r="D25" s="15" t="s">
        <v>305</v>
      </c>
      <c r="E25" s="15" t="s">
        <v>306</v>
      </c>
      <c r="F25" s="15" t="s">
        <v>307</v>
      </c>
      <c r="G25" s="15" t="s">
        <v>309</v>
      </c>
      <c r="H25" s="15" t="s">
        <v>309</v>
      </c>
      <c r="I25" s="15" t="s">
        <v>309</v>
      </c>
      <c r="J25" s="15" t="s">
        <v>309</v>
      </c>
      <c r="K25" s="15" t="s">
        <v>312</v>
      </c>
      <c r="L25" s="15" t="s">
        <v>312</v>
      </c>
      <c r="M25" s="14"/>
      <c r="N25" s="15" t="s">
        <v>312</v>
      </c>
      <c r="O25" s="15" t="s">
        <v>314</v>
      </c>
      <c r="P25" s="15" t="s">
        <v>314</v>
      </c>
      <c r="Q25" s="15" t="s">
        <v>315</v>
      </c>
      <c r="R25" s="15" t="s">
        <v>317</v>
      </c>
      <c r="S25" s="15" t="s">
        <v>317</v>
      </c>
      <c r="T25" s="15" t="s">
        <v>315</v>
      </c>
      <c r="U25" s="15"/>
      <c r="V25" s="15" t="s">
        <v>321</v>
      </c>
      <c r="W25" s="16" t="s">
        <v>323</v>
      </c>
    </row>
    <row r="26" spans="1:23" x14ac:dyDescent="0.2">
      <c r="A26" s="17"/>
      <c r="B26" s="18" t="s">
        <v>0</v>
      </c>
      <c r="C26" s="18" t="s">
        <v>304</v>
      </c>
      <c r="D26" s="18" t="s">
        <v>304</v>
      </c>
      <c r="E26" s="18" t="s">
        <v>304</v>
      </c>
      <c r="F26" s="18" t="s">
        <v>308</v>
      </c>
      <c r="G26" s="18" t="s">
        <v>305</v>
      </c>
      <c r="H26" s="18" t="s">
        <v>306</v>
      </c>
      <c r="I26" s="18" t="s">
        <v>310</v>
      </c>
      <c r="J26" s="18" t="s">
        <v>311</v>
      </c>
      <c r="K26" s="18" t="s">
        <v>306</v>
      </c>
      <c r="L26" s="18" t="s">
        <v>313</v>
      </c>
      <c r="M26" s="17"/>
      <c r="N26" s="18" t="s">
        <v>311</v>
      </c>
      <c r="O26" s="18" t="s">
        <v>306</v>
      </c>
      <c r="P26" s="18" t="s">
        <v>311</v>
      </c>
      <c r="Q26" s="18" t="s">
        <v>316</v>
      </c>
      <c r="R26" s="18" t="s">
        <v>318</v>
      </c>
      <c r="S26" s="18" t="s">
        <v>319</v>
      </c>
      <c r="T26" s="18" t="s">
        <v>320</v>
      </c>
      <c r="U26" s="18" t="s">
        <v>18</v>
      </c>
      <c r="V26" s="18" t="s">
        <v>322</v>
      </c>
      <c r="W26" s="19" t="s">
        <v>324</v>
      </c>
    </row>
    <row r="27" spans="1:23" x14ac:dyDescent="0.2">
      <c r="A27" s="6" t="s">
        <v>342</v>
      </c>
      <c r="M27" s="6" t="s">
        <v>342</v>
      </c>
    </row>
    <row r="29" spans="1:23" x14ac:dyDescent="0.2">
      <c r="A29" s="6" t="s">
        <v>301</v>
      </c>
      <c r="B29" s="6">
        <v>11853</v>
      </c>
      <c r="C29" s="6">
        <v>345</v>
      </c>
      <c r="D29" s="6">
        <v>440</v>
      </c>
      <c r="E29" s="6">
        <v>214</v>
      </c>
      <c r="F29" s="6">
        <v>332</v>
      </c>
      <c r="G29" s="6">
        <v>944</v>
      </c>
      <c r="H29" s="6">
        <v>568</v>
      </c>
      <c r="I29" s="6">
        <v>663</v>
      </c>
      <c r="J29" s="6">
        <v>480</v>
      </c>
      <c r="K29" s="6">
        <v>1058</v>
      </c>
      <c r="L29" s="6">
        <v>1379</v>
      </c>
      <c r="M29" s="6" t="s">
        <v>301</v>
      </c>
      <c r="N29" s="6">
        <v>333</v>
      </c>
      <c r="O29" s="6">
        <v>766</v>
      </c>
      <c r="P29" s="6">
        <v>768</v>
      </c>
      <c r="Q29" s="6">
        <v>1163</v>
      </c>
      <c r="R29" s="6">
        <v>557</v>
      </c>
      <c r="S29" s="6">
        <v>273</v>
      </c>
      <c r="T29" s="6">
        <v>368</v>
      </c>
      <c r="U29" s="6">
        <v>168</v>
      </c>
      <c r="V29" s="6">
        <v>458</v>
      </c>
      <c r="W29" s="6">
        <v>576</v>
      </c>
    </row>
    <row r="30" spans="1:23" x14ac:dyDescent="0.2">
      <c r="A30" s="6" t="s">
        <v>118</v>
      </c>
      <c r="B30" s="6">
        <v>2801</v>
      </c>
      <c r="C30" s="6">
        <v>85</v>
      </c>
      <c r="D30" s="6">
        <v>63</v>
      </c>
      <c r="E30" s="6">
        <v>51</v>
      </c>
      <c r="F30" s="6">
        <v>77</v>
      </c>
      <c r="G30" s="6">
        <v>257</v>
      </c>
      <c r="H30" s="6">
        <v>131</v>
      </c>
      <c r="I30" s="6">
        <v>168</v>
      </c>
      <c r="J30" s="6">
        <v>101</v>
      </c>
      <c r="K30" s="6">
        <v>265</v>
      </c>
      <c r="L30" s="6">
        <v>329</v>
      </c>
      <c r="M30" s="6" t="s">
        <v>118</v>
      </c>
      <c r="N30" s="6">
        <v>86</v>
      </c>
      <c r="O30" s="6">
        <v>163</v>
      </c>
      <c r="P30" s="6">
        <v>176</v>
      </c>
      <c r="Q30" s="6">
        <v>287</v>
      </c>
      <c r="R30" s="6">
        <v>108</v>
      </c>
      <c r="S30" s="6">
        <v>65</v>
      </c>
      <c r="T30" s="6">
        <v>66</v>
      </c>
      <c r="U30" s="6">
        <v>56</v>
      </c>
      <c r="V30" s="6">
        <v>123</v>
      </c>
      <c r="W30" s="6">
        <v>144</v>
      </c>
    </row>
    <row r="31" spans="1:23" x14ac:dyDescent="0.2">
      <c r="A31" s="6" t="s">
        <v>119</v>
      </c>
      <c r="B31" s="6">
        <v>1372</v>
      </c>
      <c r="C31" s="6">
        <v>37</v>
      </c>
      <c r="D31" s="6">
        <v>37</v>
      </c>
      <c r="E31" s="6">
        <v>21</v>
      </c>
      <c r="F31" s="6">
        <v>31</v>
      </c>
      <c r="G31" s="6">
        <v>111</v>
      </c>
      <c r="H31" s="6">
        <v>71</v>
      </c>
      <c r="I31" s="6">
        <v>77</v>
      </c>
      <c r="J31" s="6">
        <v>62</v>
      </c>
      <c r="K31" s="6">
        <v>127</v>
      </c>
      <c r="L31" s="6">
        <v>115</v>
      </c>
      <c r="M31" s="6" t="s">
        <v>119</v>
      </c>
      <c r="N31" s="6">
        <v>44</v>
      </c>
      <c r="O31" s="6">
        <v>95</v>
      </c>
      <c r="P31" s="6">
        <v>117</v>
      </c>
      <c r="Q31" s="6">
        <v>137</v>
      </c>
      <c r="R31" s="6">
        <v>60</v>
      </c>
      <c r="S31" s="6">
        <v>40</v>
      </c>
      <c r="T31" s="6">
        <v>47</v>
      </c>
      <c r="U31" s="6">
        <v>26</v>
      </c>
      <c r="V31" s="6">
        <v>50</v>
      </c>
      <c r="W31" s="6">
        <v>67</v>
      </c>
    </row>
    <row r="32" spans="1:23" x14ac:dyDescent="0.2">
      <c r="A32" s="6" t="s">
        <v>120</v>
      </c>
      <c r="B32" s="6">
        <v>1256</v>
      </c>
      <c r="C32" s="6">
        <v>39</v>
      </c>
      <c r="D32" s="6">
        <v>36</v>
      </c>
      <c r="E32" s="6">
        <v>27</v>
      </c>
      <c r="F32" s="6">
        <v>40</v>
      </c>
      <c r="G32" s="6">
        <v>68</v>
      </c>
      <c r="H32" s="6">
        <v>63</v>
      </c>
      <c r="I32" s="6">
        <v>84</v>
      </c>
      <c r="J32" s="6">
        <v>59</v>
      </c>
      <c r="K32" s="6">
        <v>102</v>
      </c>
      <c r="L32" s="6">
        <v>137</v>
      </c>
      <c r="M32" s="6" t="s">
        <v>120</v>
      </c>
      <c r="N32" s="6">
        <v>27</v>
      </c>
      <c r="O32" s="6">
        <v>68</v>
      </c>
      <c r="P32" s="6">
        <v>86</v>
      </c>
      <c r="Q32" s="6">
        <v>162</v>
      </c>
      <c r="R32" s="6">
        <v>58</v>
      </c>
      <c r="S32" s="6">
        <v>24</v>
      </c>
      <c r="T32" s="6">
        <v>28</v>
      </c>
      <c r="U32" s="6">
        <v>27</v>
      </c>
      <c r="V32" s="6">
        <v>61</v>
      </c>
      <c r="W32" s="6">
        <v>60</v>
      </c>
    </row>
    <row r="33" spans="1:23" x14ac:dyDescent="0.2">
      <c r="A33" s="6" t="s">
        <v>121</v>
      </c>
      <c r="B33" s="6">
        <v>1125</v>
      </c>
      <c r="C33" s="6">
        <v>38</v>
      </c>
      <c r="D33" s="6">
        <v>42</v>
      </c>
      <c r="E33" s="6">
        <v>13</v>
      </c>
      <c r="F33" s="6">
        <v>31</v>
      </c>
      <c r="G33" s="6">
        <v>76</v>
      </c>
      <c r="H33" s="6">
        <v>53</v>
      </c>
      <c r="I33" s="6">
        <v>74</v>
      </c>
      <c r="J33" s="6">
        <v>53</v>
      </c>
      <c r="K33" s="6">
        <v>107</v>
      </c>
      <c r="L33" s="6">
        <v>109</v>
      </c>
      <c r="M33" s="6" t="s">
        <v>121</v>
      </c>
      <c r="N33" s="6">
        <v>30</v>
      </c>
      <c r="O33" s="6">
        <v>50</v>
      </c>
      <c r="P33" s="6">
        <v>76</v>
      </c>
      <c r="Q33" s="6">
        <v>105</v>
      </c>
      <c r="R33" s="6">
        <v>63</v>
      </c>
      <c r="S33" s="6">
        <v>20</v>
      </c>
      <c r="T33" s="6">
        <v>42</v>
      </c>
      <c r="U33" s="6">
        <v>7</v>
      </c>
      <c r="V33" s="6">
        <v>54</v>
      </c>
      <c r="W33" s="6">
        <v>82</v>
      </c>
    </row>
    <row r="34" spans="1:23" x14ac:dyDescent="0.2">
      <c r="A34" s="6" t="s">
        <v>122</v>
      </c>
      <c r="B34" s="6">
        <v>979</v>
      </c>
      <c r="C34" s="6">
        <v>40</v>
      </c>
      <c r="D34" s="6">
        <v>26</v>
      </c>
      <c r="E34" s="6">
        <v>28</v>
      </c>
      <c r="F34" s="6">
        <v>35</v>
      </c>
      <c r="G34" s="6">
        <v>85</v>
      </c>
      <c r="H34" s="6">
        <v>39</v>
      </c>
      <c r="I34" s="6">
        <v>59</v>
      </c>
      <c r="J34" s="6">
        <v>25</v>
      </c>
      <c r="K34" s="6">
        <v>100</v>
      </c>
      <c r="L34" s="6">
        <v>100</v>
      </c>
      <c r="M34" s="6" t="s">
        <v>122</v>
      </c>
      <c r="N34" s="6">
        <v>25</v>
      </c>
      <c r="O34" s="6">
        <v>38</v>
      </c>
      <c r="P34" s="6">
        <v>67</v>
      </c>
      <c r="Q34" s="6">
        <v>83</v>
      </c>
      <c r="R34" s="6">
        <v>50</v>
      </c>
      <c r="S34" s="6">
        <v>14</v>
      </c>
      <c r="T34" s="6">
        <v>34</v>
      </c>
      <c r="U34" s="6">
        <v>20</v>
      </c>
      <c r="V34" s="6">
        <v>46</v>
      </c>
      <c r="W34" s="6">
        <v>65</v>
      </c>
    </row>
    <row r="35" spans="1:23" x14ac:dyDescent="0.2">
      <c r="A35" s="6" t="s">
        <v>123</v>
      </c>
      <c r="B35" s="6">
        <v>856</v>
      </c>
      <c r="C35" s="6">
        <v>30</v>
      </c>
      <c r="D35" s="6">
        <v>45</v>
      </c>
      <c r="E35" s="6">
        <v>15</v>
      </c>
      <c r="F35" s="6">
        <v>36</v>
      </c>
      <c r="G35" s="6">
        <v>53</v>
      </c>
      <c r="H35" s="6">
        <v>39</v>
      </c>
      <c r="I35" s="6">
        <v>34</v>
      </c>
      <c r="J35" s="6">
        <v>39</v>
      </c>
      <c r="K35" s="6">
        <v>62</v>
      </c>
      <c r="L35" s="6">
        <v>103</v>
      </c>
      <c r="M35" s="6" t="s">
        <v>123</v>
      </c>
      <c r="N35" s="6">
        <v>28</v>
      </c>
      <c r="O35" s="6">
        <v>39</v>
      </c>
      <c r="P35" s="6">
        <v>52</v>
      </c>
      <c r="Q35" s="6">
        <v>90</v>
      </c>
      <c r="R35" s="6">
        <v>49</v>
      </c>
      <c r="S35" s="6">
        <v>19</v>
      </c>
      <c r="T35" s="6">
        <v>45</v>
      </c>
      <c r="U35" s="6">
        <v>6</v>
      </c>
      <c r="V35" s="6">
        <v>36</v>
      </c>
      <c r="W35" s="6">
        <v>36</v>
      </c>
    </row>
    <row r="36" spans="1:23" x14ac:dyDescent="0.2">
      <c r="A36" s="6" t="s">
        <v>124</v>
      </c>
      <c r="B36" s="6">
        <v>721</v>
      </c>
      <c r="C36" s="6">
        <v>18</v>
      </c>
      <c r="D36" s="6">
        <v>25</v>
      </c>
      <c r="E36" s="6">
        <v>13</v>
      </c>
      <c r="F36" s="6">
        <v>22</v>
      </c>
      <c r="G36" s="6">
        <v>57</v>
      </c>
      <c r="H36" s="6">
        <v>54</v>
      </c>
      <c r="I36" s="6">
        <v>29</v>
      </c>
      <c r="J36" s="6">
        <v>27</v>
      </c>
      <c r="K36" s="6">
        <v>58</v>
      </c>
      <c r="L36" s="6">
        <v>87</v>
      </c>
      <c r="M36" s="6" t="s">
        <v>124</v>
      </c>
      <c r="N36" s="6">
        <v>21</v>
      </c>
      <c r="O36" s="6">
        <v>23</v>
      </c>
      <c r="P36" s="6">
        <v>63</v>
      </c>
      <c r="Q36" s="6">
        <v>80</v>
      </c>
      <c r="R36" s="6">
        <v>13</v>
      </c>
      <c r="S36" s="6">
        <v>25</v>
      </c>
      <c r="T36" s="6">
        <v>21</v>
      </c>
      <c r="U36" s="6">
        <v>7</v>
      </c>
      <c r="V36" s="6">
        <v>28</v>
      </c>
      <c r="W36" s="6">
        <v>50</v>
      </c>
    </row>
    <row r="37" spans="1:23" x14ac:dyDescent="0.2">
      <c r="A37" s="6" t="s">
        <v>125</v>
      </c>
      <c r="B37" s="6">
        <v>506</v>
      </c>
      <c r="C37" s="6">
        <v>10</v>
      </c>
      <c r="D37" s="6">
        <v>10</v>
      </c>
      <c r="E37" s="6">
        <v>13</v>
      </c>
      <c r="F37" s="6">
        <v>8</v>
      </c>
      <c r="G37" s="6">
        <v>40</v>
      </c>
      <c r="H37" s="6">
        <v>55</v>
      </c>
      <c r="I37" s="6">
        <v>34</v>
      </c>
      <c r="J37" s="6">
        <v>12</v>
      </c>
      <c r="K37" s="6">
        <v>31</v>
      </c>
      <c r="L37" s="6">
        <v>95</v>
      </c>
      <c r="M37" s="6" t="s">
        <v>125</v>
      </c>
      <c r="N37" s="6">
        <v>3</v>
      </c>
      <c r="O37" s="6">
        <v>59</v>
      </c>
      <c r="P37" s="6">
        <v>12</v>
      </c>
      <c r="Q37" s="6">
        <v>41</v>
      </c>
      <c r="R37" s="6">
        <v>21</v>
      </c>
      <c r="S37" s="6">
        <v>7</v>
      </c>
      <c r="T37" s="6">
        <v>17</v>
      </c>
      <c r="U37" s="6">
        <v>3</v>
      </c>
      <c r="V37" s="6">
        <v>19</v>
      </c>
      <c r="W37" s="6">
        <v>16</v>
      </c>
    </row>
    <row r="38" spans="1:23" x14ac:dyDescent="0.2">
      <c r="A38" s="6" t="s">
        <v>126</v>
      </c>
      <c r="B38" s="6">
        <v>392</v>
      </c>
      <c r="C38" s="6">
        <v>7</v>
      </c>
      <c r="D38" s="6">
        <v>16</v>
      </c>
      <c r="E38" s="6">
        <v>6</v>
      </c>
      <c r="F38" s="6">
        <v>14</v>
      </c>
      <c r="G38" s="6">
        <v>23</v>
      </c>
      <c r="H38" s="6">
        <v>20</v>
      </c>
      <c r="I38" s="6">
        <v>19</v>
      </c>
      <c r="J38" s="6">
        <v>6</v>
      </c>
      <c r="K38" s="6">
        <v>43</v>
      </c>
      <c r="L38" s="6">
        <v>69</v>
      </c>
      <c r="M38" s="6" t="s">
        <v>126</v>
      </c>
      <c r="N38" s="6">
        <v>4</v>
      </c>
      <c r="O38" s="6">
        <v>38</v>
      </c>
      <c r="P38" s="6">
        <v>15</v>
      </c>
      <c r="Q38" s="6">
        <v>34</v>
      </c>
      <c r="R38" s="6">
        <v>18</v>
      </c>
      <c r="S38" s="6">
        <v>9</v>
      </c>
      <c r="T38" s="6">
        <v>21</v>
      </c>
      <c r="U38" s="6">
        <v>2</v>
      </c>
      <c r="V38" s="6">
        <v>12</v>
      </c>
      <c r="W38" s="6">
        <v>16</v>
      </c>
    </row>
    <row r="39" spans="1:23" x14ac:dyDescent="0.2">
      <c r="A39" s="6" t="s">
        <v>127</v>
      </c>
      <c r="B39" s="6">
        <v>225</v>
      </c>
      <c r="C39" s="6">
        <v>5</v>
      </c>
      <c r="D39" s="6">
        <v>9</v>
      </c>
      <c r="E39" s="6">
        <v>7</v>
      </c>
      <c r="F39" s="6">
        <v>7</v>
      </c>
      <c r="G39" s="6">
        <v>20</v>
      </c>
      <c r="H39" s="6">
        <v>7</v>
      </c>
      <c r="I39" s="6">
        <v>14</v>
      </c>
      <c r="J39" s="6">
        <v>5</v>
      </c>
      <c r="K39" s="6">
        <v>25</v>
      </c>
      <c r="L39" s="6">
        <v>39</v>
      </c>
      <c r="M39" s="6" t="s">
        <v>127</v>
      </c>
      <c r="N39" s="6">
        <v>8</v>
      </c>
      <c r="O39" s="6">
        <v>4</v>
      </c>
      <c r="P39" s="6">
        <v>27</v>
      </c>
      <c r="Q39" s="6">
        <v>14</v>
      </c>
      <c r="R39" s="6">
        <v>13</v>
      </c>
      <c r="S39" s="6">
        <v>2</v>
      </c>
      <c r="T39" s="6">
        <v>8</v>
      </c>
      <c r="U39" s="6">
        <v>3</v>
      </c>
      <c r="V39" s="6">
        <v>3</v>
      </c>
      <c r="W39" s="6">
        <v>5</v>
      </c>
    </row>
    <row r="40" spans="1:23" x14ac:dyDescent="0.2">
      <c r="A40" s="6" t="s">
        <v>128</v>
      </c>
      <c r="B40" s="6">
        <v>160</v>
      </c>
      <c r="C40" s="6">
        <v>2</v>
      </c>
      <c r="D40" s="6">
        <v>4</v>
      </c>
      <c r="E40" s="6">
        <v>1</v>
      </c>
      <c r="F40" s="6">
        <v>4</v>
      </c>
      <c r="G40" s="6">
        <v>29</v>
      </c>
      <c r="H40" s="6">
        <v>2</v>
      </c>
      <c r="I40" s="6">
        <v>5</v>
      </c>
      <c r="J40" s="6">
        <v>3</v>
      </c>
      <c r="K40" s="6">
        <v>27</v>
      </c>
      <c r="L40" s="6">
        <v>54</v>
      </c>
      <c r="M40" s="6" t="s">
        <v>128</v>
      </c>
      <c r="N40" s="6">
        <v>1</v>
      </c>
      <c r="O40" s="6">
        <v>3</v>
      </c>
      <c r="P40" s="6">
        <v>6</v>
      </c>
      <c r="Q40" s="6">
        <v>3</v>
      </c>
      <c r="R40" s="6">
        <v>6</v>
      </c>
      <c r="S40" s="6">
        <v>1</v>
      </c>
      <c r="T40" s="6">
        <v>3</v>
      </c>
      <c r="U40" s="6">
        <v>1</v>
      </c>
      <c r="V40" s="6">
        <v>4</v>
      </c>
      <c r="W40" s="6">
        <v>1</v>
      </c>
    </row>
    <row r="41" spans="1:23" x14ac:dyDescent="0.2">
      <c r="A41" s="6" t="s">
        <v>129</v>
      </c>
      <c r="B41" s="6">
        <v>62</v>
      </c>
      <c r="C41" s="6">
        <v>2</v>
      </c>
      <c r="D41" s="6">
        <v>3</v>
      </c>
      <c r="E41" s="6">
        <v>0</v>
      </c>
      <c r="F41" s="6">
        <v>2</v>
      </c>
      <c r="G41" s="6">
        <v>0</v>
      </c>
      <c r="H41" s="6">
        <v>3</v>
      </c>
      <c r="I41" s="6">
        <v>3</v>
      </c>
      <c r="J41" s="6">
        <v>1</v>
      </c>
      <c r="K41" s="6">
        <v>2</v>
      </c>
      <c r="L41" s="6">
        <v>27</v>
      </c>
      <c r="M41" s="6" t="s">
        <v>129</v>
      </c>
      <c r="N41" s="6">
        <v>0</v>
      </c>
      <c r="O41" s="6">
        <v>2</v>
      </c>
      <c r="P41" s="6">
        <v>1</v>
      </c>
      <c r="Q41" s="6">
        <v>4</v>
      </c>
      <c r="R41" s="6">
        <v>6</v>
      </c>
      <c r="S41" s="6">
        <v>2</v>
      </c>
      <c r="T41" s="6">
        <v>0</v>
      </c>
      <c r="U41" s="6">
        <v>1</v>
      </c>
      <c r="V41" s="6">
        <v>1</v>
      </c>
      <c r="W41" s="6">
        <v>2</v>
      </c>
    </row>
    <row r="42" spans="1:23" x14ac:dyDescent="0.2">
      <c r="A42" s="6" t="s">
        <v>130</v>
      </c>
      <c r="B42" s="6">
        <v>40</v>
      </c>
      <c r="C42" s="6">
        <v>0</v>
      </c>
      <c r="D42" s="6">
        <v>3</v>
      </c>
      <c r="E42" s="6">
        <v>0</v>
      </c>
      <c r="F42" s="6">
        <v>0</v>
      </c>
      <c r="G42" s="6">
        <v>2</v>
      </c>
      <c r="H42" s="6">
        <v>4</v>
      </c>
      <c r="I42" s="6">
        <v>1</v>
      </c>
      <c r="J42" s="6">
        <v>0</v>
      </c>
      <c r="K42" s="6">
        <v>10</v>
      </c>
      <c r="L42" s="6">
        <v>11</v>
      </c>
      <c r="M42" s="6" t="s">
        <v>130</v>
      </c>
      <c r="N42" s="6">
        <v>0</v>
      </c>
      <c r="O42" s="6">
        <v>3</v>
      </c>
      <c r="P42" s="6">
        <v>0</v>
      </c>
      <c r="Q42" s="6">
        <v>1</v>
      </c>
      <c r="R42" s="6">
        <v>2</v>
      </c>
      <c r="S42" s="6">
        <v>0</v>
      </c>
      <c r="T42" s="6">
        <v>0</v>
      </c>
      <c r="U42" s="6">
        <v>1</v>
      </c>
      <c r="V42" s="6">
        <v>2</v>
      </c>
      <c r="W42" s="6">
        <v>0</v>
      </c>
    </row>
    <row r="43" spans="1:23" x14ac:dyDescent="0.2">
      <c r="A43" s="6" t="s">
        <v>131</v>
      </c>
      <c r="B43" s="6">
        <v>35</v>
      </c>
      <c r="C43" s="6">
        <v>0</v>
      </c>
      <c r="D43" s="6">
        <v>1</v>
      </c>
      <c r="E43" s="6">
        <v>0</v>
      </c>
      <c r="F43" s="6">
        <v>2</v>
      </c>
      <c r="G43" s="6">
        <v>2</v>
      </c>
      <c r="H43" s="6">
        <v>2</v>
      </c>
      <c r="I43" s="6">
        <v>2</v>
      </c>
      <c r="J43" s="6">
        <v>0</v>
      </c>
      <c r="K43" s="6">
        <v>5</v>
      </c>
      <c r="L43" s="6">
        <v>13</v>
      </c>
      <c r="M43" s="6" t="s">
        <v>131</v>
      </c>
      <c r="N43" s="6">
        <v>2</v>
      </c>
      <c r="O43" s="6">
        <v>2</v>
      </c>
      <c r="P43" s="6">
        <v>2</v>
      </c>
      <c r="Q43" s="6">
        <v>0</v>
      </c>
      <c r="R43" s="6">
        <v>0</v>
      </c>
      <c r="S43" s="6">
        <v>2</v>
      </c>
      <c r="T43" s="6">
        <v>0</v>
      </c>
      <c r="U43" s="6">
        <v>0</v>
      </c>
      <c r="V43" s="6">
        <v>0</v>
      </c>
      <c r="W43" s="6">
        <v>0</v>
      </c>
    </row>
    <row r="44" spans="1:23" x14ac:dyDescent="0.2">
      <c r="A44" s="6" t="s">
        <v>132</v>
      </c>
      <c r="B44" s="6">
        <v>270</v>
      </c>
      <c r="C44" s="6">
        <v>1</v>
      </c>
      <c r="D44" s="6">
        <v>15</v>
      </c>
      <c r="E44" s="6">
        <v>0</v>
      </c>
      <c r="F44" s="6">
        <v>1</v>
      </c>
      <c r="G44" s="6">
        <v>20</v>
      </c>
      <c r="H44" s="6">
        <v>0</v>
      </c>
      <c r="I44" s="6">
        <v>0</v>
      </c>
      <c r="J44" s="6">
        <v>35</v>
      </c>
      <c r="K44" s="6">
        <v>0</v>
      </c>
      <c r="L44" s="6">
        <v>19</v>
      </c>
      <c r="M44" s="6" t="s">
        <v>132</v>
      </c>
      <c r="N44" s="6">
        <v>18</v>
      </c>
      <c r="O44" s="6">
        <v>70</v>
      </c>
      <c r="P44" s="6">
        <v>15</v>
      </c>
      <c r="Q44" s="6">
        <v>56</v>
      </c>
      <c r="R44" s="6">
        <v>13</v>
      </c>
      <c r="S44" s="6">
        <v>2</v>
      </c>
      <c r="T44" s="6">
        <v>0</v>
      </c>
      <c r="U44" s="6">
        <v>1</v>
      </c>
      <c r="V44" s="6">
        <v>1</v>
      </c>
      <c r="W44" s="6">
        <v>3</v>
      </c>
    </row>
    <row r="45" spans="1:23" x14ac:dyDescent="0.2">
      <c r="A45" s="6" t="s">
        <v>57</v>
      </c>
      <c r="B45" s="6">
        <v>1053</v>
      </c>
      <c r="C45" s="6">
        <v>31</v>
      </c>
      <c r="D45" s="6">
        <v>105</v>
      </c>
      <c r="E45" s="6">
        <v>19</v>
      </c>
      <c r="F45" s="6">
        <v>22</v>
      </c>
      <c r="G45" s="6">
        <v>101</v>
      </c>
      <c r="H45" s="6">
        <v>25</v>
      </c>
      <c r="I45" s="6">
        <v>60</v>
      </c>
      <c r="J45" s="6">
        <v>52</v>
      </c>
      <c r="K45" s="6">
        <v>94</v>
      </c>
      <c r="L45" s="6">
        <v>72</v>
      </c>
      <c r="M45" s="6" t="s">
        <v>57</v>
      </c>
      <c r="N45" s="6">
        <v>36</v>
      </c>
      <c r="O45" s="6">
        <v>109</v>
      </c>
      <c r="P45" s="6">
        <v>53</v>
      </c>
      <c r="Q45" s="6">
        <v>66</v>
      </c>
      <c r="R45" s="6">
        <v>77</v>
      </c>
      <c r="S45" s="6">
        <v>41</v>
      </c>
      <c r="T45" s="6">
        <v>36</v>
      </c>
      <c r="U45" s="6">
        <v>7</v>
      </c>
      <c r="V45" s="6">
        <v>18</v>
      </c>
      <c r="W45" s="6">
        <v>29</v>
      </c>
    </row>
    <row r="47" spans="1:23" x14ac:dyDescent="0.2">
      <c r="A47" s="6" t="s">
        <v>326</v>
      </c>
      <c r="B47" s="6">
        <v>6320</v>
      </c>
      <c r="C47" s="6">
        <v>184</v>
      </c>
      <c r="D47" s="6">
        <v>229</v>
      </c>
      <c r="E47" s="6">
        <v>125</v>
      </c>
      <c r="F47" s="6">
        <v>188</v>
      </c>
      <c r="G47" s="6">
        <v>495</v>
      </c>
      <c r="H47" s="6">
        <v>294</v>
      </c>
      <c r="I47" s="6">
        <v>364</v>
      </c>
      <c r="J47" s="6">
        <v>238</v>
      </c>
      <c r="K47" s="6">
        <v>567</v>
      </c>
      <c r="L47" s="6">
        <v>708</v>
      </c>
      <c r="M47" s="6" t="s">
        <v>326</v>
      </c>
      <c r="N47" s="6">
        <v>186</v>
      </c>
      <c r="O47" s="6">
        <v>400</v>
      </c>
      <c r="P47" s="6">
        <v>413</v>
      </c>
      <c r="Q47" s="6">
        <v>631</v>
      </c>
      <c r="R47" s="6">
        <v>287</v>
      </c>
      <c r="S47" s="6">
        <v>151</v>
      </c>
      <c r="T47" s="6">
        <v>197</v>
      </c>
      <c r="U47" s="6">
        <v>103</v>
      </c>
      <c r="V47" s="6">
        <v>247</v>
      </c>
      <c r="W47" s="6">
        <v>313</v>
      </c>
    </row>
    <row r="48" spans="1:23" x14ac:dyDescent="0.2">
      <c r="A48" s="6" t="s">
        <v>118</v>
      </c>
      <c r="B48" s="6">
        <v>1482</v>
      </c>
      <c r="C48" s="6">
        <v>54</v>
      </c>
      <c r="D48" s="6">
        <v>36</v>
      </c>
      <c r="E48" s="6">
        <v>32</v>
      </c>
      <c r="F48" s="6">
        <v>36</v>
      </c>
      <c r="G48" s="6">
        <v>124</v>
      </c>
      <c r="H48" s="6">
        <v>59</v>
      </c>
      <c r="I48" s="6">
        <v>96</v>
      </c>
      <c r="J48" s="6">
        <v>46</v>
      </c>
      <c r="K48" s="6">
        <v>137</v>
      </c>
      <c r="L48" s="6">
        <v>179</v>
      </c>
      <c r="M48" s="6" t="s">
        <v>118</v>
      </c>
      <c r="N48" s="6">
        <v>57</v>
      </c>
      <c r="O48" s="6">
        <v>86</v>
      </c>
      <c r="P48" s="6">
        <v>88</v>
      </c>
      <c r="Q48" s="6">
        <v>142</v>
      </c>
      <c r="R48" s="6">
        <v>54</v>
      </c>
      <c r="S48" s="6">
        <v>41</v>
      </c>
      <c r="T48" s="6">
        <v>38</v>
      </c>
      <c r="U48" s="6">
        <v>33</v>
      </c>
      <c r="V48" s="6">
        <v>69</v>
      </c>
      <c r="W48" s="6">
        <v>75</v>
      </c>
    </row>
    <row r="49" spans="1:23" x14ac:dyDescent="0.2">
      <c r="A49" s="6" t="s">
        <v>119</v>
      </c>
      <c r="B49" s="6">
        <v>766</v>
      </c>
      <c r="C49" s="6">
        <v>23</v>
      </c>
      <c r="D49" s="6">
        <v>23</v>
      </c>
      <c r="E49" s="6">
        <v>16</v>
      </c>
      <c r="F49" s="6">
        <v>23</v>
      </c>
      <c r="G49" s="6">
        <v>59</v>
      </c>
      <c r="H49" s="6">
        <v>44</v>
      </c>
      <c r="I49" s="6">
        <v>41</v>
      </c>
      <c r="J49" s="6">
        <v>31</v>
      </c>
      <c r="K49" s="6">
        <v>75</v>
      </c>
      <c r="L49" s="6">
        <v>63</v>
      </c>
      <c r="M49" s="6" t="s">
        <v>119</v>
      </c>
      <c r="N49" s="6">
        <v>23</v>
      </c>
      <c r="O49" s="6">
        <v>43</v>
      </c>
      <c r="P49" s="6">
        <v>57</v>
      </c>
      <c r="Q49" s="6">
        <v>85</v>
      </c>
      <c r="R49" s="6">
        <v>35</v>
      </c>
      <c r="S49" s="6">
        <v>17</v>
      </c>
      <c r="T49" s="6">
        <v>25</v>
      </c>
      <c r="U49" s="6">
        <v>14</v>
      </c>
      <c r="V49" s="6">
        <v>29</v>
      </c>
      <c r="W49" s="6">
        <v>40</v>
      </c>
    </row>
    <row r="50" spans="1:23" x14ac:dyDescent="0.2">
      <c r="A50" s="6" t="s">
        <v>120</v>
      </c>
      <c r="B50" s="6">
        <v>667</v>
      </c>
      <c r="C50" s="6">
        <v>16</v>
      </c>
      <c r="D50" s="6">
        <v>15</v>
      </c>
      <c r="E50" s="6">
        <v>19</v>
      </c>
      <c r="F50" s="6">
        <v>18</v>
      </c>
      <c r="G50" s="6">
        <v>40</v>
      </c>
      <c r="H50" s="6">
        <v>32</v>
      </c>
      <c r="I50" s="6">
        <v>42</v>
      </c>
      <c r="J50" s="6">
        <v>30</v>
      </c>
      <c r="K50" s="6">
        <v>51</v>
      </c>
      <c r="L50" s="6">
        <v>75</v>
      </c>
      <c r="M50" s="6" t="s">
        <v>120</v>
      </c>
      <c r="N50" s="6">
        <v>12</v>
      </c>
      <c r="O50" s="6">
        <v>29</v>
      </c>
      <c r="P50" s="6">
        <v>44</v>
      </c>
      <c r="Q50" s="6">
        <v>95</v>
      </c>
      <c r="R50" s="6">
        <v>36</v>
      </c>
      <c r="S50" s="6">
        <v>15</v>
      </c>
      <c r="T50" s="6">
        <v>17</v>
      </c>
      <c r="U50" s="6">
        <v>19</v>
      </c>
      <c r="V50" s="6">
        <v>29</v>
      </c>
      <c r="W50" s="6">
        <v>33</v>
      </c>
    </row>
    <row r="51" spans="1:23" x14ac:dyDescent="0.2">
      <c r="A51" s="6" t="s">
        <v>121</v>
      </c>
      <c r="B51" s="6">
        <v>589</v>
      </c>
      <c r="C51" s="6">
        <v>22</v>
      </c>
      <c r="D51" s="6">
        <v>26</v>
      </c>
      <c r="E51" s="6">
        <v>8</v>
      </c>
      <c r="F51" s="6">
        <v>17</v>
      </c>
      <c r="G51" s="6">
        <v>40</v>
      </c>
      <c r="H51" s="6">
        <v>28</v>
      </c>
      <c r="I51" s="6">
        <v>41</v>
      </c>
      <c r="J51" s="6">
        <v>27</v>
      </c>
      <c r="K51" s="6">
        <v>59</v>
      </c>
      <c r="L51" s="6">
        <v>61</v>
      </c>
      <c r="M51" s="6" t="s">
        <v>121</v>
      </c>
      <c r="N51" s="6">
        <v>16</v>
      </c>
      <c r="O51" s="6">
        <v>23</v>
      </c>
      <c r="P51" s="6">
        <v>45</v>
      </c>
      <c r="Q51" s="6">
        <v>44</v>
      </c>
      <c r="R51" s="6">
        <v>25</v>
      </c>
      <c r="S51" s="6">
        <v>13</v>
      </c>
      <c r="T51" s="6">
        <v>20</v>
      </c>
      <c r="U51" s="6">
        <v>5</v>
      </c>
      <c r="V51" s="6">
        <v>25</v>
      </c>
      <c r="W51" s="6">
        <v>44</v>
      </c>
    </row>
    <row r="52" spans="1:23" x14ac:dyDescent="0.2">
      <c r="A52" s="6" t="s">
        <v>122</v>
      </c>
      <c r="B52" s="6">
        <v>532</v>
      </c>
      <c r="C52" s="6">
        <v>20</v>
      </c>
      <c r="D52" s="6">
        <v>8</v>
      </c>
      <c r="E52" s="6">
        <v>14</v>
      </c>
      <c r="F52" s="6">
        <v>14</v>
      </c>
      <c r="G52" s="6">
        <v>50</v>
      </c>
      <c r="H52" s="6">
        <v>22</v>
      </c>
      <c r="I52" s="6">
        <v>30</v>
      </c>
      <c r="J52" s="6">
        <v>9</v>
      </c>
      <c r="K52" s="6">
        <v>53</v>
      </c>
      <c r="L52" s="6">
        <v>57</v>
      </c>
      <c r="M52" s="6" t="s">
        <v>122</v>
      </c>
      <c r="N52" s="6">
        <v>14</v>
      </c>
      <c r="O52" s="6">
        <v>22</v>
      </c>
      <c r="P52" s="6">
        <v>42</v>
      </c>
      <c r="Q52" s="6">
        <v>49</v>
      </c>
      <c r="R52" s="6">
        <v>31</v>
      </c>
      <c r="S52" s="6">
        <v>7</v>
      </c>
      <c r="T52" s="6">
        <v>17</v>
      </c>
      <c r="U52" s="6">
        <v>13</v>
      </c>
      <c r="V52" s="6">
        <v>28</v>
      </c>
      <c r="W52" s="6">
        <v>32</v>
      </c>
    </row>
    <row r="53" spans="1:23" x14ac:dyDescent="0.2">
      <c r="A53" s="6" t="s">
        <v>123</v>
      </c>
      <c r="B53" s="6">
        <v>453</v>
      </c>
      <c r="C53" s="6">
        <v>14</v>
      </c>
      <c r="D53" s="6">
        <v>22</v>
      </c>
      <c r="E53" s="6">
        <v>7</v>
      </c>
      <c r="F53" s="6">
        <v>28</v>
      </c>
      <c r="G53" s="6">
        <v>30</v>
      </c>
      <c r="H53" s="6">
        <v>24</v>
      </c>
      <c r="I53" s="6">
        <v>16</v>
      </c>
      <c r="J53" s="6">
        <v>22</v>
      </c>
      <c r="K53" s="6">
        <v>35</v>
      </c>
      <c r="L53" s="6">
        <v>48</v>
      </c>
      <c r="M53" s="6" t="s">
        <v>123</v>
      </c>
      <c r="N53" s="6">
        <v>17</v>
      </c>
      <c r="O53" s="6">
        <v>23</v>
      </c>
      <c r="P53" s="6">
        <v>28</v>
      </c>
      <c r="Q53" s="6">
        <v>39</v>
      </c>
      <c r="R53" s="6">
        <v>28</v>
      </c>
      <c r="S53" s="6">
        <v>8</v>
      </c>
      <c r="T53" s="6">
        <v>27</v>
      </c>
      <c r="U53" s="6">
        <v>2</v>
      </c>
      <c r="V53" s="6">
        <v>18</v>
      </c>
      <c r="W53" s="6">
        <v>17</v>
      </c>
    </row>
    <row r="54" spans="1:23" x14ac:dyDescent="0.2">
      <c r="A54" s="6" t="s">
        <v>124</v>
      </c>
      <c r="B54" s="6">
        <v>377</v>
      </c>
      <c r="C54" s="6">
        <v>7</v>
      </c>
      <c r="D54" s="6">
        <v>11</v>
      </c>
      <c r="E54" s="6">
        <v>5</v>
      </c>
      <c r="F54" s="6">
        <v>15</v>
      </c>
      <c r="G54" s="6">
        <v>25</v>
      </c>
      <c r="H54" s="6">
        <v>31</v>
      </c>
      <c r="I54" s="6">
        <v>20</v>
      </c>
      <c r="J54" s="6">
        <v>10</v>
      </c>
      <c r="K54" s="6">
        <v>26</v>
      </c>
      <c r="L54" s="6">
        <v>42</v>
      </c>
      <c r="M54" s="6" t="s">
        <v>124</v>
      </c>
      <c r="N54" s="6">
        <v>8</v>
      </c>
      <c r="O54" s="6">
        <v>15</v>
      </c>
      <c r="P54" s="6">
        <v>41</v>
      </c>
      <c r="Q54" s="6">
        <v>41</v>
      </c>
      <c r="R54" s="6">
        <v>9</v>
      </c>
      <c r="S54" s="6">
        <v>9</v>
      </c>
      <c r="T54" s="6">
        <v>9</v>
      </c>
      <c r="U54" s="6">
        <v>4</v>
      </c>
      <c r="V54" s="6">
        <v>19</v>
      </c>
      <c r="W54" s="6">
        <v>30</v>
      </c>
    </row>
    <row r="55" spans="1:23" x14ac:dyDescent="0.2">
      <c r="A55" s="6" t="s">
        <v>125</v>
      </c>
      <c r="B55" s="6">
        <v>245</v>
      </c>
      <c r="C55" s="6">
        <v>4</v>
      </c>
      <c r="D55" s="6">
        <v>6</v>
      </c>
      <c r="E55" s="6">
        <v>10</v>
      </c>
      <c r="F55" s="6">
        <v>6</v>
      </c>
      <c r="G55" s="6">
        <v>19</v>
      </c>
      <c r="H55" s="6">
        <v>24</v>
      </c>
      <c r="I55" s="6">
        <v>20</v>
      </c>
      <c r="J55" s="6">
        <v>3</v>
      </c>
      <c r="K55" s="6">
        <v>17</v>
      </c>
      <c r="L55" s="6">
        <v>41</v>
      </c>
      <c r="M55" s="6" t="s">
        <v>125</v>
      </c>
      <c r="N55" s="6">
        <v>3</v>
      </c>
      <c r="O55" s="6">
        <v>28</v>
      </c>
      <c r="P55" s="6">
        <v>8</v>
      </c>
      <c r="Q55" s="6">
        <v>24</v>
      </c>
      <c r="R55" s="6">
        <v>6</v>
      </c>
      <c r="S55" s="6">
        <v>2</v>
      </c>
      <c r="T55" s="6">
        <v>7</v>
      </c>
      <c r="U55" s="6">
        <v>2</v>
      </c>
      <c r="V55" s="6">
        <v>8</v>
      </c>
      <c r="W55" s="6">
        <v>7</v>
      </c>
    </row>
    <row r="56" spans="1:23" x14ac:dyDescent="0.2">
      <c r="A56" s="6" t="s">
        <v>126</v>
      </c>
      <c r="B56" s="6">
        <v>213</v>
      </c>
      <c r="C56" s="6">
        <v>4</v>
      </c>
      <c r="D56" s="6">
        <v>9</v>
      </c>
      <c r="E56" s="6">
        <v>2</v>
      </c>
      <c r="F56" s="6">
        <v>6</v>
      </c>
      <c r="G56" s="6">
        <v>11</v>
      </c>
      <c r="H56" s="6">
        <v>9</v>
      </c>
      <c r="I56" s="6">
        <v>10</v>
      </c>
      <c r="J56" s="6">
        <v>4</v>
      </c>
      <c r="K56" s="6">
        <v>23</v>
      </c>
      <c r="L56" s="6">
        <v>29</v>
      </c>
      <c r="M56" s="6" t="s">
        <v>126</v>
      </c>
      <c r="N56" s="6">
        <v>4</v>
      </c>
      <c r="O56" s="6">
        <v>30</v>
      </c>
      <c r="P56" s="6">
        <v>8</v>
      </c>
      <c r="Q56" s="6">
        <v>21</v>
      </c>
      <c r="R56" s="6">
        <v>11</v>
      </c>
      <c r="S56" s="6">
        <v>6</v>
      </c>
      <c r="T56" s="6">
        <v>10</v>
      </c>
      <c r="U56" s="6">
        <v>1</v>
      </c>
      <c r="V56" s="6">
        <v>5</v>
      </c>
      <c r="W56" s="6">
        <v>10</v>
      </c>
    </row>
    <row r="57" spans="1:23" x14ac:dyDescent="0.2">
      <c r="A57" s="6" t="s">
        <v>127</v>
      </c>
      <c r="B57" s="6">
        <v>124</v>
      </c>
      <c r="C57" s="6">
        <v>0</v>
      </c>
      <c r="D57" s="6">
        <v>5</v>
      </c>
      <c r="E57" s="6">
        <v>4</v>
      </c>
      <c r="F57" s="6">
        <v>3</v>
      </c>
      <c r="G57" s="6">
        <v>7</v>
      </c>
      <c r="H57" s="6">
        <v>3</v>
      </c>
      <c r="I57" s="6">
        <v>7</v>
      </c>
      <c r="J57" s="6">
        <v>5</v>
      </c>
      <c r="K57" s="6">
        <v>16</v>
      </c>
      <c r="L57" s="6">
        <v>19</v>
      </c>
      <c r="M57" s="6" t="s">
        <v>127</v>
      </c>
      <c r="N57" s="6">
        <v>3</v>
      </c>
      <c r="O57" s="6">
        <v>4</v>
      </c>
      <c r="P57" s="6">
        <v>17</v>
      </c>
      <c r="Q57" s="6">
        <v>10</v>
      </c>
      <c r="R57" s="6">
        <v>4</v>
      </c>
      <c r="S57" s="6">
        <v>2</v>
      </c>
      <c r="T57" s="6">
        <v>8</v>
      </c>
      <c r="U57" s="6">
        <v>2</v>
      </c>
      <c r="V57" s="6">
        <v>1</v>
      </c>
      <c r="W57" s="6">
        <v>4</v>
      </c>
    </row>
    <row r="58" spans="1:23" x14ac:dyDescent="0.2">
      <c r="A58" s="6" t="s">
        <v>128</v>
      </c>
      <c r="B58" s="6">
        <v>88</v>
      </c>
      <c r="C58" s="6">
        <v>0</v>
      </c>
      <c r="D58" s="6">
        <v>2</v>
      </c>
      <c r="E58" s="6">
        <v>0</v>
      </c>
      <c r="F58" s="6">
        <v>1</v>
      </c>
      <c r="G58" s="6">
        <v>18</v>
      </c>
      <c r="H58" s="6">
        <v>2</v>
      </c>
      <c r="I58" s="6">
        <v>5</v>
      </c>
      <c r="J58" s="6">
        <v>2</v>
      </c>
      <c r="K58" s="6">
        <v>15</v>
      </c>
      <c r="L58" s="6">
        <v>26</v>
      </c>
      <c r="M58" s="6" t="s">
        <v>128</v>
      </c>
      <c r="N58" s="6">
        <v>1</v>
      </c>
      <c r="O58" s="6">
        <v>1</v>
      </c>
      <c r="P58" s="6">
        <v>4</v>
      </c>
      <c r="Q58" s="6">
        <v>2</v>
      </c>
      <c r="R58" s="6">
        <v>3</v>
      </c>
      <c r="S58" s="6">
        <v>1</v>
      </c>
      <c r="T58" s="6">
        <v>1</v>
      </c>
      <c r="U58" s="6">
        <v>1</v>
      </c>
      <c r="V58" s="6">
        <v>2</v>
      </c>
      <c r="W58" s="6">
        <v>1</v>
      </c>
    </row>
    <row r="59" spans="1:23" x14ac:dyDescent="0.2">
      <c r="A59" s="6" t="s">
        <v>129</v>
      </c>
      <c r="B59" s="6">
        <v>34</v>
      </c>
      <c r="C59" s="6">
        <v>2</v>
      </c>
      <c r="D59" s="6">
        <v>1</v>
      </c>
      <c r="E59" s="6">
        <v>0</v>
      </c>
      <c r="F59" s="6">
        <v>2</v>
      </c>
      <c r="G59" s="6">
        <v>0</v>
      </c>
      <c r="H59" s="6">
        <v>0</v>
      </c>
      <c r="I59" s="6">
        <v>1</v>
      </c>
      <c r="J59" s="6">
        <v>1</v>
      </c>
      <c r="K59" s="6">
        <v>1</v>
      </c>
      <c r="L59" s="6">
        <v>14</v>
      </c>
      <c r="M59" s="6" t="s">
        <v>129</v>
      </c>
      <c r="N59" s="6">
        <v>0</v>
      </c>
      <c r="O59" s="6">
        <v>1</v>
      </c>
      <c r="P59" s="6">
        <v>1</v>
      </c>
      <c r="Q59" s="6">
        <v>1</v>
      </c>
      <c r="R59" s="6">
        <v>5</v>
      </c>
      <c r="S59" s="6">
        <v>2</v>
      </c>
      <c r="T59" s="6">
        <v>0</v>
      </c>
      <c r="U59" s="6">
        <v>1</v>
      </c>
      <c r="V59" s="6">
        <v>0</v>
      </c>
      <c r="W59" s="6">
        <v>1</v>
      </c>
    </row>
    <row r="60" spans="1:23" x14ac:dyDescent="0.2">
      <c r="A60" s="6" t="s">
        <v>130</v>
      </c>
      <c r="B60" s="6">
        <v>28</v>
      </c>
      <c r="C60" s="6">
        <v>0</v>
      </c>
      <c r="D60" s="6">
        <v>2</v>
      </c>
      <c r="E60" s="6">
        <v>0</v>
      </c>
      <c r="F60" s="6">
        <v>0</v>
      </c>
      <c r="G60" s="6">
        <v>1</v>
      </c>
      <c r="H60" s="6">
        <v>3</v>
      </c>
      <c r="I60" s="6">
        <v>1</v>
      </c>
      <c r="J60" s="6">
        <v>0</v>
      </c>
      <c r="K60" s="6">
        <v>8</v>
      </c>
      <c r="L60" s="6">
        <v>5</v>
      </c>
      <c r="M60" s="6" t="s">
        <v>130</v>
      </c>
      <c r="N60" s="6">
        <v>0</v>
      </c>
      <c r="O60" s="6">
        <v>3</v>
      </c>
      <c r="P60" s="6">
        <v>0</v>
      </c>
      <c r="Q60" s="6">
        <v>1</v>
      </c>
      <c r="R60" s="6">
        <v>1</v>
      </c>
      <c r="S60" s="6">
        <v>0</v>
      </c>
      <c r="T60" s="6">
        <v>0</v>
      </c>
      <c r="U60" s="6">
        <v>1</v>
      </c>
      <c r="V60" s="6">
        <v>2</v>
      </c>
      <c r="W60" s="6">
        <v>0</v>
      </c>
    </row>
    <row r="61" spans="1:23" x14ac:dyDescent="0.2">
      <c r="A61" s="6" t="s">
        <v>131</v>
      </c>
      <c r="B61" s="6">
        <v>21</v>
      </c>
      <c r="C61" s="6">
        <v>0</v>
      </c>
      <c r="D61" s="6">
        <v>1</v>
      </c>
      <c r="E61" s="6">
        <v>0</v>
      </c>
      <c r="F61" s="6">
        <v>1</v>
      </c>
      <c r="G61" s="6">
        <v>2</v>
      </c>
      <c r="H61" s="6">
        <v>1</v>
      </c>
      <c r="I61" s="6">
        <v>2</v>
      </c>
      <c r="J61" s="6">
        <v>0</v>
      </c>
      <c r="K61" s="6">
        <v>5</v>
      </c>
      <c r="L61" s="6">
        <v>5</v>
      </c>
      <c r="M61" s="6" t="s">
        <v>131</v>
      </c>
      <c r="N61" s="6">
        <v>0</v>
      </c>
      <c r="O61" s="6">
        <v>1</v>
      </c>
      <c r="P61" s="6">
        <v>1</v>
      </c>
      <c r="Q61" s="6">
        <v>0</v>
      </c>
      <c r="R61" s="6">
        <v>0</v>
      </c>
      <c r="S61" s="6">
        <v>2</v>
      </c>
      <c r="T61" s="6">
        <v>0</v>
      </c>
      <c r="U61" s="6">
        <v>0</v>
      </c>
      <c r="V61" s="6">
        <v>0</v>
      </c>
      <c r="W61" s="6">
        <v>0</v>
      </c>
    </row>
    <row r="62" spans="1:23" x14ac:dyDescent="0.2">
      <c r="A62" s="6" t="s">
        <v>132</v>
      </c>
      <c r="B62" s="6">
        <v>150</v>
      </c>
      <c r="C62" s="6">
        <v>1</v>
      </c>
      <c r="D62" s="6">
        <v>2</v>
      </c>
      <c r="E62" s="6">
        <v>0</v>
      </c>
      <c r="F62" s="6">
        <v>1</v>
      </c>
      <c r="G62" s="6">
        <v>13</v>
      </c>
      <c r="H62" s="6">
        <v>0</v>
      </c>
      <c r="I62" s="6">
        <v>0</v>
      </c>
      <c r="J62" s="6">
        <v>18</v>
      </c>
      <c r="K62" s="6">
        <v>0</v>
      </c>
      <c r="L62" s="6">
        <v>11</v>
      </c>
      <c r="M62" s="6" t="s">
        <v>132</v>
      </c>
      <c r="N62" s="6">
        <v>10</v>
      </c>
      <c r="O62" s="6">
        <v>38</v>
      </c>
      <c r="P62" s="6">
        <v>7</v>
      </c>
      <c r="Q62" s="6">
        <v>40</v>
      </c>
      <c r="R62" s="6">
        <v>5</v>
      </c>
      <c r="S62" s="6">
        <v>1</v>
      </c>
      <c r="T62" s="6">
        <v>0</v>
      </c>
      <c r="U62" s="6">
        <v>0</v>
      </c>
      <c r="V62" s="6">
        <v>0</v>
      </c>
      <c r="W62" s="6">
        <v>3</v>
      </c>
    </row>
    <row r="63" spans="1:23" x14ac:dyDescent="0.2">
      <c r="A63" s="6" t="s">
        <v>57</v>
      </c>
      <c r="B63" s="6">
        <v>551</v>
      </c>
      <c r="C63" s="6">
        <v>17</v>
      </c>
      <c r="D63" s="6">
        <v>60</v>
      </c>
      <c r="E63" s="6">
        <v>8</v>
      </c>
      <c r="F63" s="6">
        <v>17</v>
      </c>
      <c r="G63" s="6">
        <v>56</v>
      </c>
      <c r="H63" s="6">
        <v>12</v>
      </c>
      <c r="I63" s="6">
        <v>32</v>
      </c>
      <c r="J63" s="6">
        <v>30</v>
      </c>
      <c r="K63" s="6">
        <v>46</v>
      </c>
      <c r="L63" s="6">
        <v>33</v>
      </c>
      <c r="M63" s="6" t="s">
        <v>57</v>
      </c>
      <c r="N63" s="6">
        <v>18</v>
      </c>
      <c r="O63" s="6">
        <v>53</v>
      </c>
      <c r="P63" s="6">
        <v>22</v>
      </c>
      <c r="Q63" s="6">
        <v>37</v>
      </c>
      <c r="R63" s="6">
        <v>34</v>
      </c>
      <c r="S63" s="6">
        <v>25</v>
      </c>
      <c r="T63" s="6">
        <v>18</v>
      </c>
      <c r="U63" s="6">
        <v>5</v>
      </c>
      <c r="V63" s="6">
        <v>12</v>
      </c>
      <c r="W63" s="6">
        <v>16</v>
      </c>
    </row>
    <row r="65" spans="1:23" x14ac:dyDescent="0.2">
      <c r="A65" s="6" t="s">
        <v>338</v>
      </c>
      <c r="B65" s="6">
        <v>5533</v>
      </c>
      <c r="C65" s="6">
        <v>161</v>
      </c>
      <c r="D65" s="6">
        <v>211</v>
      </c>
      <c r="E65" s="6">
        <v>89</v>
      </c>
      <c r="F65" s="6">
        <v>144</v>
      </c>
      <c r="G65" s="6">
        <v>449</v>
      </c>
      <c r="H65" s="6">
        <v>274</v>
      </c>
      <c r="I65" s="6">
        <v>299</v>
      </c>
      <c r="J65" s="6">
        <v>242</v>
      </c>
      <c r="K65" s="6">
        <v>491</v>
      </c>
      <c r="L65" s="6">
        <v>671</v>
      </c>
      <c r="M65" s="6" t="s">
        <v>338</v>
      </c>
      <c r="N65" s="6">
        <v>147</v>
      </c>
      <c r="O65" s="6">
        <v>366</v>
      </c>
      <c r="P65" s="6">
        <v>355</v>
      </c>
      <c r="Q65" s="6">
        <v>532</v>
      </c>
      <c r="R65" s="6">
        <v>270</v>
      </c>
      <c r="S65" s="6">
        <v>122</v>
      </c>
      <c r="T65" s="6">
        <v>171</v>
      </c>
      <c r="U65" s="6">
        <v>65</v>
      </c>
      <c r="V65" s="6">
        <v>211</v>
      </c>
      <c r="W65" s="6">
        <v>263</v>
      </c>
    </row>
    <row r="66" spans="1:23" x14ac:dyDescent="0.2">
      <c r="A66" s="6" t="s">
        <v>118</v>
      </c>
      <c r="B66" s="6">
        <v>1319</v>
      </c>
      <c r="C66" s="6">
        <v>31</v>
      </c>
      <c r="D66" s="6">
        <v>27</v>
      </c>
      <c r="E66" s="6">
        <v>19</v>
      </c>
      <c r="F66" s="6">
        <v>41</v>
      </c>
      <c r="G66" s="6">
        <v>133</v>
      </c>
      <c r="H66" s="6">
        <v>72</v>
      </c>
      <c r="I66" s="6">
        <v>72</v>
      </c>
      <c r="J66" s="6">
        <v>55</v>
      </c>
      <c r="K66" s="6">
        <v>128</v>
      </c>
      <c r="L66" s="6">
        <v>150</v>
      </c>
      <c r="M66" s="6" t="s">
        <v>118</v>
      </c>
      <c r="N66" s="6">
        <v>29</v>
      </c>
      <c r="O66" s="6">
        <v>77</v>
      </c>
      <c r="P66" s="6">
        <v>88</v>
      </c>
      <c r="Q66" s="6">
        <v>145</v>
      </c>
      <c r="R66" s="6">
        <v>54</v>
      </c>
      <c r="S66" s="6">
        <v>24</v>
      </c>
      <c r="T66" s="6">
        <v>28</v>
      </c>
      <c r="U66" s="6">
        <v>23</v>
      </c>
      <c r="V66" s="6">
        <v>54</v>
      </c>
      <c r="W66" s="6">
        <v>69</v>
      </c>
    </row>
    <row r="67" spans="1:23" x14ac:dyDescent="0.2">
      <c r="A67" s="6" t="s">
        <v>119</v>
      </c>
      <c r="B67" s="6">
        <v>606</v>
      </c>
      <c r="C67" s="6">
        <v>14</v>
      </c>
      <c r="D67" s="6">
        <v>14</v>
      </c>
      <c r="E67" s="6">
        <v>5</v>
      </c>
      <c r="F67" s="6">
        <v>8</v>
      </c>
      <c r="G67" s="6">
        <v>52</v>
      </c>
      <c r="H67" s="6">
        <v>27</v>
      </c>
      <c r="I67" s="6">
        <v>36</v>
      </c>
      <c r="J67" s="6">
        <v>31</v>
      </c>
      <c r="K67" s="6">
        <v>52</v>
      </c>
      <c r="L67" s="6">
        <v>52</v>
      </c>
      <c r="M67" s="6" t="s">
        <v>119</v>
      </c>
      <c r="N67" s="6">
        <v>21</v>
      </c>
      <c r="O67" s="6">
        <v>52</v>
      </c>
      <c r="P67" s="6">
        <v>60</v>
      </c>
      <c r="Q67" s="6">
        <v>52</v>
      </c>
      <c r="R67" s="6">
        <v>25</v>
      </c>
      <c r="S67" s="6">
        <v>23</v>
      </c>
      <c r="T67" s="6">
        <v>22</v>
      </c>
      <c r="U67" s="6">
        <v>12</v>
      </c>
      <c r="V67" s="6">
        <v>21</v>
      </c>
      <c r="W67" s="6">
        <v>27</v>
      </c>
    </row>
    <row r="68" spans="1:23" x14ac:dyDescent="0.2">
      <c r="A68" s="6" t="s">
        <v>120</v>
      </c>
      <c r="B68" s="6">
        <v>589</v>
      </c>
      <c r="C68" s="6">
        <v>23</v>
      </c>
      <c r="D68" s="6">
        <v>21</v>
      </c>
      <c r="E68" s="6">
        <v>8</v>
      </c>
      <c r="F68" s="6">
        <v>22</v>
      </c>
      <c r="G68" s="6">
        <v>28</v>
      </c>
      <c r="H68" s="6">
        <v>31</v>
      </c>
      <c r="I68" s="6">
        <v>42</v>
      </c>
      <c r="J68" s="6">
        <v>29</v>
      </c>
      <c r="K68" s="6">
        <v>51</v>
      </c>
      <c r="L68" s="6">
        <v>62</v>
      </c>
      <c r="M68" s="6" t="s">
        <v>120</v>
      </c>
      <c r="N68" s="6">
        <v>15</v>
      </c>
      <c r="O68" s="6">
        <v>39</v>
      </c>
      <c r="P68" s="6">
        <v>42</v>
      </c>
      <c r="Q68" s="6">
        <v>67</v>
      </c>
      <c r="R68" s="6">
        <v>22</v>
      </c>
      <c r="S68" s="6">
        <v>9</v>
      </c>
      <c r="T68" s="6">
        <v>11</v>
      </c>
      <c r="U68" s="6">
        <v>8</v>
      </c>
      <c r="V68" s="6">
        <v>32</v>
      </c>
      <c r="W68" s="6">
        <v>27</v>
      </c>
    </row>
    <row r="69" spans="1:23" x14ac:dyDescent="0.2">
      <c r="A69" s="6" t="s">
        <v>121</v>
      </c>
      <c r="B69" s="6">
        <v>536</v>
      </c>
      <c r="C69" s="6">
        <v>16</v>
      </c>
      <c r="D69" s="6">
        <v>16</v>
      </c>
      <c r="E69" s="6">
        <v>5</v>
      </c>
      <c r="F69" s="6">
        <v>14</v>
      </c>
      <c r="G69" s="6">
        <v>36</v>
      </c>
      <c r="H69" s="6">
        <v>25</v>
      </c>
      <c r="I69" s="6">
        <v>33</v>
      </c>
      <c r="J69" s="6">
        <v>26</v>
      </c>
      <c r="K69" s="6">
        <v>48</v>
      </c>
      <c r="L69" s="6">
        <v>48</v>
      </c>
      <c r="M69" s="6" t="s">
        <v>121</v>
      </c>
      <c r="N69" s="6">
        <v>14</v>
      </c>
      <c r="O69" s="6">
        <v>27</v>
      </c>
      <c r="P69" s="6">
        <v>31</v>
      </c>
      <c r="Q69" s="6">
        <v>61</v>
      </c>
      <c r="R69" s="6">
        <v>38</v>
      </c>
      <c r="S69" s="6">
        <v>7</v>
      </c>
      <c r="T69" s="6">
        <v>22</v>
      </c>
      <c r="U69" s="6">
        <v>2</v>
      </c>
      <c r="V69" s="6">
        <v>29</v>
      </c>
      <c r="W69" s="6">
        <v>38</v>
      </c>
    </row>
    <row r="70" spans="1:23" x14ac:dyDescent="0.2">
      <c r="A70" s="6" t="s">
        <v>122</v>
      </c>
      <c r="B70" s="6">
        <v>447</v>
      </c>
      <c r="C70" s="6">
        <v>20</v>
      </c>
      <c r="D70" s="6">
        <v>18</v>
      </c>
      <c r="E70" s="6">
        <v>14</v>
      </c>
      <c r="F70" s="6">
        <v>21</v>
      </c>
      <c r="G70" s="6">
        <v>35</v>
      </c>
      <c r="H70" s="6">
        <v>17</v>
      </c>
      <c r="I70" s="6">
        <v>29</v>
      </c>
      <c r="J70" s="6">
        <v>16</v>
      </c>
      <c r="K70" s="6">
        <v>47</v>
      </c>
      <c r="L70" s="6">
        <v>43</v>
      </c>
      <c r="M70" s="6" t="s">
        <v>122</v>
      </c>
      <c r="N70" s="6">
        <v>11</v>
      </c>
      <c r="O70" s="6">
        <v>16</v>
      </c>
      <c r="P70" s="6">
        <v>25</v>
      </c>
      <c r="Q70" s="6">
        <v>34</v>
      </c>
      <c r="R70" s="6">
        <v>19</v>
      </c>
      <c r="S70" s="6">
        <v>7</v>
      </c>
      <c r="T70" s="6">
        <v>17</v>
      </c>
      <c r="U70" s="6">
        <v>7</v>
      </c>
      <c r="V70" s="6">
        <v>18</v>
      </c>
      <c r="W70" s="6">
        <v>33</v>
      </c>
    </row>
    <row r="71" spans="1:23" x14ac:dyDescent="0.2">
      <c r="A71" s="6" t="s">
        <v>123</v>
      </c>
      <c r="B71" s="6">
        <v>403</v>
      </c>
      <c r="C71" s="6">
        <v>16</v>
      </c>
      <c r="D71" s="6">
        <v>23</v>
      </c>
      <c r="E71" s="6">
        <v>8</v>
      </c>
      <c r="F71" s="6">
        <v>8</v>
      </c>
      <c r="G71" s="6">
        <v>23</v>
      </c>
      <c r="H71" s="6">
        <v>15</v>
      </c>
      <c r="I71" s="6">
        <v>18</v>
      </c>
      <c r="J71" s="6">
        <v>17</v>
      </c>
      <c r="K71" s="6">
        <v>27</v>
      </c>
      <c r="L71" s="6">
        <v>55</v>
      </c>
      <c r="M71" s="6" t="s">
        <v>123</v>
      </c>
      <c r="N71" s="6">
        <v>11</v>
      </c>
      <c r="O71" s="6">
        <v>16</v>
      </c>
      <c r="P71" s="6">
        <v>24</v>
      </c>
      <c r="Q71" s="6">
        <v>51</v>
      </c>
      <c r="R71" s="6">
        <v>21</v>
      </c>
      <c r="S71" s="6">
        <v>11</v>
      </c>
      <c r="T71" s="6">
        <v>18</v>
      </c>
      <c r="U71" s="6">
        <v>4</v>
      </c>
      <c r="V71" s="6">
        <v>18</v>
      </c>
      <c r="W71" s="6">
        <v>19</v>
      </c>
    </row>
    <row r="72" spans="1:23" x14ac:dyDescent="0.2">
      <c r="A72" s="6" t="s">
        <v>124</v>
      </c>
      <c r="B72" s="6">
        <v>344</v>
      </c>
      <c r="C72" s="6">
        <v>11</v>
      </c>
      <c r="D72" s="6">
        <v>14</v>
      </c>
      <c r="E72" s="6">
        <v>8</v>
      </c>
      <c r="F72" s="6">
        <v>7</v>
      </c>
      <c r="G72" s="6">
        <v>32</v>
      </c>
      <c r="H72" s="6">
        <v>23</v>
      </c>
      <c r="I72" s="6">
        <v>9</v>
      </c>
      <c r="J72" s="6">
        <v>17</v>
      </c>
      <c r="K72" s="6">
        <v>32</v>
      </c>
      <c r="L72" s="6">
        <v>45</v>
      </c>
      <c r="M72" s="6" t="s">
        <v>124</v>
      </c>
      <c r="N72" s="6">
        <v>13</v>
      </c>
      <c r="O72" s="6">
        <v>8</v>
      </c>
      <c r="P72" s="6">
        <v>22</v>
      </c>
      <c r="Q72" s="6">
        <v>39</v>
      </c>
      <c r="R72" s="6">
        <v>4</v>
      </c>
      <c r="S72" s="6">
        <v>16</v>
      </c>
      <c r="T72" s="6">
        <v>12</v>
      </c>
      <c r="U72" s="6">
        <v>3</v>
      </c>
      <c r="V72" s="6">
        <v>9</v>
      </c>
      <c r="W72" s="6">
        <v>20</v>
      </c>
    </row>
    <row r="73" spans="1:23" x14ac:dyDescent="0.2">
      <c r="A73" s="6" t="s">
        <v>125</v>
      </c>
      <c r="B73" s="6">
        <v>261</v>
      </c>
      <c r="C73" s="6">
        <v>6</v>
      </c>
      <c r="D73" s="6">
        <v>4</v>
      </c>
      <c r="E73" s="6">
        <v>3</v>
      </c>
      <c r="F73" s="6">
        <v>2</v>
      </c>
      <c r="G73" s="6">
        <v>21</v>
      </c>
      <c r="H73" s="6">
        <v>31</v>
      </c>
      <c r="I73" s="6">
        <v>14</v>
      </c>
      <c r="J73" s="6">
        <v>9</v>
      </c>
      <c r="K73" s="6">
        <v>14</v>
      </c>
      <c r="L73" s="6">
        <v>54</v>
      </c>
      <c r="M73" s="6" t="s">
        <v>125</v>
      </c>
      <c r="N73" s="6">
        <v>0</v>
      </c>
      <c r="O73" s="6">
        <v>31</v>
      </c>
      <c r="P73" s="6">
        <v>4</v>
      </c>
      <c r="Q73" s="6">
        <v>17</v>
      </c>
      <c r="R73" s="6">
        <v>15</v>
      </c>
      <c r="S73" s="6">
        <v>5</v>
      </c>
      <c r="T73" s="6">
        <v>10</v>
      </c>
      <c r="U73" s="6">
        <v>1</v>
      </c>
      <c r="V73" s="6">
        <v>11</v>
      </c>
      <c r="W73" s="6">
        <v>9</v>
      </c>
    </row>
    <row r="74" spans="1:23" x14ac:dyDescent="0.2">
      <c r="A74" s="6" t="s">
        <v>126</v>
      </c>
      <c r="B74" s="6">
        <v>179</v>
      </c>
      <c r="C74" s="6">
        <v>3</v>
      </c>
      <c r="D74" s="6">
        <v>7</v>
      </c>
      <c r="E74" s="6">
        <v>4</v>
      </c>
      <c r="F74" s="6">
        <v>8</v>
      </c>
      <c r="G74" s="6">
        <v>12</v>
      </c>
      <c r="H74" s="6">
        <v>11</v>
      </c>
      <c r="I74" s="6">
        <v>9</v>
      </c>
      <c r="J74" s="6">
        <v>2</v>
      </c>
      <c r="K74" s="6">
        <v>20</v>
      </c>
      <c r="L74" s="6">
        <v>40</v>
      </c>
      <c r="M74" s="6" t="s">
        <v>126</v>
      </c>
      <c r="N74" s="6">
        <v>0</v>
      </c>
      <c r="O74" s="6">
        <v>8</v>
      </c>
      <c r="P74" s="6">
        <v>7</v>
      </c>
      <c r="Q74" s="6">
        <v>13</v>
      </c>
      <c r="R74" s="6">
        <v>7</v>
      </c>
      <c r="S74" s="6">
        <v>3</v>
      </c>
      <c r="T74" s="6">
        <v>11</v>
      </c>
      <c r="U74" s="6">
        <v>1</v>
      </c>
      <c r="V74" s="6">
        <v>7</v>
      </c>
      <c r="W74" s="6">
        <v>6</v>
      </c>
    </row>
    <row r="75" spans="1:23" x14ac:dyDescent="0.2">
      <c r="A75" s="6" t="s">
        <v>127</v>
      </c>
      <c r="B75" s="6">
        <v>101</v>
      </c>
      <c r="C75" s="6">
        <v>5</v>
      </c>
      <c r="D75" s="6">
        <v>4</v>
      </c>
      <c r="E75" s="6">
        <v>3</v>
      </c>
      <c r="F75" s="6">
        <v>4</v>
      </c>
      <c r="G75" s="6">
        <v>13</v>
      </c>
      <c r="H75" s="6">
        <v>4</v>
      </c>
      <c r="I75" s="6">
        <v>7</v>
      </c>
      <c r="J75" s="6">
        <v>0</v>
      </c>
      <c r="K75" s="6">
        <v>9</v>
      </c>
      <c r="L75" s="6">
        <v>20</v>
      </c>
      <c r="M75" s="6" t="s">
        <v>127</v>
      </c>
      <c r="N75" s="6">
        <v>5</v>
      </c>
      <c r="O75" s="6">
        <v>0</v>
      </c>
      <c r="P75" s="6">
        <v>10</v>
      </c>
      <c r="Q75" s="6">
        <v>4</v>
      </c>
      <c r="R75" s="6">
        <v>9</v>
      </c>
      <c r="S75" s="6">
        <v>0</v>
      </c>
      <c r="T75" s="6">
        <v>0</v>
      </c>
      <c r="U75" s="6">
        <v>1</v>
      </c>
      <c r="V75" s="6">
        <v>2</v>
      </c>
      <c r="W75" s="6">
        <v>1</v>
      </c>
    </row>
    <row r="76" spans="1:23" x14ac:dyDescent="0.2">
      <c r="A76" s="6" t="s">
        <v>128</v>
      </c>
      <c r="B76" s="6">
        <v>72</v>
      </c>
      <c r="C76" s="6">
        <v>2</v>
      </c>
      <c r="D76" s="6">
        <v>2</v>
      </c>
      <c r="E76" s="6">
        <v>1</v>
      </c>
      <c r="F76" s="6">
        <v>3</v>
      </c>
      <c r="G76" s="6">
        <v>11</v>
      </c>
      <c r="H76" s="6">
        <v>0</v>
      </c>
      <c r="I76" s="6">
        <v>0</v>
      </c>
      <c r="J76" s="6">
        <v>1</v>
      </c>
      <c r="K76" s="6">
        <v>12</v>
      </c>
      <c r="L76" s="6">
        <v>28</v>
      </c>
      <c r="M76" s="6" t="s">
        <v>128</v>
      </c>
      <c r="N76" s="6">
        <v>0</v>
      </c>
      <c r="O76" s="6">
        <v>2</v>
      </c>
      <c r="P76" s="6">
        <v>2</v>
      </c>
      <c r="Q76" s="6">
        <v>1</v>
      </c>
      <c r="R76" s="6">
        <v>3</v>
      </c>
      <c r="S76" s="6">
        <v>0</v>
      </c>
      <c r="T76" s="6">
        <v>2</v>
      </c>
      <c r="U76" s="6">
        <v>0</v>
      </c>
      <c r="V76" s="6">
        <v>2</v>
      </c>
      <c r="W76" s="6">
        <v>0</v>
      </c>
    </row>
    <row r="77" spans="1:23" x14ac:dyDescent="0.2">
      <c r="A77" s="6" t="s">
        <v>129</v>
      </c>
      <c r="B77" s="6">
        <v>28</v>
      </c>
      <c r="C77" s="6">
        <v>0</v>
      </c>
      <c r="D77" s="6">
        <v>2</v>
      </c>
      <c r="E77" s="6">
        <v>0</v>
      </c>
      <c r="F77" s="6">
        <v>0</v>
      </c>
      <c r="G77" s="6">
        <v>0</v>
      </c>
      <c r="H77" s="6">
        <v>3</v>
      </c>
      <c r="I77" s="6">
        <v>2</v>
      </c>
      <c r="J77" s="6">
        <v>0</v>
      </c>
      <c r="K77" s="6">
        <v>1</v>
      </c>
      <c r="L77" s="6">
        <v>13</v>
      </c>
      <c r="M77" s="6" t="s">
        <v>129</v>
      </c>
      <c r="N77" s="6">
        <v>0</v>
      </c>
      <c r="O77" s="6">
        <v>1</v>
      </c>
      <c r="P77" s="6">
        <v>0</v>
      </c>
      <c r="Q77" s="6">
        <v>3</v>
      </c>
      <c r="R77" s="6">
        <v>1</v>
      </c>
      <c r="S77" s="6">
        <v>0</v>
      </c>
      <c r="T77" s="6">
        <v>0</v>
      </c>
      <c r="U77" s="6">
        <v>0</v>
      </c>
      <c r="V77" s="6">
        <v>1</v>
      </c>
      <c r="W77" s="6">
        <v>1</v>
      </c>
    </row>
    <row r="78" spans="1:23" x14ac:dyDescent="0.2">
      <c r="A78" s="6" t="s">
        <v>130</v>
      </c>
      <c r="B78" s="6">
        <v>12</v>
      </c>
      <c r="C78" s="6">
        <v>0</v>
      </c>
      <c r="D78" s="6">
        <v>1</v>
      </c>
      <c r="E78" s="6">
        <v>0</v>
      </c>
      <c r="F78" s="6">
        <v>0</v>
      </c>
      <c r="G78" s="6">
        <v>1</v>
      </c>
      <c r="H78" s="6">
        <v>1</v>
      </c>
      <c r="I78" s="6">
        <v>0</v>
      </c>
      <c r="J78" s="6">
        <v>0</v>
      </c>
      <c r="K78" s="6">
        <v>2</v>
      </c>
      <c r="L78" s="6">
        <v>6</v>
      </c>
      <c r="M78" s="6" t="s">
        <v>130</v>
      </c>
      <c r="N78" s="6">
        <v>0</v>
      </c>
      <c r="O78" s="6">
        <v>0</v>
      </c>
      <c r="P78" s="6">
        <v>0</v>
      </c>
      <c r="Q78" s="6">
        <v>0</v>
      </c>
      <c r="R78" s="6">
        <v>1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</row>
    <row r="79" spans="1:23" x14ac:dyDescent="0.2">
      <c r="A79" s="6" t="s">
        <v>131</v>
      </c>
      <c r="B79" s="6">
        <v>14</v>
      </c>
      <c r="C79" s="6">
        <v>0</v>
      </c>
      <c r="D79" s="6">
        <v>0</v>
      </c>
      <c r="E79" s="6">
        <v>0</v>
      </c>
      <c r="F79" s="6">
        <v>1</v>
      </c>
      <c r="G79" s="6">
        <v>0</v>
      </c>
      <c r="H79" s="6">
        <v>1</v>
      </c>
      <c r="I79" s="6">
        <v>0</v>
      </c>
      <c r="J79" s="6">
        <v>0</v>
      </c>
      <c r="K79" s="6">
        <v>0</v>
      </c>
      <c r="L79" s="6">
        <v>8</v>
      </c>
      <c r="M79" s="6" t="s">
        <v>131</v>
      </c>
      <c r="N79" s="6">
        <v>2</v>
      </c>
      <c r="O79" s="6">
        <v>1</v>
      </c>
      <c r="P79" s="6">
        <v>1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</row>
    <row r="80" spans="1:23" x14ac:dyDescent="0.2">
      <c r="A80" s="6" t="s">
        <v>132</v>
      </c>
      <c r="B80" s="6">
        <v>120</v>
      </c>
      <c r="C80" s="6">
        <v>0</v>
      </c>
      <c r="D80" s="6">
        <v>13</v>
      </c>
      <c r="E80" s="6">
        <v>0</v>
      </c>
      <c r="F80" s="6">
        <v>0</v>
      </c>
      <c r="G80" s="6">
        <v>7</v>
      </c>
      <c r="H80" s="6">
        <v>0</v>
      </c>
      <c r="I80" s="6">
        <v>0</v>
      </c>
      <c r="J80" s="6">
        <v>17</v>
      </c>
      <c r="K80" s="6">
        <v>0</v>
      </c>
      <c r="L80" s="6">
        <v>8</v>
      </c>
      <c r="M80" s="6" t="s">
        <v>132</v>
      </c>
      <c r="N80" s="6">
        <v>8</v>
      </c>
      <c r="O80" s="6">
        <v>32</v>
      </c>
      <c r="P80" s="6">
        <v>8</v>
      </c>
      <c r="Q80" s="6">
        <v>16</v>
      </c>
      <c r="R80" s="6">
        <v>8</v>
      </c>
      <c r="S80" s="6">
        <v>1</v>
      </c>
      <c r="T80" s="6">
        <v>0</v>
      </c>
      <c r="U80" s="6">
        <v>1</v>
      </c>
      <c r="V80" s="6">
        <v>1</v>
      </c>
      <c r="W80" s="6">
        <v>0</v>
      </c>
    </row>
    <row r="81" spans="1:23" x14ac:dyDescent="0.2">
      <c r="A81" s="6" t="s">
        <v>57</v>
      </c>
      <c r="B81" s="6">
        <v>502</v>
      </c>
      <c r="C81" s="6">
        <v>14</v>
      </c>
      <c r="D81" s="6">
        <v>45</v>
      </c>
      <c r="E81" s="6">
        <v>11</v>
      </c>
      <c r="F81" s="6">
        <v>5</v>
      </c>
      <c r="G81" s="6">
        <v>45</v>
      </c>
      <c r="H81" s="6">
        <v>13</v>
      </c>
      <c r="I81" s="6">
        <v>28</v>
      </c>
      <c r="J81" s="6">
        <v>22</v>
      </c>
      <c r="K81" s="6">
        <v>48</v>
      </c>
      <c r="L81" s="6">
        <v>39</v>
      </c>
      <c r="M81" s="6" t="s">
        <v>57</v>
      </c>
      <c r="N81" s="6">
        <v>18</v>
      </c>
      <c r="O81" s="6">
        <v>56</v>
      </c>
      <c r="P81" s="6">
        <v>31</v>
      </c>
      <c r="Q81" s="6">
        <v>29</v>
      </c>
      <c r="R81" s="6">
        <v>43</v>
      </c>
      <c r="S81" s="6">
        <v>16</v>
      </c>
      <c r="T81" s="6">
        <v>18</v>
      </c>
      <c r="U81" s="6">
        <v>2</v>
      </c>
      <c r="V81" s="6">
        <v>6</v>
      </c>
      <c r="W81" s="6">
        <v>13</v>
      </c>
    </row>
    <row r="82" spans="1:23" x14ac:dyDescent="0.2">
      <c r="A82" s="26" t="s">
        <v>366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 t="s">
        <v>366</v>
      </c>
      <c r="N82" s="26"/>
      <c r="O82" s="26"/>
      <c r="P82" s="26"/>
      <c r="Q82" s="26"/>
      <c r="R82" s="26"/>
      <c r="S82" s="26"/>
      <c r="T82" s="26"/>
      <c r="U82" s="26"/>
      <c r="V82" s="26"/>
      <c r="W82" s="26"/>
    </row>
  </sheetData>
  <pageMargins left="0.7" right="0.7" top="0.75" bottom="0.75" header="0.3" footer="0.3"/>
  <pageSetup orientation="portrait" r:id="rId1"/>
  <rowBreaks count="1" manualBreakCount="1">
    <brk id="2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B68D7-F470-455C-9E08-A99CF4D2654E}">
  <dimension ref="A1:W51"/>
  <sheetViews>
    <sheetView view="pageBreakPreview" topLeftCell="A33" zoomScale="125" zoomScaleNormal="100" zoomScaleSheetLayoutView="125" workbookViewId="0">
      <selection activeCell="A51" sqref="A51:XFD51"/>
    </sheetView>
  </sheetViews>
  <sheetFormatPr defaultRowHeight="10.199999999999999" x14ac:dyDescent="0.2"/>
  <cols>
    <col min="1" max="1" width="16.88671875" style="6" customWidth="1"/>
    <col min="2" max="12" width="6.44140625" style="6" customWidth="1"/>
    <col min="13" max="13" width="16.88671875" style="6" customWidth="1"/>
    <col min="14" max="23" width="6.88671875" style="6" customWidth="1"/>
    <col min="24" max="16384" width="8.88671875" style="6"/>
  </cols>
  <sheetData>
    <row r="1" spans="1:23" x14ac:dyDescent="0.2">
      <c r="A1" s="6" t="s">
        <v>376</v>
      </c>
      <c r="M1" s="6" t="s">
        <v>376</v>
      </c>
    </row>
    <row r="2" spans="1:23" x14ac:dyDescent="0.2">
      <c r="A2" s="14"/>
      <c r="B2" s="15"/>
      <c r="C2" s="15" t="s">
        <v>303</v>
      </c>
      <c r="D2" s="15" t="s">
        <v>305</v>
      </c>
      <c r="E2" s="15" t="s">
        <v>306</v>
      </c>
      <c r="F2" s="15" t="s">
        <v>307</v>
      </c>
      <c r="G2" s="15" t="s">
        <v>309</v>
      </c>
      <c r="H2" s="15" t="s">
        <v>309</v>
      </c>
      <c r="I2" s="15" t="s">
        <v>309</v>
      </c>
      <c r="J2" s="15" t="s">
        <v>309</v>
      </c>
      <c r="K2" s="15" t="s">
        <v>312</v>
      </c>
      <c r="L2" s="15" t="s">
        <v>312</v>
      </c>
      <c r="M2" s="14"/>
      <c r="N2" s="15" t="s">
        <v>312</v>
      </c>
      <c r="O2" s="15" t="s">
        <v>314</v>
      </c>
      <c r="P2" s="15" t="s">
        <v>314</v>
      </c>
      <c r="Q2" s="15" t="s">
        <v>315</v>
      </c>
      <c r="R2" s="15" t="s">
        <v>317</v>
      </c>
      <c r="S2" s="15" t="s">
        <v>317</v>
      </c>
      <c r="T2" s="15" t="s">
        <v>315</v>
      </c>
      <c r="U2" s="15"/>
      <c r="V2" s="15" t="s">
        <v>321</v>
      </c>
      <c r="W2" s="16" t="s">
        <v>323</v>
      </c>
    </row>
    <row r="3" spans="1:23" x14ac:dyDescent="0.2">
      <c r="A3" s="17"/>
      <c r="B3" s="18" t="s">
        <v>0</v>
      </c>
      <c r="C3" s="18" t="s">
        <v>304</v>
      </c>
      <c r="D3" s="18" t="s">
        <v>304</v>
      </c>
      <c r="E3" s="18" t="s">
        <v>304</v>
      </c>
      <c r="F3" s="18" t="s">
        <v>308</v>
      </c>
      <c r="G3" s="18" t="s">
        <v>305</v>
      </c>
      <c r="H3" s="18" t="s">
        <v>306</v>
      </c>
      <c r="I3" s="18" t="s">
        <v>310</v>
      </c>
      <c r="J3" s="18" t="s">
        <v>311</v>
      </c>
      <c r="K3" s="18" t="s">
        <v>306</v>
      </c>
      <c r="L3" s="18" t="s">
        <v>313</v>
      </c>
      <c r="M3" s="17"/>
      <c r="N3" s="18" t="s">
        <v>311</v>
      </c>
      <c r="O3" s="18" t="s">
        <v>306</v>
      </c>
      <c r="P3" s="18" t="s">
        <v>311</v>
      </c>
      <c r="Q3" s="18" t="s">
        <v>316</v>
      </c>
      <c r="R3" s="18" t="s">
        <v>318</v>
      </c>
      <c r="S3" s="18" t="s">
        <v>319</v>
      </c>
      <c r="T3" s="18" t="s">
        <v>320</v>
      </c>
      <c r="U3" s="18" t="s">
        <v>18</v>
      </c>
      <c r="V3" s="18" t="s">
        <v>322</v>
      </c>
      <c r="W3" s="19" t="s">
        <v>324</v>
      </c>
    </row>
    <row r="4" spans="1:23" x14ac:dyDescent="0.2">
      <c r="A4" s="6" t="s">
        <v>329</v>
      </c>
      <c r="B4" s="6">
        <v>25657</v>
      </c>
      <c r="C4" s="6">
        <v>762</v>
      </c>
      <c r="D4" s="6">
        <v>858</v>
      </c>
      <c r="E4" s="6">
        <v>600</v>
      </c>
      <c r="F4" s="6">
        <v>821</v>
      </c>
      <c r="G4" s="6">
        <v>1893</v>
      </c>
      <c r="H4" s="6">
        <v>1255</v>
      </c>
      <c r="I4" s="6">
        <v>1467</v>
      </c>
      <c r="J4" s="6">
        <v>1285</v>
      </c>
      <c r="K4" s="6">
        <v>2541</v>
      </c>
      <c r="L4" s="6">
        <v>3043</v>
      </c>
      <c r="M4" s="6" t="s">
        <v>329</v>
      </c>
      <c r="N4" s="6">
        <v>982</v>
      </c>
      <c r="O4" s="6">
        <v>1289</v>
      </c>
      <c r="P4" s="6">
        <v>1545</v>
      </c>
      <c r="Q4" s="6">
        <v>1985</v>
      </c>
      <c r="R4" s="6">
        <v>1012</v>
      </c>
      <c r="S4" s="6">
        <v>504</v>
      </c>
      <c r="T4" s="6">
        <v>675</v>
      </c>
      <c r="U4" s="6">
        <v>421</v>
      </c>
      <c r="V4" s="6">
        <v>1085</v>
      </c>
      <c r="W4" s="6">
        <v>1634</v>
      </c>
    </row>
    <row r="5" spans="1:23" x14ac:dyDescent="0.2">
      <c r="A5" s="6" t="s">
        <v>133</v>
      </c>
      <c r="B5" s="6">
        <v>3216</v>
      </c>
      <c r="C5" s="6">
        <v>174</v>
      </c>
      <c r="D5" s="6">
        <v>100</v>
      </c>
      <c r="E5" s="6">
        <v>92</v>
      </c>
      <c r="F5" s="6">
        <v>121</v>
      </c>
      <c r="G5" s="6">
        <v>118</v>
      </c>
      <c r="H5" s="6">
        <v>122</v>
      </c>
      <c r="I5" s="6">
        <v>214</v>
      </c>
      <c r="J5" s="6">
        <v>218</v>
      </c>
      <c r="K5" s="6">
        <v>305</v>
      </c>
      <c r="L5" s="6">
        <v>237</v>
      </c>
      <c r="M5" s="6" t="s">
        <v>133</v>
      </c>
      <c r="N5" s="6">
        <v>165</v>
      </c>
      <c r="O5" s="6">
        <v>302</v>
      </c>
      <c r="P5" s="6">
        <v>309</v>
      </c>
      <c r="Q5" s="6">
        <v>180</v>
      </c>
      <c r="R5" s="6">
        <v>68</v>
      </c>
      <c r="S5" s="6">
        <v>62</v>
      </c>
      <c r="T5" s="6">
        <v>49</v>
      </c>
      <c r="U5" s="6">
        <v>75</v>
      </c>
      <c r="V5" s="6">
        <v>115</v>
      </c>
      <c r="W5" s="6">
        <v>190</v>
      </c>
    </row>
    <row r="6" spans="1:23" x14ac:dyDescent="0.2">
      <c r="A6" s="6" t="s">
        <v>134</v>
      </c>
      <c r="B6" s="6">
        <v>188</v>
      </c>
      <c r="C6" s="6">
        <v>0</v>
      </c>
      <c r="D6" s="6">
        <v>13</v>
      </c>
      <c r="E6" s="6">
        <v>4</v>
      </c>
      <c r="F6" s="6">
        <v>3</v>
      </c>
      <c r="G6" s="6">
        <v>10</v>
      </c>
      <c r="H6" s="6">
        <v>3</v>
      </c>
      <c r="I6" s="6">
        <v>17</v>
      </c>
      <c r="J6" s="6">
        <v>6</v>
      </c>
      <c r="K6" s="6">
        <v>49</v>
      </c>
      <c r="L6" s="6">
        <v>10</v>
      </c>
      <c r="M6" s="6" t="s">
        <v>134</v>
      </c>
      <c r="N6" s="6">
        <v>14</v>
      </c>
      <c r="O6" s="6">
        <v>21</v>
      </c>
      <c r="P6" s="6">
        <v>7</v>
      </c>
      <c r="Q6" s="6">
        <v>5</v>
      </c>
      <c r="R6" s="6">
        <v>5</v>
      </c>
      <c r="S6" s="6">
        <v>1</v>
      </c>
      <c r="T6" s="6">
        <v>6</v>
      </c>
      <c r="U6" s="6">
        <v>6</v>
      </c>
      <c r="V6" s="6">
        <v>6</v>
      </c>
      <c r="W6" s="6">
        <v>2</v>
      </c>
    </row>
    <row r="7" spans="1:23" x14ac:dyDescent="0.2">
      <c r="A7" s="6" t="s">
        <v>135</v>
      </c>
      <c r="B7" s="6">
        <v>6779</v>
      </c>
      <c r="C7" s="6">
        <v>171</v>
      </c>
      <c r="D7" s="6">
        <v>234</v>
      </c>
      <c r="E7" s="6">
        <v>131</v>
      </c>
      <c r="F7" s="6">
        <v>179</v>
      </c>
      <c r="G7" s="6">
        <v>551</v>
      </c>
      <c r="H7" s="6">
        <v>357</v>
      </c>
      <c r="I7" s="6">
        <v>419</v>
      </c>
      <c r="J7" s="6">
        <v>357</v>
      </c>
      <c r="K7" s="6">
        <v>569</v>
      </c>
      <c r="L7" s="6">
        <v>764</v>
      </c>
      <c r="M7" s="6" t="s">
        <v>135</v>
      </c>
      <c r="N7" s="6">
        <v>355</v>
      </c>
      <c r="O7" s="6">
        <v>279</v>
      </c>
      <c r="P7" s="6">
        <v>347</v>
      </c>
      <c r="Q7" s="6">
        <v>639</v>
      </c>
      <c r="R7" s="6">
        <v>299</v>
      </c>
      <c r="S7" s="6">
        <v>122</v>
      </c>
      <c r="T7" s="6">
        <v>178</v>
      </c>
      <c r="U7" s="6">
        <v>78</v>
      </c>
      <c r="V7" s="6">
        <v>253</v>
      </c>
      <c r="W7" s="6">
        <v>497</v>
      </c>
    </row>
    <row r="8" spans="1:23" x14ac:dyDescent="0.2">
      <c r="A8" s="6" t="s">
        <v>136</v>
      </c>
      <c r="B8" s="6">
        <v>8656</v>
      </c>
      <c r="C8" s="6">
        <v>234</v>
      </c>
      <c r="D8" s="6">
        <v>276</v>
      </c>
      <c r="E8" s="6">
        <v>248</v>
      </c>
      <c r="F8" s="6">
        <v>292</v>
      </c>
      <c r="G8" s="6">
        <v>654</v>
      </c>
      <c r="H8" s="6">
        <v>512</v>
      </c>
      <c r="I8" s="6">
        <v>529</v>
      </c>
      <c r="J8" s="6">
        <v>376</v>
      </c>
      <c r="K8" s="6">
        <v>848</v>
      </c>
      <c r="L8" s="6">
        <v>892</v>
      </c>
      <c r="M8" s="6" t="s">
        <v>136</v>
      </c>
      <c r="N8" s="6">
        <v>225</v>
      </c>
      <c r="O8" s="6">
        <v>360</v>
      </c>
      <c r="P8" s="6">
        <v>475</v>
      </c>
      <c r="Q8" s="6">
        <v>762</v>
      </c>
      <c r="R8" s="6">
        <v>372</v>
      </c>
      <c r="S8" s="6">
        <v>224</v>
      </c>
      <c r="T8" s="6">
        <v>256</v>
      </c>
      <c r="U8" s="6">
        <v>157</v>
      </c>
      <c r="V8" s="6">
        <v>407</v>
      </c>
      <c r="W8" s="6">
        <v>557</v>
      </c>
    </row>
    <row r="9" spans="1:23" x14ac:dyDescent="0.2">
      <c r="A9" s="6" t="s">
        <v>137</v>
      </c>
      <c r="B9" s="6">
        <v>3087</v>
      </c>
      <c r="C9" s="6">
        <v>79</v>
      </c>
      <c r="D9" s="6">
        <v>90</v>
      </c>
      <c r="E9" s="6">
        <v>66</v>
      </c>
      <c r="F9" s="6">
        <v>125</v>
      </c>
      <c r="G9" s="6">
        <v>278</v>
      </c>
      <c r="H9" s="6">
        <v>136</v>
      </c>
      <c r="I9" s="6">
        <v>150</v>
      </c>
      <c r="J9" s="6">
        <v>175</v>
      </c>
      <c r="K9" s="6">
        <v>439</v>
      </c>
      <c r="L9" s="6">
        <v>439</v>
      </c>
      <c r="M9" s="6" t="s">
        <v>137</v>
      </c>
      <c r="N9" s="6">
        <v>113</v>
      </c>
      <c r="O9" s="6">
        <v>76</v>
      </c>
      <c r="P9" s="6">
        <v>133</v>
      </c>
      <c r="Q9" s="6">
        <v>162</v>
      </c>
      <c r="R9" s="6">
        <v>106</v>
      </c>
      <c r="S9" s="6">
        <v>57</v>
      </c>
      <c r="T9" s="6">
        <v>51</v>
      </c>
      <c r="U9" s="6">
        <v>55</v>
      </c>
      <c r="V9" s="6">
        <v>171</v>
      </c>
      <c r="W9" s="6">
        <v>186</v>
      </c>
    </row>
    <row r="10" spans="1:23" x14ac:dyDescent="0.2">
      <c r="A10" s="6" t="s">
        <v>138</v>
      </c>
      <c r="B10" s="6">
        <v>1101</v>
      </c>
      <c r="C10" s="6">
        <v>22</v>
      </c>
      <c r="D10" s="6">
        <v>45</v>
      </c>
      <c r="E10" s="6">
        <v>24</v>
      </c>
      <c r="F10" s="6">
        <v>40</v>
      </c>
      <c r="G10" s="6">
        <v>81</v>
      </c>
      <c r="H10" s="6">
        <v>57</v>
      </c>
      <c r="I10" s="6">
        <v>57</v>
      </c>
      <c r="J10" s="6">
        <v>42</v>
      </c>
      <c r="K10" s="6">
        <v>119</v>
      </c>
      <c r="L10" s="6">
        <v>216</v>
      </c>
      <c r="M10" s="6" t="s">
        <v>138</v>
      </c>
      <c r="N10" s="6">
        <v>35</v>
      </c>
      <c r="O10" s="6">
        <v>38</v>
      </c>
      <c r="P10" s="6">
        <v>35</v>
      </c>
      <c r="Q10" s="6">
        <v>64</v>
      </c>
      <c r="R10" s="6">
        <v>71</v>
      </c>
      <c r="S10" s="6">
        <v>12</v>
      </c>
      <c r="T10" s="6">
        <v>21</v>
      </c>
      <c r="U10" s="6">
        <v>10</v>
      </c>
      <c r="V10" s="6">
        <v>61</v>
      </c>
      <c r="W10" s="6">
        <v>51</v>
      </c>
    </row>
    <row r="11" spans="1:23" x14ac:dyDescent="0.2">
      <c r="A11" s="6" t="s">
        <v>139</v>
      </c>
      <c r="B11" s="6">
        <v>210</v>
      </c>
      <c r="C11" s="6">
        <v>6</v>
      </c>
      <c r="D11" s="6">
        <v>3</v>
      </c>
      <c r="E11" s="6">
        <v>7</v>
      </c>
      <c r="F11" s="6">
        <v>5</v>
      </c>
      <c r="G11" s="6">
        <v>26</v>
      </c>
      <c r="H11" s="6">
        <v>16</v>
      </c>
      <c r="I11" s="6">
        <v>12</v>
      </c>
      <c r="J11" s="6">
        <v>16</v>
      </c>
      <c r="K11" s="6">
        <v>20</v>
      </c>
      <c r="L11" s="6">
        <v>42</v>
      </c>
      <c r="M11" s="6" t="s">
        <v>139</v>
      </c>
      <c r="N11" s="6">
        <v>5</v>
      </c>
      <c r="O11" s="6">
        <v>6</v>
      </c>
      <c r="P11" s="6">
        <v>5</v>
      </c>
      <c r="Q11" s="6">
        <v>12</v>
      </c>
      <c r="R11" s="6">
        <v>7</v>
      </c>
      <c r="S11" s="6">
        <v>5</v>
      </c>
      <c r="T11" s="6">
        <v>2</v>
      </c>
      <c r="U11" s="6">
        <v>5</v>
      </c>
      <c r="V11" s="6">
        <v>5</v>
      </c>
      <c r="W11" s="6">
        <v>5</v>
      </c>
    </row>
    <row r="12" spans="1:23" x14ac:dyDescent="0.2">
      <c r="A12" s="6" t="s">
        <v>140</v>
      </c>
      <c r="B12" s="6">
        <v>44</v>
      </c>
      <c r="C12" s="6">
        <v>3</v>
      </c>
      <c r="D12" s="6">
        <v>0</v>
      </c>
      <c r="E12" s="6">
        <v>0</v>
      </c>
      <c r="F12" s="6">
        <v>1</v>
      </c>
      <c r="G12" s="6">
        <v>3</v>
      </c>
      <c r="H12" s="6">
        <v>0</v>
      </c>
      <c r="I12" s="6">
        <v>7</v>
      </c>
      <c r="J12" s="6">
        <v>0</v>
      </c>
      <c r="K12" s="6">
        <v>7</v>
      </c>
      <c r="L12" s="6">
        <v>11</v>
      </c>
      <c r="M12" s="6" t="s">
        <v>140</v>
      </c>
      <c r="N12" s="6">
        <v>1</v>
      </c>
      <c r="O12" s="6">
        <v>2</v>
      </c>
      <c r="P12" s="6">
        <v>3</v>
      </c>
      <c r="Q12" s="6">
        <v>2</v>
      </c>
      <c r="R12" s="6">
        <v>2</v>
      </c>
      <c r="S12" s="6">
        <v>0</v>
      </c>
      <c r="T12" s="6">
        <v>1</v>
      </c>
      <c r="U12" s="6">
        <v>0</v>
      </c>
      <c r="V12" s="6">
        <v>0</v>
      </c>
      <c r="W12" s="6">
        <v>1</v>
      </c>
    </row>
    <row r="13" spans="1:23" x14ac:dyDescent="0.2">
      <c r="A13" s="6" t="s">
        <v>141</v>
      </c>
      <c r="B13" s="6">
        <v>706</v>
      </c>
      <c r="C13" s="6">
        <v>15</v>
      </c>
      <c r="D13" s="6">
        <v>12</v>
      </c>
      <c r="E13" s="6">
        <v>5</v>
      </c>
      <c r="F13" s="6">
        <v>35</v>
      </c>
      <c r="G13" s="6">
        <v>21</v>
      </c>
      <c r="H13" s="6">
        <v>10</v>
      </c>
      <c r="I13" s="6">
        <v>21</v>
      </c>
      <c r="J13" s="6">
        <v>11</v>
      </c>
      <c r="K13" s="6">
        <v>85</v>
      </c>
      <c r="L13" s="6">
        <v>213</v>
      </c>
      <c r="M13" s="6" t="s">
        <v>141</v>
      </c>
      <c r="N13" s="6">
        <v>48</v>
      </c>
      <c r="O13" s="6">
        <v>17</v>
      </c>
      <c r="P13" s="6">
        <v>29</v>
      </c>
      <c r="Q13" s="6">
        <v>77</v>
      </c>
      <c r="R13" s="6">
        <v>9</v>
      </c>
      <c r="S13" s="6">
        <v>3</v>
      </c>
      <c r="T13" s="6">
        <v>23</v>
      </c>
      <c r="U13" s="6">
        <v>11</v>
      </c>
      <c r="V13" s="6">
        <v>33</v>
      </c>
      <c r="W13" s="6">
        <v>28</v>
      </c>
    </row>
    <row r="14" spans="1:23" x14ac:dyDescent="0.2">
      <c r="A14" s="6" t="s">
        <v>142</v>
      </c>
      <c r="B14" s="6">
        <v>72</v>
      </c>
      <c r="C14" s="6">
        <v>3</v>
      </c>
      <c r="D14" s="6">
        <v>2</v>
      </c>
      <c r="E14" s="6">
        <v>0</v>
      </c>
      <c r="F14" s="6">
        <v>3</v>
      </c>
      <c r="G14" s="6">
        <v>0</v>
      </c>
      <c r="H14" s="6">
        <v>1</v>
      </c>
      <c r="I14" s="6">
        <v>1</v>
      </c>
      <c r="J14" s="6">
        <v>1</v>
      </c>
      <c r="K14" s="6">
        <v>16</v>
      </c>
      <c r="L14" s="6">
        <v>29</v>
      </c>
      <c r="M14" s="6" t="s">
        <v>142</v>
      </c>
      <c r="N14" s="6">
        <v>0</v>
      </c>
      <c r="O14" s="6">
        <v>6</v>
      </c>
      <c r="P14" s="6">
        <v>0</v>
      </c>
      <c r="Q14" s="6">
        <v>0</v>
      </c>
      <c r="R14" s="6">
        <v>3</v>
      </c>
      <c r="S14" s="6">
        <v>0</v>
      </c>
      <c r="T14" s="6">
        <v>1</v>
      </c>
      <c r="U14" s="6">
        <v>0</v>
      </c>
      <c r="V14" s="6">
        <v>1</v>
      </c>
      <c r="W14" s="6">
        <v>5</v>
      </c>
    </row>
    <row r="15" spans="1:23" x14ac:dyDescent="0.2">
      <c r="A15" s="6" t="s">
        <v>143</v>
      </c>
      <c r="B15" s="6">
        <v>12</v>
      </c>
      <c r="C15" s="6">
        <v>1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5</v>
      </c>
      <c r="L15" s="6">
        <v>4</v>
      </c>
      <c r="M15" s="6" t="s">
        <v>143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1</v>
      </c>
      <c r="W15" s="6">
        <v>1</v>
      </c>
    </row>
    <row r="16" spans="1:23" x14ac:dyDescent="0.2">
      <c r="A16" s="6" t="s">
        <v>144</v>
      </c>
      <c r="B16" s="6">
        <v>5</v>
      </c>
      <c r="C16" s="6">
        <v>0</v>
      </c>
      <c r="D16" s="6">
        <v>2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 t="s">
        <v>144</v>
      </c>
      <c r="N16" s="6">
        <v>0</v>
      </c>
      <c r="O16" s="6">
        <v>0</v>
      </c>
      <c r="P16" s="6">
        <v>1</v>
      </c>
      <c r="Q16" s="6">
        <v>0</v>
      </c>
      <c r="R16" s="6">
        <v>0</v>
      </c>
      <c r="S16" s="6">
        <v>1</v>
      </c>
      <c r="T16" s="6">
        <v>0</v>
      </c>
      <c r="U16" s="6">
        <v>0</v>
      </c>
      <c r="V16" s="6">
        <v>1</v>
      </c>
      <c r="W16" s="6">
        <v>0</v>
      </c>
    </row>
    <row r="17" spans="1:23" x14ac:dyDescent="0.2">
      <c r="A17" s="6" t="s">
        <v>145</v>
      </c>
      <c r="B17" s="6">
        <v>423</v>
      </c>
      <c r="C17" s="6">
        <v>13</v>
      </c>
      <c r="D17" s="6">
        <v>0</v>
      </c>
      <c r="E17" s="6">
        <v>16</v>
      </c>
      <c r="F17" s="6">
        <v>10</v>
      </c>
      <c r="G17" s="6">
        <v>26</v>
      </c>
      <c r="H17" s="6">
        <v>7</v>
      </c>
      <c r="I17" s="6">
        <v>15</v>
      </c>
      <c r="J17" s="6">
        <v>11</v>
      </c>
      <c r="K17" s="6">
        <v>33</v>
      </c>
      <c r="L17" s="6">
        <v>71</v>
      </c>
      <c r="M17" s="6" t="s">
        <v>145</v>
      </c>
      <c r="N17" s="6">
        <v>15</v>
      </c>
      <c r="O17" s="6">
        <v>17</v>
      </c>
      <c r="P17" s="6">
        <v>45</v>
      </c>
      <c r="Q17" s="6">
        <v>30</v>
      </c>
      <c r="R17" s="6">
        <v>2</v>
      </c>
      <c r="S17" s="6">
        <v>1</v>
      </c>
      <c r="T17" s="6">
        <v>54</v>
      </c>
      <c r="U17" s="6">
        <v>12</v>
      </c>
      <c r="V17" s="6">
        <v>12</v>
      </c>
      <c r="W17" s="6">
        <v>33</v>
      </c>
    </row>
    <row r="18" spans="1:23" x14ac:dyDescent="0.2">
      <c r="A18" s="6" t="s">
        <v>57</v>
      </c>
      <c r="B18" s="6">
        <v>1158</v>
      </c>
      <c r="C18" s="6">
        <v>41</v>
      </c>
      <c r="D18" s="6">
        <v>81</v>
      </c>
      <c r="E18" s="6">
        <v>7</v>
      </c>
      <c r="F18" s="6">
        <v>7</v>
      </c>
      <c r="G18" s="6">
        <v>125</v>
      </c>
      <c r="H18" s="6">
        <v>34</v>
      </c>
      <c r="I18" s="6">
        <v>25</v>
      </c>
      <c r="J18" s="6">
        <v>72</v>
      </c>
      <c r="K18" s="6">
        <v>46</v>
      </c>
      <c r="L18" s="6">
        <v>115</v>
      </c>
      <c r="M18" s="6" t="s">
        <v>57</v>
      </c>
      <c r="N18" s="6">
        <v>6</v>
      </c>
      <c r="O18" s="6">
        <v>165</v>
      </c>
      <c r="P18" s="6">
        <v>156</v>
      </c>
      <c r="Q18" s="6">
        <v>52</v>
      </c>
      <c r="R18" s="6">
        <v>68</v>
      </c>
      <c r="S18" s="6">
        <v>16</v>
      </c>
      <c r="T18" s="6">
        <v>33</v>
      </c>
      <c r="U18" s="6">
        <v>12</v>
      </c>
      <c r="V18" s="6">
        <v>19</v>
      </c>
      <c r="W18" s="6">
        <v>78</v>
      </c>
    </row>
    <row r="20" spans="1:23" x14ac:dyDescent="0.2">
      <c r="A20" s="6" t="s">
        <v>326</v>
      </c>
      <c r="B20" s="6">
        <v>13041</v>
      </c>
      <c r="C20" s="6">
        <v>356</v>
      </c>
      <c r="D20" s="6">
        <v>406</v>
      </c>
      <c r="E20" s="6">
        <v>287</v>
      </c>
      <c r="F20" s="6">
        <v>419</v>
      </c>
      <c r="G20" s="6">
        <v>997</v>
      </c>
      <c r="H20" s="6">
        <v>665</v>
      </c>
      <c r="I20" s="6">
        <v>762</v>
      </c>
      <c r="J20" s="6">
        <v>662</v>
      </c>
      <c r="K20" s="6">
        <v>1330</v>
      </c>
      <c r="L20" s="6">
        <v>1557</v>
      </c>
      <c r="M20" s="6" t="s">
        <v>326</v>
      </c>
      <c r="N20" s="6">
        <v>505</v>
      </c>
      <c r="O20" s="6">
        <v>660</v>
      </c>
      <c r="P20" s="6">
        <v>779</v>
      </c>
      <c r="Q20" s="6">
        <v>1000</v>
      </c>
      <c r="R20" s="6">
        <v>482</v>
      </c>
      <c r="S20" s="6">
        <v>241</v>
      </c>
      <c r="T20" s="6">
        <v>336</v>
      </c>
      <c r="U20" s="6">
        <v>221</v>
      </c>
      <c r="V20" s="6">
        <v>542</v>
      </c>
      <c r="W20" s="6">
        <v>834</v>
      </c>
    </row>
    <row r="21" spans="1:23" x14ac:dyDescent="0.2">
      <c r="A21" s="6" t="s">
        <v>133</v>
      </c>
      <c r="B21" s="6">
        <v>1182</v>
      </c>
      <c r="C21" s="6">
        <v>66</v>
      </c>
      <c r="D21" s="6">
        <v>26</v>
      </c>
      <c r="E21" s="6">
        <v>24</v>
      </c>
      <c r="F21" s="6">
        <v>27</v>
      </c>
      <c r="G21" s="6">
        <v>56</v>
      </c>
      <c r="H21" s="6">
        <v>50</v>
      </c>
      <c r="I21" s="6">
        <v>85</v>
      </c>
      <c r="J21" s="6">
        <v>103</v>
      </c>
      <c r="K21" s="6">
        <v>99</v>
      </c>
      <c r="L21" s="6">
        <v>93</v>
      </c>
      <c r="M21" s="6" t="s">
        <v>133</v>
      </c>
      <c r="N21" s="6">
        <v>51</v>
      </c>
      <c r="O21" s="6">
        <v>117</v>
      </c>
      <c r="P21" s="6">
        <v>128</v>
      </c>
      <c r="Q21" s="6">
        <v>60</v>
      </c>
      <c r="R21" s="6">
        <v>21</v>
      </c>
      <c r="S21" s="6">
        <v>20</v>
      </c>
      <c r="T21" s="6">
        <v>18</v>
      </c>
      <c r="U21" s="6">
        <v>23</v>
      </c>
      <c r="V21" s="6">
        <v>51</v>
      </c>
      <c r="W21" s="6">
        <v>64</v>
      </c>
    </row>
    <row r="22" spans="1:23" x14ac:dyDescent="0.2">
      <c r="A22" s="6" t="s">
        <v>134</v>
      </c>
      <c r="B22" s="6">
        <v>96</v>
      </c>
      <c r="C22" s="6">
        <v>0</v>
      </c>
      <c r="D22" s="6">
        <v>7</v>
      </c>
      <c r="E22" s="6">
        <v>3</v>
      </c>
      <c r="F22" s="6">
        <v>2</v>
      </c>
      <c r="G22" s="6">
        <v>7</v>
      </c>
      <c r="H22" s="6">
        <v>1</v>
      </c>
      <c r="I22" s="6">
        <v>9</v>
      </c>
      <c r="J22" s="6">
        <v>2</v>
      </c>
      <c r="K22" s="6">
        <v>29</v>
      </c>
      <c r="L22" s="6">
        <v>2</v>
      </c>
      <c r="M22" s="6" t="s">
        <v>134</v>
      </c>
      <c r="N22" s="6">
        <v>7</v>
      </c>
      <c r="O22" s="6">
        <v>8</v>
      </c>
      <c r="P22" s="6">
        <v>4</v>
      </c>
      <c r="Q22" s="6">
        <v>3</v>
      </c>
      <c r="R22" s="6">
        <v>1</v>
      </c>
      <c r="S22" s="6">
        <v>0</v>
      </c>
      <c r="T22" s="6">
        <v>3</v>
      </c>
      <c r="U22" s="6">
        <v>4</v>
      </c>
      <c r="V22" s="6">
        <v>3</v>
      </c>
      <c r="W22" s="6">
        <v>1</v>
      </c>
    </row>
    <row r="23" spans="1:23" x14ac:dyDescent="0.2">
      <c r="A23" s="6" t="s">
        <v>135</v>
      </c>
      <c r="B23" s="6">
        <v>3462</v>
      </c>
      <c r="C23" s="6">
        <v>79</v>
      </c>
      <c r="D23" s="6">
        <v>112</v>
      </c>
      <c r="E23" s="6">
        <v>54</v>
      </c>
      <c r="F23" s="6">
        <v>104</v>
      </c>
      <c r="G23" s="6">
        <v>289</v>
      </c>
      <c r="H23" s="6">
        <v>191</v>
      </c>
      <c r="I23" s="6">
        <v>234</v>
      </c>
      <c r="J23" s="6">
        <v>189</v>
      </c>
      <c r="K23" s="6">
        <v>301</v>
      </c>
      <c r="L23" s="6">
        <v>380</v>
      </c>
      <c r="M23" s="6" t="s">
        <v>135</v>
      </c>
      <c r="N23" s="6">
        <v>190</v>
      </c>
      <c r="O23" s="6">
        <v>148</v>
      </c>
      <c r="P23" s="6">
        <v>193</v>
      </c>
      <c r="Q23" s="6">
        <v>310</v>
      </c>
      <c r="R23" s="6">
        <v>147</v>
      </c>
      <c r="S23" s="6">
        <v>58</v>
      </c>
      <c r="T23" s="6">
        <v>83</v>
      </c>
      <c r="U23" s="6">
        <v>43</v>
      </c>
      <c r="V23" s="6">
        <v>123</v>
      </c>
      <c r="W23" s="6">
        <v>234</v>
      </c>
    </row>
    <row r="24" spans="1:23" x14ac:dyDescent="0.2">
      <c r="A24" s="6" t="s">
        <v>136</v>
      </c>
      <c r="B24" s="6">
        <v>4347</v>
      </c>
      <c r="C24" s="6">
        <v>112</v>
      </c>
      <c r="D24" s="6">
        <v>150</v>
      </c>
      <c r="E24" s="6">
        <v>151</v>
      </c>
      <c r="F24" s="6">
        <v>152</v>
      </c>
      <c r="G24" s="6">
        <v>322</v>
      </c>
      <c r="H24" s="6">
        <v>249</v>
      </c>
      <c r="I24" s="6">
        <v>266</v>
      </c>
      <c r="J24" s="6">
        <v>176</v>
      </c>
      <c r="K24" s="6">
        <v>415</v>
      </c>
      <c r="L24" s="6">
        <v>443</v>
      </c>
      <c r="M24" s="6" t="s">
        <v>136</v>
      </c>
      <c r="N24" s="6">
        <v>113</v>
      </c>
      <c r="O24" s="6">
        <v>200</v>
      </c>
      <c r="P24" s="6">
        <v>233</v>
      </c>
      <c r="Q24" s="6">
        <v>391</v>
      </c>
      <c r="R24" s="6">
        <v>175</v>
      </c>
      <c r="S24" s="6">
        <v>109</v>
      </c>
      <c r="T24" s="6">
        <v>121</v>
      </c>
      <c r="U24" s="6">
        <v>74</v>
      </c>
      <c r="V24" s="6">
        <v>192</v>
      </c>
      <c r="W24" s="6">
        <v>303</v>
      </c>
    </row>
    <row r="25" spans="1:23" x14ac:dyDescent="0.2">
      <c r="A25" s="6" t="s">
        <v>137</v>
      </c>
      <c r="B25" s="6">
        <v>1725</v>
      </c>
      <c r="C25" s="6">
        <v>40</v>
      </c>
      <c r="D25" s="6">
        <v>49</v>
      </c>
      <c r="E25" s="6">
        <v>22</v>
      </c>
      <c r="F25" s="6">
        <v>75</v>
      </c>
      <c r="G25" s="6">
        <v>149</v>
      </c>
      <c r="H25" s="6">
        <v>90</v>
      </c>
      <c r="I25" s="6">
        <v>84</v>
      </c>
      <c r="J25" s="6">
        <v>103</v>
      </c>
      <c r="K25" s="6">
        <v>259</v>
      </c>
      <c r="L25" s="6">
        <v>227</v>
      </c>
      <c r="M25" s="6" t="s">
        <v>137</v>
      </c>
      <c r="N25" s="6">
        <v>69</v>
      </c>
      <c r="O25" s="6">
        <v>42</v>
      </c>
      <c r="P25" s="6">
        <v>87</v>
      </c>
      <c r="Q25" s="6">
        <v>84</v>
      </c>
      <c r="R25" s="6">
        <v>55</v>
      </c>
      <c r="S25" s="6">
        <v>35</v>
      </c>
      <c r="T25" s="6">
        <v>32</v>
      </c>
      <c r="U25" s="6">
        <v>41</v>
      </c>
      <c r="V25" s="6">
        <v>85</v>
      </c>
      <c r="W25" s="6">
        <v>97</v>
      </c>
    </row>
    <row r="26" spans="1:23" x14ac:dyDescent="0.2">
      <c r="A26" s="6" t="s">
        <v>138</v>
      </c>
      <c r="B26" s="6">
        <v>651</v>
      </c>
      <c r="C26" s="6">
        <v>11</v>
      </c>
      <c r="D26" s="6">
        <v>19</v>
      </c>
      <c r="E26" s="6">
        <v>11</v>
      </c>
      <c r="F26" s="6">
        <v>15</v>
      </c>
      <c r="G26" s="6">
        <v>50</v>
      </c>
      <c r="H26" s="6">
        <v>37</v>
      </c>
      <c r="I26" s="6">
        <v>31</v>
      </c>
      <c r="J26" s="6">
        <v>29</v>
      </c>
      <c r="K26" s="6">
        <v>80</v>
      </c>
      <c r="L26" s="6">
        <v>117</v>
      </c>
      <c r="M26" s="6" t="s">
        <v>138</v>
      </c>
      <c r="N26" s="6">
        <v>26</v>
      </c>
      <c r="O26" s="6">
        <v>30</v>
      </c>
      <c r="P26" s="6">
        <v>18</v>
      </c>
      <c r="Q26" s="6">
        <v>40</v>
      </c>
      <c r="R26" s="6">
        <v>41</v>
      </c>
      <c r="S26" s="6">
        <v>7</v>
      </c>
      <c r="T26" s="6">
        <v>13</v>
      </c>
      <c r="U26" s="6">
        <v>8</v>
      </c>
      <c r="V26" s="6">
        <v>39</v>
      </c>
      <c r="W26" s="6">
        <v>29</v>
      </c>
    </row>
    <row r="27" spans="1:23" x14ac:dyDescent="0.2">
      <c r="A27" s="6" t="s">
        <v>139</v>
      </c>
      <c r="B27" s="6">
        <v>136</v>
      </c>
      <c r="C27" s="6">
        <v>2</v>
      </c>
      <c r="D27" s="6">
        <v>0</v>
      </c>
      <c r="E27" s="6">
        <v>3</v>
      </c>
      <c r="F27" s="6">
        <v>2</v>
      </c>
      <c r="G27" s="6">
        <v>22</v>
      </c>
      <c r="H27" s="6">
        <v>13</v>
      </c>
      <c r="I27" s="6">
        <v>5</v>
      </c>
      <c r="J27" s="6">
        <v>9</v>
      </c>
      <c r="K27" s="6">
        <v>14</v>
      </c>
      <c r="L27" s="6">
        <v>24</v>
      </c>
      <c r="M27" s="6" t="s">
        <v>139</v>
      </c>
      <c r="N27" s="6">
        <v>4</v>
      </c>
      <c r="O27" s="6">
        <v>6</v>
      </c>
      <c r="P27" s="6">
        <v>3</v>
      </c>
      <c r="Q27" s="6">
        <v>7</v>
      </c>
      <c r="R27" s="6">
        <v>3</v>
      </c>
      <c r="S27" s="6">
        <v>3</v>
      </c>
      <c r="T27" s="6">
        <v>2</v>
      </c>
      <c r="U27" s="6">
        <v>4</v>
      </c>
      <c r="V27" s="6">
        <v>5</v>
      </c>
      <c r="W27" s="6">
        <v>5</v>
      </c>
    </row>
    <row r="28" spans="1:23" x14ac:dyDescent="0.2">
      <c r="A28" s="6" t="s">
        <v>140</v>
      </c>
      <c r="B28" s="6">
        <v>38</v>
      </c>
      <c r="C28" s="6">
        <v>3</v>
      </c>
      <c r="D28" s="6">
        <v>0</v>
      </c>
      <c r="E28" s="6">
        <v>0</v>
      </c>
      <c r="F28" s="6">
        <v>1</v>
      </c>
      <c r="G28" s="6">
        <v>3</v>
      </c>
      <c r="H28" s="6">
        <v>0</v>
      </c>
      <c r="I28" s="6">
        <v>6</v>
      </c>
      <c r="J28" s="6">
        <v>0</v>
      </c>
      <c r="K28" s="6">
        <v>7</v>
      </c>
      <c r="L28" s="6">
        <v>8</v>
      </c>
      <c r="M28" s="6" t="s">
        <v>140</v>
      </c>
      <c r="N28" s="6">
        <v>1</v>
      </c>
      <c r="O28" s="6">
        <v>0</v>
      </c>
      <c r="P28" s="6">
        <v>3</v>
      </c>
      <c r="Q28" s="6">
        <v>2</v>
      </c>
      <c r="R28" s="6">
        <v>2</v>
      </c>
      <c r="S28" s="6">
        <v>0</v>
      </c>
      <c r="T28" s="6">
        <v>1</v>
      </c>
      <c r="U28" s="6">
        <v>0</v>
      </c>
      <c r="V28" s="6">
        <v>0</v>
      </c>
      <c r="W28" s="6">
        <v>1</v>
      </c>
    </row>
    <row r="29" spans="1:23" x14ac:dyDescent="0.2">
      <c r="A29" s="6" t="s">
        <v>141</v>
      </c>
      <c r="B29" s="6">
        <v>487</v>
      </c>
      <c r="C29" s="6">
        <v>12</v>
      </c>
      <c r="D29" s="6">
        <v>10</v>
      </c>
      <c r="E29" s="6">
        <v>2</v>
      </c>
      <c r="F29" s="6">
        <v>25</v>
      </c>
      <c r="G29" s="6">
        <v>15</v>
      </c>
      <c r="H29" s="6">
        <v>6</v>
      </c>
      <c r="I29" s="6">
        <v>16</v>
      </c>
      <c r="J29" s="6">
        <v>6</v>
      </c>
      <c r="K29" s="6">
        <v>62</v>
      </c>
      <c r="L29" s="6">
        <v>127</v>
      </c>
      <c r="M29" s="6" t="s">
        <v>141</v>
      </c>
      <c r="N29" s="6">
        <v>33</v>
      </c>
      <c r="O29" s="6">
        <v>14</v>
      </c>
      <c r="P29" s="6">
        <v>25</v>
      </c>
      <c r="Q29" s="6">
        <v>58</v>
      </c>
      <c r="R29" s="6">
        <v>7</v>
      </c>
      <c r="S29" s="6">
        <v>2</v>
      </c>
      <c r="T29" s="6">
        <v>16</v>
      </c>
      <c r="U29" s="6">
        <v>8</v>
      </c>
      <c r="V29" s="6">
        <v>21</v>
      </c>
      <c r="W29" s="6">
        <v>22</v>
      </c>
    </row>
    <row r="30" spans="1:23" x14ac:dyDescent="0.2">
      <c r="A30" s="6" t="s">
        <v>142</v>
      </c>
      <c r="B30" s="6">
        <v>57</v>
      </c>
      <c r="C30" s="6">
        <v>2</v>
      </c>
      <c r="D30" s="6">
        <v>2</v>
      </c>
      <c r="E30" s="6">
        <v>0</v>
      </c>
      <c r="F30" s="6">
        <v>3</v>
      </c>
      <c r="G30" s="6">
        <v>0</v>
      </c>
      <c r="H30" s="6">
        <v>1</v>
      </c>
      <c r="I30" s="6">
        <v>0</v>
      </c>
      <c r="J30" s="6">
        <v>1</v>
      </c>
      <c r="K30" s="6">
        <v>12</v>
      </c>
      <c r="L30" s="6">
        <v>22</v>
      </c>
      <c r="M30" s="6" t="s">
        <v>142</v>
      </c>
      <c r="N30" s="6">
        <v>0</v>
      </c>
      <c r="O30" s="6">
        <v>5</v>
      </c>
      <c r="P30" s="6">
        <v>0</v>
      </c>
      <c r="Q30" s="6">
        <v>0</v>
      </c>
      <c r="R30" s="6">
        <v>3</v>
      </c>
      <c r="S30" s="6">
        <v>0</v>
      </c>
      <c r="T30" s="6">
        <v>1</v>
      </c>
      <c r="U30" s="6">
        <v>0</v>
      </c>
      <c r="V30" s="6">
        <v>1</v>
      </c>
      <c r="W30" s="6">
        <v>4</v>
      </c>
    </row>
    <row r="31" spans="1:23" x14ac:dyDescent="0.2">
      <c r="A31" s="6" t="s">
        <v>143</v>
      </c>
      <c r="B31" s="6">
        <v>9</v>
      </c>
      <c r="C31" s="6">
        <v>1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3</v>
      </c>
      <c r="L31" s="6">
        <v>3</v>
      </c>
      <c r="M31" s="6" t="s">
        <v>143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1</v>
      </c>
      <c r="W31" s="6">
        <v>1</v>
      </c>
    </row>
    <row r="32" spans="1:23" x14ac:dyDescent="0.2">
      <c r="A32" s="6" t="s">
        <v>144</v>
      </c>
      <c r="B32" s="6">
        <v>4</v>
      </c>
      <c r="C32" s="6">
        <v>0</v>
      </c>
      <c r="D32" s="6">
        <v>1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 t="s">
        <v>144</v>
      </c>
      <c r="N32" s="6">
        <v>0</v>
      </c>
      <c r="O32" s="6">
        <v>0</v>
      </c>
      <c r="P32" s="6">
        <v>1</v>
      </c>
      <c r="Q32" s="6">
        <v>0</v>
      </c>
      <c r="R32" s="6">
        <v>0</v>
      </c>
      <c r="S32" s="6">
        <v>1</v>
      </c>
      <c r="T32" s="6">
        <v>0</v>
      </c>
      <c r="U32" s="6">
        <v>0</v>
      </c>
      <c r="V32" s="6">
        <v>1</v>
      </c>
      <c r="W32" s="6">
        <v>0</v>
      </c>
    </row>
    <row r="33" spans="1:23" x14ac:dyDescent="0.2">
      <c r="A33" s="6" t="s">
        <v>145</v>
      </c>
      <c r="B33" s="6">
        <v>295</v>
      </c>
      <c r="C33" s="6">
        <v>6</v>
      </c>
      <c r="D33" s="6">
        <v>0</v>
      </c>
      <c r="E33" s="6">
        <v>13</v>
      </c>
      <c r="F33" s="6">
        <v>7</v>
      </c>
      <c r="G33" s="6">
        <v>15</v>
      </c>
      <c r="H33" s="6">
        <v>7</v>
      </c>
      <c r="I33" s="6">
        <v>10</v>
      </c>
      <c r="J33" s="6">
        <v>6</v>
      </c>
      <c r="K33" s="6">
        <v>27</v>
      </c>
      <c r="L33" s="6">
        <v>48</v>
      </c>
      <c r="M33" s="6" t="s">
        <v>145</v>
      </c>
      <c r="N33" s="6">
        <v>9</v>
      </c>
      <c r="O33" s="6">
        <v>13</v>
      </c>
      <c r="P33" s="6">
        <v>29</v>
      </c>
      <c r="Q33" s="6">
        <v>25</v>
      </c>
      <c r="R33" s="6">
        <v>1</v>
      </c>
      <c r="S33" s="6">
        <v>0</v>
      </c>
      <c r="T33" s="6">
        <v>30</v>
      </c>
      <c r="U33" s="6">
        <v>10</v>
      </c>
      <c r="V33" s="6">
        <v>10</v>
      </c>
      <c r="W33" s="6">
        <v>29</v>
      </c>
    </row>
    <row r="34" spans="1:23" x14ac:dyDescent="0.2">
      <c r="A34" s="6" t="s">
        <v>57</v>
      </c>
      <c r="B34" s="6">
        <v>552</v>
      </c>
      <c r="C34" s="6">
        <v>22</v>
      </c>
      <c r="D34" s="6">
        <v>30</v>
      </c>
      <c r="E34" s="6">
        <v>4</v>
      </c>
      <c r="F34" s="6">
        <v>6</v>
      </c>
      <c r="G34" s="6">
        <v>69</v>
      </c>
      <c r="H34" s="6">
        <v>20</v>
      </c>
      <c r="I34" s="6">
        <v>16</v>
      </c>
      <c r="J34" s="6">
        <v>38</v>
      </c>
      <c r="K34" s="6">
        <v>22</v>
      </c>
      <c r="L34" s="6">
        <v>63</v>
      </c>
      <c r="M34" s="6" t="s">
        <v>57</v>
      </c>
      <c r="N34" s="6">
        <v>2</v>
      </c>
      <c r="O34" s="6">
        <v>77</v>
      </c>
      <c r="P34" s="6">
        <v>55</v>
      </c>
      <c r="Q34" s="6">
        <v>20</v>
      </c>
      <c r="R34" s="6">
        <v>26</v>
      </c>
      <c r="S34" s="6">
        <v>6</v>
      </c>
      <c r="T34" s="6">
        <v>16</v>
      </c>
      <c r="U34" s="6">
        <v>6</v>
      </c>
      <c r="V34" s="6">
        <v>10</v>
      </c>
      <c r="W34" s="6">
        <v>44</v>
      </c>
    </row>
    <row r="36" spans="1:23" x14ac:dyDescent="0.2">
      <c r="A36" s="6" t="s">
        <v>327</v>
      </c>
      <c r="B36" s="6">
        <v>12616</v>
      </c>
      <c r="C36" s="6">
        <v>406</v>
      </c>
      <c r="D36" s="6">
        <v>452</v>
      </c>
      <c r="E36" s="6">
        <v>313</v>
      </c>
      <c r="F36" s="6">
        <v>402</v>
      </c>
      <c r="G36" s="6">
        <v>896</v>
      </c>
      <c r="H36" s="6">
        <v>590</v>
      </c>
      <c r="I36" s="6">
        <v>705</v>
      </c>
      <c r="J36" s="6">
        <v>623</v>
      </c>
      <c r="K36" s="6">
        <v>1211</v>
      </c>
      <c r="L36" s="6">
        <v>1486</v>
      </c>
      <c r="M36" s="6" t="s">
        <v>327</v>
      </c>
      <c r="N36" s="6">
        <v>477</v>
      </c>
      <c r="O36" s="6">
        <v>629</v>
      </c>
      <c r="P36" s="6">
        <v>766</v>
      </c>
      <c r="Q36" s="6">
        <v>985</v>
      </c>
      <c r="R36" s="6">
        <v>530</v>
      </c>
      <c r="S36" s="6">
        <v>263</v>
      </c>
      <c r="T36" s="6">
        <v>339</v>
      </c>
      <c r="U36" s="6">
        <v>200</v>
      </c>
      <c r="V36" s="6">
        <v>543</v>
      </c>
      <c r="W36" s="6">
        <v>800</v>
      </c>
    </row>
    <row r="37" spans="1:23" x14ac:dyDescent="0.2">
      <c r="A37" s="6" t="s">
        <v>133</v>
      </c>
      <c r="B37" s="6">
        <v>2034</v>
      </c>
      <c r="C37" s="6">
        <v>108</v>
      </c>
      <c r="D37" s="6">
        <v>74</v>
      </c>
      <c r="E37" s="6">
        <v>68</v>
      </c>
      <c r="F37" s="6">
        <v>94</v>
      </c>
      <c r="G37" s="6">
        <v>62</v>
      </c>
      <c r="H37" s="6">
        <v>72</v>
      </c>
      <c r="I37" s="6">
        <v>129</v>
      </c>
      <c r="J37" s="6">
        <v>115</v>
      </c>
      <c r="K37" s="6">
        <v>206</v>
      </c>
      <c r="L37" s="6">
        <v>144</v>
      </c>
      <c r="M37" s="6" t="s">
        <v>133</v>
      </c>
      <c r="N37" s="6">
        <v>114</v>
      </c>
      <c r="O37" s="6">
        <v>185</v>
      </c>
      <c r="P37" s="6">
        <v>181</v>
      </c>
      <c r="Q37" s="6">
        <v>120</v>
      </c>
      <c r="R37" s="6">
        <v>47</v>
      </c>
      <c r="S37" s="6">
        <v>42</v>
      </c>
      <c r="T37" s="6">
        <v>31</v>
      </c>
      <c r="U37" s="6">
        <v>52</v>
      </c>
      <c r="V37" s="6">
        <v>64</v>
      </c>
      <c r="W37" s="6">
        <v>126</v>
      </c>
    </row>
    <row r="38" spans="1:23" x14ac:dyDescent="0.2">
      <c r="A38" s="6" t="s">
        <v>134</v>
      </c>
      <c r="B38" s="6">
        <v>92</v>
      </c>
      <c r="C38" s="6">
        <v>0</v>
      </c>
      <c r="D38" s="6">
        <v>6</v>
      </c>
      <c r="E38" s="6">
        <v>1</v>
      </c>
      <c r="F38" s="6">
        <v>1</v>
      </c>
      <c r="G38" s="6">
        <v>3</v>
      </c>
      <c r="H38" s="6">
        <v>2</v>
      </c>
      <c r="I38" s="6">
        <v>8</v>
      </c>
      <c r="J38" s="6">
        <v>4</v>
      </c>
      <c r="K38" s="6">
        <v>20</v>
      </c>
      <c r="L38" s="6">
        <v>8</v>
      </c>
      <c r="M38" s="6" t="s">
        <v>134</v>
      </c>
      <c r="N38" s="6">
        <v>7</v>
      </c>
      <c r="O38" s="6">
        <v>13</v>
      </c>
      <c r="P38" s="6">
        <v>3</v>
      </c>
      <c r="Q38" s="6">
        <v>2</v>
      </c>
      <c r="R38" s="6">
        <v>4</v>
      </c>
      <c r="S38" s="6">
        <v>1</v>
      </c>
      <c r="T38" s="6">
        <v>3</v>
      </c>
      <c r="U38" s="6">
        <v>2</v>
      </c>
      <c r="V38" s="6">
        <v>3</v>
      </c>
      <c r="W38" s="6">
        <v>1</v>
      </c>
    </row>
    <row r="39" spans="1:23" x14ac:dyDescent="0.2">
      <c r="A39" s="6" t="s">
        <v>135</v>
      </c>
      <c r="B39" s="6">
        <v>3317</v>
      </c>
      <c r="C39" s="6">
        <v>92</v>
      </c>
      <c r="D39" s="6">
        <v>122</v>
      </c>
      <c r="E39" s="6">
        <v>77</v>
      </c>
      <c r="F39" s="6">
        <v>75</v>
      </c>
      <c r="G39" s="6">
        <v>262</v>
      </c>
      <c r="H39" s="6">
        <v>166</v>
      </c>
      <c r="I39" s="6">
        <v>185</v>
      </c>
      <c r="J39" s="6">
        <v>168</v>
      </c>
      <c r="K39" s="6">
        <v>268</v>
      </c>
      <c r="L39" s="6">
        <v>384</v>
      </c>
      <c r="M39" s="6" t="s">
        <v>135</v>
      </c>
      <c r="N39" s="6">
        <v>165</v>
      </c>
      <c r="O39" s="6">
        <v>131</v>
      </c>
      <c r="P39" s="6">
        <v>154</v>
      </c>
      <c r="Q39" s="6">
        <v>329</v>
      </c>
      <c r="R39" s="6">
        <v>152</v>
      </c>
      <c r="S39" s="6">
        <v>64</v>
      </c>
      <c r="T39" s="6">
        <v>95</v>
      </c>
      <c r="U39" s="6">
        <v>35</v>
      </c>
      <c r="V39" s="6">
        <v>130</v>
      </c>
      <c r="W39" s="6">
        <v>263</v>
      </c>
    </row>
    <row r="40" spans="1:23" x14ac:dyDescent="0.2">
      <c r="A40" s="6" t="s">
        <v>136</v>
      </c>
      <c r="B40" s="6">
        <v>4309</v>
      </c>
      <c r="C40" s="6">
        <v>122</v>
      </c>
      <c r="D40" s="6">
        <v>126</v>
      </c>
      <c r="E40" s="6">
        <v>97</v>
      </c>
      <c r="F40" s="6">
        <v>140</v>
      </c>
      <c r="G40" s="6">
        <v>332</v>
      </c>
      <c r="H40" s="6">
        <v>263</v>
      </c>
      <c r="I40" s="6">
        <v>263</v>
      </c>
      <c r="J40" s="6">
        <v>200</v>
      </c>
      <c r="K40" s="6">
        <v>433</v>
      </c>
      <c r="L40" s="6">
        <v>449</v>
      </c>
      <c r="M40" s="6" t="s">
        <v>136</v>
      </c>
      <c r="N40" s="6">
        <v>112</v>
      </c>
      <c r="O40" s="6">
        <v>160</v>
      </c>
      <c r="P40" s="6">
        <v>242</v>
      </c>
      <c r="Q40" s="6">
        <v>371</v>
      </c>
      <c r="R40" s="6">
        <v>197</v>
      </c>
      <c r="S40" s="6">
        <v>115</v>
      </c>
      <c r="T40" s="6">
        <v>135</v>
      </c>
      <c r="U40" s="6">
        <v>83</v>
      </c>
      <c r="V40" s="6">
        <v>215</v>
      </c>
      <c r="W40" s="6">
        <v>254</v>
      </c>
    </row>
    <row r="41" spans="1:23" x14ac:dyDescent="0.2">
      <c r="A41" s="6" t="s">
        <v>137</v>
      </c>
      <c r="B41" s="6">
        <v>1362</v>
      </c>
      <c r="C41" s="6">
        <v>39</v>
      </c>
      <c r="D41" s="6">
        <v>41</v>
      </c>
      <c r="E41" s="6">
        <v>44</v>
      </c>
      <c r="F41" s="6">
        <v>50</v>
      </c>
      <c r="G41" s="6">
        <v>129</v>
      </c>
      <c r="H41" s="6">
        <v>46</v>
      </c>
      <c r="I41" s="6">
        <v>66</v>
      </c>
      <c r="J41" s="6">
        <v>72</v>
      </c>
      <c r="K41" s="6">
        <v>180</v>
      </c>
      <c r="L41" s="6">
        <v>212</v>
      </c>
      <c r="M41" s="6" t="s">
        <v>137</v>
      </c>
      <c r="N41" s="6">
        <v>44</v>
      </c>
      <c r="O41" s="6">
        <v>34</v>
      </c>
      <c r="P41" s="6">
        <v>46</v>
      </c>
      <c r="Q41" s="6">
        <v>78</v>
      </c>
      <c r="R41" s="6">
        <v>51</v>
      </c>
      <c r="S41" s="6">
        <v>22</v>
      </c>
      <c r="T41" s="6">
        <v>19</v>
      </c>
      <c r="U41" s="6">
        <v>14</v>
      </c>
      <c r="V41" s="6">
        <v>86</v>
      </c>
      <c r="W41" s="6">
        <v>89</v>
      </c>
    </row>
    <row r="42" spans="1:23" x14ac:dyDescent="0.2">
      <c r="A42" s="6" t="s">
        <v>138</v>
      </c>
      <c r="B42" s="6">
        <v>450</v>
      </c>
      <c r="C42" s="6">
        <v>11</v>
      </c>
      <c r="D42" s="6">
        <v>26</v>
      </c>
      <c r="E42" s="6">
        <v>13</v>
      </c>
      <c r="F42" s="6">
        <v>25</v>
      </c>
      <c r="G42" s="6">
        <v>31</v>
      </c>
      <c r="H42" s="6">
        <v>20</v>
      </c>
      <c r="I42" s="6">
        <v>26</v>
      </c>
      <c r="J42" s="6">
        <v>13</v>
      </c>
      <c r="K42" s="6">
        <v>39</v>
      </c>
      <c r="L42" s="6">
        <v>99</v>
      </c>
      <c r="M42" s="6" t="s">
        <v>138</v>
      </c>
      <c r="N42" s="6">
        <v>9</v>
      </c>
      <c r="O42" s="6">
        <v>8</v>
      </c>
      <c r="P42" s="6">
        <v>17</v>
      </c>
      <c r="Q42" s="6">
        <v>24</v>
      </c>
      <c r="R42" s="6">
        <v>30</v>
      </c>
      <c r="S42" s="6">
        <v>5</v>
      </c>
      <c r="T42" s="6">
        <v>8</v>
      </c>
      <c r="U42" s="6">
        <v>2</v>
      </c>
      <c r="V42" s="6">
        <v>22</v>
      </c>
      <c r="W42" s="6">
        <v>22</v>
      </c>
    </row>
    <row r="43" spans="1:23" x14ac:dyDescent="0.2">
      <c r="A43" s="6" t="s">
        <v>139</v>
      </c>
      <c r="B43" s="6">
        <v>74</v>
      </c>
      <c r="C43" s="6">
        <v>4</v>
      </c>
      <c r="D43" s="6">
        <v>3</v>
      </c>
      <c r="E43" s="6">
        <v>4</v>
      </c>
      <c r="F43" s="6">
        <v>3</v>
      </c>
      <c r="G43" s="6">
        <v>4</v>
      </c>
      <c r="H43" s="6">
        <v>3</v>
      </c>
      <c r="I43" s="6">
        <v>7</v>
      </c>
      <c r="J43" s="6">
        <v>7</v>
      </c>
      <c r="K43" s="6">
        <v>6</v>
      </c>
      <c r="L43" s="6">
        <v>18</v>
      </c>
      <c r="M43" s="6" t="s">
        <v>139</v>
      </c>
      <c r="N43" s="6">
        <v>1</v>
      </c>
      <c r="O43" s="6">
        <v>0</v>
      </c>
      <c r="P43" s="6">
        <v>2</v>
      </c>
      <c r="Q43" s="6">
        <v>5</v>
      </c>
      <c r="R43" s="6">
        <v>4</v>
      </c>
      <c r="S43" s="6">
        <v>2</v>
      </c>
      <c r="T43" s="6">
        <v>0</v>
      </c>
      <c r="U43" s="6">
        <v>1</v>
      </c>
      <c r="V43" s="6">
        <v>0</v>
      </c>
      <c r="W43" s="6">
        <v>0</v>
      </c>
    </row>
    <row r="44" spans="1:23" x14ac:dyDescent="0.2">
      <c r="A44" s="6" t="s">
        <v>140</v>
      </c>
      <c r="B44" s="6">
        <v>6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1</v>
      </c>
      <c r="J44" s="6">
        <v>0</v>
      </c>
      <c r="K44" s="6">
        <v>0</v>
      </c>
      <c r="L44" s="6">
        <v>3</v>
      </c>
      <c r="M44" s="6" t="s">
        <v>140</v>
      </c>
      <c r="N44" s="6">
        <v>0</v>
      </c>
      <c r="O44" s="6">
        <v>2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</row>
    <row r="45" spans="1:23" x14ac:dyDescent="0.2">
      <c r="A45" s="6" t="s">
        <v>141</v>
      </c>
      <c r="B45" s="6">
        <v>219</v>
      </c>
      <c r="C45" s="6">
        <v>3</v>
      </c>
      <c r="D45" s="6">
        <v>2</v>
      </c>
      <c r="E45" s="6">
        <v>3</v>
      </c>
      <c r="F45" s="6">
        <v>10</v>
      </c>
      <c r="G45" s="6">
        <v>6</v>
      </c>
      <c r="H45" s="6">
        <v>4</v>
      </c>
      <c r="I45" s="6">
        <v>5</v>
      </c>
      <c r="J45" s="6">
        <v>5</v>
      </c>
      <c r="K45" s="6">
        <v>23</v>
      </c>
      <c r="L45" s="6">
        <v>86</v>
      </c>
      <c r="M45" s="6" t="s">
        <v>141</v>
      </c>
      <c r="N45" s="6">
        <v>15</v>
      </c>
      <c r="O45" s="6">
        <v>3</v>
      </c>
      <c r="P45" s="6">
        <v>4</v>
      </c>
      <c r="Q45" s="6">
        <v>19</v>
      </c>
      <c r="R45" s="6">
        <v>2</v>
      </c>
      <c r="S45" s="6">
        <v>1</v>
      </c>
      <c r="T45" s="6">
        <v>7</v>
      </c>
      <c r="U45" s="6">
        <v>3</v>
      </c>
      <c r="V45" s="6">
        <v>12</v>
      </c>
      <c r="W45" s="6">
        <v>6</v>
      </c>
    </row>
    <row r="46" spans="1:23" x14ac:dyDescent="0.2">
      <c r="A46" s="6" t="s">
        <v>142</v>
      </c>
      <c r="B46" s="6">
        <v>15</v>
      </c>
      <c r="C46" s="6">
        <v>1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1</v>
      </c>
      <c r="J46" s="6">
        <v>0</v>
      </c>
      <c r="K46" s="6">
        <v>4</v>
      </c>
      <c r="L46" s="6">
        <v>7</v>
      </c>
      <c r="M46" s="6" t="s">
        <v>142</v>
      </c>
      <c r="N46" s="6">
        <v>0</v>
      </c>
      <c r="O46" s="6">
        <v>1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1</v>
      </c>
    </row>
    <row r="47" spans="1:23" x14ac:dyDescent="0.2">
      <c r="A47" s="6" t="s">
        <v>143</v>
      </c>
      <c r="B47" s="6">
        <v>3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2</v>
      </c>
      <c r="L47" s="6">
        <v>1</v>
      </c>
      <c r="M47" s="6" t="s">
        <v>143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</row>
    <row r="48" spans="1:23" x14ac:dyDescent="0.2">
      <c r="A48" s="6" t="s">
        <v>144</v>
      </c>
      <c r="B48" s="6">
        <v>1</v>
      </c>
      <c r="C48" s="6">
        <v>0</v>
      </c>
      <c r="D48" s="6">
        <v>1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 t="s">
        <v>144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</row>
    <row r="49" spans="1:23" x14ac:dyDescent="0.2">
      <c r="A49" s="6" t="s">
        <v>145</v>
      </c>
      <c r="B49" s="6">
        <v>128</v>
      </c>
      <c r="C49" s="6">
        <v>7</v>
      </c>
      <c r="D49" s="6">
        <v>0</v>
      </c>
      <c r="E49" s="6">
        <v>3</v>
      </c>
      <c r="F49" s="6">
        <v>3</v>
      </c>
      <c r="G49" s="6">
        <v>11</v>
      </c>
      <c r="H49" s="6">
        <v>0</v>
      </c>
      <c r="I49" s="6">
        <v>5</v>
      </c>
      <c r="J49" s="6">
        <v>5</v>
      </c>
      <c r="K49" s="6">
        <v>6</v>
      </c>
      <c r="L49" s="6">
        <v>23</v>
      </c>
      <c r="M49" s="6" t="s">
        <v>145</v>
      </c>
      <c r="N49" s="6">
        <v>6</v>
      </c>
      <c r="O49" s="6">
        <v>4</v>
      </c>
      <c r="P49" s="6">
        <v>16</v>
      </c>
      <c r="Q49" s="6">
        <v>5</v>
      </c>
      <c r="R49" s="6">
        <v>1</v>
      </c>
      <c r="S49" s="6">
        <v>1</v>
      </c>
      <c r="T49" s="6">
        <v>24</v>
      </c>
      <c r="U49" s="6">
        <v>2</v>
      </c>
      <c r="V49" s="6">
        <v>2</v>
      </c>
      <c r="W49" s="6">
        <v>4</v>
      </c>
    </row>
    <row r="50" spans="1:23" x14ac:dyDescent="0.2">
      <c r="A50" s="6" t="s">
        <v>57</v>
      </c>
      <c r="B50" s="6">
        <v>606</v>
      </c>
      <c r="C50" s="6">
        <v>19</v>
      </c>
      <c r="D50" s="6">
        <v>51</v>
      </c>
      <c r="E50" s="6">
        <v>3</v>
      </c>
      <c r="F50" s="6">
        <v>1</v>
      </c>
      <c r="G50" s="6">
        <v>56</v>
      </c>
      <c r="H50" s="6">
        <v>14</v>
      </c>
      <c r="I50" s="6">
        <v>9</v>
      </c>
      <c r="J50" s="6">
        <v>34</v>
      </c>
      <c r="K50" s="6">
        <v>24</v>
      </c>
      <c r="L50" s="6">
        <v>52</v>
      </c>
      <c r="M50" s="6" t="s">
        <v>57</v>
      </c>
      <c r="N50" s="6">
        <v>4</v>
      </c>
      <c r="O50" s="6">
        <v>88</v>
      </c>
      <c r="P50" s="6">
        <v>101</v>
      </c>
      <c r="Q50" s="6">
        <v>32</v>
      </c>
      <c r="R50" s="6">
        <v>42</v>
      </c>
      <c r="S50" s="6">
        <v>10</v>
      </c>
      <c r="T50" s="6">
        <v>17</v>
      </c>
      <c r="U50" s="6">
        <v>6</v>
      </c>
      <c r="V50" s="6">
        <v>9</v>
      </c>
      <c r="W50" s="6">
        <v>34</v>
      </c>
    </row>
    <row r="51" spans="1:23" x14ac:dyDescent="0.2">
      <c r="A51" s="26" t="s">
        <v>366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 t="s">
        <v>366</v>
      </c>
      <c r="N51" s="26"/>
      <c r="O51" s="26"/>
      <c r="P51" s="26"/>
      <c r="Q51" s="26"/>
      <c r="R51" s="26"/>
      <c r="S51" s="26"/>
      <c r="T51" s="26"/>
      <c r="U51" s="26"/>
      <c r="V51" s="26"/>
      <c r="W51" s="26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B2600-95B4-4651-9E5B-E957A5B311EB}">
  <dimension ref="A1:W59"/>
  <sheetViews>
    <sheetView view="pageBreakPreview" topLeftCell="A33" zoomScale="125" zoomScaleNormal="100" zoomScaleSheetLayoutView="125" workbookViewId="0">
      <selection activeCell="A59" sqref="A59:XFD59"/>
    </sheetView>
  </sheetViews>
  <sheetFormatPr defaultRowHeight="10.199999999999999" x14ac:dyDescent="0.2"/>
  <cols>
    <col min="1" max="1" width="12" style="6" customWidth="1"/>
    <col min="2" max="12" width="6.88671875" style="6" customWidth="1"/>
    <col min="13" max="13" width="12" style="6" customWidth="1"/>
    <col min="14" max="23" width="6.88671875" style="6" customWidth="1"/>
    <col min="24" max="16384" width="8.88671875" style="6"/>
  </cols>
  <sheetData>
    <row r="1" spans="1:23" x14ac:dyDescent="0.2">
      <c r="A1" s="6" t="s">
        <v>377</v>
      </c>
      <c r="M1" s="6" t="s">
        <v>377</v>
      </c>
    </row>
    <row r="2" spans="1:23" x14ac:dyDescent="0.2">
      <c r="A2" s="14"/>
      <c r="B2" s="15"/>
      <c r="C2" s="15" t="s">
        <v>303</v>
      </c>
      <c r="D2" s="15" t="s">
        <v>305</v>
      </c>
      <c r="E2" s="15" t="s">
        <v>306</v>
      </c>
      <c r="F2" s="15" t="s">
        <v>307</v>
      </c>
      <c r="G2" s="15" t="s">
        <v>309</v>
      </c>
      <c r="H2" s="15" t="s">
        <v>309</v>
      </c>
      <c r="I2" s="15" t="s">
        <v>309</v>
      </c>
      <c r="J2" s="15" t="s">
        <v>309</v>
      </c>
      <c r="K2" s="15" t="s">
        <v>312</v>
      </c>
      <c r="L2" s="15" t="s">
        <v>312</v>
      </c>
      <c r="M2" s="14"/>
      <c r="N2" s="15" t="s">
        <v>312</v>
      </c>
      <c r="O2" s="15" t="s">
        <v>314</v>
      </c>
      <c r="P2" s="15" t="s">
        <v>314</v>
      </c>
      <c r="Q2" s="15" t="s">
        <v>315</v>
      </c>
      <c r="R2" s="15" t="s">
        <v>317</v>
      </c>
      <c r="S2" s="15" t="s">
        <v>317</v>
      </c>
      <c r="T2" s="15" t="s">
        <v>315</v>
      </c>
      <c r="U2" s="15"/>
      <c r="V2" s="15" t="s">
        <v>321</v>
      </c>
      <c r="W2" s="16" t="s">
        <v>323</v>
      </c>
    </row>
    <row r="3" spans="1:23" x14ac:dyDescent="0.2">
      <c r="A3" s="17"/>
      <c r="B3" s="18" t="s">
        <v>0</v>
      </c>
      <c r="C3" s="18" t="s">
        <v>304</v>
      </c>
      <c r="D3" s="18" t="s">
        <v>304</v>
      </c>
      <c r="E3" s="18" t="s">
        <v>304</v>
      </c>
      <c r="F3" s="18" t="s">
        <v>308</v>
      </c>
      <c r="G3" s="18" t="s">
        <v>305</v>
      </c>
      <c r="H3" s="18" t="s">
        <v>306</v>
      </c>
      <c r="I3" s="18" t="s">
        <v>310</v>
      </c>
      <c r="J3" s="18" t="s">
        <v>311</v>
      </c>
      <c r="K3" s="18" t="s">
        <v>306</v>
      </c>
      <c r="L3" s="18" t="s">
        <v>313</v>
      </c>
      <c r="M3" s="17"/>
      <c r="N3" s="18" t="s">
        <v>311</v>
      </c>
      <c r="O3" s="18" t="s">
        <v>306</v>
      </c>
      <c r="P3" s="18" t="s">
        <v>311</v>
      </c>
      <c r="Q3" s="18" t="s">
        <v>316</v>
      </c>
      <c r="R3" s="18" t="s">
        <v>318</v>
      </c>
      <c r="S3" s="18" t="s">
        <v>319</v>
      </c>
      <c r="T3" s="18" t="s">
        <v>320</v>
      </c>
      <c r="U3" s="18" t="s">
        <v>18</v>
      </c>
      <c r="V3" s="18" t="s">
        <v>322</v>
      </c>
      <c r="W3" s="19" t="s">
        <v>324</v>
      </c>
    </row>
    <row r="4" spans="1:23" x14ac:dyDescent="0.2">
      <c r="A4" s="6" t="s">
        <v>343</v>
      </c>
      <c r="M4" s="6" t="s">
        <v>343</v>
      </c>
    </row>
    <row r="6" spans="1:23" x14ac:dyDescent="0.2">
      <c r="A6" s="6" t="s">
        <v>329</v>
      </c>
      <c r="B6" s="6">
        <v>33577</v>
      </c>
      <c r="C6" s="6">
        <v>985</v>
      </c>
      <c r="D6" s="6">
        <v>1096</v>
      </c>
      <c r="E6" s="6">
        <v>744</v>
      </c>
      <c r="F6" s="6">
        <v>1024</v>
      </c>
      <c r="G6" s="6">
        <v>2520</v>
      </c>
      <c r="H6" s="6">
        <v>1663</v>
      </c>
      <c r="I6" s="6">
        <v>1933</v>
      </c>
      <c r="J6" s="6">
        <v>1678</v>
      </c>
      <c r="K6" s="6">
        <v>3274</v>
      </c>
      <c r="L6" s="6">
        <v>3866</v>
      </c>
      <c r="M6" s="6" t="s">
        <v>329</v>
      </c>
      <c r="N6" s="6">
        <v>1310</v>
      </c>
      <c r="O6" s="6">
        <v>1745</v>
      </c>
      <c r="P6" s="6">
        <v>2085</v>
      </c>
      <c r="Q6" s="6">
        <v>2692</v>
      </c>
      <c r="R6" s="6">
        <v>1306</v>
      </c>
      <c r="S6" s="6">
        <v>672</v>
      </c>
      <c r="T6" s="6">
        <v>915</v>
      </c>
      <c r="U6" s="6">
        <v>554</v>
      </c>
      <c r="V6" s="6">
        <v>1375</v>
      </c>
      <c r="W6" s="6">
        <v>2140</v>
      </c>
    </row>
    <row r="7" spans="1:23" x14ac:dyDescent="0.2">
      <c r="A7" s="6" t="s">
        <v>146</v>
      </c>
      <c r="B7" s="6">
        <v>25082</v>
      </c>
      <c r="C7" s="6">
        <v>687</v>
      </c>
      <c r="D7" s="6">
        <v>824</v>
      </c>
      <c r="E7" s="6">
        <v>606</v>
      </c>
      <c r="F7" s="6">
        <v>650</v>
      </c>
      <c r="G7" s="6">
        <v>2061</v>
      </c>
      <c r="H7" s="6">
        <v>1212</v>
      </c>
      <c r="I7" s="6">
        <v>1314</v>
      </c>
      <c r="J7" s="6">
        <v>1074</v>
      </c>
      <c r="K7" s="6">
        <v>2437</v>
      </c>
      <c r="L7" s="6">
        <v>3195</v>
      </c>
      <c r="M7" s="6" t="s">
        <v>146</v>
      </c>
      <c r="N7" s="6">
        <v>716</v>
      </c>
      <c r="O7" s="6">
        <v>1129</v>
      </c>
      <c r="P7" s="6">
        <v>1700</v>
      </c>
      <c r="Q7" s="6">
        <v>2065</v>
      </c>
      <c r="R7" s="6">
        <v>1198</v>
      </c>
      <c r="S7" s="6">
        <v>606</v>
      </c>
      <c r="T7" s="6">
        <v>757</v>
      </c>
      <c r="U7" s="6">
        <v>347</v>
      </c>
      <c r="V7" s="6">
        <v>974</v>
      </c>
      <c r="W7" s="6">
        <v>1530</v>
      </c>
    </row>
    <row r="8" spans="1:23" x14ac:dyDescent="0.2">
      <c r="A8" s="6" t="s">
        <v>147</v>
      </c>
      <c r="B8" s="6">
        <v>8495</v>
      </c>
      <c r="C8" s="6">
        <v>298</v>
      </c>
      <c r="D8" s="6">
        <v>272</v>
      </c>
      <c r="E8" s="6">
        <v>138</v>
      </c>
      <c r="F8" s="6">
        <v>374</v>
      </c>
      <c r="G8" s="6">
        <v>459</v>
      </c>
      <c r="H8" s="6">
        <v>451</v>
      </c>
      <c r="I8" s="6">
        <v>619</v>
      </c>
      <c r="J8" s="6">
        <v>604</v>
      </c>
      <c r="K8" s="6">
        <v>837</v>
      </c>
      <c r="L8" s="6">
        <v>671</v>
      </c>
      <c r="M8" s="6" t="s">
        <v>147</v>
      </c>
      <c r="N8" s="6">
        <v>594</v>
      </c>
      <c r="O8" s="6">
        <v>616</v>
      </c>
      <c r="P8" s="6">
        <v>385</v>
      </c>
      <c r="Q8" s="6">
        <v>627</v>
      </c>
      <c r="R8" s="6">
        <v>108</v>
      </c>
      <c r="S8" s="6">
        <v>66</v>
      </c>
      <c r="T8" s="6">
        <v>158</v>
      </c>
      <c r="U8" s="6">
        <v>207</v>
      </c>
      <c r="V8" s="6">
        <v>401</v>
      </c>
      <c r="W8" s="6">
        <v>610</v>
      </c>
    </row>
    <row r="10" spans="1:23" x14ac:dyDescent="0.2">
      <c r="A10" s="6" t="s">
        <v>326</v>
      </c>
      <c r="B10" s="6">
        <v>17255</v>
      </c>
      <c r="C10" s="6">
        <v>486</v>
      </c>
      <c r="D10" s="6">
        <v>530</v>
      </c>
      <c r="E10" s="6">
        <v>377</v>
      </c>
      <c r="F10" s="6">
        <v>529</v>
      </c>
      <c r="G10" s="6">
        <v>1330</v>
      </c>
      <c r="H10" s="6">
        <v>876</v>
      </c>
      <c r="I10" s="6">
        <v>1006</v>
      </c>
      <c r="J10" s="6">
        <v>867</v>
      </c>
      <c r="K10" s="6">
        <v>1726</v>
      </c>
      <c r="L10" s="6">
        <v>2003</v>
      </c>
      <c r="M10" s="6" t="s">
        <v>326</v>
      </c>
      <c r="N10" s="6">
        <v>688</v>
      </c>
      <c r="O10" s="6">
        <v>885</v>
      </c>
      <c r="P10" s="6">
        <v>1049</v>
      </c>
      <c r="Q10" s="6">
        <v>1376</v>
      </c>
      <c r="R10" s="6">
        <v>633</v>
      </c>
      <c r="S10" s="6">
        <v>339</v>
      </c>
      <c r="T10" s="6">
        <v>465</v>
      </c>
      <c r="U10" s="6">
        <v>298</v>
      </c>
      <c r="V10" s="6">
        <v>696</v>
      </c>
      <c r="W10" s="6">
        <v>1096</v>
      </c>
    </row>
    <row r="11" spans="1:23" x14ac:dyDescent="0.2">
      <c r="A11" s="6" t="s">
        <v>146</v>
      </c>
      <c r="B11" s="6">
        <v>13360</v>
      </c>
      <c r="C11" s="6">
        <v>338</v>
      </c>
      <c r="D11" s="6">
        <v>429</v>
      </c>
      <c r="E11" s="6">
        <v>326</v>
      </c>
      <c r="F11" s="6">
        <v>363</v>
      </c>
      <c r="G11" s="6">
        <v>1085</v>
      </c>
      <c r="H11" s="6">
        <v>647</v>
      </c>
      <c r="I11" s="6">
        <v>698</v>
      </c>
      <c r="J11" s="6">
        <v>564</v>
      </c>
      <c r="K11" s="6">
        <v>1341</v>
      </c>
      <c r="L11" s="6">
        <v>1678</v>
      </c>
      <c r="M11" s="6" t="s">
        <v>146</v>
      </c>
      <c r="N11" s="6">
        <v>404</v>
      </c>
      <c r="O11" s="6">
        <v>635</v>
      </c>
      <c r="P11" s="6">
        <v>900</v>
      </c>
      <c r="Q11" s="6">
        <v>1105</v>
      </c>
      <c r="R11" s="6">
        <v>599</v>
      </c>
      <c r="S11" s="6">
        <v>319</v>
      </c>
      <c r="T11" s="6">
        <v>405</v>
      </c>
      <c r="U11" s="6">
        <v>206</v>
      </c>
      <c r="V11" s="6">
        <v>506</v>
      </c>
      <c r="W11" s="6">
        <v>812</v>
      </c>
    </row>
    <row r="12" spans="1:23" x14ac:dyDescent="0.2">
      <c r="A12" s="6" t="s">
        <v>147</v>
      </c>
      <c r="B12" s="6">
        <v>3895</v>
      </c>
      <c r="C12" s="6">
        <v>148</v>
      </c>
      <c r="D12" s="6">
        <v>101</v>
      </c>
      <c r="E12" s="6">
        <v>51</v>
      </c>
      <c r="F12" s="6">
        <v>166</v>
      </c>
      <c r="G12" s="6">
        <v>245</v>
      </c>
      <c r="H12" s="6">
        <v>229</v>
      </c>
      <c r="I12" s="6">
        <v>308</v>
      </c>
      <c r="J12" s="6">
        <v>303</v>
      </c>
      <c r="K12" s="6">
        <v>385</v>
      </c>
      <c r="L12" s="6">
        <v>325</v>
      </c>
      <c r="M12" s="6" t="s">
        <v>147</v>
      </c>
      <c r="N12" s="6">
        <v>284</v>
      </c>
      <c r="O12" s="6">
        <v>250</v>
      </c>
      <c r="P12" s="6">
        <v>149</v>
      </c>
      <c r="Q12" s="6">
        <v>271</v>
      </c>
      <c r="R12" s="6">
        <v>34</v>
      </c>
      <c r="S12" s="6">
        <v>20</v>
      </c>
      <c r="T12" s="6">
        <v>60</v>
      </c>
      <c r="U12" s="6">
        <v>92</v>
      </c>
      <c r="V12" s="6">
        <v>190</v>
      </c>
      <c r="W12" s="6">
        <v>284</v>
      </c>
    </row>
    <row r="14" spans="1:23" x14ac:dyDescent="0.2">
      <c r="A14" s="6" t="s">
        <v>336</v>
      </c>
      <c r="B14" s="6">
        <v>16322</v>
      </c>
      <c r="C14" s="6">
        <v>499</v>
      </c>
      <c r="D14" s="6">
        <v>566</v>
      </c>
      <c r="E14" s="6">
        <v>367</v>
      </c>
      <c r="F14" s="6">
        <v>495</v>
      </c>
      <c r="G14" s="6">
        <v>1190</v>
      </c>
      <c r="H14" s="6">
        <v>787</v>
      </c>
      <c r="I14" s="6">
        <v>927</v>
      </c>
      <c r="J14" s="6">
        <v>811</v>
      </c>
      <c r="K14" s="6">
        <v>1548</v>
      </c>
      <c r="L14" s="6">
        <v>1863</v>
      </c>
      <c r="M14" s="6" t="s">
        <v>336</v>
      </c>
      <c r="N14" s="6">
        <v>622</v>
      </c>
      <c r="O14" s="6">
        <v>860</v>
      </c>
      <c r="P14" s="6">
        <v>1036</v>
      </c>
      <c r="Q14" s="6">
        <v>1316</v>
      </c>
      <c r="R14" s="6">
        <v>673</v>
      </c>
      <c r="S14" s="6">
        <v>333</v>
      </c>
      <c r="T14" s="6">
        <v>450</v>
      </c>
      <c r="U14" s="6">
        <v>256</v>
      </c>
      <c r="V14" s="6">
        <v>679</v>
      </c>
      <c r="W14" s="6">
        <v>1044</v>
      </c>
    </row>
    <row r="15" spans="1:23" x14ac:dyDescent="0.2">
      <c r="A15" s="6" t="s">
        <v>146</v>
      </c>
      <c r="B15" s="6">
        <v>11722</v>
      </c>
      <c r="C15" s="6">
        <v>349</v>
      </c>
      <c r="D15" s="6">
        <v>395</v>
      </c>
      <c r="E15" s="6">
        <v>280</v>
      </c>
      <c r="F15" s="6">
        <v>287</v>
      </c>
      <c r="G15" s="6">
        <v>976</v>
      </c>
      <c r="H15" s="6">
        <v>565</v>
      </c>
      <c r="I15" s="6">
        <v>616</v>
      </c>
      <c r="J15" s="6">
        <v>510</v>
      </c>
      <c r="K15" s="6">
        <v>1096</v>
      </c>
      <c r="L15" s="6">
        <v>1517</v>
      </c>
      <c r="M15" s="6" t="s">
        <v>146</v>
      </c>
      <c r="N15" s="6">
        <v>312</v>
      </c>
      <c r="O15" s="6">
        <v>494</v>
      </c>
      <c r="P15" s="6">
        <v>800</v>
      </c>
      <c r="Q15" s="6">
        <v>960</v>
      </c>
      <c r="R15" s="6">
        <v>599</v>
      </c>
      <c r="S15" s="6">
        <v>287</v>
      </c>
      <c r="T15" s="6">
        <v>352</v>
      </c>
      <c r="U15" s="6">
        <v>141</v>
      </c>
      <c r="V15" s="6">
        <v>468</v>
      </c>
      <c r="W15" s="6">
        <v>718</v>
      </c>
    </row>
    <row r="16" spans="1:23" x14ac:dyDescent="0.2">
      <c r="A16" s="6" t="s">
        <v>147</v>
      </c>
      <c r="B16" s="6">
        <v>4600</v>
      </c>
      <c r="C16" s="6">
        <v>150</v>
      </c>
      <c r="D16" s="6">
        <v>171</v>
      </c>
      <c r="E16" s="6">
        <v>87</v>
      </c>
      <c r="F16" s="6">
        <v>208</v>
      </c>
      <c r="G16" s="6">
        <v>214</v>
      </c>
      <c r="H16" s="6">
        <v>222</v>
      </c>
      <c r="I16" s="6">
        <v>311</v>
      </c>
      <c r="J16" s="6">
        <v>301</v>
      </c>
      <c r="K16" s="6">
        <v>452</v>
      </c>
      <c r="L16" s="6">
        <v>346</v>
      </c>
      <c r="M16" s="6" t="s">
        <v>147</v>
      </c>
      <c r="N16" s="6">
        <v>310</v>
      </c>
      <c r="O16" s="6">
        <v>366</v>
      </c>
      <c r="P16" s="6">
        <v>236</v>
      </c>
      <c r="Q16" s="6">
        <v>356</v>
      </c>
      <c r="R16" s="6">
        <v>74</v>
      </c>
      <c r="S16" s="6">
        <v>46</v>
      </c>
      <c r="T16" s="6">
        <v>98</v>
      </c>
      <c r="U16" s="6">
        <v>115</v>
      </c>
      <c r="V16" s="6">
        <v>211</v>
      </c>
      <c r="W16" s="6">
        <v>326</v>
      </c>
    </row>
    <row r="18" spans="1:23" x14ac:dyDescent="0.2">
      <c r="A18" s="6" t="s">
        <v>344</v>
      </c>
      <c r="M18" s="6" t="s">
        <v>344</v>
      </c>
    </row>
    <row r="20" spans="1:23" x14ac:dyDescent="0.2">
      <c r="A20" s="6" t="s">
        <v>329</v>
      </c>
      <c r="B20" s="6">
        <v>33577</v>
      </c>
      <c r="C20" s="6">
        <v>985</v>
      </c>
      <c r="D20" s="6">
        <v>1096</v>
      </c>
      <c r="E20" s="6">
        <v>744</v>
      </c>
      <c r="F20" s="6">
        <v>1024</v>
      </c>
      <c r="G20" s="6">
        <v>2520</v>
      </c>
      <c r="H20" s="6">
        <v>1663</v>
      </c>
      <c r="I20" s="6">
        <v>1933</v>
      </c>
      <c r="J20" s="6">
        <v>1678</v>
      </c>
      <c r="K20" s="6">
        <v>3274</v>
      </c>
      <c r="L20" s="6">
        <v>3866</v>
      </c>
      <c r="M20" s="6" t="s">
        <v>329</v>
      </c>
      <c r="N20" s="6">
        <v>1310</v>
      </c>
      <c r="O20" s="6">
        <v>1745</v>
      </c>
      <c r="P20" s="6">
        <v>2085</v>
      </c>
      <c r="Q20" s="6">
        <v>2692</v>
      </c>
      <c r="R20" s="6">
        <v>1306</v>
      </c>
      <c r="S20" s="6">
        <v>672</v>
      </c>
      <c r="T20" s="6">
        <v>915</v>
      </c>
      <c r="U20" s="6">
        <v>554</v>
      </c>
      <c r="V20" s="6">
        <v>1375</v>
      </c>
      <c r="W20" s="6">
        <v>2140</v>
      </c>
    </row>
    <row r="21" spans="1:23" x14ac:dyDescent="0.2">
      <c r="A21" s="6" t="s">
        <v>148</v>
      </c>
      <c r="B21" s="6">
        <v>24185</v>
      </c>
      <c r="C21" s="6">
        <v>737</v>
      </c>
      <c r="D21" s="6">
        <v>844</v>
      </c>
      <c r="E21" s="6">
        <v>567</v>
      </c>
      <c r="F21" s="6">
        <v>641</v>
      </c>
      <c r="G21" s="6">
        <v>1955</v>
      </c>
      <c r="H21" s="6">
        <v>1193</v>
      </c>
      <c r="I21" s="6">
        <v>1273</v>
      </c>
      <c r="J21" s="6">
        <v>1121</v>
      </c>
      <c r="K21" s="6">
        <v>2196</v>
      </c>
      <c r="L21" s="6">
        <v>2924</v>
      </c>
      <c r="M21" s="6" t="s">
        <v>148</v>
      </c>
      <c r="N21" s="6">
        <v>874</v>
      </c>
      <c r="O21" s="6">
        <v>1034</v>
      </c>
      <c r="P21" s="6">
        <v>1665</v>
      </c>
      <c r="Q21" s="6">
        <v>1980</v>
      </c>
      <c r="R21" s="6">
        <v>1173</v>
      </c>
      <c r="S21" s="6">
        <v>579</v>
      </c>
      <c r="T21" s="6">
        <v>799</v>
      </c>
      <c r="U21" s="6">
        <v>290</v>
      </c>
      <c r="V21" s="6">
        <v>752</v>
      </c>
      <c r="W21" s="6">
        <v>1588</v>
      </c>
    </row>
    <row r="22" spans="1:23" x14ac:dyDescent="0.2">
      <c r="A22" s="6" t="s">
        <v>147</v>
      </c>
      <c r="B22" s="6">
        <v>9392</v>
      </c>
      <c r="C22" s="6">
        <v>248</v>
      </c>
      <c r="D22" s="6">
        <v>252</v>
      </c>
      <c r="E22" s="6">
        <v>177</v>
      </c>
      <c r="F22" s="6">
        <v>383</v>
      </c>
      <c r="G22" s="6">
        <v>565</v>
      </c>
      <c r="H22" s="6">
        <v>470</v>
      </c>
      <c r="I22" s="6">
        <v>660</v>
      </c>
      <c r="J22" s="6">
        <v>557</v>
      </c>
      <c r="K22" s="6">
        <v>1078</v>
      </c>
      <c r="L22" s="6">
        <v>942</v>
      </c>
      <c r="M22" s="6" t="s">
        <v>147</v>
      </c>
      <c r="N22" s="6">
        <v>436</v>
      </c>
      <c r="O22" s="6">
        <v>711</v>
      </c>
      <c r="P22" s="6">
        <v>420</v>
      </c>
      <c r="Q22" s="6">
        <v>712</v>
      </c>
      <c r="R22" s="6">
        <v>133</v>
      </c>
      <c r="S22" s="6">
        <v>93</v>
      </c>
      <c r="T22" s="6">
        <v>116</v>
      </c>
      <c r="U22" s="6">
        <v>264</v>
      </c>
      <c r="V22" s="6">
        <v>623</v>
      </c>
      <c r="W22" s="6">
        <v>552</v>
      </c>
    </row>
    <row r="24" spans="1:23" x14ac:dyDescent="0.2">
      <c r="A24" s="6" t="s">
        <v>345</v>
      </c>
      <c r="B24" s="6">
        <v>17255</v>
      </c>
      <c r="C24" s="6">
        <v>486</v>
      </c>
      <c r="D24" s="6">
        <v>530</v>
      </c>
      <c r="E24" s="6">
        <v>377</v>
      </c>
      <c r="F24" s="6">
        <v>529</v>
      </c>
      <c r="G24" s="6">
        <v>1330</v>
      </c>
      <c r="H24" s="6">
        <v>876</v>
      </c>
      <c r="I24" s="6">
        <v>1006</v>
      </c>
      <c r="J24" s="6">
        <v>867</v>
      </c>
      <c r="K24" s="6">
        <v>1726</v>
      </c>
      <c r="L24" s="6">
        <v>2003</v>
      </c>
      <c r="M24" s="6" t="s">
        <v>345</v>
      </c>
      <c r="N24" s="6">
        <v>688</v>
      </c>
      <c r="O24" s="6">
        <v>885</v>
      </c>
      <c r="P24" s="6">
        <v>1049</v>
      </c>
      <c r="Q24" s="6">
        <v>1376</v>
      </c>
      <c r="R24" s="6">
        <v>633</v>
      </c>
      <c r="S24" s="6">
        <v>339</v>
      </c>
      <c r="T24" s="6">
        <v>465</v>
      </c>
      <c r="U24" s="6">
        <v>298</v>
      </c>
      <c r="V24" s="6">
        <v>696</v>
      </c>
      <c r="W24" s="6">
        <v>1096</v>
      </c>
    </row>
    <row r="25" spans="1:23" x14ac:dyDescent="0.2">
      <c r="A25" s="6" t="s">
        <v>148</v>
      </c>
      <c r="B25" s="6">
        <v>12846</v>
      </c>
      <c r="C25" s="6">
        <v>361</v>
      </c>
      <c r="D25" s="6">
        <v>433</v>
      </c>
      <c r="E25" s="6">
        <v>302</v>
      </c>
      <c r="F25" s="6">
        <v>359</v>
      </c>
      <c r="G25" s="6">
        <v>1024</v>
      </c>
      <c r="H25" s="6">
        <v>640</v>
      </c>
      <c r="I25" s="6">
        <v>667</v>
      </c>
      <c r="J25" s="6">
        <v>596</v>
      </c>
      <c r="K25" s="6">
        <v>1209</v>
      </c>
      <c r="L25" s="6">
        <v>1535</v>
      </c>
      <c r="M25" s="6" t="s">
        <v>148</v>
      </c>
      <c r="N25" s="6">
        <v>483</v>
      </c>
      <c r="O25" s="6">
        <v>585</v>
      </c>
      <c r="P25" s="6">
        <v>880</v>
      </c>
      <c r="Q25" s="6">
        <v>1058</v>
      </c>
      <c r="R25" s="6">
        <v>588</v>
      </c>
      <c r="S25" s="6">
        <v>300</v>
      </c>
      <c r="T25" s="6">
        <v>417</v>
      </c>
      <c r="U25" s="6">
        <v>177</v>
      </c>
      <c r="V25" s="6">
        <v>405</v>
      </c>
      <c r="W25" s="6">
        <v>827</v>
      </c>
    </row>
    <row r="26" spans="1:23" x14ac:dyDescent="0.2">
      <c r="A26" s="6" t="s">
        <v>147</v>
      </c>
      <c r="B26" s="6">
        <v>4409</v>
      </c>
      <c r="C26" s="6">
        <v>125</v>
      </c>
      <c r="D26" s="6">
        <v>97</v>
      </c>
      <c r="E26" s="6">
        <v>75</v>
      </c>
      <c r="F26" s="6">
        <v>170</v>
      </c>
      <c r="G26" s="6">
        <v>306</v>
      </c>
      <c r="H26" s="6">
        <v>236</v>
      </c>
      <c r="I26" s="6">
        <v>339</v>
      </c>
      <c r="J26" s="6">
        <v>271</v>
      </c>
      <c r="K26" s="6">
        <v>517</v>
      </c>
      <c r="L26" s="6">
        <v>468</v>
      </c>
      <c r="M26" s="6" t="s">
        <v>147</v>
      </c>
      <c r="N26" s="6">
        <v>205</v>
      </c>
      <c r="O26" s="6">
        <v>300</v>
      </c>
      <c r="P26" s="6">
        <v>169</v>
      </c>
      <c r="Q26" s="6">
        <v>318</v>
      </c>
      <c r="R26" s="6">
        <v>45</v>
      </c>
      <c r="S26" s="6">
        <v>39</v>
      </c>
      <c r="T26" s="6">
        <v>48</v>
      </c>
      <c r="U26" s="6">
        <v>121</v>
      </c>
      <c r="V26" s="6">
        <v>291</v>
      </c>
      <c r="W26" s="6">
        <v>269</v>
      </c>
    </row>
    <row r="28" spans="1:23" x14ac:dyDescent="0.2">
      <c r="A28" s="6" t="s">
        <v>327</v>
      </c>
      <c r="B28" s="6">
        <v>16322</v>
      </c>
      <c r="C28" s="6">
        <v>499</v>
      </c>
      <c r="D28" s="6">
        <v>566</v>
      </c>
      <c r="E28" s="6">
        <v>367</v>
      </c>
      <c r="F28" s="6">
        <v>495</v>
      </c>
      <c r="G28" s="6">
        <v>1190</v>
      </c>
      <c r="H28" s="6">
        <v>787</v>
      </c>
      <c r="I28" s="6">
        <v>927</v>
      </c>
      <c r="J28" s="6">
        <v>811</v>
      </c>
      <c r="K28" s="6">
        <v>1548</v>
      </c>
      <c r="L28" s="6">
        <v>1863</v>
      </c>
      <c r="M28" s="6" t="s">
        <v>327</v>
      </c>
      <c r="N28" s="6">
        <v>622</v>
      </c>
      <c r="O28" s="6">
        <v>860</v>
      </c>
      <c r="P28" s="6">
        <v>1036</v>
      </c>
      <c r="Q28" s="6">
        <v>1316</v>
      </c>
      <c r="R28" s="6">
        <v>673</v>
      </c>
      <c r="S28" s="6">
        <v>333</v>
      </c>
      <c r="T28" s="6">
        <v>450</v>
      </c>
      <c r="U28" s="6">
        <v>256</v>
      </c>
      <c r="V28" s="6">
        <v>679</v>
      </c>
      <c r="W28" s="6">
        <v>1044</v>
      </c>
    </row>
    <row r="29" spans="1:23" x14ac:dyDescent="0.2">
      <c r="A29" s="6" t="s">
        <v>148</v>
      </c>
      <c r="B29" s="6">
        <v>11339</v>
      </c>
      <c r="C29" s="6">
        <v>376</v>
      </c>
      <c r="D29" s="6">
        <v>411</v>
      </c>
      <c r="E29" s="6">
        <v>265</v>
      </c>
      <c r="F29" s="6">
        <v>282</v>
      </c>
      <c r="G29" s="6">
        <v>931</v>
      </c>
      <c r="H29" s="6">
        <v>553</v>
      </c>
      <c r="I29" s="6">
        <v>606</v>
      </c>
      <c r="J29" s="6">
        <v>525</v>
      </c>
      <c r="K29" s="6">
        <v>987</v>
      </c>
      <c r="L29" s="6">
        <v>1389</v>
      </c>
      <c r="M29" s="6" t="s">
        <v>148</v>
      </c>
      <c r="N29" s="6">
        <v>391</v>
      </c>
      <c r="O29" s="6">
        <v>449</v>
      </c>
      <c r="P29" s="6">
        <v>785</v>
      </c>
      <c r="Q29" s="6">
        <v>922</v>
      </c>
      <c r="R29" s="6">
        <v>585</v>
      </c>
      <c r="S29" s="6">
        <v>279</v>
      </c>
      <c r="T29" s="6">
        <v>382</v>
      </c>
      <c r="U29" s="6">
        <v>113</v>
      </c>
      <c r="V29" s="6">
        <v>347</v>
      </c>
      <c r="W29" s="6">
        <v>761</v>
      </c>
    </row>
    <row r="30" spans="1:23" x14ac:dyDescent="0.2">
      <c r="A30" s="6" t="s">
        <v>147</v>
      </c>
      <c r="B30" s="6">
        <v>4983</v>
      </c>
      <c r="C30" s="6">
        <v>123</v>
      </c>
      <c r="D30" s="6">
        <v>155</v>
      </c>
      <c r="E30" s="6">
        <v>102</v>
      </c>
      <c r="F30" s="6">
        <v>213</v>
      </c>
      <c r="G30" s="6">
        <v>259</v>
      </c>
      <c r="H30" s="6">
        <v>234</v>
      </c>
      <c r="I30" s="6">
        <v>321</v>
      </c>
      <c r="J30" s="6">
        <v>286</v>
      </c>
      <c r="K30" s="6">
        <v>561</v>
      </c>
      <c r="L30" s="6">
        <v>474</v>
      </c>
      <c r="M30" s="6" t="s">
        <v>147</v>
      </c>
      <c r="N30" s="6">
        <v>231</v>
      </c>
      <c r="O30" s="6">
        <v>411</v>
      </c>
      <c r="P30" s="6">
        <v>251</v>
      </c>
      <c r="Q30" s="6">
        <v>394</v>
      </c>
      <c r="R30" s="6">
        <v>88</v>
      </c>
      <c r="S30" s="6">
        <v>54</v>
      </c>
      <c r="T30" s="6">
        <v>68</v>
      </c>
      <c r="U30" s="6">
        <v>143</v>
      </c>
      <c r="V30" s="6">
        <v>332</v>
      </c>
      <c r="W30" s="6">
        <v>283</v>
      </c>
    </row>
    <row r="32" spans="1:23" x14ac:dyDescent="0.2">
      <c r="A32" s="6" t="s">
        <v>346</v>
      </c>
      <c r="M32" s="6" t="s">
        <v>346</v>
      </c>
    </row>
    <row r="34" spans="1:23" x14ac:dyDescent="0.2">
      <c r="A34" s="6" t="s">
        <v>340</v>
      </c>
      <c r="B34" s="6">
        <v>33577</v>
      </c>
      <c r="C34" s="6">
        <v>985</v>
      </c>
      <c r="D34" s="6">
        <v>1096</v>
      </c>
      <c r="E34" s="6">
        <v>744</v>
      </c>
      <c r="F34" s="6">
        <v>1024</v>
      </c>
      <c r="G34" s="6">
        <v>2520</v>
      </c>
      <c r="H34" s="6">
        <v>1663</v>
      </c>
      <c r="I34" s="6">
        <v>1933</v>
      </c>
      <c r="J34" s="6">
        <v>1678</v>
      </c>
      <c r="K34" s="6">
        <v>3274</v>
      </c>
      <c r="L34" s="6">
        <v>3866</v>
      </c>
      <c r="M34" s="6" t="s">
        <v>340</v>
      </c>
      <c r="N34" s="6">
        <v>1310</v>
      </c>
      <c r="O34" s="6">
        <v>1745</v>
      </c>
      <c r="P34" s="6">
        <v>2085</v>
      </c>
      <c r="Q34" s="6">
        <v>2692</v>
      </c>
      <c r="R34" s="6">
        <v>1306</v>
      </c>
      <c r="S34" s="6">
        <v>672</v>
      </c>
      <c r="T34" s="6">
        <v>915</v>
      </c>
      <c r="U34" s="6">
        <v>554</v>
      </c>
      <c r="V34" s="6">
        <v>1375</v>
      </c>
      <c r="W34" s="6">
        <v>2140</v>
      </c>
    </row>
    <row r="35" spans="1:23" x14ac:dyDescent="0.2">
      <c r="A35" s="6" t="s">
        <v>149</v>
      </c>
      <c r="B35" s="6">
        <v>24777</v>
      </c>
      <c r="C35" s="6">
        <v>804</v>
      </c>
      <c r="D35" s="6">
        <v>911</v>
      </c>
      <c r="E35" s="6">
        <v>557</v>
      </c>
      <c r="F35" s="6">
        <v>686</v>
      </c>
      <c r="G35" s="6">
        <v>1948</v>
      </c>
      <c r="H35" s="6">
        <v>1205</v>
      </c>
      <c r="I35" s="6">
        <v>1291</v>
      </c>
      <c r="J35" s="6">
        <v>1166</v>
      </c>
      <c r="K35" s="6">
        <v>2072</v>
      </c>
      <c r="L35" s="6">
        <v>2553</v>
      </c>
      <c r="M35" s="6" t="s">
        <v>149</v>
      </c>
      <c r="N35" s="6">
        <v>893</v>
      </c>
      <c r="O35" s="6">
        <v>1116</v>
      </c>
      <c r="P35" s="6">
        <v>1786</v>
      </c>
      <c r="Q35" s="6">
        <v>2090</v>
      </c>
      <c r="R35" s="6">
        <v>1217</v>
      </c>
      <c r="S35" s="6">
        <v>621</v>
      </c>
      <c r="T35" s="6">
        <v>903</v>
      </c>
      <c r="U35" s="6">
        <v>330</v>
      </c>
      <c r="V35" s="6">
        <v>923</v>
      </c>
      <c r="W35" s="6">
        <v>1705</v>
      </c>
    </row>
    <row r="36" spans="1:23" x14ac:dyDescent="0.2">
      <c r="A36" s="6" t="s">
        <v>147</v>
      </c>
      <c r="B36" s="6">
        <v>8800</v>
      </c>
      <c r="C36" s="6">
        <v>181</v>
      </c>
      <c r="D36" s="6">
        <v>185</v>
      </c>
      <c r="E36" s="6">
        <v>187</v>
      </c>
      <c r="F36" s="6">
        <v>338</v>
      </c>
      <c r="G36" s="6">
        <v>572</v>
      </c>
      <c r="H36" s="6">
        <v>458</v>
      </c>
      <c r="I36" s="6">
        <v>642</v>
      </c>
      <c r="J36" s="6">
        <v>512</v>
      </c>
      <c r="K36" s="6">
        <v>1202</v>
      </c>
      <c r="L36" s="6">
        <v>1313</v>
      </c>
      <c r="M36" s="6" t="s">
        <v>147</v>
      </c>
      <c r="N36" s="6">
        <v>417</v>
      </c>
      <c r="O36" s="6">
        <v>629</v>
      </c>
      <c r="P36" s="6">
        <v>299</v>
      </c>
      <c r="Q36" s="6">
        <v>602</v>
      </c>
      <c r="R36" s="6">
        <v>89</v>
      </c>
      <c r="S36" s="6">
        <v>51</v>
      </c>
      <c r="T36" s="6">
        <v>12</v>
      </c>
      <c r="U36" s="6">
        <v>224</v>
      </c>
      <c r="V36" s="6">
        <v>452</v>
      </c>
      <c r="W36" s="6">
        <v>435</v>
      </c>
    </row>
    <row r="38" spans="1:23" x14ac:dyDescent="0.2">
      <c r="A38" s="6" t="s">
        <v>326</v>
      </c>
      <c r="B38" s="6">
        <v>17255</v>
      </c>
      <c r="C38" s="6">
        <v>486</v>
      </c>
      <c r="D38" s="6">
        <v>530</v>
      </c>
      <c r="E38" s="6">
        <v>377</v>
      </c>
      <c r="F38" s="6">
        <v>529</v>
      </c>
      <c r="G38" s="6">
        <v>1330</v>
      </c>
      <c r="H38" s="6">
        <v>876</v>
      </c>
      <c r="I38" s="6">
        <v>1006</v>
      </c>
      <c r="J38" s="6">
        <v>867</v>
      </c>
      <c r="K38" s="6">
        <v>1726</v>
      </c>
      <c r="L38" s="6">
        <v>2003</v>
      </c>
      <c r="M38" s="6" t="s">
        <v>326</v>
      </c>
      <c r="N38" s="6">
        <v>688</v>
      </c>
      <c r="O38" s="6">
        <v>885</v>
      </c>
      <c r="P38" s="6">
        <v>1049</v>
      </c>
      <c r="Q38" s="6">
        <v>1376</v>
      </c>
      <c r="R38" s="6">
        <v>633</v>
      </c>
      <c r="S38" s="6">
        <v>339</v>
      </c>
      <c r="T38" s="6">
        <v>465</v>
      </c>
      <c r="U38" s="6">
        <v>298</v>
      </c>
      <c r="V38" s="6">
        <v>696</v>
      </c>
      <c r="W38" s="6">
        <v>1096</v>
      </c>
    </row>
    <row r="39" spans="1:23" x14ac:dyDescent="0.2">
      <c r="A39" s="6" t="s">
        <v>149</v>
      </c>
      <c r="B39" s="6">
        <v>12958</v>
      </c>
      <c r="C39" s="6">
        <v>386</v>
      </c>
      <c r="D39" s="6">
        <v>454</v>
      </c>
      <c r="E39" s="6">
        <v>288</v>
      </c>
      <c r="F39" s="6">
        <v>375</v>
      </c>
      <c r="G39" s="6">
        <v>1036</v>
      </c>
      <c r="H39" s="6">
        <v>644</v>
      </c>
      <c r="I39" s="6">
        <v>671</v>
      </c>
      <c r="J39" s="6">
        <v>609</v>
      </c>
      <c r="K39" s="6">
        <v>1142</v>
      </c>
      <c r="L39" s="6">
        <v>1316</v>
      </c>
      <c r="M39" s="6" t="s">
        <v>149</v>
      </c>
      <c r="N39" s="6">
        <v>488</v>
      </c>
      <c r="O39" s="6">
        <v>610</v>
      </c>
      <c r="P39" s="6">
        <v>920</v>
      </c>
      <c r="Q39" s="6">
        <v>1096</v>
      </c>
      <c r="R39" s="6">
        <v>595</v>
      </c>
      <c r="S39" s="6">
        <v>318</v>
      </c>
      <c r="T39" s="6">
        <v>458</v>
      </c>
      <c r="U39" s="6">
        <v>195</v>
      </c>
      <c r="V39" s="6">
        <v>470</v>
      </c>
      <c r="W39" s="6">
        <v>887</v>
      </c>
    </row>
    <row r="40" spans="1:23" x14ac:dyDescent="0.2">
      <c r="A40" s="6" t="s">
        <v>147</v>
      </c>
      <c r="B40" s="6">
        <v>4297</v>
      </c>
      <c r="C40" s="6">
        <v>100</v>
      </c>
      <c r="D40" s="6">
        <v>76</v>
      </c>
      <c r="E40" s="6">
        <v>89</v>
      </c>
      <c r="F40" s="6">
        <v>154</v>
      </c>
      <c r="G40" s="6">
        <v>294</v>
      </c>
      <c r="H40" s="6">
        <v>232</v>
      </c>
      <c r="I40" s="6">
        <v>335</v>
      </c>
      <c r="J40" s="6">
        <v>258</v>
      </c>
      <c r="K40" s="6">
        <v>584</v>
      </c>
      <c r="L40" s="6">
        <v>687</v>
      </c>
      <c r="M40" s="6" t="s">
        <v>147</v>
      </c>
      <c r="N40" s="6">
        <v>200</v>
      </c>
      <c r="O40" s="6">
        <v>275</v>
      </c>
      <c r="P40" s="6">
        <v>129</v>
      </c>
      <c r="Q40" s="6">
        <v>280</v>
      </c>
      <c r="R40" s="6">
        <v>38</v>
      </c>
      <c r="S40" s="6">
        <v>21</v>
      </c>
      <c r="T40" s="6">
        <v>7</v>
      </c>
      <c r="U40" s="6">
        <v>103</v>
      </c>
      <c r="V40" s="6">
        <v>226</v>
      </c>
      <c r="W40" s="6">
        <v>209</v>
      </c>
    </row>
    <row r="42" spans="1:23" x14ac:dyDescent="0.2">
      <c r="A42" s="6" t="s">
        <v>327</v>
      </c>
      <c r="B42" s="6">
        <v>16322</v>
      </c>
      <c r="C42" s="6">
        <v>499</v>
      </c>
      <c r="D42" s="6">
        <v>566</v>
      </c>
      <c r="E42" s="6">
        <v>367</v>
      </c>
      <c r="F42" s="6">
        <v>495</v>
      </c>
      <c r="G42" s="6">
        <v>1190</v>
      </c>
      <c r="H42" s="6">
        <v>787</v>
      </c>
      <c r="I42" s="6">
        <v>927</v>
      </c>
      <c r="J42" s="6">
        <v>811</v>
      </c>
      <c r="K42" s="6">
        <v>1548</v>
      </c>
      <c r="L42" s="6">
        <v>1863</v>
      </c>
      <c r="M42" s="6" t="s">
        <v>327</v>
      </c>
      <c r="N42" s="6">
        <v>622</v>
      </c>
      <c r="O42" s="6">
        <v>860</v>
      </c>
      <c r="P42" s="6">
        <v>1036</v>
      </c>
      <c r="Q42" s="6">
        <v>1316</v>
      </c>
      <c r="R42" s="6">
        <v>673</v>
      </c>
      <c r="S42" s="6">
        <v>333</v>
      </c>
      <c r="T42" s="6">
        <v>450</v>
      </c>
      <c r="U42" s="6">
        <v>256</v>
      </c>
      <c r="V42" s="6">
        <v>679</v>
      </c>
      <c r="W42" s="6">
        <v>1044</v>
      </c>
    </row>
    <row r="43" spans="1:23" x14ac:dyDescent="0.2">
      <c r="A43" s="6" t="s">
        <v>149</v>
      </c>
      <c r="B43" s="6">
        <v>11819</v>
      </c>
      <c r="C43" s="6">
        <v>418</v>
      </c>
      <c r="D43" s="6">
        <v>457</v>
      </c>
      <c r="E43" s="6">
        <v>269</v>
      </c>
      <c r="F43" s="6">
        <v>311</v>
      </c>
      <c r="G43" s="6">
        <v>912</v>
      </c>
      <c r="H43" s="6">
        <v>561</v>
      </c>
      <c r="I43" s="6">
        <v>620</v>
      </c>
      <c r="J43" s="6">
        <v>557</v>
      </c>
      <c r="K43" s="6">
        <v>930</v>
      </c>
      <c r="L43" s="6">
        <v>1237</v>
      </c>
      <c r="M43" s="6" t="s">
        <v>149</v>
      </c>
      <c r="N43" s="6">
        <v>405</v>
      </c>
      <c r="O43" s="6">
        <v>506</v>
      </c>
      <c r="P43" s="6">
        <v>866</v>
      </c>
      <c r="Q43" s="6">
        <v>994</v>
      </c>
      <c r="R43" s="6">
        <v>622</v>
      </c>
      <c r="S43" s="6">
        <v>303</v>
      </c>
      <c r="T43" s="6">
        <v>445</v>
      </c>
      <c r="U43" s="6">
        <v>135</v>
      </c>
      <c r="V43" s="6">
        <v>453</v>
      </c>
      <c r="W43" s="6">
        <v>818</v>
      </c>
    </row>
    <row r="44" spans="1:23" x14ac:dyDescent="0.2">
      <c r="A44" s="6" t="s">
        <v>147</v>
      </c>
      <c r="B44" s="6">
        <v>4503</v>
      </c>
      <c r="C44" s="6">
        <v>81</v>
      </c>
      <c r="D44" s="6">
        <v>109</v>
      </c>
      <c r="E44" s="6">
        <v>98</v>
      </c>
      <c r="F44" s="6">
        <v>184</v>
      </c>
      <c r="G44" s="6">
        <v>278</v>
      </c>
      <c r="H44" s="6">
        <v>226</v>
      </c>
      <c r="I44" s="6">
        <v>307</v>
      </c>
      <c r="J44" s="6">
        <v>254</v>
      </c>
      <c r="K44" s="6">
        <v>618</v>
      </c>
      <c r="L44" s="6">
        <v>626</v>
      </c>
      <c r="M44" s="6" t="s">
        <v>147</v>
      </c>
      <c r="N44" s="6">
        <v>217</v>
      </c>
      <c r="O44" s="6">
        <v>354</v>
      </c>
      <c r="P44" s="6">
        <v>170</v>
      </c>
      <c r="Q44" s="6">
        <v>322</v>
      </c>
      <c r="R44" s="6">
        <v>51</v>
      </c>
      <c r="S44" s="6">
        <v>30</v>
      </c>
      <c r="T44" s="6">
        <v>5</v>
      </c>
      <c r="U44" s="6">
        <v>121</v>
      </c>
      <c r="V44" s="6">
        <v>226</v>
      </c>
      <c r="W44" s="6">
        <v>226</v>
      </c>
    </row>
    <row r="46" spans="1:23" x14ac:dyDescent="0.2">
      <c r="A46" s="6" t="s">
        <v>347</v>
      </c>
      <c r="M46" s="6" t="s">
        <v>347</v>
      </c>
    </row>
    <row r="48" spans="1:23" x14ac:dyDescent="0.2">
      <c r="A48" s="6" t="s">
        <v>340</v>
      </c>
      <c r="B48" s="6">
        <v>33577</v>
      </c>
      <c r="C48" s="6">
        <v>985</v>
      </c>
      <c r="D48" s="6">
        <v>1096</v>
      </c>
      <c r="E48" s="6">
        <v>744</v>
      </c>
      <c r="F48" s="6">
        <v>1024</v>
      </c>
      <c r="G48" s="6">
        <v>2520</v>
      </c>
      <c r="H48" s="6">
        <v>1663</v>
      </c>
      <c r="I48" s="6">
        <v>1933</v>
      </c>
      <c r="J48" s="6">
        <v>1678</v>
      </c>
      <c r="K48" s="6">
        <v>3274</v>
      </c>
      <c r="L48" s="6">
        <v>3866</v>
      </c>
      <c r="M48" s="6" t="s">
        <v>340</v>
      </c>
      <c r="N48" s="6">
        <v>1310</v>
      </c>
      <c r="O48" s="6">
        <v>1745</v>
      </c>
      <c r="P48" s="6">
        <v>2085</v>
      </c>
      <c r="Q48" s="6">
        <v>2692</v>
      </c>
      <c r="R48" s="6">
        <v>1306</v>
      </c>
      <c r="S48" s="6">
        <v>672</v>
      </c>
      <c r="T48" s="6">
        <v>915</v>
      </c>
      <c r="U48" s="6">
        <v>554</v>
      </c>
      <c r="V48" s="6">
        <v>1375</v>
      </c>
      <c r="W48" s="6">
        <v>2140</v>
      </c>
    </row>
    <row r="49" spans="1:23" x14ac:dyDescent="0.2">
      <c r="A49" s="6" t="s">
        <v>150</v>
      </c>
      <c r="B49" s="6">
        <v>17102</v>
      </c>
      <c r="C49" s="6">
        <v>257</v>
      </c>
      <c r="D49" s="6">
        <v>552</v>
      </c>
      <c r="E49" s="6">
        <v>357</v>
      </c>
      <c r="F49" s="6">
        <v>290</v>
      </c>
      <c r="G49" s="6">
        <v>1696</v>
      </c>
      <c r="H49" s="6">
        <v>1129</v>
      </c>
      <c r="I49" s="6">
        <v>1617</v>
      </c>
      <c r="J49" s="6">
        <v>1208</v>
      </c>
      <c r="K49" s="6">
        <v>1623</v>
      </c>
      <c r="L49" s="6">
        <v>1137</v>
      </c>
      <c r="M49" s="6" t="s">
        <v>150</v>
      </c>
      <c r="N49" s="6">
        <v>635</v>
      </c>
      <c r="O49" s="6">
        <v>1099</v>
      </c>
      <c r="P49" s="6">
        <v>1770</v>
      </c>
      <c r="Q49" s="6">
        <v>941</v>
      </c>
      <c r="R49" s="6">
        <v>951</v>
      </c>
      <c r="S49" s="6">
        <v>428</v>
      </c>
      <c r="T49" s="6">
        <v>143</v>
      </c>
      <c r="U49" s="6">
        <v>334</v>
      </c>
      <c r="V49" s="6">
        <v>90</v>
      </c>
      <c r="W49" s="6">
        <v>845</v>
      </c>
    </row>
    <row r="50" spans="1:23" x14ac:dyDescent="0.2">
      <c r="A50" s="6" t="s">
        <v>147</v>
      </c>
      <c r="B50" s="6">
        <v>16475</v>
      </c>
      <c r="C50" s="6">
        <v>728</v>
      </c>
      <c r="D50" s="6">
        <v>544</v>
      </c>
      <c r="E50" s="6">
        <v>387</v>
      </c>
      <c r="F50" s="6">
        <v>734</v>
      </c>
      <c r="G50" s="6">
        <v>824</v>
      </c>
      <c r="H50" s="6">
        <v>534</v>
      </c>
      <c r="I50" s="6">
        <v>316</v>
      </c>
      <c r="J50" s="6">
        <v>470</v>
      </c>
      <c r="K50" s="6">
        <v>1651</v>
      </c>
      <c r="L50" s="6">
        <v>2729</v>
      </c>
      <c r="M50" s="6" t="s">
        <v>147</v>
      </c>
      <c r="N50" s="6">
        <v>675</v>
      </c>
      <c r="O50" s="6">
        <v>646</v>
      </c>
      <c r="P50" s="6">
        <v>315</v>
      </c>
      <c r="Q50" s="6">
        <v>1751</v>
      </c>
      <c r="R50" s="6">
        <v>355</v>
      </c>
      <c r="S50" s="6">
        <v>244</v>
      </c>
      <c r="T50" s="6">
        <v>772</v>
      </c>
      <c r="U50" s="6">
        <v>220</v>
      </c>
      <c r="V50" s="6">
        <v>1285</v>
      </c>
      <c r="W50" s="6">
        <v>1295</v>
      </c>
    </row>
    <row r="52" spans="1:23" x14ac:dyDescent="0.2">
      <c r="A52" s="6" t="s">
        <v>348</v>
      </c>
      <c r="B52" s="6">
        <v>17255</v>
      </c>
      <c r="C52" s="6">
        <v>486</v>
      </c>
      <c r="D52" s="6">
        <v>530</v>
      </c>
      <c r="E52" s="6">
        <v>377</v>
      </c>
      <c r="F52" s="6">
        <v>529</v>
      </c>
      <c r="G52" s="6">
        <v>1330</v>
      </c>
      <c r="H52" s="6">
        <v>876</v>
      </c>
      <c r="I52" s="6">
        <v>1006</v>
      </c>
      <c r="J52" s="6">
        <v>867</v>
      </c>
      <c r="K52" s="6">
        <v>1726</v>
      </c>
      <c r="L52" s="6">
        <v>2003</v>
      </c>
      <c r="M52" s="6" t="s">
        <v>348</v>
      </c>
      <c r="N52" s="6">
        <v>688</v>
      </c>
      <c r="O52" s="6">
        <v>885</v>
      </c>
      <c r="P52" s="6">
        <v>1049</v>
      </c>
      <c r="Q52" s="6">
        <v>1376</v>
      </c>
      <c r="R52" s="6">
        <v>633</v>
      </c>
      <c r="S52" s="6">
        <v>339</v>
      </c>
      <c r="T52" s="6">
        <v>465</v>
      </c>
      <c r="U52" s="6">
        <v>298</v>
      </c>
      <c r="V52" s="6">
        <v>696</v>
      </c>
      <c r="W52" s="6">
        <v>1096</v>
      </c>
    </row>
    <row r="53" spans="1:23" x14ac:dyDescent="0.2">
      <c r="A53" s="6" t="s">
        <v>150</v>
      </c>
      <c r="B53" s="6">
        <v>9085</v>
      </c>
      <c r="C53" s="6">
        <v>125</v>
      </c>
      <c r="D53" s="6">
        <v>280</v>
      </c>
      <c r="E53" s="6">
        <v>190</v>
      </c>
      <c r="F53" s="6">
        <v>156</v>
      </c>
      <c r="G53" s="6">
        <v>897</v>
      </c>
      <c r="H53" s="6">
        <v>605</v>
      </c>
      <c r="I53" s="6">
        <v>865</v>
      </c>
      <c r="J53" s="6">
        <v>634</v>
      </c>
      <c r="K53" s="6">
        <v>930</v>
      </c>
      <c r="L53" s="6">
        <v>601</v>
      </c>
      <c r="M53" s="6" t="s">
        <v>150</v>
      </c>
      <c r="N53" s="6">
        <v>333</v>
      </c>
      <c r="O53" s="6">
        <v>592</v>
      </c>
      <c r="P53" s="6">
        <v>927</v>
      </c>
      <c r="Q53" s="6">
        <v>497</v>
      </c>
      <c r="R53" s="6">
        <v>469</v>
      </c>
      <c r="S53" s="6">
        <v>222</v>
      </c>
      <c r="T53" s="6">
        <v>76</v>
      </c>
      <c r="U53" s="6">
        <v>200</v>
      </c>
      <c r="V53" s="6">
        <v>57</v>
      </c>
      <c r="W53" s="6">
        <v>429</v>
      </c>
    </row>
    <row r="54" spans="1:23" x14ac:dyDescent="0.2">
      <c r="A54" s="6" t="s">
        <v>147</v>
      </c>
      <c r="B54" s="6">
        <v>8170</v>
      </c>
      <c r="C54" s="6">
        <v>361</v>
      </c>
      <c r="D54" s="6">
        <v>250</v>
      </c>
      <c r="E54" s="6">
        <v>187</v>
      </c>
      <c r="F54" s="6">
        <v>373</v>
      </c>
      <c r="G54" s="6">
        <v>433</v>
      </c>
      <c r="H54" s="6">
        <v>271</v>
      </c>
      <c r="I54" s="6">
        <v>141</v>
      </c>
      <c r="J54" s="6">
        <v>233</v>
      </c>
      <c r="K54" s="6">
        <v>796</v>
      </c>
      <c r="L54" s="6">
        <v>1402</v>
      </c>
      <c r="M54" s="6" t="s">
        <v>147</v>
      </c>
      <c r="N54" s="6">
        <v>355</v>
      </c>
      <c r="O54" s="6">
        <v>293</v>
      </c>
      <c r="P54" s="6">
        <v>122</v>
      </c>
      <c r="Q54" s="6">
        <v>879</v>
      </c>
      <c r="R54" s="6">
        <v>164</v>
      </c>
      <c r="S54" s="6">
        <v>117</v>
      </c>
      <c r="T54" s="6">
        <v>389</v>
      </c>
      <c r="U54" s="6">
        <v>98</v>
      </c>
      <c r="V54" s="6">
        <v>639</v>
      </c>
      <c r="W54" s="6">
        <v>667</v>
      </c>
    </row>
    <row r="56" spans="1:23" x14ac:dyDescent="0.2">
      <c r="A56" s="6" t="s">
        <v>327</v>
      </c>
      <c r="B56" s="6">
        <v>16322</v>
      </c>
      <c r="C56" s="6">
        <v>499</v>
      </c>
      <c r="D56" s="6">
        <v>566</v>
      </c>
      <c r="E56" s="6">
        <v>367</v>
      </c>
      <c r="F56" s="6">
        <v>495</v>
      </c>
      <c r="G56" s="6">
        <v>1190</v>
      </c>
      <c r="H56" s="6">
        <v>787</v>
      </c>
      <c r="I56" s="6">
        <v>927</v>
      </c>
      <c r="J56" s="6">
        <v>811</v>
      </c>
      <c r="K56" s="6">
        <v>1548</v>
      </c>
      <c r="L56" s="6">
        <v>1863</v>
      </c>
      <c r="M56" s="6" t="s">
        <v>327</v>
      </c>
      <c r="N56" s="6">
        <v>622</v>
      </c>
      <c r="O56" s="6">
        <v>860</v>
      </c>
      <c r="P56" s="6">
        <v>1036</v>
      </c>
      <c r="Q56" s="6">
        <v>1316</v>
      </c>
      <c r="R56" s="6">
        <v>673</v>
      </c>
      <c r="S56" s="6">
        <v>333</v>
      </c>
      <c r="T56" s="6">
        <v>450</v>
      </c>
      <c r="U56" s="6">
        <v>256</v>
      </c>
      <c r="V56" s="6">
        <v>679</v>
      </c>
      <c r="W56" s="6">
        <v>1044</v>
      </c>
    </row>
    <row r="57" spans="1:23" x14ac:dyDescent="0.2">
      <c r="A57" s="6" t="s">
        <v>150</v>
      </c>
      <c r="B57" s="6">
        <v>8017</v>
      </c>
      <c r="C57" s="6">
        <v>132</v>
      </c>
      <c r="D57" s="6">
        <v>272</v>
      </c>
      <c r="E57" s="6">
        <v>167</v>
      </c>
      <c r="F57" s="6">
        <v>134</v>
      </c>
      <c r="G57" s="6">
        <v>799</v>
      </c>
      <c r="H57" s="6">
        <v>524</v>
      </c>
      <c r="I57" s="6">
        <v>752</v>
      </c>
      <c r="J57" s="6">
        <v>574</v>
      </c>
      <c r="K57" s="6">
        <v>693</v>
      </c>
      <c r="L57" s="6">
        <v>536</v>
      </c>
      <c r="M57" s="6" t="s">
        <v>150</v>
      </c>
      <c r="N57" s="6">
        <v>302</v>
      </c>
      <c r="O57" s="6">
        <v>507</v>
      </c>
      <c r="P57" s="6">
        <v>843</v>
      </c>
      <c r="Q57" s="6">
        <v>444</v>
      </c>
      <c r="R57" s="6">
        <v>482</v>
      </c>
      <c r="S57" s="6">
        <v>206</v>
      </c>
      <c r="T57" s="6">
        <v>67</v>
      </c>
      <c r="U57" s="6">
        <v>134</v>
      </c>
      <c r="V57" s="6">
        <v>33</v>
      </c>
      <c r="W57" s="6">
        <v>416</v>
      </c>
    </row>
    <row r="58" spans="1:23" x14ac:dyDescent="0.2">
      <c r="A58" s="6" t="s">
        <v>147</v>
      </c>
      <c r="B58" s="6">
        <v>8305</v>
      </c>
      <c r="C58" s="6">
        <v>367</v>
      </c>
      <c r="D58" s="6">
        <v>294</v>
      </c>
      <c r="E58" s="6">
        <v>200</v>
      </c>
      <c r="F58" s="6">
        <v>361</v>
      </c>
      <c r="G58" s="6">
        <v>391</v>
      </c>
      <c r="H58" s="6">
        <v>263</v>
      </c>
      <c r="I58" s="6">
        <v>175</v>
      </c>
      <c r="J58" s="6">
        <v>237</v>
      </c>
      <c r="K58" s="6">
        <v>855</v>
      </c>
      <c r="L58" s="6">
        <v>1327</v>
      </c>
      <c r="M58" s="6" t="s">
        <v>147</v>
      </c>
      <c r="N58" s="6">
        <v>320</v>
      </c>
      <c r="O58" s="6">
        <v>353</v>
      </c>
      <c r="P58" s="6">
        <v>193</v>
      </c>
      <c r="Q58" s="6">
        <v>872</v>
      </c>
      <c r="R58" s="6">
        <v>191</v>
      </c>
      <c r="S58" s="6">
        <v>127</v>
      </c>
      <c r="T58" s="6">
        <v>383</v>
      </c>
      <c r="U58" s="6">
        <v>122</v>
      </c>
      <c r="V58" s="6">
        <v>646</v>
      </c>
      <c r="W58" s="6">
        <v>628</v>
      </c>
    </row>
    <row r="59" spans="1:23" x14ac:dyDescent="0.2">
      <c r="A59" s="26" t="s">
        <v>366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 t="s">
        <v>366</v>
      </c>
      <c r="N59" s="26"/>
      <c r="O59" s="26"/>
      <c r="P59" s="26"/>
      <c r="Q59" s="26"/>
      <c r="R59" s="26"/>
      <c r="S59" s="26"/>
      <c r="T59" s="26"/>
      <c r="U59" s="26"/>
      <c r="V59" s="26"/>
      <c r="W59" s="26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BB2CA-D0D2-4426-968E-7341C85F2027}">
  <dimension ref="A1:W43"/>
  <sheetViews>
    <sheetView view="pageBreakPreview" topLeftCell="A33" zoomScale="125" zoomScaleNormal="100" zoomScaleSheetLayoutView="125" workbookViewId="0">
      <selection activeCell="A43" sqref="A43:XFD43"/>
    </sheetView>
  </sheetViews>
  <sheetFormatPr defaultRowHeight="10.199999999999999" x14ac:dyDescent="0.2"/>
  <cols>
    <col min="1" max="1" width="16.77734375" style="6" customWidth="1"/>
    <col min="2" max="12" width="6.33203125" style="6" customWidth="1"/>
    <col min="13" max="13" width="16.77734375" style="6" customWidth="1"/>
    <col min="14" max="23" width="6.88671875" style="6" customWidth="1"/>
    <col min="24" max="16384" width="8.88671875" style="6"/>
  </cols>
  <sheetData>
    <row r="1" spans="1:23" x14ac:dyDescent="0.2">
      <c r="A1" s="6" t="s">
        <v>378</v>
      </c>
      <c r="M1" s="6" t="s">
        <v>378</v>
      </c>
    </row>
    <row r="2" spans="1:23" x14ac:dyDescent="0.2">
      <c r="A2" s="14"/>
      <c r="B2" s="15"/>
      <c r="C2" s="15" t="s">
        <v>303</v>
      </c>
      <c r="D2" s="15" t="s">
        <v>305</v>
      </c>
      <c r="E2" s="15" t="s">
        <v>306</v>
      </c>
      <c r="F2" s="15" t="s">
        <v>307</v>
      </c>
      <c r="G2" s="15" t="s">
        <v>309</v>
      </c>
      <c r="H2" s="15" t="s">
        <v>309</v>
      </c>
      <c r="I2" s="15" t="s">
        <v>309</v>
      </c>
      <c r="J2" s="15" t="s">
        <v>309</v>
      </c>
      <c r="K2" s="15" t="s">
        <v>312</v>
      </c>
      <c r="L2" s="15" t="s">
        <v>312</v>
      </c>
      <c r="M2" s="14"/>
      <c r="N2" s="15" t="s">
        <v>312</v>
      </c>
      <c r="O2" s="15" t="s">
        <v>314</v>
      </c>
      <c r="P2" s="15" t="s">
        <v>314</v>
      </c>
      <c r="Q2" s="15" t="s">
        <v>315</v>
      </c>
      <c r="R2" s="15" t="s">
        <v>317</v>
      </c>
      <c r="S2" s="15" t="s">
        <v>317</v>
      </c>
      <c r="T2" s="15" t="s">
        <v>315</v>
      </c>
      <c r="U2" s="15"/>
      <c r="V2" s="15" t="s">
        <v>321</v>
      </c>
      <c r="W2" s="16" t="s">
        <v>323</v>
      </c>
    </row>
    <row r="3" spans="1:23" x14ac:dyDescent="0.2">
      <c r="A3" s="17"/>
      <c r="B3" s="18" t="s">
        <v>0</v>
      </c>
      <c r="C3" s="18" t="s">
        <v>304</v>
      </c>
      <c r="D3" s="18" t="s">
        <v>304</v>
      </c>
      <c r="E3" s="18" t="s">
        <v>304</v>
      </c>
      <c r="F3" s="18" t="s">
        <v>308</v>
      </c>
      <c r="G3" s="18" t="s">
        <v>305</v>
      </c>
      <c r="H3" s="18" t="s">
        <v>306</v>
      </c>
      <c r="I3" s="18" t="s">
        <v>310</v>
      </c>
      <c r="J3" s="18" t="s">
        <v>311</v>
      </c>
      <c r="K3" s="18" t="s">
        <v>306</v>
      </c>
      <c r="L3" s="18" t="s">
        <v>313</v>
      </c>
      <c r="M3" s="17"/>
      <c r="N3" s="18" t="s">
        <v>311</v>
      </c>
      <c r="O3" s="18" t="s">
        <v>306</v>
      </c>
      <c r="P3" s="18" t="s">
        <v>311</v>
      </c>
      <c r="Q3" s="18" t="s">
        <v>316</v>
      </c>
      <c r="R3" s="18" t="s">
        <v>318</v>
      </c>
      <c r="S3" s="18" t="s">
        <v>319</v>
      </c>
      <c r="T3" s="18" t="s">
        <v>320</v>
      </c>
      <c r="U3" s="18" t="s">
        <v>18</v>
      </c>
      <c r="V3" s="18" t="s">
        <v>322</v>
      </c>
      <c r="W3" s="19" t="s">
        <v>324</v>
      </c>
    </row>
    <row r="4" spans="1:23" x14ac:dyDescent="0.2">
      <c r="A4" s="6" t="s">
        <v>349</v>
      </c>
      <c r="M4" s="6" t="s">
        <v>349</v>
      </c>
    </row>
    <row r="6" spans="1:23" x14ac:dyDescent="0.2">
      <c r="A6" s="6" t="s">
        <v>329</v>
      </c>
      <c r="B6" s="6">
        <v>28955</v>
      </c>
      <c r="C6" s="6">
        <v>865</v>
      </c>
      <c r="D6" s="6">
        <v>969</v>
      </c>
      <c r="E6" s="6">
        <v>644</v>
      </c>
      <c r="F6" s="6">
        <v>785</v>
      </c>
      <c r="G6" s="6">
        <v>2302</v>
      </c>
      <c r="H6" s="6">
        <v>1429</v>
      </c>
      <c r="I6" s="6">
        <v>1697</v>
      </c>
      <c r="J6" s="6">
        <v>1452</v>
      </c>
      <c r="K6" s="6">
        <v>2652</v>
      </c>
      <c r="L6" s="6">
        <v>3282</v>
      </c>
      <c r="M6" s="6" t="s">
        <v>329</v>
      </c>
      <c r="N6" s="6">
        <v>949</v>
      </c>
      <c r="O6" s="6">
        <v>1407</v>
      </c>
      <c r="P6" s="6">
        <v>1873</v>
      </c>
      <c r="Q6" s="6">
        <v>2451</v>
      </c>
      <c r="R6" s="6">
        <v>1266</v>
      </c>
      <c r="S6" s="6">
        <v>640</v>
      </c>
      <c r="T6" s="6">
        <v>903</v>
      </c>
      <c r="U6" s="6">
        <v>431</v>
      </c>
      <c r="V6" s="6">
        <v>1134</v>
      </c>
      <c r="W6" s="6">
        <v>1824</v>
      </c>
    </row>
    <row r="7" spans="1:23" x14ac:dyDescent="0.2">
      <c r="A7" s="6" t="s">
        <v>151</v>
      </c>
      <c r="B7" s="6">
        <v>25082</v>
      </c>
      <c r="C7" s="6">
        <v>687</v>
      </c>
      <c r="D7" s="6">
        <v>824</v>
      </c>
      <c r="E7" s="6">
        <v>606</v>
      </c>
      <c r="F7" s="6">
        <v>650</v>
      </c>
      <c r="G7" s="6">
        <v>2061</v>
      </c>
      <c r="H7" s="6">
        <v>1212</v>
      </c>
      <c r="I7" s="6">
        <v>1314</v>
      </c>
      <c r="J7" s="6">
        <v>1074</v>
      </c>
      <c r="K7" s="6">
        <v>2437</v>
      </c>
      <c r="L7" s="6">
        <v>3195</v>
      </c>
      <c r="M7" s="6" t="s">
        <v>151</v>
      </c>
      <c r="N7" s="6">
        <v>716</v>
      </c>
      <c r="O7" s="6">
        <v>1129</v>
      </c>
      <c r="P7" s="6">
        <v>1700</v>
      </c>
      <c r="Q7" s="6">
        <v>2065</v>
      </c>
      <c r="R7" s="6">
        <v>1198</v>
      </c>
      <c r="S7" s="6">
        <v>606</v>
      </c>
      <c r="T7" s="6">
        <v>757</v>
      </c>
      <c r="U7" s="6">
        <v>347</v>
      </c>
      <c r="V7" s="6">
        <v>974</v>
      </c>
      <c r="W7" s="6">
        <v>1530</v>
      </c>
    </row>
    <row r="8" spans="1:23" x14ac:dyDescent="0.2">
      <c r="A8" s="6" t="s">
        <v>152</v>
      </c>
      <c r="B8" s="6">
        <v>24185</v>
      </c>
      <c r="C8" s="6">
        <v>737</v>
      </c>
      <c r="D8" s="6">
        <v>844</v>
      </c>
      <c r="E8" s="6">
        <v>567</v>
      </c>
      <c r="F8" s="6">
        <v>641</v>
      </c>
      <c r="G8" s="6">
        <v>1955</v>
      </c>
      <c r="H8" s="6">
        <v>1193</v>
      </c>
      <c r="I8" s="6">
        <v>1273</v>
      </c>
      <c r="J8" s="6">
        <v>1121</v>
      </c>
      <c r="K8" s="6">
        <v>2196</v>
      </c>
      <c r="L8" s="6">
        <v>2924</v>
      </c>
      <c r="M8" s="6" t="s">
        <v>152</v>
      </c>
      <c r="N8" s="6">
        <v>874</v>
      </c>
      <c r="O8" s="6">
        <v>1034</v>
      </c>
      <c r="P8" s="6">
        <v>1665</v>
      </c>
      <c r="Q8" s="6">
        <v>1980</v>
      </c>
      <c r="R8" s="6">
        <v>1173</v>
      </c>
      <c r="S8" s="6">
        <v>579</v>
      </c>
      <c r="T8" s="6">
        <v>799</v>
      </c>
      <c r="U8" s="6">
        <v>290</v>
      </c>
      <c r="V8" s="6">
        <v>752</v>
      </c>
      <c r="W8" s="6">
        <v>1588</v>
      </c>
    </row>
    <row r="9" spans="1:23" x14ac:dyDescent="0.2">
      <c r="A9" s="6" t="s">
        <v>153</v>
      </c>
      <c r="B9" s="6">
        <v>24777</v>
      </c>
      <c r="C9" s="6">
        <v>804</v>
      </c>
      <c r="D9" s="6">
        <v>911</v>
      </c>
      <c r="E9" s="6">
        <v>557</v>
      </c>
      <c r="F9" s="6">
        <v>686</v>
      </c>
      <c r="G9" s="6">
        <v>1948</v>
      </c>
      <c r="H9" s="6">
        <v>1205</v>
      </c>
      <c r="I9" s="6">
        <v>1291</v>
      </c>
      <c r="J9" s="6">
        <v>1166</v>
      </c>
      <c r="K9" s="6">
        <v>2072</v>
      </c>
      <c r="L9" s="6">
        <v>2553</v>
      </c>
      <c r="M9" s="6" t="s">
        <v>153</v>
      </c>
      <c r="N9" s="6">
        <v>893</v>
      </c>
      <c r="O9" s="6">
        <v>1116</v>
      </c>
      <c r="P9" s="6">
        <v>1786</v>
      </c>
      <c r="Q9" s="6">
        <v>2090</v>
      </c>
      <c r="R9" s="6">
        <v>1217</v>
      </c>
      <c r="S9" s="6">
        <v>621</v>
      </c>
      <c r="T9" s="6">
        <v>903</v>
      </c>
      <c r="U9" s="6">
        <v>330</v>
      </c>
      <c r="V9" s="6">
        <v>923</v>
      </c>
      <c r="W9" s="6">
        <v>1705</v>
      </c>
    </row>
    <row r="10" spans="1:23" x14ac:dyDescent="0.2">
      <c r="A10" s="6" t="s">
        <v>57</v>
      </c>
      <c r="B10" s="6">
        <v>17102</v>
      </c>
      <c r="C10" s="6">
        <v>257</v>
      </c>
      <c r="D10" s="6">
        <v>552</v>
      </c>
      <c r="E10" s="6">
        <v>357</v>
      </c>
      <c r="F10" s="6">
        <v>290</v>
      </c>
      <c r="G10" s="6">
        <v>1696</v>
      </c>
      <c r="H10" s="6">
        <v>1129</v>
      </c>
      <c r="I10" s="6">
        <v>1617</v>
      </c>
      <c r="J10" s="6">
        <v>1208</v>
      </c>
      <c r="K10" s="6">
        <v>1623</v>
      </c>
      <c r="L10" s="6">
        <v>1137</v>
      </c>
      <c r="M10" s="6" t="s">
        <v>57</v>
      </c>
      <c r="N10" s="6">
        <v>635</v>
      </c>
      <c r="O10" s="6">
        <v>1099</v>
      </c>
      <c r="P10" s="6">
        <v>1770</v>
      </c>
      <c r="Q10" s="6">
        <v>941</v>
      </c>
      <c r="R10" s="6">
        <v>951</v>
      </c>
      <c r="S10" s="6">
        <v>428</v>
      </c>
      <c r="T10" s="6">
        <v>143</v>
      </c>
      <c r="U10" s="6">
        <v>334</v>
      </c>
      <c r="V10" s="6">
        <v>90</v>
      </c>
      <c r="W10" s="6">
        <v>845</v>
      </c>
    </row>
    <row r="12" spans="1:23" x14ac:dyDescent="0.2">
      <c r="A12" s="6" t="s">
        <v>345</v>
      </c>
      <c r="B12" s="6">
        <v>15166</v>
      </c>
      <c r="C12" s="6">
        <v>415</v>
      </c>
      <c r="D12" s="6">
        <v>484</v>
      </c>
      <c r="E12" s="6">
        <v>338</v>
      </c>
      <c r="F12" s="6">
        <v>428</v>
      </c>
      <c r="G12" s="6">
        <v>1204</v>
      </c>
      <c r="H12" s="6">
        <v>768</v>
      </c>
      <c r="I12" s="6">
        <v>898</v>
      </c>
      <c r="J12" s="6">
        <v>758</v>
      </c>
      <c r="K12" s="6">
        <v>1459</v>
      </c>
      <c r="L12" s="6">
        <v>1717</v>
      </c>
      <c r="M12" s="6" t="s">
        <v>345</v>
      </c>
      <c r="N12" s="6">
        <v>519</v>
      </c>
      <c r="O12" s="6">
        <v>744</v>
      </c>
      <c r="P12" s="6">
        <v>964</v>
      </c>
      <c r="Q12" s="6">
        <v>1277</v>
      </c>
      <c r="R12" s="6">
        <v>621</v>
      </c>
      <c r="S12" s="6">
        <v>329</v>
      </c>
      <c r="T12" s="6">
        <v>458</v>
      </c>
      <c r="U12" s="6">
        <v>252</v>
      </c>
      <c r="V12" s="6">
        <v>579</v>
      </c>
      <c r="W12" s="6">
        <v>954</v>
      </c>
    </row>
    <row r="13" spans="1:23" x14ac:dyDescent="0.2">
      <c r="A13" s="6" t="s">
        <v>151</v>
      </c>
      <c r="B13" s="6">
        <v>13360</v>
      </c>
      <c r="C13" s="6">
        <v>338</v>
      </c>
      <c r="D13" s="6">
        <v>429</v>
      </c>
      <c r="E13" s="6">
        <v>326</v>
      </c>
      <c r="F13" s="6">
        <v>363</v>
      </c>
      <c r="G13" s="6">
        <v>1085</v>
      </c>
      <c r="H13" s="6">
        <v>647</v>
      </c>
      <c r="I13" s="6">
        <v>698</v>
      </c>
      <c r="J13" s="6">
        <v>564</v>
      </c>
      <c r="K13" s="6">
        <v>1341</v>
      </c>
      <c r="L13" s="6">
        <v>1678</v>
      </c>
      <c r="M13" s="6" t="s">
        <v>151</v>
      </c>
      <c r="N13" s="6">
        <v>404</v>
      </c>
      <c r="O13" s="6">
        <v>635</v>
      </c>
      <c r="P13" s="6">
        <v>900</v>
      </c>
      <c r="Q13" s="6">
        <v>1105</v>
      </c>
      <c r="R13" s="6">
        <v>599</v>
      </c>
      <c r="S13" s="6">
        <v>319</v>
      </c>
      <c r="T13" s="6">
        <v>405</v>
      </c>
      <c r="U13" s="6">
        <v>206</v>
      </c>
      <c r="V13" s="6">
        <v>506</v>
      </c>
      <c r="W13" s="6">
        <v>812</v>
      </c>
    </row>
    <row r="14" spans="1:23" x14ac:dyDescent="0.2">
      <c r="A14" s="6" t="s">
        <v>152</v>
      </c>
      <c r="B14" s="6">
        <v>12846</v>
      </c>
      <c r="C14" s="6">
        <v>361</v>
      </c>
      <c r="D14" s="6">
        <v>433</v>
      </c>
      <c r="E14" s="6">
        <v>302</v>
      </c>
      <c r="F14" s="6">
        <v>359</v>
      </c>
      <c r="G14" s="6">
        <v>1024</v>
      </c>
      <c r="H14" s="6">
        <v>640</v>
      </c>
      <c r="I14" s="6">
        <v>667</v>
      </c>
      <c r="J14" s="6">
        <v>596</v>
      </c>
      <c r="K14" s="6">
        <v>1209</v>
      </c>
      <c r="L14" s="6">
        <v>1535</v>
      </c>
      <c r="M14" s="6" t="s">
        <v>152</v>
      </c>
      <c r="N14" s="6">
        <v>483</v>
      </c>
      <c r="O14" s="6">
        <v>585</v>
      </c>
      <c r="P14" s="6">
        <v>880</v>
      </c>
      <c r="Q14" s="6">
        <v>1058</v>
      </c>
      <c r="R14" s="6">
        <v>588</v>
      </c>
      <c r="S14" s="6">
        <v>300</v>
      </c>
      <c r="T14" s="6">
        <v>417</v>
      </c>
      <c r="U14" s="6">
        <v>177</v>
      </c>
      <c r="V14" s="6">
        <v>405</v>
      </c>
      <c r="W14" s="6">
        <v>827</v>
      </c>
    </row>
    <row r="15" spans="1:23" x14ac:dyDescent="0.2">
      <c r="A15" s="6" t="s">
        <v>153</v>
      </c>
      <c r="B15" s="6">
        <v>12958</v>
      </c>
      <c r="C15" s="6">
        <v>386</v>
      </c>
      <c r="D15" s="6">
        <v>454</v>
      </c>
      <c r="E15" s="6">
        <v>288</v>
      </c>
      <c r="F15" s="6">
        <v>375</v>
      </c>
      <c r="G15" s="6">
        <v>1036</v>
      </c>
      <c r="H15" s="6">
        <v>644</v>
      </c>
      <c r="I15" s="6">
        <v>671</v>
      </c>
      <c r="J15" s="6">
        <v>609</v>
      </c>
      <c r="K15" s="6">
        <v>1142</v>
      </c>
      <c r="L15" s="6">
        <v>1316</v>
      </c>
      <c r="M15" s="6" t="s">
        <v>153</v>
      </c>
      <c r="N15" s="6">
        <v>488</v>
      </c>
      <c r="O15" s="6">
        <v>610</v>
      </c>
      <c r="P15" s="6">
        <v>920</v>
      </c>
      <c r="Q15" s="6">
        <v>1096</v>
      </c>
      <c r="R15" s="6">
        <v>595</v>
      </c>
      <c r="S15" s="6">
        <v>318</v>
      </c>
      <c r="T15" s="6">
        <v>458</v>
      </c>
      <c r="U15" s="6">
        <v>195</v>
      </c>
      <c r="V15" s="6">
        <v>470</v>
      </c>
      <c r="W15" s="6">
        <v>887</v>
      </c>
    </row>
    <row r="16" spans="1:23" x14ac:dyDescent="0.2">
      <c r="A16" s="6" t="s">
        <v>57</v>
      </c>
      <c r="B16" s="6">
        <v>9085</v>
      </c>
      <c r="C16" s="6">
        <v>125</v>
      </c>
      <c r="D16" s="6">
        <v>280</v>
      </c>
      <c r="E16" s="6">
        <v>190</v>
      </c>
      <c r="F16" s="6">
        <v>156</v>
      </c>
      <c r="G16" s="6">
        <v>897</v>
      </c>
      <c r="H16" s="6">
        <v>605</v>
      </c>
      <c r="I16" s="6">
        <v>865</v>
      </c>
      <c r="J16" s="6">
        <v>634</v>
      </c>
      <c r="K16" s="6">
        <v>930</v>
      </c>
      <c r="L16" s="6">
        <v>601</v>
      </c>
      <c r="M16" s="6" t="s">
        <v>57</v>
      </c>
      <c r="N16" s="6">
        <v>333</v>
      </c>
      <c r="O16" s="6">
        <v>592</v>
      </c>
      <c r="P16" s="6">
        <v>927</v>
      </c>
      <c r="Q16" s="6">
        <v>497</v>
      </c>
      <c r="R16" s="6">
        <v>469</v>
      </c>
      <c r="S16" s="6">
        <v>222</v>
      </c>
      <c r="T16" s="6">
        <v>76</v>
      </c>
      <c r="U16" s="6">
        <v>200</v>
      </c>
      <c r="V16" s="6">
        <v>57</v>
      </c>
      <c r="W16" s="6">
        <v>429</v>
      </c>
    </row>
    <row r="18" spans="1:23" x14ac:dyDescent="0.2">
      <c r="A18" s="6" t="s">
        <v>336</v>
      </c>
      <c r="B18" s="6">
        <v>13789</v>
      </c>
      <c r="C18" s="6">
        <v>450</v>
      </c>
      <c r="D18" s="6">
        <v>485</v>
      </c>
      <c r="E18" s="6">
        <v>306</v>
      </c>
      <c r="F18" s="6">
        <v>357</v>
      </c>
      <c r="G18" s="6">
        <v>1098</v>
      </c>
      <c r="H18" s="6">
        <v>661</v>
      </c>
      <c r="I18" s="6">
        <v>799</v>
      </c>
      <c r="J18" s="6">
        <v>694</v>
      </c>
      <c r="K18" s="6">
        <v>1193</v>
      </c>
      <c r="L18" s="6">
        <v>1565</v>
      </c>
      <c r="M18" s="6" t="s">
        <v>336</v>
      </c>
      <c r="N18" s="6">
        <v>430</v>
      </c>
      <c r="O18" s="6">
        <v>663</v>
      </c>
      <c r="P18" s="6">
        <v>909</v>
      </c>
      <c r="Q18" s="6">
        <v>1174</v>
      </c>
      <c r="R18" s="6">
        <v>645</v>
      </c>
      <c r="S18" s="6">
        <v>311</v>
      </c>
      <c r="T18" s="6">
        <v>445</v>
      </c>
      <c r="U18" s="6">
        <v>179</v>
      </c>
      <c r="V18" s="6">
        <v>555</v>
      </c>
      <c r="W18" s="6">
        <v>870</v>
      </c>
    </row>
    <row r="19" spans="1:23" x14ac:dyDescent="0.2">
      <c r="A19" s="6" t="s">
        <v>151</v>
      </c>
      <c r="B19" s="6">
        <v>11722</v>
      </c>
      <c r="C19" s="6">
        <v>349</v>
      </c>
      <c r="D19" s="6">
        <v>395</v>
      </c>
      <c r="E19" s="6">
        <v>280</v>
      </c>
      <c r="F19" s="6">
        <v>287</v>
      </c>
      <c r="G19" s="6">
        <v>976</v>
      </c>
      <c r="H19" s="6">
        <v>565</v>
      </c>
      <c r="I19" s="6">
        <v>616</v>
      </c>
      <c r="J19" s="6">
        <v>510</v>
      </c>
      <c r="K19" s="6">
        <v>1096</v>
      </c>
      <c r="L19" s="6">
        <v>1517</v>
      </c>
      <c r="M19" s="6" t="s">
        <v>151</v>
      </c>
      <c r="N19" s="6">
        <v>312</v>
      </c>
      <c r="O19" s="6">
        <v>494</v>
      </c>
      <c r="P19" s="6">
        <v>800</v>
      </c>
      <c r="Q19" s="6">
        <v>960</v>
      </c>
      <c r="R19" s="6">
        <v>599</v>
      </c>
      <c r="S19" s="6">
        <v>287</v>
      </c>
      <c r="T19" s="6">
        <v>352</v>
      </c>
      <c r="U19" s="6">
        <v>141</v>
      </c>
      <c r="V19" s="6">
        <v>468</v>
      </c>
      <c r="W19" s="6">
        <v>718</v>
      </c>
    </row>
    <row r="20" spans="1:23" x14ac:dyDescent="0.2">
      <c r="A20" s="6" t="s">
        <v>152</v>
      </c>
      <c r="B20" s="6">
        <v>11339</v>
      </c>
      <c r="C20" s="6">
        <v>376</v>
      </c>
      <c r="D20" s="6">
        <v>411</v>
      </c>
      <c r="E20" s="6">
        <v>265</v>
      </c>
      <c r="F20" s="6">
        <v>282</v>
      </c>
      <c r="G20" s="6">
        <v>931</v>
      </c>
      <c r="H20" s="6">
        <v>553</v>
      </c>
      <c r="I20" s="6">
        <v>606</v>
      </c>
      <c r="J20" s="6">
        <v>525</v>
      </c>
      <c r="K20" s="6">
        <v>987</v>
      </c>
      <c r="L20" s="6">
        <v>1389</v>
      </c>
      <c r="M20" s="6" t="s">
        <v>152</v>
      </c>
      <c r="N20" s="6">
        <v>391</v>
      </c>
      <c r="O20" s="6">
        <v>449</v>
      </c>
      <c r="P20" s="6">
        <v>785</v>
      </c>
      <c r="Q20" s="6">
        <v>922</v>
      </c>
      <c r="R20" s="6">
        <v>585</v>
      </c>
      <c r="S20" s="6">
        <v>279</v>
      </c>
      <c r="T20" s="6">
        <v>382</v>
      </c>
      <c r="U20" s="6">
        <v>113</v>
      </c>
      <c r="V20" s="6">
        <v>347</v>
      </c>
      <c r="W20" s="6">
        <v>761</v>
      </c>
    </row>
    <row r="21" spans="1:23" x14ac:dyDescent="0.2">
      <c r="A21" s="6" t="s">
        <v>153</v>
      </c>
      <c r="B21" s="6">
        <v>11819</v>
      </c>
      <c r="C21" s="6">
        <v>418</v>
      </c>
      <c r="D21" s="6">
        <v>457</v>
      </c>
      <c r="E21" s="6">
        <v>269</v>
      </c>
      <c r="F21" s="6">
        <v>311</v>
      </c>
      <c r="G21" s="6">
        <v>912</v>
      </c>
      <c r="H21" s="6">
        <v>561</v>
      </c>
      <c r="I21" s="6">
        <v>620</v>
      </c>
      <c r="J21" s="6">
        <v>557</v>
      </c>
      <c r="K21" s="6">
        <v>930</v>
      </c>
      <c r="L21" s="6">
        <v>1237</v>
      </c>
      <c r="M21" s="6" t="s">
        <v>153</v>
      </c>
      <c r="N21" s="6">
        <v>405</v>
      </c>
      <c r="O21" s="6">
        <v>506</v>
      </c>
      <c r="P21" s="6">
        <v>866</v>
      </c>
      <c r="Q21" s="6">
        <v>994</v>
      </c>
      <c r="R21" s="6">
        <v>622</v>
      </c>
      <c r="S21" s="6">
        <v>303</v>
      </c>
      <c r="T21" s="6">
        <v>445</v>
      </c>
      <c r="U21" s="6">
        <v>135</v>
      </c>
      <c r="V21" s="6">
        <v>453</v>
      </c>
      <c r="W21" s="6">
        <v>818</v>
      </c>
    </row>
    <row r="22" spans="1:23" x14ac:dyDescent="0.2">
      <c r="A22" s="6" t="s">
        <v>57</v>
      </c>
      <c r="B22" s="6">
        <v>8017</v>
      </c>
      <c r="C22" s="6">
        <v>132</v>
      </c>
      <c r="D22" s="6">
        <v>272</v>
      </c>
      <c r="E22" s="6">
        <v>167</v>
      </c>
      <c r="F22" s="6">
        <v>134</v>
      </c>
      <c r="G22" s="6">
        <v>799</v>
      </c>
      <c r="H22" s="6">
        <v>524</v>
      </c>
      <c r="I22" s="6">
        <v>752</v>
      </c>
      <c r="J22" s="6">
        <v>574</v>
      </c>
      <c r="K22" s="6">
        <v>693</v>
      </c>
      <c r="L22" s="6">
        <v>536</v>
      </c>
      <c r="M22" s="6" t="s">
        <v>57</v>
      </c>
      <c r="N22" s="6">
        <v>302</v>
      </c>
      <c r="O22" s="6">
        <v>507</v>
      </c>
      <c r="P22" s="6">
        <v>843</v>
      </c>
      <c r="Q22" s="6">
        <v>444</v>
      </c>
      <c r="R22" s="6">
        <v>482</v>
      </c>
      <c r="S22" s="6">
        <v>206</v>
      </c>
      <c r="T22" s="6">
        <v>67</v>
      </c>
      <c r="U22" s="6">
        <v>134</v>
      </c>
      <c r="V22" s="6">
        <v>33</v>
      </c>
      <c r="W22" s="6">
        <v>416</v>
      </c>
    </row>
    <row r="24" spans="1:23" x14ac:dyDescent="0.2">
      <c r="A24" s="6" t="s">
        <v>154</v>
      </c>
      <c r="M24" s="6" t="s">
        <v>154</v>
      </c>
    </row>
    <row r="26" spans="1:23" x14ac:dyDescent="0.2">
      <c r="A26" s="6" t="s">
        <v>301</v>
      </c>
      <c r="B26" s="6">
        <v>33577</v>
      </c>
      <c r="C26" s="6">
        <v>985</v>
      </c>
      <c r="D26" s="6">
        <v>1096</v>
      </c>
      <c r="E26" s="6">
        <v>744</v>
      </c>
      <c r="F26" s="6">
        <v>1024</v>
      </c>
      <c r="G26" s="6">
        <v>2520</v>
      </c>
      <c r="H26" s="6">
        <v>1663</v>
      </c>
      <c r="I26" s="6">
        <v>1933</v>
      </c>
      <c r="J26" s="6">
        <v>1678</v>
      </c>
      <c r="K26" s="6">
        <v>3274</v>
      </c>
      <c r="L26" s="6">
        <v>3866</v>
      </c>
      <c r="M26" s="6" t="s">
        <v>301</v>
      </c>
      <c r="N26" s="6">
        <v>1310</v>
      </c>
      <c r="O26" s="6">
        <v>1745</v>
      </c>
      <c r="P26" s="6">
        <v>2085</v>
      </c>
      <c r="Q26" s="6">
        <v>2692</v>
      </c>
      <c r="R26" s="6">
        <v>1306</v>
      </c>
      <c r="S26" s="6">
        <v>672</v>
      </c>
      <c r="T26" s="6">
        <v>915</v>
      </c>
      <c r="U26" s="6">
        <v>554</v>
      </c>
      <c r="V26" s="6">
        <v>1375</v>
      </c>
      <c r="W26" s="6">
        <v>2140</v>
      </c>
    </row>
    <row r="27" spans="1:23" x14ac:dyDescent="0.2">
      <c r="A27" s="6" t="s">
        <v>155</v>
      </c>
      <c r="B27" s="6">
        <v>4622</v>
      </c>
      <c r="C27" s="6">
        <v>120</v>
      </c>
      <c r="D27" s="6">
        <v>127</v>
      </c>
      <c r="E27" s="6">
        <v>100</v>
      </c>
      <c r="F27" s="6">
        <v>239</v>
      </c>
      <c r="G27" s="6">
        <v>218</v>
      </c>
      <c r="H27" s="6">
        <v>234</v>
      </c>
      <c r="I27" s="6">
        <v>236</v>
      </c>
      <c r="J27" s="6">
        <v>226</v>
      </c>
      <c r="K27" s="6">
        <v>622</v>
      </c>
      <c r="L27" s="6">
        <v>584</v>
      </c>
      <c r="M27" s="6" t="s">
        <v>155</v>
      </c>
      <c r="N27" s="6">
        <v>361</v>
      </c>
      <c r="O27" s="6">
        <v>338</v>
      </c>
      <c r="P27" s="6">
        <v>212</v>
      </c>
      <c r="Q27" s="6">
        <v>241</v>
      </c>
      <c r="R27" s="6">
        <v>40</v>
      </c>
      <c r="S27" s="6">
        <v>32</v>
      </c>
      <c r="T27" s="6">
        <v>12</v>
      </c>
      <c r="U27" s="6">
        <v>123</v>
      </c>
      <c r="V27" s="6">
        <v>241</v>
      </c>
      <c r="W27" s="6">
        <v>316</v>
      </c>
    </row>
    <row r="28" spans="1:23" x14ac:dyDescent="0.2">
      <c r="A28" s="6" t="s">
        <v>156</v>
      </c>
      <c r="B28" s="6">
        <v>1199</v>
      </c>
      <c r="C28" s="6">
        <v>12</v>
      </c>
      <c r="D28" s="6">
        <v>18</v>
      </c>
      <c r="E28" s="6">
        <v>29</v>
      </c>
      <c r="F28" s="6">
        <v>49</v>
      </c>
      <c r="G28" s="6">
        <v>99</v>
      </c>
      <c r="H28" s="6">
        <v>5</v>
      </c>
      <c r="I28" s="6">
        <v>21</v>
      </c>
      <c r="J28" s="6">
        <v>17</v>
      </c>
      <c r="K28" s="6">
        <v>216</v>
      </c>
      <c r="L28" s="6">
        <v>260</v>
      </c>
      <c r="M28" s="6" t="s">
        <v>156</v>
      </c>
      <c r="N28" s="6">
        <v>25</v>
      </c>
      <c r="O28" s="6">
        <v>71</v>
      </c>
      <c r="P28" s="6">
        <v>0</v>
      </c>
      <c r="Q28" s="6">
        <v>139</v>
      </c>
      <c r="R28" s="6">
        <v>31</v>
      </c>
      <c r="S28" s="6">
        <v>16</v>
      </c>
      <c r="T28" s="6">
        <v>0</v>
      </c>
      <c r="U28" s="6">
        <v>0</v>
      </c>
      <c r="V28" s="6">
        <v>157</v>
      </c>
      <c r="W28" s="6">
        <v>34</v>
      </c>
    </row>
    <row r="29" spans="1:23" x14ac:dyDescent="0.2">
      <c r="A29" s="6" t="s">
        <v>157</v>
      </c>
      <c r="B29" s="6">
        <v>69</v>
      </c>
      <c r="C29" s="6">
        <v>3</v>
      </c>
      <c r="D29" s="6">
        <v>1</v>
      </c>
      <c r="E29" s="6">
        <v>1</v>
      </c>
      <c r="F29" s="6">
        <v>0</v>
      </c>
      <c r="G29" s="6">
        <v>2</v>
      </c>
      <c r="H29" s="6">
        <v>1</v>
      </c>
      <c r="I29" s="6">
        <v>0</v>
      </c>
      <c r="J29" s="6">
        <v>0</v>
      </c>
      <c r="K29" s="6">
        <v>10</v>
      </c>
      <c r="L29" s="6">
        <v>20</v>
      </c>
      <c r="M29" s="6" t="s">
        <v>157</v>
      </c>
      <c r="N29" s="6">
        <v>0</v>
      </c>
      <c r="O29" s="6">
        <v>7</v>
      </c>
      <c r="P29" s="6">
        <v>1</v>
      </c>
      <c r="Q29" s="6">
        <v>8</v>
      </c>
      <c r="R29" s="6">
        <v>1</v>
      </c>
      <c r="S29" s="6">
        <v>0</v>
      </c>
      <c r="T29" s="6">
        <v>0</v>
      </c>
      <c r="U29" s="6">
        <v>0</v>
      </c>
      <c r="V29" s="6">
        <v>6</v>
      </c>
      <c r="W29" s="6">
        <v>8</v>
      </c>
    </row>
    <row r="30" spans="1:23" x14ac:dyDescent="0.2">
      <c r="A30" s="6" t="s">
        <v>158</v>
      </c>
      <c r="B30" s="6">
        <v>1023</v>
      </c>
      <c r="C30" s="6">
        <v>61</v>
      </c>
      <c r="D30" s="6">
        <v>87</v>
      </c>
      <c r="E30" s="6">
        <v>21</v>
      </c>
      <c r="F30" s="6">
        <v>45</v>
      </c>
      <c r="G30" s="6">
        <v>29</v>
      </c>
      <c r="H30" s="6">
        <v>12</v>
      </c>
      <c r="I30" s="6">
        <v>14</v>
      </c>
      <c r="J30" s="6">
        <v>49</v>
      </c>
      <c r="K30" s="6">
        <v>10</v>
      </c>
      <c r="L30" s="6">
        <v>17</v>
      </c>
      <c r="M30" s="6" t="s">
        <v>158</v>
      </c>
      <c r="N30" s="6">
        <v>18</v>
      </c>
      <c r="O30" s="6">
        <v>60</v>
      </c>
      <c r="P30" s="6">
        <v>79</v>
      </c>
      <c r="Q30" s="6">
        <v>124</v>
      </c>
      <c r="R30" s="6">
        <v>26</v>
      </c>
      <c r="S30" s="6">
        <v>26</v>
      </c>
      <c r="T30" s="6">
        <v>99</v>
      </c>
      <c r="U30" s="6">
        <v>5</v>
      </c>
      <c r="V30" s="6">
        <v>95</v>
      </c>
      <c r="W30" s="6">
        <v>146</v>
      </c>
    </row>
    <row r="31" spans="1:23" x14ac:dyDescent="0.2">
      <c r="A31" s="6" t="s">
        <v>159</v>
      </c>
      <c r="B31" s="6">
        <v>1379</v>
      </c>
      <c r="C31" s="6">
        <v>6</v>
      </c>
      <c r="D31" s="6">
        <v>6</v>
      </c>
      <c r="E31" s="6">
        <v>6</v>
      </c>
      <c r="F31" s="6">
        <v>33</v>
      </c>
      <c r="G31" s="6">
        <v>136</v>
      </c>
      <c r="H31" s="6">
        <v>146</v>
      </c>
      <c r="I31" s="6">
        <v>292</v>
      </c>
      <c r="J31" s="6">
        <v>184</v>
      </c>
      <c r="K31" s="6">
        <v>150</v>
      </c>
      <c r="L31" s="6">
        <v>15</v>
      </c>
      <c r="M31" s="6" t="s">
        <v>159</v>
      </c>
      <c r="N31" s="6">
        <v>8</v>
      </c>
      <c r="O31" s="6">
        <v>173</v>
      </c>
      <c r="P31" s="6">
        <v>33</v>
      </c>
      <c r="Q31" s="6">
        <v>86</v>
      </c>
      <c r="R31" s="6">
        <v>4</v>
      </c>
      <c r="S31" s="6">
        <v>0</v>
      </c>
      <c r="T31" s="6">
        <v>0</v>
      </c>
      <c r="U31" s="6">
        <v>71</v>
      </c>
      <c r="V31" s="6">
        <v>4</v>
      </c>
      <c r="W31" s="6">
        <v>26</v>
      </c>
    </row>
    <row r="32" spans="1:23" x14ac:dyDescent="0.2">
      <c r="A32" s="6" t="s">
        <v>160</v>
      </c>
      <c r="B32" s="6">
        <v>889</v>
      </c>
      <c r="C32" s="6">
        <v>28</v>
      </c>
      <c r="D32" s="6">
        <v>23</v>
      </c>
      <c r="E32" s="6">
        <v>37</v>
      </c>
      <c r="F32" s="6">
        <v>1</v>
      </c>
      <c r="G32" s="6">
        <v>69</v>
      </c>
      <c r="H32" s="6">
        <v>3</v>
      </c>
      <c r="I32" s="6">
        <v>5</v>
      </c>
      <c r="J32" s="6">
        <v>12</v>
      </c>
      <c r="K32" s="6">
        <v>126</v>
      </c>
      <c r="L32" s="6">
        <v>407</v>
      </c>
      <c r="M32" s="6" t="s">
        <v>160</v>
      </c>
      <c r="N32" s="6">
        <v>23</v>
      </c>
      <c r="O32" s="6">
        <v>19</v>
      </c>
      <c r="P32" s="6">
        <v>0</v>
      </c>
      <c r="Q32" s="6">
        <v>54</v>
      </c>
      <c r="R32" s="6">
        <v>5</v>
      </c>
      <c r="S32" s="6">
        <v>1</v>
      </c>
      <c r="T32" s="6">
        <v>0</v>
      </c>
      <c r="U32" s="6">
        <v>2</v>
      </c>
      <c r="V32" s="6">
        <v>42</v>
      </c>
      <c r="W32" s="6">
        <v>32</v>
      </c>
    </row>
    <row r="33" spans="1:23" x14ac:dyDescent="0.2">
      <c r="A33" s="6" t="s">
        <v>161</v>
      </c>
      <c r="B33" s="6">
        <v>341</v>
      </c>
      <c r="C33" s="6">
        <v>25</v>
      </c>
      <c r="D33" s="6">
        <v>1</v>
      </c>
      <c r="E33" s="6">
        <v>1</v>
      </c>
      <c r="F33" s="6">
        <v>2</v>
      </c>
      <c r="G33" s="6">
        <v>9</v>
      </c>
      <c r="H33" s="6">
        <v>0</v>
      </c>
      <c r="I33" s="6">
        <v>2</v>
      </c>
      <c r="J33" s="6">
        <v>2</v>
      </c>
      <c r="K33" s="6">
        <v>8</v>
      </c>
      <c r="L33" s="6">
        <v>52</v>
      </c>
      <c r="M33" s="6" t="s">
        <v>161</v>
      </c>
      <c r="N33" s="6">
        <v>0</v>
      </c>
      <c r="O33" s="6">
        <v>15</v>
      </c>
      <c r="P33" s="6">
        <v>0</v>
      </c>
      <c r="Q33" s="6">
        <v>34</v>
      </c>
      <c r="R33" s="6">
        <v>22</v>
      </c>
      <c r="S33" s="6">
        <v>18</v>
      </c>
      <c r="T33" s="6">
        <v>4</v>
      </c>
      <c r="U33" s="6">
        <v>9</v>
      </c>
      <c r="V33" s="6">
        <v>122</v>
      </c>
      <c r="W33" s="6">
        <v>15</v>
      </c>
    </row>
    <row r="34" spans="1:23" x14ac:dyDescent="0.2">
      <c r="A34" s="6" t="s">
        <v>162</v>
      </c>
      <c r="B34" s="6">
        <v>380</v>
      </c>
      <c r="C34" s="6">
        <v>1</v>
      </c>
      <c r="D34" s="6">
        <v>3</v>
      </c>
      <c r="E34" s="6">
        <v>14</v>
      </c>
      <c r="F34" s="6">
        <v>14</v>
      </c>
      <c r="G34" s="6">
        <v>17</v>
      </c>
      <c r="H34" s="6">
        <v>41</v>
      </c>
      <c r="I34" s="6">
        <v>54</v>
      </c>
      <c r="J34" s="6">
        <v>50</v>
      </c>
      <c r="K34" s="6">
        <v>43</v>
      </c>
      <c r="L34" s="6">
        <v>9</v>
      </c>
      <c r="M34" s="6" t="s">
        <v>162</v>
      </c>
      <c r="N34" s="6">
        <v>0</v>
      </c>
      <c r="O34" s="6">
        <v>10</v>
      </c>
      <c r="P34" s="6">
        <v>36</v>
      </c>
      <c r="Q34" s="6">
        <v>53</v>
      </c>
      <c r="R34" s="6">
        <v>2</v>
      </c>
      <c r="S34" s="6">
        <v>0</v>
      </c>
      <c r="T34" s="6">
        <v>0</v>
      </c>
      <c r="U34" s="6">
        <v>28</v>
      </c>
      <c r="V34" s="6">
        <v>0</v>
      </c>
      <c r="W34" s="6">
        <v>5</v>
      </c>
    </row>
    <row r="35" spans="1:23" x14ac:dyDescent="0.2">
      <c r="A35" s="6" t="s">
        <v>163</v>
      </c>
      <c r="B35" s="6">
        <v>746</v>
      </c>
      <c r="C35" s="6">
        <v>82</v>
      </c>
      <c r="D35" s="6">
        <v>29</v>
      </c>
      <c r="E35" s="6">
        <v>4</v>
      </c>
      <c r="F35" s="6">
        <v>56</v>
      </c>
      <c r="G35" s="6">
        <v>3</v>
      </c>
      <c r="H35" s="6">
        <v>20</v>
      </c>
      <c r="I35" s="6">
        <v>6</v>
      </c>
      <c r="J35" s="6">
        <v>57</v>
      </c>
      <c r="K35" s="6">
        <v>19</v>
      </c>
      <c r="L35" s="6">
        <v>29</v>
      </c>
      <c r="M35" s="6" t="s">
        <v>163</v>
      </c>
      <c r="N35" s="6">
        <v>88</v>
      </c>
      <c r="O35" s="6">
        <v>2</v>
      </c>
      <c r="P35" s="6">
        <v>16</v>
      </c>
      <c r="Q35" s="6">
        <v>121</v>
      </c>
      <c r="R35" s="6">
        <v>22</v>
      </c>
      <c r="S35" s="6">
        <v>6</v>
      </c>
      <c r="T35" s="6">
        <v>42</v>
      </c>
      <c r="U35" s="6">
        <v>3</v>
      </c>
      <c r="V35" s="6">
        <v>49</v>
      </c>
      <c r="W35" s="6">
        <v>92</v>
      </c>
    </row>
    <row r="36" spans="1:23" x14ac:dyDescent="0.2">
      <c r="A36" s="6" t="s">
        <v>164</v>
      </c>
      <c r="B36" s="6">
        <v>29</v>
      </c>
      <c r="C36" s="6">
        <v>0</v>
      </c>
      <c r="D36" s="6">
        <v>3</v>
      </c>
      <c r="E36" s="6">
        <v>0</v>
      </c>
      <c r="F36" s="6">
        <v>0</v>
      </c>
      <c r="G36" s="6">
        <v>6</v>
      </c>
      <c r="H36" s="6">
        <v>0</v>
      </c>
      <c r="I36" s="6">
        <v>5</v>
      </c>
      <c r="J36" s="6">
        <v>1</v>
      </c>
      <c r="K36" s="6">
        <v>1</v>
      </c>
      <c r="L36" s="6">
        <v>0</v>
      </c>
      <c r="M36" s="6" t="s">
        <v>164</v>
      </c>
      <c r="N36" s="6">
        <v>0</v>
      </c>
      <c r="O36" s="6">
        <v>0</v>
      </c>
      <c r="P36" s="6">
        <v>1</v>
      </c>
      <c r="Q36" s="6">
        <v>3</v>
      </c>
      <c r="R36" s="6">
        <v>6</v>
      </c>
      <c r="S36" s="6">
        <v>1</v>
      </c>
      <c r="T36" s="6">
        <v>0</v>
      </c>
      <c r="U36" s="6">
        <v>0</v>
      </c>
      <c r="V36" s="6">
        <v>1</v>
      </c>
      <c r="W36" s="6">
        <v>1</v>
      </c>
    </row>
    <row r="37" spans="1:23" x14ac:dyDescent="0.2">
      <c r="A37" s="6" t="s">
        <v>165</v>
      </c>
      <c r="B37" s="6">
        <v>280</v>
      </c>
      <c r="C37" s="6">
        <v>16</v>
      </c>
      <c r="D37" s="6">
        <v>6</v>
      </c>
      <c r="E37" s="6">
        <v>5</v>
      </c>
      <c r="F37" s="6">
        <v>1</v>
      </c>
      <c r="G37" s="6">
        <v>35</v>
      </c>
      <c r="H37" s="6">
        <v>24</v>
      </c>
      <c r="I37" s="6">
        <v>30</v>
      </c>
      <c r="J37" s="6">
        <v>26</v>
      </c>
      <c r="K37" s="6">
        <v>17</v>
      </c>
      <c r="L37" s="6">
        <v>3</v>
      </c>
      <c r="M37" s="6" t="s">
        <v>165</v>
      </c>
      <c r="N37" s="6">
        <v>24</v>
      </c>
      <c r="O37" s="6">
        <v>17</v>
      </c>
      <c r="P37" s="6">
        <v>33</v>
      </c>
      <c r="Q37" s="6">
        <v>23</v>
      </c>
      <c r="R37" s="6">
        <v>7</v>
      </c>
      <c r="S37" s="6">
        <v>0</v>
      </c>
      <c r="T37" s="6">
        <v>1</v>
      </c>
      <c r="U37" s="6">
        <v>1</v>
      </c>
      <c r="V37" s="6">
        <v>1</v>
      </c>
      <c r="W37" s="6">
        <v>10</v>
      </c>
    </row>
    <row r="38" spans="1:23" x14ac:dyDescent="0.2">
      <c r="A38" s="6" t="s">
        <v>166</v>
      </c>
      <c r="B38" s="6">
        <v>7586</v>
      </c>
      <c r="C38" s="6">
        <v>397</v>
      </c>
      <c r="D38" s="6">
        <v>258</v>
      </c>
      <c r="E38" s="6">
        <v>194</v>
      </c>
      <c r="F38" s="6">
        <v>342</v>
      </c>
      <c r="G38" s="6">
        <v>395</v>
      </c>
      <c r="H38" s="6">
        <v>259</v>
      </c>
      <c r="I38" s="6">
        <v>32</v>
      </c>
      <c r="J38" s="6">
        <v>107</v>
      </c>
      <c r="K38" s="6">
        <v>640</v>
      </c>
      <c r="L38" s="6">
        <v>1360</v>
      </c>
      <c r="M38" s="6" t="s">
        <v>166</v>
      </c>
      <c r="N38" s="6">
        <v>160</v>
      </c>
      <c r="O38" s="6">
        <v>134</v>
      </c>
      <c r="P38" s="6">
        <v>7</v>
      </c>
      <c r="Q38" s="6">
        <v>1030</v>
      </c>
      <c r="R38" s="6">
        <v>208</v>
      </c>
      <c r="S38" s="6">
        <v>145</v>
      </c>
      <c r="T38" s="6">
        <v>615</v>
      </c>
      <c r="U38" s="6">
        <v>78</v>
      </c>
      <c r="V38" s="6">
        <v>573</v>
      </c>
      <c r="W38" s="6">
        <v>652</v>
      </c>
    </row>
    <row r="39" spans="1:23" x14ac:dyDescent="0.2">
      <c r="A39" s="6" t="s">
        <v>167</v>
      </c>
      <c r="B39" s="6">
        <v>233</v>
      </c>
      <c r="C39" s="6">
        <v>11</v>
      </c>
      <c r="D39" s="6">
        <v>4</v>
      </c>
      <c r="E39" s="6">
        <v>0</v>
      </c>
      <c r="F39" s="6">
        <v>2</v>
      </c>
      <c r="G39" s="6">
        <v>25</v>
      </c>
      <c r="H39" s="6">
        <v>28</v>
      </c>
      <c r="I39" s="6">
        <v>29</v>
      </c>
      <c r="J39" s="6">
        <v>22</v>
      </c>
      <c r="K39" s="6">
        <v>34</v>
      </c>
      <c r="L39" s="6">
        <v>18</v>
      </c>
      <c r="M39" s="6" t="s">
        <v>167</v>
      </c>
      <c r="N39" s="6">
        <v>0</v>
      </c>
      <c r="O39" s="6">
        <v>11</v>
      </c>
      <c r="P39" s="6">
        <v>16</v>
      </c>
      <c r="Q39" s="6">
        <v>18</v>
      </c>
      <c r="R39" s="6">
        <v>0</v>
      </c>
      <c r="S39" s="6">
        <v>1</v>
      </c>
      <c r="T39" s="6">
        <v>0</v>
      </c>
      <c r="U39" s="6">
        <v>0</v>
      </c>
      <c r="V39" s="6">
        <v>1</v>
      </c>
      <c r="W39" s="6">
        <v>13</v>
      </c>
    </row>
    <row r="40" spans="1:23" x14ac:dyDescent="0.2">
      <c r="A40" s="6" t="s">
        <v>168</v>
      </c>
      <c r="B40" s="6">
        <v>168</v>
      </c>
      <c r="C40" s="6">
        <v>7</v>
      </c>
      <c r="D40" s="6">
        <v>4</v>
      </c>
      <c r="E40" s="6">
        <v>1</v>
      </c>
      <c r="F40" s="6">
        <v>0</v>
      </c>
      <c r="G40" s="6">
        <v>22</v>
      </c>
      <c r="H40" s="6">
        <v>8</v>
      </c>
      <c r="I40" s="6">
        <v>11</v>
      </c>
      <c r="J40" s="6">
        <v>3</v>
      </c>
      <c r="K40" s="6">
        <v>12</v>
      </c>
      <c r="L40" s="6">
        <v>2</v>
      </c>
      <c r="M40" s="6" t="s">
        <v>168</v>
      </c>
      <c r="N40" s="6">
        <v>0</v>
      </c>
      <c r="O40" s="6">
        <v>27</v>
      </c>
      <c r="P40" s="6">
        <v>27</v>
      </c>
      <c r="Q40" s="6">
        <v>12</v>
      </c>
      <c r="R40" s="6">
        <v>1</v>
      </c>
      <c r="S40" s="6">
        <v>1</v>
      </c>
      <c r="T40" s="6">
        <v>0</v>
      </c>
      <c r="U40" s="6">
        <v>27</v>
      </c>
      <c r="V40" s="6">
        <v>3</v>
      </c>
      <c r="W40" s="6">
        <v>0</v>
      </c>
    </row>
    <row r="41" spans="1:23" x14ac:dyDescent="0.2">
      <c r="A41" s="6" t="s">
        <v>169</v>
      </c>
      <c r="B41" s="6">
        <v>347</v>
      </c>
      <c r="C41" s="6">
        <v>10</v>
      </c>
      <c r="D41" s="6">
        <v>13</v>
      </c>
      <c r="E41" s="6">
        <v>1</v>
      </c>
      <c r="F41" s="6">
        <v>0</v>
      </c>
      <c r="G41" s="6">
        <v>30</v>
      </c>
      <c r="H41" s="6">
        <v>14</v>
      </c>
      <c r="I41" s="6">
        <v>36</v>
      </c>
      <c r="J41" s="6">
        <v>61</v>
      </c>
      <c r="K41" s="6">
        <v>8</v>
      </c>
      <c r="L41" s="6">
        <v>3</v>
      </c>
      <c r="M41" s="6" t="s">
        <v>169</v>
      </c>
      <c r="N41" s="6">
        <v>95</v>
      </c>
      <c r="O41" s="6">
        <v>19</v>
      </c>
      <c r="P41" s="6">
        <v>10</v>
      </c>
      <c r="Q41" s="6">
        <v>21</v>
      </c>
      <c r="R41" s="6">
        <v>2</v>
      </c>
      <c r="S41" s="6">
        <v>1</v>
      </c>
      <c r="T41" s="6">
        <v>4</v>
      </c>
      <c r="U41" s="6">
        <v>4</v>
      </c>
      <c r="V41" s="6">
        <v>4</v>
      </c>
      <c r="W41" s="6">
        <v>11</v>
      </c>
    </row>
    <row r="42" spans="1:23" x14ac:dyDescent="0.2">
      <c r="A42" s="6" t="s">
        <v>170</v>
      </c>
      <c r="B42" s="6">
        <v>14286</v>
      </c>
      <c r="C42" s="6">
        <v>206</v>
      </c>
      <c r="D42" s="6">
        <v>513</v>
      </c>
      <c r="E42" s="6">
        <v>330</v>
      </c>
      <c r="F42" s="6">
        <v>240</v>
      </c>
      <c r="G42" s="6">
        <v>1425</v>
      </c>
      <c r="H42" s="6">
        <v>868</v>
      </c>
      <c r="I42" s="6">
        <v>1160</v>
      </c>
      <c r="J42" s="6">
        <v>861</v>
      </c>
      <c r="K42" s="6">
        <v>1358</v>
      </c>
      <c r="L42" s="6">
        <v>1087</v>
      </c>
      <c r="M42" s="6" t="s">
        <v>170</v>
      </c>
      <c r="N42" s="6">
        <v>508</v>
      </c>
      <c r="O42" s="6">
        <v>842</v>
      </c>
      <c r="P42" s="6">
        <v>1614</v>
      </c>
      <c r="Q42" s="6">
        <v>725</v>
      </c>
      <c r="R42" s="6">
        <v>929</v>
      </c>
      <c r="S42" s="6">
        <v>424</v>
      </c>
      <c r="T42" s="6">
        <v>138</v>
      </c>
      <c r="U42" s="6">
        <v>203</v>
      </c>
      <c r="V42" s="6">
        <v>76</v>
      </c>
      <c r="W42" s="6">
        <v>779</v>
      </c>
    </row>
    <row r="43" spans="1:23" x14ac:dyDescent="0.2">
      <c r="A43" s="26" t="s">
        <v>366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 t="s">
        <v>366</v>
      </c>
      <c r="N43" s="26"/>
      <c r="O43" s="26"/>
      <c r="P43" s="26"/>
      <c r="Q43" s="26"/>
      <c r="R43" s="26"/>
      <c r="S43" s="26"/>
      <c r="T43" s="26"/>
      <c r="U43" s="26"/>
      <c r="V43" s="26"/>
      <c r="W43" s="26"/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2CF1D-9790-4053-BF5F-FAFFC738FE2E}">
  <dimension ref="A1:W71"/>
  <sheetViews>
    <sheetView view="pageBreakPreview" topLeftCell="A47" zoomScale="125" zoomScaleNormal="100" zoomScaleSheetLayoutView="125" workbookViewId="0">
      <selection activeCell="A71" sqref="A71:XFD71"/>
    </sheetView>
  </sheetViews>
  <sheetFormatPr defaultRowHeight="9.6" customHeight="1" x14ac:dyDescent="0.2"/>
  <cols>
    <col min="1" max="1" width="13.21875" style="6" customWidth="1"/>
    <col min="2" max="12" width="6.88671875" style="6" customWidth="1"/>
    <col min="13" max="13" width="13.21875" style="6" customWidth="1"/>
    <col min="14" max="23" width="6.88671875" style="6" customWidth="1"/>
    <col min="24" max="16384" width="8.88671875" style="6"/>
  </cols>
  <sheetData>
    <row r="1" spans="1:23" ht="9.6" customHeight="1" x14ac:dyDescent="0.2">
      <c r="A1" s="6" t="s">
        <v>379</v>
      </c>
      <c r="M1" s="6" t="s">
        <v>379</v>
      </c>
    </row>
    <row r="2" spans="1:23" ht="9.6" customHeight="1" x14ac:dyDescent="0.2">
      <c r="A2" s="14"/>
      <c r="B2" s="15"/>
      <c r="C2" s="15" t="s">
        <v>303</v>
      </c>
      <c r="D2" s="15" t="s">
        <v>305</v>
      </c>
      <c r="E2" s="15" t="s">
        <v>306</v>
      </c>
      <c r="F2" s="15" t="s">
        <v>307</v>
      </c>
      <c r="G2" s="15" t="s">
        <v>309</v>
      </c>
      <c r="H2" s="15" t="s">
        <v>309</v>
      </c>
      <c r="I2" s="15" t="s">
        <v>309</v>
      </c>
      <c r="J2" s="15" t="s">
        <v>309</v>
      </c>
      <c r="K2" s="15" t="s">
        <v>312</v>
      </c>
      <c r="L2" s="15" t="s">
        <v>312</v>
      </c>
      <c r="M2" s="14"/>
      <c r="N2" s="15" t="s">
        <v>312</v>
      </c>
      <c r="O2" s="15" t="s">
        <v>314</v>
      </c>
      <c r="P2" s="15" t="s">
        <v>314</v>
      </c>
      <c r="Q2" s="15" t="s">
        <v>315</v>
      </c>
      <c r="R2" s="15" t="s">
        <v>317</v>
      </c>
      <c r="S2" s="15" t="s">
        <v>317</v>
      </c>
      <c r="T2" s="15" t="s">
        <v>315</v>
      </c>
      <c r="U2" s="15"/>
      <c r="V2" s="15" t="s">
        <v>321</v>
      </c>
      <c r="W2" s="16" t="s">
        <v>323</v>
      </c>
    </row>
    <row r="3" spans="1:23" ht="9.6" customHeight="1" x14ac:dyDescent="0.2">
      <c r="A3" s="17"/>
      <c r="B3" s="18" t="s">
        <v>0</v>
      </c>
      <c r="C3" s="18" t="s">
        <v>304</v>
      </c>
      <c r="D3" s="18" t="s">
        <v>304</v>
      </c>
      <c r="E3" s="18" t="s">
        <v>304</v>
      </c>
      <c r="F3" s="18" t="s">
        <v>308</v>
      </c>
      <c r="G3" s="18" t="s">
        <v>305</v>
      </c>
      <c r="H3" s="18" t="s">
        <v>306</v>
      </c>
      <c r="I3" s="18" t="s">
        <v>310</v>
      </c>
      <c r="J3" s="18" t="s">
        <v>311</v>
      </c>
      <c r="K3" s="18" t="s">
        <v>306</v>
      </c>
      <c r="L3" s="18" t="s">
        <v>313</v>
      </c>
      <c r="M3" s="17"/>
      <c r="N3" s="18" t="s">
        <v>311</v>
      </c>
      <c r="O3" s="18" t="s">
        <v>306</v>
      </c>
      <c r="P3" s="18" t="s">
        <v>311</v>
      </c>
      <c r="Q3" s="18" t="s">
        <v>316</v>
      </c>
      <c r="R3" s="18" t="s">
        <v>318</v>
      </c>
      <c r="S3" s="18" t="s">
        <v>319</v>
      </c>
      <c r="T3" s="18" t="s">
        <v>320</v>
      </c>
      <c r="U3" s="18" t="s">
        <v>18</v>
      </c>
      <c r="V3" s="18" t="s">
        <v>322</v>
      </c>
      <c r="W3" s="19" t="s">
        <v>324</v>
      </c>
    </row>
    <row r="4" spans="1:23" ht="9.6" customHeight="1" x14ac:dyDescent="0.2">
      <c r="A4" s="6" t="s">
        <v>350</v>
      </c>
      <c r="M4" s="6" t="s">
        <v>350</v>
      </c>
    </row>
    <row r="6" spans="1:23" ht="9.6" customHeight="1" x14ac:dyDescent="0.2">
      <c r="A6" s="6" t="s">
        <v>329</v>
      </c>
      <c r="B6" s="6">
        <v>40419</v>
      </c>
      <c r="C6" s="6">
        <v>1169</v>
      </c>
      <c r="D6" s="6">
        <v>1294</v>
      </c>
      <c r="E6" s="6">
        <v>860</v>
      </c>
      <c r="F6" s="6">
        <v>1209</v>
      </c>
      <c r="G6" s="6">
        <v>3009</v>
      </c>
      <c r="H6" s="6">
        <v>2009</v>
      </c>
      <c r="I6" s="6">
        <v>2344</v>
      </c>
      <c r="J6" s="6">
        <v>2054</v>
      </c>
      <c r="K6" s="6">
        <v>3928</v>
      </c>
      <c r="L6" s="6">
        <v>4562</v>
      </c>
      <c r="M6" s="6" t="s">
        <v>329</v>
      </c>
      <c r="N6" s="6">
        <v>1625</v>
      </c>
      <c r="O6" s="6">
        <v>2131</v>
      </c>
      <c r="P6" s="6">
        <v>2488</v>
      </c>
      <c r="Q6" s="6">
        <v>3262</v>
      </c>
      <c r="R6" s="6">
        <v>1547</v>
      </c>
      <c r="S6" s="6">
        <v>811</v>
      </c>
      <c r="T6" s="6">
        <v>1138</v>
      </c>
      <c r="U6" s="6">
        <v>677</v>
      </c>
      <c r="V6" s="6">
        <v>1658</v>
      </c>
      <c r="W6" s="6">
        <v>2644</v>
      </c>
    </row>
    <row r="7" spans="1:23" ht="9.6" customHeight="1" x14ac:dyDescent="0.2">
      <c r="A7" s="6" t="s">
        <v>171</v>
      </c>
      <c r="B7" s="6">
        <v>35852</v>
      </c>
      <c r="C7" s="6">
        <v>1017</v>
      </c>
      <c r="D7" s="6">
        <v>1061</v>
      </c>
      <c r="E7" s="6">
        <v>742</v>
      </c>
      <c r="F7" s="6">
        <v>1067</v>
      </c>
      <c r="G7" s="6">
        <v>2623</v>
      </c>
      <c r="H7" s="6">
        <v>1790</v>
      </c>
      <c r="I7" s="6">
        <v>2153</v>
      </c>
      <c r="J7" s="6">
        <v>1832</v>
      </c>
      <c r="K7" s="6">
        <v>3482</v>
      </c>
      <c r="L7" s="6">
        <v>4192</v>
      </c>
      <c r="M7" s="6" t="s">
        <v>171</v>
      </c>
      <c r="N7" s="6">
        <v>1561</v>
      </c>
      <c r="O7" s="6">
        <v>1847</v>
      </c>
      <c r="P7" s="6">
        <v>2216</v>
      </c>
      <c r="Q7" s="6">
        <v>2751</v>
      </c>
      <c r="R7" s="6">
        <v>1364</v>
      </c>
      <c r="S7" s="6">
        <v>726</v>
      </c>
      <c r="T7" s="6">
        <v>1005</v>
      </c>
      <c r="U7" s="6">
        <v>577</v>
      </c>
      <c r="V7" s="6">
        <v>1496</v>
      </c>
      <c r="W7" s="6">
        <v>2350</v>
      </c>
    </row>
    <row r="8" spans="1:23" ht="9.6" customHeight="1" x14ac:dyDescent="0.2">
      <c r="A8" s="6" t="s">
        <v>172</v>
      </c>
      <c r="B8" s="6">
        <v>4507</v>
      </c>
      <c r="C8" s="6">
        <v>151</v>
      </c>
      <c r="D8" s="6">
        <v>232</v>
      </c>
      <c r="E8" s="6">
        <v>118</v>
      </c>
      <c r="F8" s="6">
        <v>139</v>
      </c>
      <c r="G8" s="6">
        <v>380</v>
      </c>
      <c r="H8" s="6">
        <v>219</v>
      </c>
      <c r="I8" s="6">
        <v>187</v>
      </c>
      <c r="J8" s="6">
        <v>214</v>
      </c>
      <c r="K8" s="6">
        <v>442</v>
      </c>
      <c r="L8" s="6">
        <v>367</v>
      </c>
      <c r="M8" s="6" t="s">
        <v>172</v>
      </c>
      <c r="N8" s="6">
        <v>62</v>
      </c>
      <c r="O8" s="6">
        <v>276</v>
      </c>
      <c r="P8" s="6">
        <v>266</v>
      </c>
      <c r="Q8" s="6">
        <v>505</v>
      </c>
      <c r="R8" s="6">
        <v>180</v>
      </c>
      <c r="S8" s="6">
        <v>84</v>
      </c>
      <c r="T8" s="6">
        <v>131</v>
      </c>
      <c r="U8" s="6">
        <v>100</v>
      </c>
      <c r="V8" s="6">
        <v>161</v>
      </c>
      <c r="W8" s="6">
        <v>293</v>
      </c>
    </row>
    <row r="9" spans="1:23" ht="9.6" customHeight="1" x14ac:dyDescent="0.2">
      <c r="A9" s="6" t="s">
        <v>173</v>
      </c>
      <c r="B9" s="6">
        <v>60</v>
      </c>
      <c r="C9" s="6">
        <v>1</v>
      </c>
      <c r="D9" s="6">
        <v>1</v>
      </c>
      <c r="E9" s="6">
        <v>0</v>
      </c>
      <c r="F9" s="6">
        <v>3</v>
      </c>
      <c r="G9" s="6">
        <v>6</v>
      </c>
      <c r="H9" s="6">
        <v>0</v>
      </c>
      <c r="I9" s="6">
        <v>4</v>
      </c>
      <c r="J9" s="6">
        <v>8</v>
      </c>
      <c r="K9" s="6">
        <v>4</v>
      </c>
      <c r="L9" s="6">
        <v>3</v>
      </c>
      <c r="M9" s="6" t="s">
        <v>173</v>
      </c>
      <c r="N9" s="6">
        <v>2</v>
      </c>
      <c r="O9" s="6">
        <v>8</v>
      </c>
      <c r="P9" s="6">
        <v>6</v>
      </c>
      <c r="Q9" s="6">
        <v>6</v>
      </c>
      <c r="R9" s="6">
        <v>3</v>
      </c>
      <c r="S9" s="6">
        <v>1</v>
      </c>
      <c r="T9" s="6">
        <v>2</v>
      </c>
      <c r="U9" s="6">
        <v>0</v>
      </c>
      <c r="V9" s="6">
        <v>1</v>
      </c>
      <c r="W9" s="6">
        <v>1</v>
      </c>
    </row>
    <row r="11" spans="1:23" ht="9.6" customHeight="1" x14ac:dyDescent="0.2">
      <c r="A11" s="6" t="s">
        <v>337</v>
      </c>
      <c r="B11" s="6">
        <v>20789</v>
      </c>
      <c r="C11" s="6">
        <v>586</v>
      </c>
      <c r="D11" s="6">
        <v>627</v>
      </c>
      <c r="E11" s="6">
        <v>434</v>
      </c>
      <c r="F11" s="6">
        <v>619</v>
      </c>
      <c r="G11" s="6">
        <v>1575</v>
      </c>
      <c r="H11" s="6">
        <v>1064</v>
      </c>
      <c r="I11" s="6">
        <v>1207</v>
      </c>
      <c r="J11" s="6">
        <v>1083</v>
      </c>
      <c r="K11" s="6">
        <v>2066</v>
      </c>
      <c r="L11" s="6">
        <v>2384</v>
      </c>
      <c r="M11" s="6" t="s">
        <v>337</v>
      </c>
      <c r="N11" s="6">
        <v>845</v>
      </c>
      <c r="O11" s="6">
        <v>1074</v>
      </c>
      <c r="P11" s="6">
        <v>1263</v>
      </c>
      <c r="Q11" s="6">
        <v>1654</v>
      </c>
      <c r="R11" s="6">
        <v>757</v>
      </c>
      <c r="S11" s="6">
        <v>413</v>
      </c>
      <c r="T11" s="6">
        <v>580</v>
      </c>
      <c r="U11" s="6">
        <v>356</v>
      </c>
      <c r="V11" s="6">
        <v>842</v>
      </c>
      <c r="W11" s="6">
        <v>1360</v>
      </c>
    </row>
    <row r="12" spans="1:23" ht="9.6" customHeight="1" x14ac:dyDescent="0.2">
      <c r="A12" s="6" t="s">
        <v>171</v>
      </c>
      <c r="B12" s="6">
        <v>18484</v>
      </c>
      <c r="C12" s="6">
        <v>520</v>
      </c>
      <c r="D12" s="6">
        <v>515</v>
      </c>
      <c r="E12" s="6">
        <v>375</v>
      </c>
      <c r="F12" s="6">
        <v>550</v>
      </c>
      <c r="G12" s="6">
        <v>1367</v>
      </c>
      <c r="H12" s="6">
        <v>958</v>
      </c>
      <c r="I12" s="6">
        <v>1110</v>
      </c>
      <c r="J12" s="6">
        <v>975</v>
      </c>
      <c r="K12" s="6">
        <v>1845</v>
      </c>
      <c r="L12" s="6">
        <v>2182</v>
      </c>
      <c r="M12" s="6" t="s">
        <v>171</v>
      </c>
      <c r="N12" s="6">
        <v>805</v>
      </c>
      <c r="O12" s="6">
        <v>936</v>
      </c>
      <c r="P12" s="6">
        <v>1127</v>
      </c>
      <c r="Q12" s="6">
        <v>1389</v>
      </c>
      <c r="R12" s="6">
        <v>678</v>
      </c>
      <c r="S12" s="6">
        <v>373</v>
      </c>
      <c r="T12" s="6">
        <v>505</v>
      </c>
      <c r="U12" s="6">
        <v>304</v>
      </c>
      <c r="V12" s="6">
        <v>758</v>
      </c>
      <c r="W12" s="6">
        <v>1212</v>
      </c>
    </row>
    <row r="13" spans="1:23" ht="9.6" customHeight="1" x14ac:dyDescent="0.2">
      <c r="A13" s="6" t="s">
        <v>172</v>
      </c>
      <c r="B13" s="6">
        <v>2279</v>
      </c>
      <c r="C13" s="6">
        <v>65</v>
      </c>
      <c r="D13" s="6">
        <v>111</v>
      </c>
      <c r="E13" s="6">
        <v>59</v>
      </c>
      <c r="F13" s="6">
        <v>66</v>
      </c>
      <c r="G13" s="6">
        <v>206</v>
      </c>
      <c r="H13" s="6">
        <v>106</v>
      </c>
      <c r="I13" s="6">
        <v>97</v>
      </c>
      <c r="J13" s="6">
        <v>107</v>
      </c>
      <c r="K13" s="6">
        <v>220</v>
      </c>
      <c r="L13" s="6">
        <v>201</v>
      </c>
      <c r="M13" s="6" t="s">
        <v>172</v>
      </c>
      <c r="N13" s="6">
        <v>38</v>
      </c>
      <c r="O13" s="6">
        <v>133</v>
      </c>
      <c r="P13" s="6">
        <v>134</v>
      </c>
      <c r="Q13" s="6">
        <v>263</v>
      </c>
      <c r="R13" s="6">
        <v>77</v>
      </c>
      <c r="S13" s="6">
        <v>40</v>
      </c>
      <c r="T13" s="6">
        <v>73</v>
      </c>
      <c r="U13" s="6">
        <v>52</v>
      </c>
      <c r="V13" s="6">
        <v>84</v>
      </c>
      <c r="W13" s="6">
        <v>147</v>
      </c>
    </row>
    <row r="14" spans="1:23" ht="9.6" customHeight="1" x14ac:dyDescent="0.2">
      <c r="A14" s="6" t="s">
        <v>173</v>
      </c>
      <c r="B14" s="6">
        <v>26</v>
      </c>
      <c r="C14" s="6">
        <v>1</v>
      </c>
      <c r="D14" s="6">
        <v>1</v>
      </c>
      <c r="E14" s="6">
        <v>0</v>
      </c>
      <c r="F14" s="6">
        <v>3</v>
      </c>
      <c r="G14" s="6">
        <v>2</v>
      </c>
      <c r="H14" s="6">
        <v>0</v>
      </c>
      <c r="I14" s="6">
        <v>0</v>
      </c>
      <c r="J14" s="6">
        <v>1</v>
      </c>
      <c r="K14" s="6">
        <v>1</v>
      </c>
      <c r="L14" s="6">
        <v>1</v>
      </c>
      <c r="M14" s="6" t="s">
        <v>173</v>
      </c>
      <c r="N14" s="6">
        <v>2</v>
      </c>
      <c r="O14" s="6">
        <v>5</v>
      </c>
      <c r="P14" s="6">
        <v>2</v>
      </c>
      <c r="Q14" s="6">
        <v>2</v>
      </c>
      <c r="R14" s="6">
        <v>2</v>
      </c>
      <c r="S14" s="6">
        <v>0</v>
      </c>
      <c r="T14" s="6">
        <v>2</v>
      </c>
      <c r="U14" s="6">
        <v>0</v>
      </c>
      <c r="V14" s="6">
        <v>0</v>
      </c>
      <c r="W14" s="6">
        <v>1</v>
      </c>
    </row>
    <row r="16" spans="1:23" ht="9.6" customHeight="1" x14ac:dyDescent="0.2">
      <c r="A16" s="6" t="s">
        <v>336</v>
      </c>
      <c r="B16" s="6">
        <v>19630</v>
      </c>
      <c r="C16" s="6">
        <v>583</v>
      </c>
      <c r="D16" s="6">
        <v>667</v>
      </c>
      <c r="E16" s="6">
        <v>426</v>
      </c>
      <c r="F16" s="6">
        <v>590</v>
      </c>
      <c r="G16" s="6">
        <v>1434</v>
      </c>
      <c r="H16" s="6">
        <v>945</v>
      </c>
      <c r="I16" s="6">
        <v>1137</v>
      </c>
      <c r="J16" s="6">
        <v>971</v>
      </c>
      <c r="K16" s="6">
        <v>1862</v>
      </c>
      <c r="L16" s="6">
        <v>2178</v>
      </c>
      <c r="M16" s="6" t="s">
        <v>336</v>
      </c>
      <c r="N16" s="6">
        <v>780</v>
      </c>
      <c r="O16" s="6">
        <v>1057</v>
      </c>
      <c r="P16" s="6">
        <v>1225</v>
      </c>
      <c r="Q16" s="6">
        <v>1608</v>
      </c>
      <c r="R16" s="6">
        <v>790</v>
      </c>
      <c r="S16" s="6">
        <v>398</v>
      </c>
      <c r="T16" s="6">
        <v>558</v>
      </c>
      <c r="U16" s="6">
        <v>321</v>
      </c>
      <c r="V16" s="6">
        <v>816</v>
      </c>
      <c r="W16" s="6">
        <v>1284</v>
      </c>
    </row>
    <row r="17" spans="1:23" ht="9.6" customHeight="1" x14ac:dyDescent="0.2">
      <c r="A17" s="6" t="s">
        <v>171</v>
      </c>
      <c r="B17" s="6">
        <v>17368</v>
      </c>
      <c r="C17" s="6">
        <v>497</v>
      </c>
      <c r="D17" s="6">
        <v>546</v>
      </c>
      <c r="E17" s="6">
        <v>367</v>
      </c>
      <c r="F17" s="6">
        <v>517</v>
      </c>
      <c r="G17" s="6">
        <v>1256</v>
      </c>
      <c r="H17" s="6">
        <v>832</v>
      </c>
      <c r="I17" s="6">
        <v>1043</v>
      </c>
      <c r="J17" s="6">
        <v>857</v>
      </c>
      <c r="K17" s="6">
        <v>1637</v>
      </c>
      <c r="L17" s="6">
        <v>2010</v>
      </c>
      <c r="M17" s="6" t="s">
        <v>171</v>
      </c>
      <c r="N17" s="6">
        <v>756</v>
      </c>
      <c r="O17" s="6">
        <v>911</v>
      </c>
      <c r="P17" s="6">
        <v>1089</v>
      </c>
      <c r="Q17" s="6">
        <v>1362</v>
      </c>
      <c r="R17" s="6">
        <v>686</v>
      </c>
      <c r="S17" s="6">
        <v>353</v>
      </c>
      <c r="T17" s="6">
        <v>500</v>
      </c>
      <c r="U17" s="6">
        <v>273</v>
      </c>
      <c r="V17" s="6">
        <v>738</v>
      </c>
      <c r="W17" s="6">
        <v>1138</v>
      </c>
    </row>
    <row r="18" spans="1:23" ht="9.6" customHeight="1" x14ac:dyDescent="0.2">
      <c r="A18" s="6" t="s">
        <v>172</v>
      </c>
      <c r="B18" s="6">
        <v>2228</v>
      </c>
      <c r="C18" s="6">
        <v>86</v>
      </c>
      <c r="D18" s="6">
        <v>121</v>
      </c>
      <c r="E18" s="6">
        <v>59</v>
      </c>
      <c r="F18" s="6">
        <v>73</v>
      </c>
      <c r="G18" s="6">
        <v>174</v>
      </c>
      <c r="H18" s="6">
        <v>113</v>
      </c>
      <c r="I18" s="6">
        <v>90</v>
      </c>
      <c r="J18" s="6">
        <v>107</v>
      </c>
      <c r="K18" s="6">
        <v>222</v>
      </c>
      <c r="L18" s="6">
        <v>166</v>
      </c>
      <c r="M18" s="6" t="s">
        <v>172</v>
      </c>
      <c r="N18" s="6">
        <v>24</v>
      </c>
      <c r="O18" s="6">
        <v>143</v>
      </c>
      <c r="P18" s="6">
        <v>132</v>
      </c>
      <c r="Q18" s="6">
        <v>242</v>
      </c>
      <c r="R18" s="6">
        <v>103</v>
      </c>
      <c r="S18" s="6">
        <v>44</v>
      </c>
      <c r="T18" s="6">
        <v>58</v>
      </c>
      <c r="U18" s="6">
        <v>48</v>
      </c>
      <c r="V18" s="6">
        <v>77</v>
      </c>
      <c r="W18" s="6">
        <v>146</v>
      </c>
    </row>
    <row r="19" spans="1:23" ht="9.6" customHeight="1" x14ac:dyDescent="0.2">
      <c r="A19" s="6" t="s">
        <v>173</v>
      </c>
      <c r="B19" s="6">
        <v>34</v>
      </c>
      <c r="C19" s="6">
        <v>0</v>
      </c>
      <c r="D19" s="6">
        <v>0</v>
      </c>
      <c r="E19" s="6">
        <v>0</v>
      </c>
      <c r="F19" s="6">
        <v>0</v>
      </c>
      <c r="G19" s="6">
        <v>4</v>
      </c>
      <c r="H19" s="6">
        <v>0</v>
      </c>
      <c r="I19" s="6">
        <v>4</v>
      </c>
      <c r="J19" s="6">
        <v>7</v>
      </c>
      <c r="K19" s="6">
        <v>3</v>
      </c>
      <c r="L19" s="6">
        <v>2</v>
      </c>
      <c r="M19" s="6" t="s">
        <v>173</v>
      </c>
      <c r="N19" s="6">
        <v>0</v>
      </c>
      <c r="O19" s="6">
        <v>3</v>
      </c>
      <c r="P19" s="6">
        <v>4</v>
      </c>
      <c r="Q19" s="6">
        <v>4</v>
      </c>
      <c r="R19" s="6">
        <v>1</v>
      </c>
      <c r="S19" s="6">
        <v>1</v>
      </c>
      <c r="T19" s="6">
        <v>0</v>
      </c>
      <c r="U19" s="6">
        <v>0</v>
      </c>
      <c r="V19" s="6">
        <v>1</v>
      </c>
      <c r="W19" s="6">
        <v>0</v>
      </c>
    </row>
    <row r="21" spans="1:23" ht="9.6" customHeight="1" x14ac:dyDescent="0.2">
      <c r="A21" s="6" t="s">
        <v>351</v>
      </c>
      <c r="M21" s="6" t="s">
        <v>351</v>
      </c>
    </row>
    <row r="23" spans="1:23" ht="9.6" customHeight="1" x14ac:dyDescent="0.2">
      <c r="A23" s="6" t="s">
        <v>340</v>
      </c>
      <c r="B23" s="6">
        <v>40419</v>
      </c>
      <c r="C23" s="6">
        <v>1169</v>
      </c>
      <c r="D23" s="6">
        <v>1294</v>
      </c>
      <c r="E23" s="6">
        <v>860</v>
      </c>
      <c r="F23" s="6">
        <v>1209</v>
      </c>
      <c r="G23" s="6">
        <v>3009</v>
      </c>
      <c r="H23" s="6">
        <v>2009</v>
      </c>
      <c r="I23" s="6">
        <v>2344</v>
      </c>
      <c r="J23" s="6">
        <v>2054</v>
      </c>
      <c r="K23" s="6">
        <v>3928</v>
      </c>
      <c r="L23" s="6">
        <v>4562</v>
      </c>
      <c r="M23" s="6" t="s">
        <v>340</v>
      </c>
      <c r="N23" s="6">
        <v>1625</v>
      </c>
      <c r="O23" s="6">
        <v>2131</v>
      </c>
      <c r="P23" s="6">
        <v>2488</v>
      </c>
      <c r="Q23" s="6">
        <v>3262</v>
      </c>
      <c r="R23" s="6">
        <v>1547</v>
      </c>
      <c r="S23" s="6">
        <v>811</v>
      </c>
      <c r="T23" s="6">
        <v>1138</v>
      </c>
      <c r="U23" s="6">
        <v>677</v>
      </c>
      <c r="V23" s="6">
        <v>1658</v>
      </c>
      <c r="W23" s="6">
        <v>2644</v>
      </c>
    </row>
    <row r="24" spans="1:23" ht="9.6" customHeight="1" x14ac:dyDescent="0.2">
      <c r="A24" s="6" t="s">
        <v>171</v>
      </c>
      <c r="B24" s="6">
        <v>37549</v>
      </c>
      <c r="C24" s="6">
        <v>1043</v>
      </c>
      <c r="D24" s="6">
        <v>1121</v>
      </c>
      <c r="E24" s="6">
        <v>799</v>
      </c>
      <c r="F24" s="6">
        <v>1187</v>
      </c>
      <c r="G24" s="6">
        <v>2807</v>
      </c>
      <c r="H24" s="6">
        <v>1892</v>
      </c>
      <c r="I24" s="6">
        <v>2195</v>
      </c>
      <c r="J24" s="6">
        <v>1917</v>
      </c>
      <c r="K24" s="6">
        <v>3685</v>
      </c>
      <c r="L24" s="6">
        <v>4281</v>
      </c>
      <c r="M24" s="6" t="s">
        <v>171</v>
      </c>
      <c r="N24" s="6">
        <v>1567</v>
      </c>
      <c r="O24" s="6">
        <v>1857</v>
      </c>
      <c r="P24" s="6">
        <v>2278</v>
      </c>
      <c r="Q24" s="6">
        <v>2982</v>
      </c>
      <c r="R24" s="6">
        <v>1447</v>
      </c>
      <c r="S24" s="6">
        <v>757</v>
      </c>
      <c r="T24" s="6">
        <v>1063</v>
      </c>
      <c r="U24" s="6">
        <v>630</v>
      </c>
      <c r="V24" s="6">
        <v>1554</v>
      </c>
      <c r="W24" s="6">
        <v>2487</v>
      </c>
    </row>
    <row r="25" spans="1:23" ht="9.6" customHeight="1" x14ac:dyDescent="0.2">
      <c r="A25" s="6" t="s">
        <v>172</v>
      </c>
      <c r="B25" s="6">
        <v>2786</v>
      </c>
      <c r="C25" s="6">
        <v>123</v>
      </c>
      <c r="D25" s="6">
        <v>170</v>
      </c>
      <c r="E25" s="6">
        <v>60</v>
      </c>
      <c r="F25" s="6">
        <v>21</v>
      </c>
      <c r="G25" s="6">
        <v>194</v>
      </c>
      <c r="H25" s="6">
        <v>117</v>
      </c>
      <c r="I25" s="6">
        <v>145</v>
      </c>
      <c r="J25" s="6">
        <v>131</v>
      </c>
      <c r="K25" s="6">
        <v>237</v>
      </c>
      <c r="L25" s="6">
        <v>268</v>
      </c>
      <c r="M25" s="6" t="s">
        <v>172</v>
      </c>
      <c r="N25" s="6">
        <v>54</v>
      </c>
      <c r="O25" s="6">
        <v>261</v>
      </c>
      <c r="P25" s="6">
        <v>204</v>
      </c>
      <c r="Q25" s="6">
        <v>274</v>
      </c>
      <c r="R25" s="6">
        <v>99</v>
      </c>
      <c r="S25" s="6">
        <v>53</v>
      </c>
      <c r="T25" s="6">
        <v>71</v>
      </c>
      <c r="U25" s="6">
        <v>47</v>
      </c>
      <c r="V25" s="6">
        <v>102</v>
      </c>
      <c r="W25" s="6">
        <v>155</v>
      </c>
    </row>
    <row r="26" spans="1:23" ht="9.6" customHeight="1" x14ac:dyDescent="0.2">
      <c r="A26" s="6" t="s">
        <v>173</v>
      </c>
      <c r="B26" s="6">
        <v>84</v>
      </c>
      <c r="C26" s="6">
        <v>3</v>
      </c>
      <c r="D26" s="6">
        <v>3</v>
      </c>
      <c r="E26" s="6">
        <v>1</v>
      </c>
      <c r="F26" s="6">
        <v>1</v>
      </c>
      <c r="G26" s="6">
        <v>8</v>
      </c>
      <c r="H26" s="6">
        <v>0</v>
      </c>
      <c r="I26" s="6">
        <v>4</v>
      </c>
      <c r="J26" s="6">
        <v>6</v>
      </c>
      <c r="K26" s="6">
        <v>6</v>
      </c>
      <c r="L26" s="6">
        <v>13</v>
      </c>
      <c r="M26" s="6" t="s">
        <v>173</v>
      </c>
      <c r="N26" s="6">
        <v>4</v>
      </c>
      <c r="O26" s="6">
        <v>13</v>
      </c>
      <c r="P26" s="6">
        <v>6</v>
      </c>
      <c r="Q26" s="6">
        <v>6</v>
      </c>
      <c r="R26" s="6">
        <v>1</v>
      </c>
      <c r="S26" s="6">
        <v>1</v>
      </c>
      <c r="T26" s="6">
        <v>4</v>
      </c>
      <c r="U26" s="6">
        <v>0</v>
      </c>
      <c r="V26" s="6">
        <v>2</v>
      </c>
      <c r="W26" s="6">
        <v>2</v>
      </c>
    </row>
    <row r="28" spans="1:23" ht="9.6" customHeight="1" x14ac:dyDescent="0.2">
      <c r="A28" s="6" t="s">
        <v>326</v>
      </c>
      <c r="B28" s="6">
        <v>20789</v>
      </c>
      <c r="C28" s="6">
        <v>586</v>
      </c>
      <c r="D28" s="6">
        <v>627</v>
      </c>
      <c r="E28" s="6">
        <v>434</v>
      </c>
      <c r="F28" s="6">
        <v>619</v>
      </c>
      <c r="G28" s="6">
        <v>1575</v>
      </c>
      <c r="H28" s="6">
        <v>1064</v>
      </c>
      <c r="I28" s="6">
        <v>1207</v>
      </c>
      <c r="J28" s="6">
        <v>1083</v>
      </c>
      <c r="K28" s="6">
        <v>2066</v>
      </c>
      <c r="L28" s="6">
        <v>2384</v>
      </c>
      <c r="M28" s="6" t="s">
        <v>326</v>
      </c>
      <c r="N28" s="6">
        <v>845</v>
      </c>
      <c r="O28" s="6">
        <v>1074</v>
      </c>
      <c r="P28" s="6">
        <v>1263</v>
      </c>
      <c r="Q28" s="6">
        <v>1654</v>
      </c>
      <c r="R28" s="6">
        <v>757</v>
      </c>
      <c r="S28" s="6">
        <v>413</v>
      </c>
      <c r="T28" s="6">
        <v>580</v>
      </c>
      <c r="U28" s="6">
        <v>356</v>
      </c>
      <c r="V28" s="6">
        <v>842</v>
      </c>
      <c r="W28" s="6">
        <v>1360</v>
      </c>
    </row>
    <row r="29" spans="1:23" ht="9.6" customHeight="1" x14ac:dyDescent="0.2">
      <c r="A29" s="6" t="s">
        <v>171</v>
      </c>
      <c r="B29" s="6">
        <v>19352</v>
      </c>
      <c r="C29" s="6">
        <v>533</v>
      </c>
      <c r="D29" s="6">
        <v>543</v>
      </c>
      <c r="E29" s="6">
        <v>406</v>
      </c>
      <c r="F29" s="6">
        <v>608</v>
      </c>
      <c r="G29" s="6">
        <v>1467</v>
      </c>
      <c r="H29" s="6">
        <v>1002</v>
      </c>
      <c r="I29" s="6">
        <v>1137</v>
      </c>
      <c r="J29" s="6">
        <v>1020</v>
      </c>
      <c r="K29" s="6">
        <v>1940</v>
      </c>
      <c r="L29" s="6">
        <v>2222</v>
      </c>
      <c r="M29" s="6" t="s">
        <v>171</v>
      </c>
      <c r="N29" s="6">
        <v>813</v>
      </c>
      <c r="O29" s="6">
        <v>927</v>
      </c>
      <c r="P29" s="6">
        <v>1165</v>
      </c>
      <c r="Q29" s="6">
        <v>1516</v>
      </c>
      <c r="R29" s="6">
        <v>717</v>
      </c>
      <c r="S29" s="6">
        <v>386</v>
      </c>
      <c r="T29" s="6">
        <v>537</v>
      </c>
      <c r="U29" s="6">
        <v>335</v>
      </c>
      <c r="V29" s="6">
        <v>791</v>
      </c>
      <c r="W29" s="6">
        <v>1287</v>
      </c>
    </row>
    <row r="30" spans="1:23" ht="9.6" customHeight="1" x14ac:dyDescent="0.2">
      <c r="A30" s="6" t="s">
        <v>172</v>
      </c>
      <c r="B30" s="6">
        <v>1389</v>
      </c>
      <c r="C30" s="6">
        <v>51</v>
      </c>
      <c r="D30" s="6">
        <v>81</v>
      </c>
      <c r="E30" s="6">
        <v>27</v>
      </c>
      <c r="F30" s="6">
        <v>10</v>
      </c>
      <c r="G30" s="6">
        <v>107</v>
      </c>
      <c r="H30" s="6">
        <v>62</v>
      </c>
      <c r="I30" s="6">
        <v>67</v>
      </c>
      <c r="J30" s="6">
        <v>60</v>
      </c>
      <c r="K30" s="6">
        <v>124</v>
      </c>
      <c r="L30" s="6">
        <v>151</v>
      </c>
      <c r="M30" s="6" t="s">
        <v>172</v>
      </c>
      <c r="N30" s="6">
        <v>29</v>
      </c>
      <c r="O30" s="6">
        <v>142</v>
      </c>
      <c r="P30" s="6">
        <v>96</v>
      </c>
      <c r="Q30" s="6">
        <v>135</v>
      </c>
      <c r="R30" s="6">
        <v>39</v>
      </c>
      <c r="S30" s="6">
        <v>27</v>
      </c>
      <c r="T30" s="6">
        <v>39</v>
      </c>
      <c r="U30" s="6">
        <v>21</v>
      </c>
      <c r="V30" s="6">
        <v>49</v>
      </c>
      <c r="W30" s="6">
        <v>72</v>
      </c>
    </row>
    <row r="31" spans="1:23" ht="9.6" customHeight="1" x14ac:dyDescent="0.2">
      <c r="A31" s="6" t="s">
        <v>173</v>
      </c>
      <c r="B31" s="6">
        <v>48</v>
      </c>
      <c r="C31" s="6">
        <v>2</v>
      </c>
      <c r="D31" s="6">
        <v>3</v>
      </c>
      <c r="E31" s="6">
        <v>1</v>
      </c>
      <c r="F31" s="6">
        <v>1</v>
      </c>
      <c r="G31" s="6">
        <v>1</v>
      </c>
      <c r="H31" s="6">
        <v>0</v>
      </c>
      <c r="I31" s="6">
        <v>3</v>
      </c>
      <c r="J31" s="6">
        <v>3</v>
      </c>
      <c r="K31" s="6">
        <v>2</v>
      </c>
      <c r="L31" s="6">
        <v>11</v>
      </c>
      <c r="M31" s="6" t="s">
        <v>173</v>
      </c>
      <c r="N31" s="6">
        <v>3</v>
      </c>
      <c r="O31" s="6">
        <v>5</v>
      </c>
      <c r="P31" s="6">
        <v>2</v>
      </c>
      <c r="Q31" s="6">
        <v>3</v>
      </c>
      <c r="R31" s="6">
        <v>1</v>
      </c>
      <c r="S31" s="6">
        <v>0</v>
      </c>
      <c r="T31" s="6">
        <v>4</v>
      </c>
      <c r="U31" s="6">
        <v>0</v>
      </c>
      <c r="V31" s="6">
        <v>2</v>
      </c>
      <c r="W31" s="6">
        <v>1</v>
      </c>
    </row>
    <row r="33" spans="1:23" ht="9.6" customHeight="1" x14ac:dyDescent="0.2">
      <c r="A33" s="6" t="s">
        <v>336</v>
      </c>
      <c r="B33" s="6">
        <v>19630</v>
      </c>
      <c r="C33" s="6">
        <v>583</v>
      </c>
      <c r="D33" s="6">
        <v>667</v>
      </c>
      <c r="E33" s="6">
        <v>426</v>
      </c>
      <c r="F33" s="6">
        <v>590</v>
      </c>
      <c r="G33" s="6">
        <v>1434</v>
      </c>
      <c r="H33" s="6">
        <v>945</v>
      </c>
      <c r="I33" s="6">
        <v>1137</v>
      </c>
      <c r="J33" s="6">
        <v>971</v>
      </c>
      <c r="K33" s="6">
        <v>1862</v>
      </c>
      <c r="L33" s="6">
        <v>2178</v>
      </c>
      <c r="M33" s="6" t="s">
        <v>336</v>
      </c>
      <c r="N33" s="6">
        <v>780</v>
      </c>
      <c r="O33" s="6">
        <v>1057</v>
      </c>
      <c r="P33" s="6">
        <v>1225</v>
      </c>
      <c r="Q33" s="6">
        <v>1608</v>
      </c>
      <c r="R33" s="6">
        <v>790</v>
      </c>
      <c r="S33" s="6">
        <v>398</v>
      </c>
      <c r="T33" s="6">
        <v>558</v>
      </c>
      <c r="U33" s="6">
        <v>321</v>
      </c>
      <c r="V33" s="6">
        <v>816</v>
      </c>
      <c r="W33" s="6">
        <v>1284</v>
      </c>
    </row>
    <row r="34" spans="1:23" ht="9.6" customHeight="1" x14ac:dyDescent="0.2">
      <c r="A34" s="6" t="s">
        <v>171</v>
      </c>
      <c r="B34" s="6">
        <v>18197</v>
      </c>
      <c r="C34" s="6">
        <v>510</v>
      </c>
      <c r="D34" s="6">
        <v>578</v>
      </c>
      <c r="E34" s="6">
        <v>393</v>
      </c>
      <c r="F34" s="6">
        <v>579</v>
      </c>
      <c r="G34" s="6">
        <v>1340</v>
      </c>
      <c r="H34" s="6">
        <v>890</v>
      </c>
      <c r="I34" s="6">
        <v>1058</v>
      </c>
      <c r="J34" s="6">
        <v>897</v>
      </c>
      <c r="K34" s="6">
        <v>1745</v>
      </c>
      <c r="L34" s="6">
        <v>2059</v>
      </c>
      <c r="M34" s="6" t="s">
        <v>171</v>
      </c>
      <c r="N34" s="6">
        <v>754</v>
      </c>
      <c r="O34" s="6">
        <v>930</v>
      </c>
      <c r="P34" s="6">
        <v>1113</v>
      </c>
      <c r="Q34" s="6">
        <v>1466</v>
      </c>
      <c r="R34" s="6">
        <v>730</v>
      </c>
      <c r="S34" s="6">
        <v>371</v>
      </c>
      <c r="T34" s="6">
        <v>526</v>
      </c>
      <c r="U34" s="6">
        <v>295</v>
      </c>
      <c r="V34" s="6">
        <v>763</v>
      </c>
      <c r="W34" s="6">
        <v>1200</v>
      </c>
    </row>
    <row r="35" spans="1:23" ht="9.6" customHeight="1" x14ac:dyDescent="0.2">
      <c r="A35" s="6" t="s">
        <v>172</v>
      </c>
      <c r="B35" s="6">
        <v>1397</v>
      </c>
      <c r="C35" s="6">
        <v>72</v>
      </c>
      <c r="D35" s="6">
        <v>89</v>
      </c>
      <c r="E35" s="6">
        <v>33</v>
      </c>
      <c r="F35" s="6">
        <v>11</v>
      </c>
      <c r="G35" s="6">
        <v>87</v>
      </c>
      <c r="H35" s="6">
        <v>55</v>
      </c>
      <c r="I35" s="6">
        <v>78</v>
      </c>
      <c r="J35" s="6">
        <v>71</v>
      </c>
      <c r="K35" s="6">
        <v>113</v>
      </c>
      <c r="L35" s="6">
        <v>117</v>
      </c>
      <c r="M35" s="6" t="s">
        <v>172</v>
      </c>
      <c r="N35" s="6">
        <v>25</v>
      </c>
      <c r="O35" s="6">
        <v>119</v>
      </c>
      <c r="P35" s="6">
        <v>108</v>
      </c>
      <c r="Q35" s="6">
        <v>139</v>
      </c>
      <c r="R35" s="6">
        <v>60</v>
      </c>
      <c r="S35" s="6">
        <v>26</v>
      </c>
      <c r="T35" s="6">
        <v>32</v>
      </c>
      <c r="U35" s="6">
        <v>26</v>
      </c>
      <c r="V35" s="6">
        <v>53</v>
      </c>
      <c r="W35" s="6">
        <v>83</v>
      </c>
    </row>
    <row r="36" spans="1:23" ht="9.6" customHeight="1" x14ac:dyDescent="0.2">
      <c r="A36" s="6" t="s">
        <v>173</v>
      </c>
      <c r="B36" s="6">
        <v>36</v>
      </c>
      <c r="C36" s="6">
        <v>1</v>
      </c>
      <c r="D36" s="6">
        <v>0</v>
      </c>
      <c r="E36" s="6">
        <v>0</v>
      </c>
      <c r="F36" s="6">
        <v>0</v>
      </c>
      <c r="G36" s="6">
        <v>7</v>
      </c>
      <c r="H36" s="6">
        <v>0</v>
      </c>
      <c r="I36" s="6">
        <v>1</v>
      </c>
      <c r="J36" s="6">
        <v>3</v>
      </c>
      <c r="K36" s="6">
        <v>4</v>
      </c>
      <c r="L36" s="6">
        <v>2</v>
      </c>
      <c r="M36" s="6" t="s">
        <v>173</v>
      </c>
      <c r="N36" s="6">
        <v>1</v>
      </c>
      <c r="O36" s="6">
        <v>8</v>
      </c>
      <c r="P36" s="6">
        <v>4</v>
      </c>
      <c r="Q36" s="6">
        <v>3</v>
      </c>
      <c r="R36" s="6">
        <v>0</v>
      </c>
      <c r="S36" s="6">
        <v>1</v>
      </c>
      <c r="T36" s="6">
        <v>0</v>
      </c>
      <c r="U36" s="6">
        <v>0</v>
      </c>
      <c r="V36" s="6">
        <v>0</v>
      </c>
      <c r="W36" s="6">
        <v>1</v>
      </c>
    </row>
    <row r="38" spans="1:23" ht="9.6" customHeight="1" x14ac:dyDescent="0.2">
      <c r="A38" s="6" t="s">
        <v>352</v>
      </c>
      <c r="M38" s="6" t="s">
        <v>352</v>
      </c>
    </row>
    <row r="40" spans="1:23" ht="9.6" customHeight="1" x14ac:dyDescent="0.2">
      <c r="A40" s="6" t="s">
        <v>353</v>
      </c>
      <c r="B40" s="6">
        <v>40419</v>
      </c>
      <c r="C40" s="6">
        <v>1169</v>
      </c>
      <c r="D40" s="6">
        <v>1294</v>
      </c>
      <c r="E40" s="6">
        <v>860</v>
      </c>
      <c r="F40" s="6">
        <v>1209</v>
      </c>
      <c r="G40" s="6">
        <v>3009</v>
      </c>
      <c r="H40" s="6">
        <v>2009</v>
      </c>
      <c r="I40" s="6">
        <v>2344</v>
      </c>
      <c r="J40" s="6">
        <v>2054</v>
      </c>
      <c r="K40" s="6">
        <v>3928</v>
      </c>
      <c r="L40" s="6">
        <v>4562</v>
      </c>
      <c r="M40" s="6" t="s">
        <v>353</v>
      </c>
      <c r="N40" s="6">
        <v>1625</v>
      </c>
      <c r="O40" s="6">
        <v>2131</v>
      </c>
      <c r="P40" s="6">
        <v>2488</v>
      </c>
      <c r="Q40" s="6">
        <v>3262</v>
      </c>
      <c r="R40" s="6">
        <v>1547</v>
      </c>
      <c r="S40" s="6">
        <v>811</v>
      </c>
      <c r="T40" s="6">
        <v>1138</v>
      </c>
      <c r="U40" s="6">
        <v>677</v>
      </c>
      <c r="V40" s="6">
        <v>1658</v>
      </c>
      <c r="W40" s="6">
        <v>2644</v>
      </c>
    </row>
    <row r="41" spans="1:23" ht="9.6" customHeight="1" x14ac:dyDescent="0.2">
      <c r="A41" s="6" t="s">
        <v>171</v>
      </c>
      <c r="B41" s="6">
        <v>35813</v>
      </c>
      <c r="C41" s="6">
        <v>970</v>
      </c>
      <c r="D41" s="6">
        <v>1076</v>
      </c>
      <c r="E41" s="6">
        <v>762</v>
      </c>
      <c r="F41" s="6">
        <v>1145</v>
      </c>
      <c r="G41" s="6">
        <v>2708</v>
      </c>
      <c r="H41" s="6">
        <v>1766</v>
      </c>
      <c r="I41" s="6">
        <v>2114</v>
      </c>
      <c r="J41" s="6">
        <v>1839</v>
      </c>
      <c r="K41" s="6">
        <v>3538</v>
      </c>
      <c r="L41" s="6">
        <v>4220</v>
      </c>
      <c r="M41" s="6" t="s">
        <v>171</v>
      </c>
      <c r="N41" s="6">
        <v>1544</v>
      </c>
      <c r="O41" s="6">
        <v>1731</v>
      </c>
      <c r="P41" s="6">
        <v>2160</v>
      </c>
      <c r="Q41" s="6">
        <v>2751</v>
      </c>
      <c r="R41" s="6">
        <v>1409</v>
      </c>
      <c r="S41" s="6">
        <v>739</v>
      </c>
      <c r="T41" s="6">
        <v>917</v>
      </c>
      <c r="U41" s="6">
        <v>571</v>
      </c>
      <c r="V41" s="6">
        <v>1456</v>
      </c>
      <c r="W41" s="6">
        <v>2397</v>
      </c>
    </row>
    <row r="42" spans="1:23" ht="9.6" customHeight="1" x14ac:dyDescent="0.2">
      <c r="A42" s="6" t="s">
        <v>172</v>
      </c>
      <c r="B42" s="6">
        <v>4400</v>
      </c>
      <c r="C42" s="6">
        <v>195</v>
      </c>
      <c r="D42" s="6">
        <v>214</v>
      </c>
      <c r="E42" s="6">
        <v>98</v>
      </c>
      <c r="F42" s="6">
        <v>53</v>
      </c>
      <c r="G42" s="6">
        <v>287</v>
      </c>
      <c r="H42" s="6">
        <v>240</v>
      </c>
      <c r="I42" s="6">
        <v>224</v>
      </c>
      <c r="J42" s="6">
        <v>210</v>
      </c>
      <c r="K42" s="6">
        <v>379</v>
      </c>
      <c r="L42" s="6">
        <v>315</v>
      </c>
      <c r="M42" s="6" t="s">
        <v>172</v>
      </c>
      <c r="N42" s="6">
        <v>59</v>
      </c>
      <c r="O42" s="6">
        <v>378</v>
      </c>
      <c r="P42" s="6">
        <v>299</v>
      </c>
      <c r="Q42" s="6">
        <v>502</v>
      </c>
      <c r="R42" s="6">
        <v>130</v>
      </c>
      <c r="S42" s="6">
        <v>65</v>
      </c>
      <c r="T42" s="6">
        <v>218</v>
      </c>
      <c r="U42" s="6">
        <v>104</v>
      </c>
      <c r="V42" s="6">
        <v>188</v>
      </c>
      <c r="W42" s="6">
        <v>242</v>
      </c>
    </row>
    <row r="43" spans="1:23" ht="9.6" customHeight="1" x14ac:dyDescent="0.2">
      <c r="A43" s="6" t="s">
        <v>173</v>
      </c>
      <c r="B43" s="6">
        <v>206</v>
      </c>
      <c r="C43" s="6">
        <v>4</v>
      </c>
      <c r="D43" s="6">
        <v>4</v>
      </c>
      <c r="E43" s="6">
        <v>0</v>
      </c>
      <c r="F43" s="6">
        <v>11</v>
      </c>
      <c r="G43" s="6">
        <v>14</v>
      </c>
      <c r="H43" s="6">
        <v>3</v>
      </c>
      <c r="I43" s="6">
        <v>6</v>
      </c>
      <c r="J43" s="6">
        <v>5</v>
      </c>
      <c r="K43" s="6">
        <v>11</v>
      </c>
      <c r="L43" s="6">
        <v>27</v>
      </c>
      <c r="M43" s="6" t="s">
        <v>173</v>
      </c>
      <c r="N43" s="6">
        <v>22</v>
      </c>
      <c r="O43" s="6">
        <v>22</v>
      </c>
      <c r="P43" s="6">
        <v>29</v>
      </c>
      <c r="Q43" s="6">
        <v>9</v>
      </c>
      <c r="R43" s="6">
        <v>8</v>
      </c>
      <c r="S43" s="6">
        <v>7</v>
      </c>
      <c r="T43" s="6">
        <v>3</v>
      </c>
      <c r="U43" s="6">
        <v>2</v>
      </c>
      <c r="V43" s="6">
        <v>14</v>
      </c>
      <c r="W43" s="6">
        <v>5</v>
      </c>
    </row>
    <row r="45" spans="1:23" ht="9.6" customHeight="1" x14ac:dyDescent="0.2">
      <c r="A45" s="6" t="s">
        <v>345</v>
      </c>
      <c r="B45" s="6">
        <v>20789</v>
      </c>
      <c r="C45" s="6">
        <v>586</v>
      </c>
      <c r="D45" s="6">
        <v>627</v>
      </c>
      <c r="E45" s="6">
        <v>434</v>
      </c>
      <c r="F45" s="6">
        <v>619</v>
      </c>
      <c r="G45" s="6">
        <v>1575</v>
      </c>
      <c r="H45" s="6">
        <v>1064</v>
      </c>
      <c r="I45" s="6">
        <v>1207</v>
      </c>
      <c r="J45" s="6">
        <v>1083</v>
      </c>
      <c r="K45" s="6">
        <v>2066</v>
      </c>
      <c r="L45" s="6">
        <v>2384</v>
      </c>
      <c r="M45" s="6" t="s">
        <v>345</v>
      </c>
      <c r="N45" s="6">
        <v>845</v>
      </c>
      <c r="O45" s="6">
        <v>1074</v>
      </c>
      <c r="P45" s="6">
        <v>1263</v>
      </c>
      <c r="Q45" s="6">
        <v>1654</v>
      </c>
      <c r="R45" s="6">
        <v>757</v>
      </c>
      <c r="S45" s="6">
        <v>413</v>
      </c>
      <c r="T45" s="6">
        <v>580</v>
      </c>
      <c r="U45" s="6">
        <v>356</v>
      </c>
      <c r="V45" s="6">
        <v>842</v>
      </c>
      <c r="W45" s="6">
        <v>1360</v>
      </c>
    </row>
    <row r="46" spans="1:23" ht="9.6" customHeight="1" x14ac:dyDescent="0.2">
      <c r="A46" s="6" t="s">
        <v>171</v>
      </c>
      <c r="B46" s="6">
        <v>18571</v>
      </c>
      <c r="C46" s="6">
        <v>504</v>
      </c>
      <c r="D46" s="6">
        <v>531</v>
      </c>
      <c r="E46" s="6">
        <v>394</v>
      </c>
      <c r="F46" s="6">
        <v>591</v>
      </c>
      <c r="G46" s="6">
        <v>1423</v>
      </c>
      <c r="H46" s="6">
        <v>943</v>
      </c>
      <c r="I46" s="6">
        <v>1096</v>
      </c>
      <c r="J46" s="6">
        <v>983</v>
      </c>
      <c r="K46" s="6">
        <v>1888</v>
      </c>
      <c r="L46" s="6">
        <v>2196</v>
      </c>
      <c r="M46" s="6" t="s">
        <v>171</v>
      </c>
      <c r="N46" s="6">
        <v>800</v>
      </c>
      <c r="O46" s="6">
        <v>883</v>
      </c>
      <c r="P46" s="6">
        <v>1108</v>
      </c>
      <c r="Q46" s="6">
        <v>1400</v>
      </c>
      <c r="R46" s="6">
        <v>694</v>
      </c>
      <c r="S46" s="6">
        <v>381</v>
      </c>
      <c r="T46" s="6">
        <v>473</v>
      </c>
      <c r="U46" s="6">
        <v>302</v>
      </c>
      <c r="V46" s="6">
        <v>743</v>
      </c>
      <c r="W46" s="6">
        <v>1238</v>
      </c>
    </row>
    <row r="47" spans="1:23" ht="9.6" customHeight="1" x14ac:dyDescent="0.2">
      <c r="A47" s="6" t="s">
        <v>172</v>
      </c>
      <c r="B47" s="6">
        <v>2115</v>
      </c>
      <c r="C47" s="6">
        <v>81</v>
      </c>
      <c r="D47" s="6">
        <v>95</v>
      </c>
      <c r="E47" s="6">
        <v>40</v>
      </c>
      <c r="F47" s="6">
        <v>20</v>
      </c>
      <c r="G47" s="6">
        <v>147</v>
      </c>
      <c r="H47" s="6">
        <v>121</v>
      </c>
      <c r="I47" s="6">
        <v>108</v>
      </c>
      <c r="J47" s="6">
        <v>98</v>
      </c>
      <c r="K47" s="6">
        <v>172</v>
      </c>
      <c r="L47" s="6">
        <v>172</v>
      </c>
      <c r="M47" s="6" t="s">
        <v>172</v>
      </c>
      <c r="N47" s="6">
        <v>32</v>
      </c>
      <c r="O47" s="6">
        <v>179</v>
      </c>
      <c r="P47" s="6">
        <v>139</v>
      </c>
      <c r="Q47" s="6">
        <v>251</v>
      </c>
      <c r="R47" s="6">
        <v>60</v>
      </c>
      <c r="S47" s="6">
        <v>28</v>
      </c>
      <c r="T47" s="6">
        <v>105</v>
      </c>
      <c r="U47" s="6">
        <v>54</v>
      </c>
      <c r="V47" s="6">
        <v>93</v>
      </c>
      <c r="W47" s="6">
        <v>120</v>
      </c>
    </row>
    <row r="48" spans="1:23" ht="9.6" customHeight="1" x14ac:dyDescent="0.2">
      <c r="A48" s="6" t="s">
        <v>173</v>
      </c>
      <c r="B48" s="6">
        <v>103</v>
      </c>
      <c r="C48" s="6">
        <v>1</v>
      </c>
      <c r="D48" s="6">
        <v>1</v>
      </c>
      <c r="E48" s="6">
        <v>0</v>
      </c>
      <c r="F48" s="6">
        <v>8</v>
      </c>
      <c r="G48" s="6">
        <v>5</v>
      </c>
      <c r="H48" s="6">
        <v>0</v>
      </c>
      <c r="I48" s="6">
        <v>3</v>
      </c>
      <c r="J48" s="6">
        <v>2</v>
      </c>
      <c r="K48" s="6">
        <v>6</v>
      </c>
      <c r="L48" s="6">
        <v>16</v>
      </c>
      <c r="M48" s="6" t="s">
        <v>173</v>
      </c>
      <c r="N48" s="6">
        <v>13</v>
      </c>
      <c r="O48" s="6">
        <v>12</v>
      </c>
      <c r="P48" s="6">
        <v>16</v>
      </c>
      <c r="Q48" s="6">
        <v>3</v>
      </c>
      <c r="R48" s="6">
        <v>3</v>
      </c>
      <c r="S48" s="6">
        <v>4</v>
      </c>
      <c r="T48" s="6">
        <v>2</v>
      </c>
      <c r="U48" s="6">
        <v>0</v>
      </c>
      <c r="V48" s="6">
        <v>6</v>
      </c>
      <c r="W48" s="6">
        <v>2</v>
      </c>
    </row>
    <row r="50" spans="1:23" ht="9.6" customHeight="1" x14ac:dyDescent="0.2">
      <c r="A50" s="6" t="s">
        <v>336</v>
      </c>
      <c r="B50" s="6">
        <v>19630</v>
      </c>
      <c r="C50" s="6">
        <v>583</v>
      </c>
      <c r="D50" s="6">
        <v>667</v>
      </c>
      <c r="E50" s="6">
        <v>426</v>
      </c>
      <c r="F50" s="6">
        <v>590</v>
      </c>
      <c r="G50" s="6">
        <v>1434</v>
      </c>
      <c r="H50" s="6">
        <v>945</v>
      </c>
      <c r="I50" s="6">
        <v>1137</v>
      </c>
      <c r="J50" s="6">
        <v>971</v>
      </c>
      <c r="K50" s="6">
        <v>1862</v>
      </c>
      <c r="L50" s="6">
        <v>2178</v>
      </c>
      <c r="M50" s="6" t="s">
        <v>336</v>
      </c>
      <c r="N50" s="6">
        <v>780</v>
      </c>
      <c r="O50" s="6">
        <v>1057</v>
      </c>
      <c r="P50" s="6">
        <v>1225</v>
      </c>
      <c r="Q50" s="6">
        <v>1608</v>
      </c>
      <c r="R50" s="6">
        <v>790</v>
      </c>
      <c r="S50" s="6">
        <v>398</v>
      </c>
      <c r="T50" s="6">
        <v>558</v>
      </c>
      <c r="U50" s="6">
        <v>321</v>
      </c>
      <c r="V50" s="6">
        <v>816</v>
      </c>
      <c r="W50" s="6">
        <v>1284</v>
      </c>
    </row>
    <row r="51" spans="1:23" ht="9.6" customHeight="1" x14ac:dyDescent="0.2">
      <c r="A51" s="6" t="s">
        <v>171</v>
      </c>
      <c r="B51" s="6">
        <v>17242</v>
      </c>
      <c r="C51" s="6">
        <v>466</v>
      </c>
      <c r="D51" s="6">
        <v>545</v>
      </c>
      <c r="E51" s="6">
        <v>368</v>
      </c>
      <c r="F51" s="6">
        <v>554</v>
      </c>
      <c r="G51" s="6">
        <v>1285</v>
      </c>
      <c r="H51" s="6">
        <v>823</v>
      </c>
      <c r="I51" s="6">
        <v>1018</v>
      </c>
      <c r="J51" s="6">
        <v>856</v>
      </c>
      <c r="K51" s="6">
        <v>1650</v>
      </c>
      <c r="L51" s="6">
        <v>2024</v>
      </c>
      <c r="M51" s="6" t="s">
        <v>171</v>
      </c>
      <c r="N51" s="6">
        <v>744</v>
      </c>
      <c r="O51" s="6">
        <v>848</v>
      </c>
      <c r="P51" s="6">
        <v>1052</v>
      </c>
      <c r="Q51" s="6">
        <v>1351</v>
      </c>
      <c r="R51" s="6">
        <v>715</v>
      </c>
      <c r="S51" s="6">
        <v>358</v>
      </c>
      <c r="T51" s="6">
        <v>444</v>
      </c>
      <c r="U51" s="6">
        <v>269</v>
      </c>
      <c r="V51" s="6">
        <v>713</v>
      </c>
      <c r="W51" s="6">
        <v>1159</v>
      </c>
    </row>
    <row r="52" spans="1:23" ht="9.6" customHeight="1" x14ac:dyDescent="0.2">
      <c r="A52" s="6" t="s">
        <v>172</v>
      </c>
      <c r="B52" s="6">
        <v>2285</v>
      </c>
      <c r="C52" s="6">
        <v>114</v>
      </c>
      <c r="D52" s="6">
        <v>119</v>
      </c>
      <c r="E52" s="6">
        <v>58</v>
      </c>
      <c r="F52" s="6">
        <v>33</v>
      </c>
      <c r="G52" s="6">
        <v>140</v>
      </c>
      <c r="H52" s="6">
        <v>119</v>
      </c>
      <c r="I52" s="6">
        <v>116</v>
      </c>
      <c r="J52" s="6">
        <v>112</v>
      </c>
      <c r="K52" s="6">
        <v>207</v>
      </c>
      <c r="L52" s="6">
        <v>143</v>
      </c>
      <c r="M52" s="6" t="s">
        <v>172</v>
      </c>
      <c r="N52" s="6">
        <v>27</v>
      </c>
      <c r="O52" s="6">
        <v>199</v>
      </c>
      <c r="P52" s="6">
        <v>160</v>
      </c>
      <c r="Q52" s="6">
        <v>251</v>
      </c>
      <c r="R52" s="6">
        <v>70</v>
      </c>
      <c r="S52" s="6">
        <v>37</v>
      </c>
      <c r="T52" s="6">
        <v>113</v>
      </c>
      <c r="U52" s="6">
        <v>50</v>
      </c>
      <c r="V52" s="6">
        <v>95</v>
      </c>
      <c r="W52" s="6">
        <v>122</v>
      </c>
    </row>
    <row r="53" spans="1:23" ht="9.6" customHeight="1" x14ac:dyDescent="0.2">
      <c r="A53" s="6" t="s">
        <v>173</v>
      </c>
      <c r="B53" s="6">
        <v>103</v>
      </c>
      <c r="C53" s="6">
        <v>3</v>
      </c>
      <c r="D53" s="6">
        <v>3</v>
      </c>
      <c r="E53" s="6">
        <v>0</v>
      </c>
      <c r="F53" s="6">
        <v>3</v>
      </c>
      <c r="G53" s="6">
        <v>9</v>
      </c>
      <c r="H53" s="6">
        <v>3</v>
      </c>
      <c r="I53" s="6">
        <v>3</v>
      </c>
      <c r="J53" s="6">
        <v>3</v>
      </c>
      <c r="K53" s="6">
        <v>5</v>
      </c>
      <c r="L53" s="6">
        <v>11</v>
      </c>
      <c r="M53" s="6" t="s">
        <v>173</v>
      </c>
      <c r="N53" s="6">
        <v>9</v>
      </c>
      <c r="O53" s="6">
        <v>10</v>
      </c>
      <c r="P53" s="6">
        <v>13</v>
      </c>
      <c r="Q53" s="6">
        <v>6</v>
      </c>
      <c r="R53" s="6">
        <v>5</v>
      </c>
      <c r="S53" s="6">
        <v>3</v>
      </c>
      <c r="T53" s="6">
        <v>1</v>
      </c>
      <c r="U53" s="6">
        <v>2</v>
      </c>
      <c r="V53" s="6">
        <v>8</v>
      </c>
      <c r="W53" s="6">
        <v>3</v>
      </c>
    </row>
    <row r="55" spans="1:23" ht="9.6" customHeight="1" x14ac:dyDescent="0.2">
      <c r="A55" s="6" t="s">
        <v>354</v>
      </c>
      <c r="M55" s="6" t="s">
        <v>354</v>
      </c>
    </row>
    <row r="57" spans="1:23" ht="9.6" customHeight="1" x14ac:dyDescent="0.2">
      <c r="A57" s="6" t="s">
        <v>340</v>
      </c>
      <c r="B57" s="6">
        <v>40419</v>
      </c>
      <c r="C57" s="6">
        <v>1169</v>
      </c>
      <c r="D57" s="6">
        <v>1294</v>
      </c>
      <c r="E57" s="6">
        <v>860</v>
      </c>
      <c r="F57" s="6">
        <v>1209</v>
      </c>
      <c r="G57" s="6">
        <v>3009</v>
      </c>
      <c r="H57" s="6">
        <v>2009</v>
      </c>
      <c r="I57" s="6">
        <v>2344</v>
      </c>
      <c r="J57" s="6">
        <v>2054</v>
      </c>
      <c r="K57" s="6">
        <v>3928</v>
      </c>
      <c r="L57" s="6">
        <v>4562</v>
      </c>
      <c r="M57" s="6" t="s">
        <v>340</v>
      </c>
      <c r="N57" s="6">
        <v>1625</v>
      </c>
      <c r="O57" s="6">
        <v>2131</v>
      </c>
      <c r="P57" s="6">
        <v>2488</v>
      </c>
      <c r="Q57" s="6">
        <v>3262</v>
      </c>
      <c r="R57" s="6">
        <v>1547</v>
      </c>
      <c r="S57" s="6">
        <v>811</v>
      </c>
      <c r="T57" s="6">
        <v>1138</v>
      </c>
      <c r="U57" s="6">
        <v>677</v>
      </c>
      <c r="V57" s="6">
        <v>1658</v>
      </c>
      <c r="W57" s="6">
        <v>2644</v>
      </c>
    </row>
    <row r="58" spans="1:23" ht="9.6" customHeight="1" x14ac:dyDescent="0.2">
      <c r="A58" s="6" t="s">
        <v>171</v>
      </c>
      <c r="B58" s="6">
        <v>35212</v>
      </c>
      <c r="C58" s="6">
        <v>869</v>
      </c>
      <c r="D58" s="6">
        <v>1070</v>
      </c>
      <c r="E58" s="6">
        <v>792</v>
      </c>
      <c r="F58" s="6">
        <v>1144</v>
      </c>
      <c r="G58" s="6">
        <v>2637</v>
      </c>
      <c r="H58" s="6">
        <v>1742</v>
      </c>
      <c r="I58" s="6">
        <v>2019</v>
      </c>
      <c r="J58" s="6">
        <v>1655</v>
      </c>
      <c r="K58" s="6">
        <v>3453</v>
      </c>
      <c r="L58" s="6">
        <v>4227</v>
      </c>
      <c r="M58" s="6" t="s">
        <v>171</v>
      </c>
      <c r="N58" s="6">
        <v>1568</v>
      </c>
      <c r="O58" s="6">
        <v>1757</v>
      </c>
      <c r="P58" s="6">
        <v>2164</v>
      </c>
      <c r="Q58" s="6">
        <v>2468</v>
      </c>
      <c r="R58" s="6">
        <v>1349</v>
      </c>
      <c r="S58" s="6">
        <v>710</v>
      </c>
      <c r="T58" s="6">
        <v>992</v>
      </c>
      <c r="U58" s="6">
        <v>630</v>
      </c>
      <c r="V58" s="6">
        <v>1560</v>
      </c>
      <c r="W58" s="6">
        <v>2406</v>
      </c>
    </row>
    <row r="59" spans="1:23" ht="9.6" customHeight="1" x14ac:dyDescent="0.2">
      <c r="A59" s="6" t="s">
        <v>172</v>
      </c>
      <c r="B59" s="6">
        <v>4965</v>
      </c>
      <c r="C59" s="6">
        <v>297</v>
      </c>
      <c r="D59" s="6">
        <v>216</v>
      </c>
      <c r="E59" s="6">
        <v>67</v>
      </c>
      <c r="F59" s="6">
        <v>57</v>
      </c>
      <c r="G59" s="6">
        <v>344</v>
      </c>
      <c r="H59" s="6">
        <v>264</v>
      </c>
      <c r="I59" s="6">
        <v>319</v>
      </c>
      <c r="J59" s="6">
        <v>392</v>
      </c>
      <c r="K59" s="6">
        <v>461</v>
      </c>
      <c r="L59" s="6">
        <v>313</v>
      </c>
      <c r="M59" s="6" t="s">
        <v>172</v>
      </c>
      <c r="N59" s="6">
        <v>36</v>
      </c>
      <c r="O59" s="6">
        <v>350</v>
      </c>
      <c r="P59" s="6">
        <v>277</v>
      </c>
      <c r="Q59" s="6">
        <v>784</v>
      </c>
      <c r="R59" s="6">
        <v>188</v>
      </c>
      <c r="S59" s="6">
        <v>93</v>
      </c>
      <c r="T59" s="6">
        <v>142</v>
      </c>
      <c r="U59" s="6">
        <v>39</v>
      </c>
      <c r="V59" s="6">
        <v>97</v>
      </c>
      <c r="W59" s="6">
        <v>229</v>
      </c>
    </row>
    <row r="60" spans="1:23" ht="9.6" customHeight="1" x14ac:dyDescent="0.2">
      <c r="A60" s="6" t="s">
        <v>173</v>
      </c>
      <c r="B60" s="6">
        <v>242</v>
      </c>
      <c r="C60" s="6">
        <v>3</v>
      </c>
      <c r="D60" s="6">
        <v>8</v>
      </c>
      <c r="E60" s="6">
        <v>1</v>
      </c>
      <c r="F60" s="6">
        <v>8</v>
      </c>
      <c r="G60" s="6">
        <v>28</v>
      </c>
      <c r="H60" s="6">
        <v>3</v>
      </c>
      <c r="I60" s="6">
        <v>6</v>
      </c>
      <c r="J60" s="6">
        <v>7</v>
      </c>
      <c r="K60" s="6">
        <v>14</v>
      </c>
      <c r="L60" s="6">
        <v>22</v>
      </c>
      <c r="M60" s="6" t="s">
        <v>173</v>
      </c>
      <c r="N60" s="6">
        <v>21</v>
      </c>
      <c r="O60" s="6">
        <v>24</v>
      </c>
      <c r="P60" s="6">
        <v>47</v>
      </c>
      <c r="Q60" s="6">
        <v>10</v>
      </c>
      <c r="R60" s="6">
        <v>10</v>
      </c>
      <c r="S60" s="6">
        <v>8</v>
      </c>
      <c r="T60" s="6">
        <v>4</v>
      </c>
      <c r="U60" s="6">
        <v>8</v>
      </c>
      <c r="V60" s="6">
        <v>1</v>
      </c>
      <c r="W60" s="6">
        <v>9</v>
      </c>
    </row>
    <row r="62" spans="1:23" ht="9.6" customHeight="1" x14ac:dyDescent="0.2">
      <c r="A62" s="6" t="s">
        <v>345</v>
      </c>
      <c r="B62" s="6">
        <v>20789</v>
      </c>
      <c r="C62" s="6">
        <v>586</v>
      </c>
      <c r="D62" s="6">
        <v>627</v>
      </c>
      <c r="E62" s="6">
        <v>434</v>
      </c>
      <c r="F62" s="6">
        <v>619</v>
      </c>
      <c r="G62" s="6">
        <v>1575</v>
      </c>
      <c r="H62" s="6">
        <v>1064</v>
      </c>
      <c r="I62" s="6">
        <v>1207</v>
      </c>
      <c r="J62" s="6">
        <v>1083</v>
      </c>
      <c r="K62" s="6">
        <v>2066</v>
      </c>
      <c r="L62" s="6">
        <v>2384</v>
      </c>
      <c r="M62" s="6" t="s">
        <v>345</v>
      </c>
      <c r="N62" s="6">
        <v>845</v>
      </c>
      <c r="O62" s="6">
        <v>1074</v>
      </c>
      <c r="P62" s="6">
        <v>1263</v>
      </c>
      <c r="Q62" s="6">
        <v>1654</v>
      </c>
      <c r="R62" s="6">
        <v>757</v>
      </c>
      <c r="S62" s="6">
        <v>413</v>
      </c>
      <c r="T62" s="6">
        <v>580</v>
      </c>
      <c r="U62" s="6">
        <v>356</v>
      </c>
      <c r="V62" s="6">
        <v>842</v>
      </c>
      <c r="W62" s="6">
        <v>1360</v>
      </c>
    </row>
    <row r="63" spans="1:23" ht="9.6" customHeight="1" x14ac:dyDescent="0.2">
      <c r="A63" s="6" t="s">
        <v>171</v>
      </c>
      <c r="B63" s="6">
        <v>18297</v>
      </c>
      <c r="C63" s="6">
        <v>442</v>
      </c>
      <c r="D63" s="6">
        <v>536</v>
      </c>
      <c r="E63" s="6">
        <v>409</v>
      </c>
      <c r="F63" s="6">
        <v>592</v>
      </c>
      <c r="G63" s="6">
        <v>1382</v>
      </c>
      <c r="H63" s="6">
        <v>950</v>
      </c>
      <c r="I63" s="6">
        <v>1074</v>
      </c>
      <c r="J63" s="6">
        <v>885</v>
      </c>
      <c r="K63" s="6">
        <v>1846</v>
      </c>
      <c r="L63" s="6">
        <v>2195</v>
      </c>
      <c r="M63" s="6" t="s">
        <v>171</v>
      </c>
      <c r="N63" s="6">
        <v>811</v>
      </c>
      <c r="O63" s="6">
        <v>883</v>
      </c>
      <c r="P63" s="6">
        <v>1105</v>
      </c>
      <c r="Q63" s="6">
        <v>1287</v>
      </c>
      <c r="R63" s="6">
        <v>671</v>
      </c>
      <c r="S63" s="6">
        <v>370</v>
      </c>
      <c r="T63" s="6">
        <v>492</v>
      </c>
      <c r="U63" s="6">
        <v>331</v>
      </c>
      <c r="V63" s="6">
        <v>790</v>
      </c>
      <c r="W63" s="6">
        <v>1246</v>
      </c>
    </row>
    <row r="64" spans="1:23" ht="9.6" customHeight="1" x14ac:dyDescent="0.2">
      <c r="A64" s="6" t="s">
        <v>172</v>
      </c>
      <c r="B64" s="6">
        <v>2363</v>
      </c>
      <c r="C64" s="6">
        <v>142</v>
      </c>
      <c r="D64" s="6">
        <v>87</v>
      </c>
      <c r="E64" s="6">
        <v>24</v>
      </c>
      <c r="F64" s="6">
        <v>21</v>
      </c>
      <c r="G64" s="6">
        <v>184</v>
      </c>
      <c r="H64" s="6">
        <v>114</v>
      </c>
      <c r="I64" s="6">
        <v>132</v>
      </c>
      <c r="J64" s="6">
        <v>195</v>
      </c>
      <c r="K64" s="6">
        <v>213</v>
      </c>
      <c r="L64" s="6">
        <v>174</v>
      </c>
      <c r="M64" s="6" t="s">
        <v>172</v>
      </c>
      <c r="N64" s="6">
        <v>21</v>
      </c>
      <c r="O64" s="6">
        <v>178</v>
      </c>
      <c r="P64" s="6">
        <v>131</v>
      </c>
      <c r="Q64" s="6">
        <v>363</v>
      </c>
      <c r="R64" s="6">
        <v>80</v>
      </c>
      <c r="S64" s="6">
        <v>39</v>
      </c>
      <c r="T64" s="6">
        <v>84</v>
      </c>
      <c r="U64" s="6">
        <v>22</v>
      </c>
      <c r="V64" s="6">
        <v>51</v>
      </c>
      <c r="W64" s="6">
        <v>108</v>
      </c>
    </row>
    <row r="65" spans="1:23" ht="9.6" customHeight="1" x14ac:dyDescent="0.2">
      <c r="A65" s="6" t="s">
        <v>173</v>
      </c>
      <c r="B65" s="6">
        <v>129</v>
      </c>
      <c r="C65" s="6">
        <v>2</v>
      </c>
      <c r="D65" s="6">
        <v>4</v>
      </c>
      <c r="E65" s="6">
        <v>1</v>
      </c>
      <c r="F65" s="6">
        <v>6</v>
      </c>
      <c r="G65" s="6">
        <v>9</v>
      </c>
      <c r="H65" s="6">
        <v>0</v>
      </c>
      <c r="I65" s="6">
        <v>1</v>
      </c>
      <c r="J65" s="6">
        <v>3</v>
      </c>
      <c r="K65" s="6">
        <v>7</v>
      </c>
      <c r="L65" s="6">
        <v>15</v>
      </c>
      <c r="M65" s="6" t="s">
        <v>173</v>
      </c>
      <c r="N65" s="6">
        <v>13</v>
      </c>
      <c r="O65" s="6">
        <v>13</v>
      </c>
      <c r="P65" s="6">
        <v>27</v>
      </c>
      <c r="Q65" s="6">
        <v>4</v>
      </c>
      <c r="R65" s="6">
        <v>6</v>
      </c>
      <c r="S65" s="6">
        <v>4</v>
      </c>
      <c r="T65" s="6">
        <v>4</v>
      </c>
      <c r="U65" s="6">
        <v>3</v>
      </c>
      <c r="V65" s="6">
        <v>1</v>
      </c>
      <c r="W65" s="6">
        <v>6</v>
      </c>
    </row>
    <row r="67" spans="1:23" ht="9.6" customHeight="1" x14ac:dyDescent="0.2">
      <c r="A67" s="6" t="s">
        <v>327</v>
      </c>
      <c r="B67" s="6">
        <v>19630</v>
      </c>
      <c r="C67" s="6">
        <v>583</v>
      </c>
      <c r="D67" s="6">
        <v>667</v>
      </c>
      <c r="E67" s="6">
        <v>426</v>
      </c>
      <c r="F67" s="6">
        <v>590</v>
      </c>
      <c r="G67" s="6">
        <v>1434</v>
      </c>
      <c r="H67" s="6">
        <v>945</v>
      </c>
      <c r="I67" s="6">
        <v>1137</v>
      </c>
      <c r="J67" s="6">
        <v>971</v>
      </c>
      <c r="K67" s="6">
        <v>1862</v>
      </c>
      <c r="L67" s="6">
        <v>2178</v>
      </c>
      <c r="M67" s="6" t="s">
        <v>327</v>
      </c>
      <c r="N67" s="6">
        <v>780</v>
      </c>
      <c r="O67" s="6">
        <v>1057</v>
      </c>
      <c r="P67" s="6">
        <v>1225</v>
      </c>
      <c r="Q67" s="6">
        <v>1608</v>
      </c>
      <c r="R67" s="6">
        <v>790</v>
      </c>
      <c r="S67" s="6">
        <v>398</v>
      </c>
      <c r="T67" s="6">
        <v>558</v>
      </c>
      <c r="U67" s="6">
        <v>321</v>
      </c>
      <c r="V67" s="6">
        <v>816</v>
      </c>
      <c r="W67" s="6">
        <v>1284</v>
      </c>
    </row>
    <row r="68" spans="1:23" ht="9.6" customHeight="1" x14ac:dyDescent="0.2">
      <c r="A68" s="6" t="s">
        <v>171</v>
      </c>
      <c r="B68" s="6">
        <v>16915</v>
      </c>
      <c r="C68" s="6">
        <v>427</v>
      </c>
      <c r="D68" s="6">
        <v>534</v>
      </c>
      <c r="E68" s="6">
        <v>383</v>
      </c>
      <c r="F68" s="6">
        <v>552</v>
      </c>
      <c r="G68" s="6">
        <v>1255</v>
      </c>
      <c r="H68" s="6">
        <v>792</v>
      </c>
      <c r="I68" s="6">
        <v>945</v>
      </c>
      <c r="J68" s="6">
        <v>770</v>
      </c>
      <c r="K68" s="6">
        <v>1607</v>
      </c>
      <c r="L68" s="6">
        <v>2032</v>
      </c>
      <c r="M68" s="6" t="s">
        <v>171</v>
      </c>
      <c r="N68" s="6">
        <v>757</v>
      </c>
      <c r="O68" s="6">
        <v>874</v>
      </c>
      <c r="P68" s="6">
        <v>1059</v>
      </c>
      <c r="Q68" s="6">
        <v>1181</v>
      </c>
      <c r="R68" s="6">
        <v>678</v>
      </c>
      <c r="S68" s="6">
        <v>340</v>
      </c>
      <c r="T68" s="6">
        <v>500</v>
      </c>
      <c r="U68" s="6">
        <v>299</v>
      </c>
      <c r="V68" s="6">
        <v>770</v>
      </c>
      <c r="W68" s="6">
        <v>1160</v>
      </c>
    </row>
    <row r="69" spans="1:23" ht="9.6" customHeight="1" x14ac:dyDescent="0.2">
      <c r="A69" s="6" t="s">
        <v>172</v>
      </c>
      <c r="B69" s="6">
        <v>2602</v>
      </c>
      <c r="C69" s="6">
        <v>155</v>
      </c>
      <c r="D69" s="6">
        <v>129</v>
      </c>
      <c r="E69" s="6">
        <v>43</v>
      </c>
      <c r="F69" s="6">
        <v>36</v>
      </c>
      <c r="G69" s="6">
        <v>160</v>
      </c>
      <c r="H69" s="6">
        <v>150</v>
      </c>
      <c r="I69" s="6">
        <v>187</v>
      </c>
      <c r="J69" s="6">
        <v>197</v>
      </c>
      <c r="K69" s="6">
        <v>248</v>
      </c>
      <c r="L69" s="6">
        <v>139</v>
      </c>
      <c r="M69" s="6" t="s">
        <v>172</v>
      </c>
      <c r="N69" s="6">
        <v>15</v>
      </c>
      <c r="O69" s="6">
        <v>172</v>
      </c>
      <c r="P69" s="6">
        <v>146</v>
      </c>
      <c r="Q69" s="6">
        <v>421</v>
      </c>
      <c r="R69" s="6">
        <v>108</v>
      </c>
      <c r="S69" s="6">
        <v>54</v>
      </c>
      <c r="T69" s="6">
        <v>58</v>
      </c>
      <c r="U69" s="6">
        <v>17</v>
      </c>
      <c r="V69" s="6">
        <v>46</v>
      </c>
      <c r="W69" s="6">
        <v>121</v>
      </c>
    </row>
    <row r="70" spans="1:23" ht="9.6" customHeight="1" x14ac:dyDescent="0.2">
      <c r="A70" s="6" t="s">
        <v>173</v>
      </c>
      <c r="B70" s="6">
        <v>113</v>
      </c>
      <c r="C70" s="6">
        <v>1</v>
      </c>
      <c r="D70" s="6">
        <v>4</v>
      </c>
      <c r="E70" s="6">
        <v>0</v>
      </c>
      <c r="F70" s="6">
        <v>2</v>
      </c>
      <c r="G70" s="6">
        <v>19</v>
      </c>
      <c r="H70" s="6">
        <v>3</v>
      </c>
      <c r="I70" s="6">
        <v>5</v>
      </c>
      <c r="J70" s="6">
        <v>4</v>
      </c>
      <c r="K70" s="6">
        <v>7</v>
      </c>
      <c r="L70" s="6">
        <v>7</v>
      </c>
      <c r="M70" s="6" t="s">
        <v>173</v>
      </c>
      <c r="N70" s="6">
        <v>8</v>
      </c>
      <c r="O70" s="6">
        <v>11</v>
      </c>
      <c r="P70" s="6">
        <v>20</v>
      </c>
      <c r="Q70" s="6">
        <v>6</v>
      </c>
      <c r="R70" s="6">
        <v>4</v>
      </c>
      <c r="S70" s="6">
        <v>4</v>
      </c>
      <c r="T70" s="6">
        <v>0</v>
      </c>
      <c r="U70" s="6">
        <v>5</v>
      </c>
      <c r="V70" s="6">
        <v>0</v>
      </c>
      <c r="W70" s="6">
        <v>3</v>
      </c>
    </row>
    <row r="71" spans="1:23" ht="10.199999999999999" x14ac:dyDescent="0.2">
      <c r="A71" s="26" t="s">
        <v>366</v>
      </c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 t="s">
        <v>366</v>
      </c>
      <c r="N71" s="26"/>
      <c r="O71" s="26"/>
      <c r="P71" s="26"/>
      <c r="Q71" s="26"/>
      <c r="R71" s="26"/>
      <c r="S71" s="26"/>
      <c r="T71" s="26"/>
      <c r="U71" s="26"/>
      <c r="V71" s="26"/>
      <c r="W71" s="26"/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2BE83-9561-45BC-84E6-CADD3F9AA655}">
  <dimension ref="A1:W57"/>
  <sheetViews>
    <sheetView view="pageBreakPreview" topLeftCell="A33" zoomScale="125" zoomScaleNormal="100" zoomScaleSheetLayoutView="125" workbookViewId="0">
      <selection activeCell="A57" sqref="A57:XFD57"/>
    </sheetView>
  </sheetViews>
  <sheetFormatPr defaultRowHeight="10.199999999999999" x14ac:dyDescent="0.2"/>
  <cols>
    <col min="1" max="1" width="16.6640625" style="6" customWidth="1"/>
    <col min="2" max="12" width="6.6640625" style="6" customWidth="1"/>
    <col min="13" max="13" width="16.6640625" style="6" customWidth="1"/>
    <col min="14" max="23" width="6.88671875" style="6" customWidth="1"/>
    <col min="24" max="16384" width="8.88671875" style="6"/>
  </cols>
  <sheetData>
    <row r="1" spans="1:23" x14ac:dyDescent="0.2">
      <c r="A1" s="6" t="s">
        <v>380</v>
      </c>
      <c r="M1" s="6" t="s">
        <v>380</v>
      </c>
    </row>
    <row r="2" spans="1:23" x14ac:dyDescent="0.2">
      <c r="A2" s="14"/>
      <c r="B2" s="15"/>
      <c r="C2" s="15" t="s">
        <v>303</v>
      </c>
      <c r="D2" s="15" t="s">
        <v>305</v>
      </c>
      <c r="E2" s="15" t="s">
        <v>306</v>
      </c>
      <c r="F2" s="15" t="s">
        <v>307</v>
      </c>
      <c r="G2" s="15" t="s">
        <v>309</v>
      </c>
      <c r="H2" s="15" t="s">
        <v>309</v>
      </c>
      <c r="I2" s="15" t="s">
        <v>309</v>
      </c>
      <c r="J2" s="15" t="s">
        <v>309</v>
      </c>
      <c r="K2" s="15" t="s">
        <v>312</v>
      </c>
      <c r="L2" s="15" t="s">
        <v>312</v>
      </c>
      <c r="M2" s="14"/>
      <c r="N2" s="15" t="s">
        <v>312</v>
      </c>
      <c r="O2" s="15" t="s">
        <v>314</v>
      </c>
      <c r="P2" s="15" t="s">
        <v>314</v>
      </c>
      <c r="Q2" s="15" t="s">
        <v>315</v>
      </c>
      <c r="R2" s="15" t="s">
        <v>317</v>
      </c>
      <c r="S2" s="15" t="s">
        <v>317</v>
      </c>
      <c r="T2" s="15" t="s">
        <v>315</v>
      </c>
      <c r="U2" s="15"/>
      <c r="V2" s="15" t="s">
        <v>321</v>
      </c>
      <c r="W2" s="16" t="s">
        <v>323</v>
      </c>
    </row>
    <row r="3" spans="1:23" x14ac:dyDescent="0.2">
      <c r="A3" s="17"/>
      <c r="B3" s="18" t="s">
        <v>0</v>
      </c>
      <c r="C3" s="18" t="s">
        <v>304</v>
      </c>
      <c r="D3" s="18" t="s">
        <v>304</v>
      </c>
      <c r="E3" s="18" t="s">
        <v>304</v>
      </c>
      <c r="F3" s="18" t="s">
        <v>308</v>
      </c>
      <c r="G3" s="18" t="s">
        <v>305</v>
      </c>
      <c r="H3" s="18" t="s">
        <v>306</v>
      </c>
      <c r="I3" s="18" t="s">
        <v>310</v>
      </c>
      <c r="J3" s="18" t="s">
        <v>311</v>
      </c>
      <c r="K3" s="18" t="s">
        <v>306</v>
      </c>
      <c r="L3" s="18" t="s">
        <v>313</v>
      </c>
      <c r="M3" s="17"/>
      <c r="N3" s="18" t="s">
        <v>311</v>
      </c>
      <c r="O3" s="18" t="s">
        <v>306</v>
      </c>
      <c r="P3" s="18" t="s">
        <v>311</v>
      </c>
      <c r="Q3" s="18" t="s">
        <v>316</v>
      </c>
      <c r="R3" s="18" t="s">
        <v>318</v>
      </c>
      <c r="S3" s="18" t="s">
        <v>319</v>
      </c>
      <c r="T3" s="18" t="s">
        <v>320</v>
      </c>
      <c r="U3" s="18" t="s">
        <v>18</v>
      </c>
      <c r="V3" s="18" t="s">
        <v>322</v>
      </c>
      <c r="W3" s="19" t="s">
        <v>324</v>
      </c>
    </row>
    <row r="4" spans="1:23" x14ac:dyDescent="0.2">
      <c r="A4" s="6" t="s">
        <v>353</v>
      </c>
      <c r="B4" s="6">
        <v>40419</v>
      </c>
      <c r="C4" s="6">
        <v>1169</v>
      </c>
      <c r="D4" s="6">
        <v>1294</v>
      </c>
      <c r="E4" s="6">
        <v>860</v>
      </c>
      <c r="F4" s="6">
        <v>1209</v>
      </c>
      <c r="G4" s="6">
        <v>3009</v>
      </c>
      <c r="H4" s="6">
        <v>2009</v>
      </c>
      <c r="I4" s="6">
        <v>2344</v>
      </c>
      <c r="J4" s="6">
        <v>2054</v>
      </c>
      <c r="K4" s="6">
        <v>3928</v>
      </c>
      <c r="L4" s="6">
        <v>4562</v>
      </c>
      <c r="M4" s="6" t="s">
        <v>353</v>
      </c>
      <c r="N4" s="6">
        <v>1625</v>
      </c>
      <c r="O4" s="6">
        <v>2131</v>
      </c>
      <c r="P4" s="6">
        <v>2488</v>
      </c>
      <c r="Q4" s="6">
        <v>3262</v>
      </c>
      <c r="R4" s="6">
        <v>1547</v>
      </c>
      <c r="S4" s="6">
        <v>811</v>
      </c>
      <c r="T4" s="6">
        <v>1138</v>
      </c>
      <c r="U4" s="6">
        <v>677</v>
      </c>
      <c r="V4" s="6">
        <v>1658</v>
      </c>
      <c r="W4" s="6">
        <v>2644</v>
      </c>
    </row>
    <row r="5" spans="1:23" x14ac:dyDescent="0.2">
      <c r="A5" s="6" t="s">
        <v>174</v>
      </c>
      <c r="B5" s="6">
        <v>31985</v>
      </c>
      <c r="C5" s="6">
        <v>800</v>
      </c>
      <c r="D5" s="6">
        <v>971</v>
      </c>
      <c r="E5" s="6">
        <v>675</v>
      </c>
      <c r="F5" s="6">
        <v>1027</v>
      </c>
      <c r="G5" s="6">
        <v>2454</v>
      </c>
      <c r="H5" s="6">
        <v>1602</v>
      </c>
      <c r="I5" s="6">
        <v>1871</v>
      </c>
      <c r="J5" s="6">
        <v>1532</v>
      </c>
      <c r="K5" s="6">
        <v>3169</v>
      </c>
      <c r="L5" s="6">
        <v>3897</v>
      </c>
      <c r="M5" s="6" t="s">
        <v>174</v>
      </c>
      <c r="N5" s="6">
        <v>1506</v>
      </c>
      <c r="O5" s="6">
        <v>1595</v>
      </c>
      <c r="P5" s="6">
        <v>2036</v>
      </c>
      <c r="Q5" s="6">
        <v>2111</v>
      </c>
      <c r="R5" s="6">
        <v>1216</v>
      </c>
      <c r="S5" s="6">
        <v>632</v>
      </c>
      <c r="T5" s="6">
        <v>829</v>
      </c>
      <c r="U5" s="6">
        <v>524</v>
      </c>
      <c r="V5" s="6">
        <v>1334</v>
      </c>
      <c r="W5" s="6">
        <v>2204</v>
      </c>
    </row>
    <row r="6" spans="1:23" x14ac:dyDescent="0.2">
      <c r="A6" s="6" t="s">
        <v>175</v>
      </c>
      <c r="B6" s="6">
        <v>1069</v>
      </c>
      <c r="C6" s="6">
        <v>16</v>
      </c>
      <c r="D6" s="6">
        <v>37</v>
      </c>
      <c r="E6" s="6">
        <v>47</v>
      </c>
      <c r="F6" s="6">
        <v>99</v>
      </c>
      <c r="G6" s="6">
        <v>78</v>
      </c>
      <c r="H6" s="6">
        <v>25</v>
      </c>
      <c r="I6" s="6">
        <v>40</v>
      </c>
      <c r="J6" s="6">
        <v>35</v>
      </c>
      <c r="K6" s="6">
        <v>113</v>
      </c>
      <c r="L6" s="6">
        <v>108</v>
      </c>
      <c r="M6" s="6" t="s">
        <v>175</v>
      </c>
      <c r="N6" s="6">
        <v>19</v>
      </c>
      <c r="O6" s="6">
        <v>21</v>
      </c>
      <c r="P6" s="6">
        <v>53</v>
      </c>
      <c r="Q6" s="6">
        <v>110</v>
      </c>
      <c r="R6" s="6">
        <v>59</v>
      </c>
      <c r="S6" s="6">
        <v>30</v>
      </c>
      <c r="T6" s="6">
        <v>27</v>
      </c>
      <c r="U6" s="6">
        <v>23</v>
      </c>
      <c r="V6" s="6">
        <v>42</v>
      </c>
      <c r="W6" s="6">
        <v>87</v>
      </c>
    </row>
    <row r="7" spans="1:23" x14ac:dyDescent="0.2">
      <c r="A7" s="6" t="s">
        <v>176</v>
      </c>
      <c r="B7" s="6">
        <v>488</v>
      </c>
      <c r="C7" s="6">
        <v>12</v>
      </c>
      <c r="D7" s="6">
        <v>8</v>
      </c>
      <c r="E7" s="6">
        <v>13</v>
      </c>
      <c r="F7" s="6">
        <v>3</v>
      </c>
      <c r="G7" s="6">
        <v>27</v>
      </c>
      <c r="H7" s="6">
        <v>23</v>
      </c>
      <c r="I7" s="6">
        <v>40</v>
      </c>
      <c r="J7" s="6">
        <v>28</v>
      </c>
      <c r="K7" s="6">
        <v>42</v>
      </c>
      <c r="L7" s="6">
        <v>74</v>
      </c>
      <c r="M7" s="6" t="s">
        <v>176</v>
      </c>
      <c r="N7" s="6">
        <v>12</v>
      </c>
      <c r="O7" s="6">
        <v>16</v>
      </c>
      <c r="P7" s="6">
        <v>5</v>
      </c>
      <c r="Q7" s="6">
        <v>72</v>
      </c>
      <c r="R7" s="6">
        <v>24</v>
      </c>
      <c r="S7" s="6">
        <v>19</v>
      </c>
      <c r="T7" s="6">
        <v>15</v>
      </c>
      <c r="U7" s="6">
        <v>6</v>
      </c>
      <c r="V7" s="6">
        <v>34</v>
      </c>
      <c r="W7" s="6">
        <v>15</v>
      </c>
    </row>
    <row r="8" spans="1:23" x14ac:dyDescent="0.2">
      <c r="A8" s="6" t="s">
        <v>177</v>
      </c>
      <c r="B8" s="6">
        <v>759</v>
      </c>
      <c r="C8" s="6">
        <v>19</v>
      </c>
      <c r="D8" s="6">
        <v>19</v>
      </c>
      <c r="E8" s="6">
        <v>14</v>
      </c>
      <c r="F8" s="6">
        <v>11</v>
      </c>
      <c r="G8" s="6">
        <v>24</v>
      </c>
      <c r="H8" s="6">
        <v>42</v>
      </c>
      <c r="I8" s="6">
        <v>44</v>
      </c>
      <c r="J8" s="6">
        <v>35</v>
      </c>
      <c r="K8" s="6">
        <v>53</v>
      </c>
      <c r="L8" s="6">
        <v>62</v>
      </c>
      <c r="M8" s="6" t="s">
        <v>177</v>
      </c>
      <c r="N8" s="6">
        <v>11</v>
      </c>
      <c r="O8" s="6">
        <v>72</v>
      </c>
      <c r="P8" s="6">
        <v>42</v>
      </c>
      <c r="Q8" s="6">
        <v>85</v>
      </c>
      <c r="R8" s="6">
        <v>21</v>
      </c>
      <c r="S8" s="6">
        <v>14</v>
      </c>
      <c r="T8" s="6">
        <v>59</v>
      </c>
      <c r="U8" s="6">
        <v>22</v>
      </c>
      <c r="V8" s="6">
        <v>66</v>
      </c>
      <c r="W8" s="6">
        <v>44</v>
      </c>
    </row>
    <row r="9" spans="1:23" x14ac:dyDescent="0.2">
      <c r="A9" s="6" t="s">
        <v>178</v>
      </c>
      <c r="B9" s="6">
        <v>1452</v>
      </c>
      <c r="C9" s="6">
        <v>109</v>
      </c>
      <c r="D9" s="6">
        <v>19</v>
      </c>
      <c r="E9" s="6">
        <v>19</v>
      </c>
      <c r="F9" s="6">
        <v>8</v>
      </c>
      <c r="G9" s="6">
        <v>56</v>
      </c>
      <c r="H9" s="6">
        <v>70</v>
      </c>
      <c r="I9" s="6">
        <v>98</v>
      </c>
      <c r="J9" s="6">
        <v>172</v>
      </c>
      <c r="K9" s="6">
        <v>114</v>
      </c>
      <c r="L9" s="6">
        <v>77</v>
      </c>
      <c r="M9" s="6" t="s">
        <v>178</v>
      </c>
      <c r="N9" s="6">
        <v>3</v>
      </c>
      <c r="O9" s="6">
        <v>72</v>
      </c>
      <c r="P9" s="6">
        <v>47</v>
      </c>
      <c r="Q9" s="6">
        <v>351</v>
      </c>
      <c r="R9" s="6">
        <v>73</v>
      </c>
      <c r="S9" s="6">
        <v>41</v>
      </c>
      <c r="T9" s="6">
        <v>39</v>
      </c>
      <c r="U9" s="6">
        <v>8</v>
      </c>
      <c r="V9" s="6">
        <v>24</v>
      </c>
      <c r="W9" s="6">
        <v>52</v>
      </c>
    </row>
    <row r="10" spans="1:23" x14ac:dyDescent="0.2">
      <c r="A10" s="6" t="s">
        <v>179</v>
      </c>
      <c r="B10" s="6">
        <v>125</v>
      </c>
      <c r="C10" s="6">
        <v>5</v>
      </c>
      <c r="D10" s="6">
        <v>7</v>
      </c>
      <c r="E10" s="6">
        <v>5</v>
      </c>
      <c r="F10" s="6">
        <v>0</v>
      </c>
      <c r="G10" s="6">
        <v>6</v>
      </c>
      <c r="H10" s="6">
        <v>3</v>
      </c>
      <c r="I10" s="6">
        <v>4</v>
      </c>
      <c r="J10" s="6">
        <v>5</v>
      </c>
      <c r="K10" s="6">
        <v>18</v>
      </c>
      <c r="L10" s="6">
        <v>18</v>
      </c>
      <c r="M10" s="6" t="s">
        <v>179</v>
      </c>
      <c r="N10" s="6">
        <v>2</v>
      </c>
      <c r="O10" s="6">
        <v>3</v>
      </c>
      <c r="P10" s="6">
        <v>8</v>
      </c>
      <c r="Q10" s="6">
        <v>4</v>
      </c>
      <c r="R10" s="6">
        <v>4</v>
      </c>
      <c r="S10" s="6">
        <v>5</v>
      </c>
      <c r="T10" s="6">
        <v>2</v>
      </c>
      <c r="U10" s="6">
        <v>6</v>
      </c>
      <c r="V10" s="6">
        <v>13</v>
      </c>
      <c r="W10" s="6">
        <v>7</v>
      </c>
    </row>
    <row r="11" spans="1:23" x14ac:dyDescent="0.2">
      <c r="A11" s="6" t="s">
        <v>180</v>
      </c>
      <c r="B11" s="6">
        <v>559</v>
      </c>
      <c r="C11" s="6">
        <v>13</v>
      </c>
      <c r="D11" s="6">
        <v>21</v>
      </c>
      <c r="E11" s="6">
        <v>25</v>
      </c>
      <c r="F11" s="6">
        <v>2</v>
      </c>
      <c r="G11" s="6">
        <v>34</v>
      </c>
      <c r="H11" s="6">
        <v>37</v>
      </c>
      <c r="I11" s="6">
        <v>14</v>
      </c>
      <c r="J11" s="6">
        <v>16</v>
      </c>
      <c r="K11" s="6">
        <v>39</v>
      </c>
      <c r="L11" s="6">
        <v>43</v>
      </c>
      <c r="M11" s="6" t="s">
        <v>180</v>
      </c>
      <c r="N11" s="6">
        <v>11</v>
      </c>
      <c r="O11" s="6">
        <v>38</v>
      </c>
      <c r="P11" s="6">
        <v>14</v>
      </c>
      <c r="Q11" s="6">
        <v>67</v>
      </c>
      <c r="R11" s="6">
        <v>17</v>
      </c>
      <c r="S11" s="6">
        <v>6</v>
      </c>
      <c r="T11" s="6">
        <v>45</v>
      </c>
      <c r="U11" s="6">
        <v>32</v>
      </c>
      <c r="V11" s="6">
        <v>50</v>
      </c>
      <c r="W11" s="6">
        <v>35</v>
      </c>
    </row>
    <row r="12" spans="1:23" x14ac:dyDescent="0.2">
      <c r="A12" s="6" t="s">
        <v>181</v>
      </c>
      <c r="B12" s="6">
        <v>403</v>
      </c>
      <c r="C12" s="6">
        <v>9</v>
      </c>
      <c r="D12" s="6">
        <v>19</v>
      </c>
      <c r="E12" s="6">
        <v>0</v>
      </c>
      <c r="F12" s="6">
        <v>5</v>
      </c>
      <c r="G12" s="6">
        <v>55</v>
      </c>
      <c r="H12" s="6">
        <v>29</v>
      </c>
      <c r="I12" s="6">
        <v>34</v>
      </c>
      <c r="J12" s="6">
        <v>40</v>
      </c>
      <c r="K12" s="6">
        <v>47</v>
      </c>
      <c r="L12" s="6">
        <v>25</v>
      </c>
      <c r="M12" s="6" t="s">
        <v>181</v>
      </c>
      <c r="N12" s="6">
        <v>1</v>
      </c>
      <c r="O12" s="6">
        <v>7</v>
      </c>
      <c r="P12" s="6">
        <v>6</v>
      </c>
      <c r="Q12" s="6">
        <v>70</v>
      </c>
      <c r="R12" s="6">
        <v>22</v>
      </c>
      <c r="S12" s="6">
        <v>8</v>
      </c>
      <c r="T12" s="6">
        <v>2</v>
      </c>
      <c r="U12" s="6">
        <v>1</v>
      </c>
      <c r="V12" s="6">
        <v>4</v>
      </c>
      <c r="W12" s="6">
        <v>19</v>
      </c>
    </row>
    <row r="13" spans="1:23" x14ac:dyDescent="0.2">
      <c r="A13" s="6" t="s">
        <v>182</v>
      </c>
      <c r="B13" s="6">
        <v>79</v>
      </c>
      <c r="C13" s="6">
        <v>4</v>
      </c>
      <c r="D13" s="6">
        <v>4</v>
      </c>
      <c r="E13" s="6">
        <v>4</v>
      </c>
      <c r="F13" s="6">
        <v>0</v>
      </c>
      <c r="G13" s="6">
        <v>9</v>
      </c>
      <c r="H13" s="6">
        <v>2</v>
      </c>
      <c r="I13" s="6">
        <v>3</v>
      </c>
      <c r="J13" s="6">
        <v>2</v>
      </c>
      <c r="K13" s="6">
        <v>7</v>
      </c>
      <c r="L13" s="6">
        <v>10</v>
      </c>
      <c r="M13" s="6" t="s">
        <v>182</v>
      </c>
      <c r="N13" s="6">
        <v>0</v>
      </c>
      <c r="O13" s="6">
        <v>5</v>
      </c>
      <c r="P13" s="6">
        <v>4</v>
      </c>
      <c r="Q13" s="6">
        <v>6</v>
      </c>
      <c r="R13" s="6">
        <v>3</v>
      </c>
      <c r="S13" s="6">
        <v>1</v>
      </c>
      <c r="T13" s="6">
        <v>4</v>
      </c>
      <c r="U13" s="6">
        <v>1</v>
      </c>
      <c r="V13" s="6">
        <v>7</v>
      </c>
      <c r="W13" s="6">
        <v>3</v>
      </c>
    </row>
    <row r="14" spans="1:23" x14ac:dyDescent="0.2">
      <c r="A14" s="6" t="s">
        <v>183</v>
      </c>
      <c r="B14" s="6">
        <v>171</v>
      </c>
      <c r="C14" s="6">
        <v>12</v>
      </c>
      <c r="D14" s="6">
        <v>11</v>
      </c>
      <c r="E14" s="6">
        <v>3</v>
      </c>
      <c r="F14" s="6">
        <v>2</v>
      </c>
      <c r="G14" s="6">
        <v>20</v>
      </c>
      <c r="H14" s="6">
        <v>9</v>
      </c>
      <c r="I14" s="6">
        <v>18</v>
      </c>
      <c r="J14" s="6">
        <v>12</v>
      </c>
      <c r="K14" s="6">
        <v>18</v>
      </c>
      <c r="L14" s="6">
        <v>12</v>
      </c>
      <c r="M14" s="6" t="s">
        <v>183</v>
      </c>
      <c r="N14" s="6">
        <v>0</v>
      </c>
      <c r="O14" s="6">
        <v>12</v>
      </c>
      <c r="P14" s="6">
        <v>2</v>
      </c>
      <c r="Q14" s="6">
        <v>19</v>
      </c>
      <c r="R14" s="6">
        <v>6</v>
      </c>
      <c r="S14" s="6">
        <v>1</v>
      </c>
      <c r="T14" s="6">
        <v>2</v>
      </c>
      <c r="U14" s="6">
        <v>2</v>
      </c>
      <c r="V14" s="6">
        <v>2</v>
      </c>
      <c r="W14" s="6">
        <v>8</v>
      </c>
    </row>
    <row r="15" spans="1:23" x14ac:dyDescent="0.2">
      <c r="A15" s="6" t="s">
        <v>184</v>
      </c>
      <c r="B15" s="6">
        <v>670</v>
      </c>
      <c r="C15" s="6">
        <v>47</v>
      </c>
      <c r="D15" s="6">
        <v>21</v>
      </c>
      <c r="E15" s="6">
        <v>9</v>
      </c>
      <c r="F15" s="6">
        <v>15</v>
      </c>
      <c r="G15" s="6">
        <v>23</v>
      </c>
      <c r="H15" s="6">
        <v>36</v>
      </c>
      <c r="I15" s="6">
        <v>59</v>
      </c>
      <c r="J15" s="6">
        <v>37</v>
      </c>
      <c r="K15" s="6">
        <v>61</v>
      </c>
      <c r="L15" s="6">
        <v>44</v>
      </c>
      <c r="M15" s="6" t="s">
        <v>184</v>
      </c>
      <c r="N15" s="6">
        <v>15</v>
      </c>
      <c r="O15" s="6">
        <v>32</v>
      </c>
      <c r="P15" s="6">
        <v>62</v>
      </c>
      <c r="Q15" s="6">
        <v>72</v>
      </c>
      <c r="R15" s="6">
        <v>16</v>
      </c>
      <c r="S15" s="6">
        <v>17</v>
      </c>
      <c r="T15" s="6">
        <v>53</v>
      </c>
      <c r="U15" s="6">
        <v>13</v>
      </c>
      <c r="V15" s="6">
        <v>25</v>
      </c>
      <c r="W15" s="6">
        <v>13</v>
      </c>
    </row>
    <row r="16" spans="1:23" x14ac:dyDescent="0.2">
      <c r="A16" s="6" t="s">
        <v>185</v>
      </c>
      <c r="B16" s="6">
        <v>148</v>
      </c>
      <c r="C16" s="6">
        <v>0</v>
      </c>
      <c r="D16" s="6">
        <v>3</v>
      </c>
      <c r="E16" s="6">
        <v>9</v>
      </c>
      <c r="F16" s="6">
        <v>2</v>
      </c>
      <c r="G16" s="6">
        <v>5</v>
      </c>
      <c r="H16" s="6">
        <v>8</v>
      </c>
      <c r="I16" s="6">
        <v>3</v>
      </c>
      <c r="J16" s="6">
        <v>2</v>
      </c>
      <c r="K16" s="6">
        <v>12</v>
      </c>
      <c r="L16" s="6">
        <v>15</v>
      </c>
      <c r="M16" s="6" t="s">
        <v>185</v>
      </c>
      <c r="N16" s="6">
        <v>7</v>
      </c>
      <c r="O16" s="6">
        <v>7</v>
      </c>
      <c r="P16" s="6">
        <v>2</v>
      </c>
      <c r="Q16" s="6">
        <v>13</v>
      </c>
      <c r="R16" s="6">
        <v>5</v>
      </c>
      <c r="S16" s="6">
        <v>3</v>
      </c>
      <c r="T16" s="6">
        <v>11</v>
      </c>
      <c r="U16" s="6">
        <v>16</v>
      </c>
      <c r="V16" s="6">
        <v>14</v>
      </c>
      <c r="W16" s="6">
        <v>11</v>
      </c>
    </row>
    <row r="17" spans="1:23" x14ac:dyDescent="0.2">
      <c r="A17" s="6" t="s">
        <v>186</v>
      </c>
      <c r="B17" s="6">
        <v>120</v>
      </c>
      <c r="C17" s="6">
        <v>7</v>
      </c>
      <c r="D17" s="6">
        <v>4</v>
      </c>
      <c r="E17" s="6">
        <v>0</v>
      </c>
      <c r="F17" s="6">
        <v>1</v>
      </c>
      <c r="G17" s="6">
        <v>12</v>
      </c>
      <c r="H17" s="6">
        <v>5</v>
      </c>
      <c r="I17" s="6">
        <v>9</v>
      </c>
      <c r="J17" s="6">
        <v>15</v>
      </c>
      <c r="K17" s="6">
        <v>17</v>
      </c>
      <c r="L17" s="6">
        <v>9</v>
      </c>
      <c r="M17" s="6" t="s">
        <v>186</v>
      </c>
      <c r="N17" s="6">
        <v>1</v>
      </c>
      <c r="O17" s="6">
        <v>5</v>
      </c>
      <c r="P17" s="6">
        <v>3</v>
      </c>
      <c r="Q17" s="6">
        <v>14</v>
      </c>
      <c r="R17" s="6">
        <v>5</v>
      </c>
      <c r="S17" s="6">
        <v>3</v>
      </c>
      <c r="T17" s="6">
        <v>1</v>
      </c>
      <c r="U17" s="6">
        <v>1</v>
      </c>
      <c r="V17" s="6">
        <v>3</v>
      </c>
      <c r="W17" s="6">
        <v>5</v>
      </c>
    </row>
    <row r="18" spans="1:23" x14ac:dyDescent="0.2">
      <c r="A18" s="6" t="s">
        <v>187</v>
      </c>
      <c r="B18" s="6">
        <v>652</v>
      </c>
      <c r="C18" s="6">
        <v>30</v>
      </c>
      <c r="D18" s="6">
        <v>14</v>
      </c>
      <c r="E18" s="6">
        <v>10</v>
      </c>
      <c r="F18" s="6">
        <v>20</v>
      </c>
      <c r="G18" s="6">
        <v>83</v>
      </c>
      <c r="H18" s="6">
        <v>51</v>
      </c>
      <c r="I18" s="6">
        <v>35</v>
      </c>
      <c r="J18" s="6">
        <v>50</v>
      </c>
      <c r="K18" s="6">
        <v>89</v>
      </c>
      <c r="L18" s="6">
        <v>25</v>
      </c>
      <c r="M18" s="6" t="s">
        <v>187</v>
      </c>
      <c r="N18" s="6">
        <v>1</v>
      </c>
      <c r="O18" s="6">
        <v>20</v>
      </c>
      <c r="P18" s="6">
        <v>18</v>
      </c>
      <c r="Q18" s="6">
        <v>116</v>
      </c>
      <c r="R18" s="6">
        <v>23</v>
      </c>
      <c r="S18" s="6">
        <v>9</v>
      </c>
      <c r="T18" s="6">
        <v>9</v>
      </c>
      <c r="U18" s="6">
        <v>7</v>
      </c>
      <c r="V18" s="6">
        <v>9</v>
      </c>
      <c r="W18" s="6">
        <v>33</v>
      </c>
    </row>
    <row r="19" spans="1:23" x14ac:dyDescent="0.2">
      <c r="A19" s="6" t="s">
        <v>188</v>
      </c>
      <c r="B19" s="6">
        <v>248</v>
      </c>
      <c r="C19" s="6">
        <v>14</v>
      </c>
      <c r="D19" s="6">
        <v>8</v>
      </c>
      <c r="E19" s="6">
        <v>5</v>
      </c>
      <c r="F19" s="6">
        <v>1</v>
      </c>
      <c r="G19" s="6">
        <v>10</v>
      </c>
      <c r="H19" s="6">
        <v>6</v>
      </c>
      <c r="I19" s="6">
        <v>20</v>
      </c>
      <c r="J19" s="6">
        <v>14</v>
      </c>
      <c r="K19" s="6">
        <v>18</v>
      </c>
      <c r="L19" s="6">
        <v>16</v>
      </c>
      <c r="M19" s="6" t="s">
        <v>188</v>
      </c>
      <c r="N19" s="6">
        <v>14</v>
      </c>
      <c r="O19" s="6">
        <v>43</v>
      </c>
      <c r="P19" s="6">
        <v>18</v>
      </c>
      <c r="Q19" s="6">
        <v>35</v>
      </c>
      <c r="R19" s="6">
        <v>5</v>
      </c>
      <c r="S19" s="6">
        <v>1</v>
      </c>
      <c r="T19" s="6">
        <v>4</v>
      </c>
      <c r="U19" s="6">
        <v>1</v>
      </c>
      <c r="V19" s="6">
        <v>4</v>
      </c>
      <c r="W19" s="6">
        <v>11</v>
      </c>
    </row>
    <row r="20" spans="1:23" x14ac:dyDescent="0.2">
      <c r="A20" s="6" t="s">
        <v>189</v>
      </c>
      <c r="B20" s="6">
        <v>1491</v>
      </c>
      <c r="C20" s="6">
        <v>72</v>
      </c>
      <c r="D20" s="6">
        <v>128</v>
      </c>
      <c r="E20" s="6">
        <v>22</v>
      </c>
      <c r="F20" s="6">
        <v>13</v>
      </c>
      <c r="G20" s="6">
        <v>113</v>
      </c>
      <c r="H20" s="6">
        <v>61</v>
      </c>
      <c r="I20" s="6">
        <v>52</v>
      </c>
      <c r="J20" s="6">
        <v>59</v>
      </c>
      <c r="K20" s="6">
        <v>111</v>
      </c>
      <c r="L20" s="6">
        <v>127</v>
      </c>
      <c r="M20" s="6" t="s">
        <v>189</v>
      </c>
      <c r="N20" s="6">
        <v>22</v>
      </c>
      <c r="O20" s="6">
        <v>183</v>
      </c>
      <c r="P20" s="6">
        <v>168</v>
      </c>
      <c r="Q20" s="6">
        <v>117</v>
      </c>
      <c r="R20" s="6">
        <v>48</v>
      </c>
      <c r="S20" s="6">
        <v>21</v>
      </c>
      <c r="T20" s="6">
        <v>36</v>
      </c>
      <c r="U20" s="6">
        <v>14</v>
      </c>
      <c r="V20" s="6">
        <v>27</v>
      </c>
      <c r="W20" s="6">
        <v>97</v>
      </c>
    </row>
    <row r="22" spans="1:23" x14ac:dyDescent="0.2">
      <c r="A22" s="6" t="s">
        <v>348</v>
      </c>
      <c r="B22" s="6">
        <v>20789</v>
      </c>
      <c r="C22" s="6">
        <v>586</v>
      </c>
      <c r="D22" s="6">
        <v>627</v>
      </c>
      <c r="E22" s="6">
        <v>434</v>
      </c>
      <c r="F22" s="6">
        <v>619</v>
      </c>
      <c r="G22" s="6">
        <v>1575</v>
      </c>
      <c r="H22" s="6">
        <v>1064</v>
      </c>
      <c r="I22" s="6">
        <v>1207</v>
      </c>
      <c r="J22" s="6">
        <v>1083</v>
      </c>
      <c r="K22" s="6">
        <v>2066</v>
      </c>
      <c r="L22" s="6">
        <v>2384</v>
      </c>
      <c r="M22" s="6" t="s">
        <v>348</v>
      </c>
      <c r="N22" s="6">
        <v>845</v>
      </c>
      <c r="O22" s="6">
        <v>1074</v>
      </c>
      <c r="P22" s="6">
        <v>1263</v>
      </c>
      <c r="Q22" s="6">
        <v>1654</v>
      </c>
      <c r="R22" s="6">
        <v>757</v>
      </c>
      <c r="S22" s="6">
        <v>413</v>
      </c>
      <c r="T22" s="6">
        <v>580</v>
      </c>
      <c r="U22" s="6">
        <v>356</v>
      </c>
      <c r="V22" s="6">
        <v>842</v>
      </c>
      <c r="W22" s="6">
        <v>1360</v>
      </c>
    </row>
    <row r="23" spans="1:23" x14ac:dyDescent="0.2">
      <c r="A23" s="6" t="s">
        <v>174</v>
      </c>
      <c r="B23" s="6">
        <v>16578</v>
      </c>
      <c r="C23" s="6">
        <v>407</v>
      </c>
      <c r="D23" s="6">
        <v>479</v>
      </c>
      <c r="E23" s="6">
        <v>343</v>
      </c>
      <c r="F23" s="6">
        <v>530</v>
      </c>
      <c r="G23" s="6">
        <v>1278</v>
      </c>
      <c r="H23" s="6">
        <v>860</v>
      </c>
      <c r="I23" s="6">
        <v>979</v>
      </c>
      <c r="J23" s="6">
        <v>820</v>
      </c>
      <c r="K23" s="6">
        <v>1694</v>
      </c>
      <c r="L23" s="6">
        <v>2019</v>
      </c>
      <c r="M23" s="6" t="s">
        <v>174</v>
      </c>
      <c r="N23" s="6">
        <v>780</v>
      </c>
      <c r="O23" s="6">
        <v>812</v>
      </c>
      <c r="P23" s="6">
        <v>1044</v>
      </c>
      <c r="Q23" s="6">
        <v>1083</v>
      </c>
      <c r="R23" s="6">
        <v>609</v>
      </c>
      <c r="S23" s="6">
        <v>327</v>
      </c>
      <c r="T23" s="6">
        <v>419</v>
      </c>
      <c r="U23" s="6">
        <v>278</v>
      </c>
      <c r="V23" s="6">
        <v>678</v>
      </c>
      <c r="W23" s="6">
        <v>1139</v>
      </c>
    </row>
    <row r="24" spans="1:23" x14ac:dyDescent="0.2">
      <c r="A24" s="6" t="s">
        <v>175</v>
      </c>
      <c r="B24" s="6">
        <v>607</v>
      </c>
      <c r="C24" s="6">
        <v>10</v>
      </c>
      <c r="D24" s="6">
        <v>18</v>
      </c>
      <c r="E24" s="6">
        <v>31</v>
      </c>
      <c r="F24" s="6">
        <v>49</v>
      </c>
      <c r="G24" s="6">
        <v>46</v>
      </c>
      <c r="H24" s="6">
        <v>16</v>
      </c>
      <c r="I24" s="6">
        <v>28</v>
      </c>
      <c r="J24" s="6">
        <v>18</v>
      </c>
      <c r="K24" s="6">
        <v>62</v>
      </c>
      <c r="L24" s="6">
        <v>60</v>
      </c>
      <c r="M24" s="6" t="s">
        <v>175</v>
      </c>
      <c r="N24" s="6">
        <v>12</v>
      </c>
      <c r="O24" s="6">
        <v>13</v>
      </c>
      <c r="P24" s="6">
        <v>34</v>
      </c>
      <c r="Q24" s="6">
        <v>65</v>
      </c>
      <c r="R24" s="6">
        <v>26</v>
      </c>
      <c r="S24" s="6">
        <v>18</v>
      </c>
      <c r="T24" s="6">
        <v>18</v>
      </c>
      <c r="U24" s="6">
        <v>13</v>
      </c>
      <c r="V24" s="6">
        <v>23</v>
      </c>
      <c r="W24" s="6">
        <v>47</v>
      </c>
    </row>
    <row r="25" spans="1:23" x14ac:dyDescent="0.2">
      <c r="A25" s="6" t="s">
        <v>176</v>
      </c>
      <c r="B25" s="6">
        <v>269</v>
      </c>
      <c r="C25" s="6">
        <v>7</v>
      </c>
      <c r="D25" s="6">
        <v>5</v>
      </c>
      <c r="E25" s="6">
        <v>9</v>
      </c>
      <c r="F25" s="6">
        <v>2</v>
      </c>
      <c r="G25" s="6">
        <v>13</v>
      </c>
      <c r="H25" s="6">
        <v>16</v>
      </c>
      <c r="I25" s="6">
        <v>25</v>
      </c>
      <c r="J25" s="6">
        <v>16</v>
      </c>
      <c r="K25" s="6">
        <v>29</v>
      </c>
      <c r="L25" s="6">
        <v>43</v>
      </c>
      <c r="M25" s="6" t="s">
        <v>176</v>
      </c>
      <c r="N25" s="6">
        <v>3</v>
      </c>
      <c r="O25" s="6">
        <v>8</v>
      </c>
      <c r="P25" s="6">
        <v>1</v>
      </c>
      <c r="Q25" s="6">
        <v>40</v>
      </c>
      <c r="R25" s="6">
        <v>7</v>
      </c>
      <c r="S25" s="6">
        <v>12</v>
      </c>
      <c r="T25" s="6">
        <v>8</v>
      </c>
      <c r="U25" s="6">
        <v>1</v>
      </c>
      <c r="V25" s="6">
        <v>19</v>
      </c>
      <c r="W25" s="6">
        <v>5</v>
      </c>
    </row>
    <row r="26" spans="1:23" x14ac:dyDescent="0.2">
      <c r="A26" s="6" t="s">
        <v>177</v>
      </c>
      <c r="B26" s="6">
        <v>355</v>
      </c>
      <c r="C26" s="6">
        <v>6</v>
      </c>
      <c r="D26" s="6">
        <v>10</v>
      </c>
      <c r="E26" s="6">
        <v>7</v>
      </c>
      <c r="F26" s="6">
        <v>8</v>
      </c>
      <c r="G26" s="6">
        <v>13</v>
      </c>
      <c r="H26" s="6">
        <v>24</v>
      </c>
      <c r="I26" s="6">
        <v>25</v>
      </c>
      <c r="J26" s="6">
        <v>15</v>
      </c>
      <c r="K26" s="6">
        <v>22</v>
      </c>
      <c r="L26" s="6">
        <v>30</v>
      </c>
      <c r="M26" s="6" t="s">
        <v>177</v>
      </c>
      <c r="N26" s="6">
        <v>3</v>
      </c>
      <c r="O26" s="6">
        <v>31</v>
      </c>
      <c r="P26" s="6">
        <v>12</v>
      </c>
      <c r="Q26" s="6">
        <v>51</v>
      </c>
      <c r="R26" s="6">
        <v>12</v>
      </c>
      <c r="S26" s="6">
        <v>6</v>
      </c>
      <c r="T26" s="6">
        <v>12</v>
      </c>
      <c r="U26" s="6">
        <v>11</v>
      </c>
      <c r="V26" s="6">
        <v>29</v>
      </c>
      <c r="W26" s="6">
        <v>28</v>
      </c>
    </row>
    <row r="27" spans="1:23" x14ac:dyDescent="0.2">
      <c r="A27" s="6" t="s">
        <v>178</v>
      </c>
      <c r="B27" s="6">
        <v>713</v>
      </c>
      <c r="C27" s="6">
        <v>64</v>
      </c>
      <c r="D27" s="6">
        <v>6</v>
      </c>
      <c r="E27" s="6">
        <v>8</v>
      </c>
      <c r="F27" s="6">
        <v>4</v>
      </c>
      <c r="G27" s="6">
        <v>32</v>
      </c>
      <c r="H27" s="6">
        <v>32</v>
      </c>
      <c r="I27" s="6">
        <v>36</v>
      </c>
      <c r="J27" s="6">
        <v>94</v>
      </c>
      <c r="K27" s="6">
        <v>47</v>
      </c>
      <c r="L27" s="6">
        <v>44</v>
      </c>
      <c r="M27" s="6" t="s">
        <v>178</v>
      </c>
      <c r="N27" s="6">
        <v>2</v>
      </c>
      <c r="O27" s="6">
        <v>36</v>
      </c>
      <c r="P27" s="6">
        <v>24</v>
      </c>
      <c r="Q27" s="6">
        <v>164</v>
      </c>
      <c r="R27" s="6">
        <v>36</v>
      </c>
      <c r="S27" s="6">
        <v>17</v>
      </c>
      <c r="T27" s="6">
        <v>22</v>
      </c>
      <c r="U27" s="6">
        <v>6</v>
      </c>
      <c r="V27" s="6">
        <v>15</v>
      </c>
      <c r="W27" s="6">
        <v>24</v>
      </c>
    </row>
    <row r="28" spans="1:23" x14ac:dyDescent="0.2">
      <c r="A28" s="6" t="s">
        <v>179</v>
      </c>
      <c r="B28" s="6">
        <v>61</v>
      </c>
      <c r="C28" s="6">
        <v>1</v>
      </c>
      <c r="D28" s="6">
        <v>6</v>
      </c>
      <c r="E28" s="6">
        <v>2</v>
      </c>
      <c r="F28" s="6">
        <v>0</v>
      </c>
      <c r="G28" s="6">
        <v>4</v>
      </c>
      <c r="H28" s="6">
        <v>3</v>
      </c>
      <c r="I28" s="6">
        <v>1</v>
      </c>
      <c r="J28" s="6">
        <v>2</v>
      </c>
      <c r="K28" s="6">
        <v>10</v>
      </c>
      <c r="L28" s="6">
        <v>9</v>
      </c>
      <c r="M28" s="6" t="s">
        <v>179</v>
      </c>
      <c r="N28" s="6">
        <v>2</v>
      </c>
      <c r="O28" s="6">
        <v>0</v>
      </c>
      <c r="P28" s="6">
        <v>3</v>
      </c>
      <c r="Q28" s="6">
        <v>1</v>
      </c>
      <c r="R28" s="6">
        <v>1</v>
      </c>
      <c r="S28" s="6">
        <v>3</v>
      </c>
      <c r="T28" s="6">
        <v>2</v>
      </c>
      <c r="U28" s="6">
        <v>4</v>
      </c>
      <c r="V28" s="6">
        <v>5</v>
      </c>
      <c r="W28" s="6">
        <v>2</v>
      </c>
    </row>
    <row r="29" spans="1:23" x14ac:dyDescent="0.2">
      <c r="A29" s="6" t="s">
        <v>180</v>
      </c>
      <c r="B29" s="6">
        <v>306</v>
      </c>
      <c r="C29" s="6">
        <v>9</v>
      </c>
      <c r="D29" s="6">
        <v>12</v>
      </c>
      <c r="E29" s="6">
        <v>12</v>
      </c>
      <c r="F29" s="6">
        <v>1</v>
      </c>
      <c r="G29" s="6">
        <v>24</v>
      </c>
      <c r="H29" s="6">
        <v>26</v>
      </c>
      <c r="I29" s="6">
        <v>11</v>
      </c>
      <c r="J29" s="6">
        <v>12</v>
      </c>
      <c r="K29" s="6">
        <v>18</v>
      </c>
      <c r="L29" s="6">
        <v>21</v>
      </c>
      <c r="M29" s="6" t="s">
        <v>180</v>
      </c>
      <c r="N29" s="6">
        <v>7</v>
      </c>
      <c r="O29" s="6">
        <v>10</v>
      </c>
      <c r="P29" s="6">
        <v>8</v>
      </c>
      <c r="Q29" s="6">
        <v>37</v>
      </c>
      <c r="R29" s="6">
        <v>11</v>
      </c>
      <c r="S29" s="6">
        <v>2</v>
      </c>
      <c r="T29" s="6">
        <v>25</v>
      </c>
      <c r="U29" s="6">
        <v>16</v>
      </c>
      <c r="V29" s="6">
        <v>27</v>
      </c>
      <c r="W29" s="6">
        <v>17</v>
      </c>
    </row>
    <row r="30" spans="1:23" x14ac:dyDescent="0.2">
      <c r="A30" s="6" t="s">
        <v>181</v>
      </c>
      <c r="B30" s="6">
        <v>204</v>
      </c>
      <c r="C30" s="6">
        <v>4</v>
      </c>
      <c r="D30" s="6">
        <v>10</v>
      </c>
      <c r="E30" s="6">
        <v>0</v>
      </c>
      <c r="F30" s="6">
        <v>3</v>
      </c>
      <c r="G30" s="6">
        <v>30</v>
      </c>
      <c r="H30" s="6">
        <v>11</v>
      </c>
      <c r="I30" s="6">
        <v>17</v>
      </c>
      <c r="J30" s="6">
        <v>20</v>
      </c>
      <c r="K30" s="6">
        <v>28</v>
      </c>
      <c r="L30" s="6">
        <v>10</v>
      </c>
      <c r="M30" s="6" t="s">
        <v>181</v>
      </c>
      <c r="N30" s="6">
        <v>1</v>
      </c>
      <c r="O30" s="6">
        <v>5</v>
      </c>
      <c r="P30" s="6">
        <v>1</v>
      </c>
      <c r="Q30" s="6">
        <v>35</v>
      </c>
      <c r="R30" s="6">
        <v>9</v>
      </c>
      <c r="S30" s="6">
        <v>3</v>
      </c>
      <c r="T30" s="6">
        <v>2</v>
      </c>
      <c r="U30" s="6">
        <v>0</v>
      </c>
      <c r="V30" s="6">
        <v>1</v>
      </c>
      <c r="W30" s="6">
        <v>14</v>
      </c>
    </row>
    <row r="31" spans="1:23" x14ac:dyDescent="0.2">
      <c r="A31" s="6" t="s">
        <v>182</v>
      </c>
      <c r="B31" s="6">
        <v>44</v>
      </c>
      <c r="C31" s="6">
        <v>2</v>
      </c>
      <c r="D31" s="6">
        <v>3</v>
      </c>
      <c r="E31" s="6">
        <v>2</v>
      </c>
      <c r="F31" s="6">
        <v>0</v>
      </c>
      <c r="G31" s="6">
        <v>4</v>
      </c>
      <c r="H31" s="6">
        <v>1</v>
      </c>
      <c r="I31" s="6">
        <v>2</v>
      </c>
      <c r="J31" s="6">
        <v>1</v>
      </c>
      <c r="K31" s="6">
        <v>4</v>
      </c>
      <c r="L31" s="6">
        <v>6</v>
      </c>
      <c r="M31" s="6" t="s">
        <v>182</v>
      </c>
      <c r="N31" s="6">
        <v>0</v>
      </c>
      <c r="O31" s="6">
        <v>4</v>
      </c>
      <c r="P31" s="6">
        <v>2</v>
      </c>
      <c r="Q31" s="6">
        <v>2</v>
      </c>
      <c r="R31" s="6">
        <v>1</v>
      </c>
      <c r="S31" s="6">
        <v>1</v>
      </c>
      <c r="T31" s="6">
        <v>3</v>
      </c>
      <c r="U31" s="6">
        <v>0</v>
      </c>
      <c r="V31" s="6">
        <v>4</v>
      </c>
      <c r="W31" s="6">
        <v>2</v>
      </c>
    </row>
    <row r="32" spans="1:23" x14ac:dyDescent="0.2">
      <c r="A32" s="6" t="s">
        <v>183</v>
      </c>
      <c r="B32" s="6">
        <v>79</v>
      </c>
      <c r="C32" s="6">
        <v>6</v>
      </c>
      <c r="D32" s="6">
        <v>5</v>
      </c>
      <c r="E32" s="6">
        <v>1</v>
      </c>
      <c r="F32" s="6">
        <v>2</v>
      </c>
      <c r="G32" s="6">
        <v>14</v>
      </c>
      <c r="H32" s="6">
        <v>3</v>
      </c>
      <c r="I32" s="6">
        <v>6</v>
      </c>
      <c r="J32" s="6">
        <v>3</v>
      </c>
      <c r="K32" s="6">
        <v>9</v>
      </c>
      <c r="L32" s="6">
        <v>7</v>
      </c>
      <c r="M32" s="6" t="s">
        <v>183</v>
      </c>
      <c r="N32" s="6">
        <v>0</v>
      </c>
      <c r="O32" s="6">
        <v>6</v>
      </c>
      <c r="P32" s="6">
        <v>0</v>
      </c>
      <c r="Q32" s="6">
        <v>6</v>
      </c>
      <c r="R32" s="6">
        <v>2</v>
      </c>
      <c r="S32" s="6">
        <v>0</v>
      </c>
      <c r="T32" s="6">
        <v>2</v>
      </c>
      <c r="U32" s="6">
        <v>0</v>
      </c>
      <c r="V32" s="6">
        <v>1</v>
      </c>
      <c r="W32" s="6">
        <v>6</v>
      </c>
    </row>
    <row r="33" spans="1:23" x14ac:dyDescent="0.2">
      <c r="A33" s="6" t="s">
        <v>184</v>
      </c>
      <c r="B33" s="6">
        <v>314</v>
      </c>
      <c r="C33" s="6">
        <v>23</v>
      </c>
      <c r="D33" s="6">
        <v>4</v>
      </c>
      <c r="E33" s="6">
        <v>2</v>
      </c>
      <c r="F33" s="6">
        <v>4</v>
      </c>
      <c r="G33" s="6">
        <v>8</v>
      </c>
      <c r="H33" s="6">
        <v>18</v>
      </c>
      <c r="I33" s="6">
        <v>30</v>
      </c>
      <c r="J33" s="6">
        <v>19</v>
      </c>
      <c r="K33" s="6">
        <v>30</v>
      </c>
      <c r="L33" s="6">
        <v>24</v>
      </c>
      <c r="M33" s="6" t="s">
        <v>184</v>
      </c>
      <c r="N33" s="6">
        <v>8</v>
      </c>
      <c r="O33" s="6">
        <v>12</v>
      </c>
      <c r="P33" s="6">
        <v>34</v>
      </c>
      <c r="Q33" s="6">
        <v>23</v>
      </c>
      <c r="R33" s="6">
        <v>8</v>
      </c>
      <c r="S33" s="6">
        <v>9</v>
      </c>
      <c r="T33" s="6">
        <v>36</v>
      </c>
      <c r="U33" s="6">
        <v>7</v>
      </c>
      <c r="V33" s="6">
        <v>12</v>
      </c>
      <c r="W33" s="6">
        <v>3</v>
      </c>
    </row>
    <row r="34" spans="1:23" x14ac:dyDescent="0.2">
      <c r="A34" s="6" t="s">
        <v>185</v>
      </c>
      <c r="B34" s="6">
        <v>77</v>
      </c>
      <c r="C34" s="6">
        <v>0</v>
      </c>
      <c r="D34" s="6">
        <v>3</v>
      </c>
      <c r="E34" s="6">
        <v>3</v>
      </c>
      <c r="F34" s="6">
        <v>2</v>
      </c>
      <c r="G34" s="6">
        <v>0</v>
      </c>
      <c r="H34" s="6">
        <v>4</v>
      </c>
      <c r="I34" s="6">
        <v>3</v>
      </c>
      <c r="J34" s="6">
        <v>1</v>
      </c>
      <c r="K34" s="6">
        <v>7</v>
      </c>
      <c r="L34" s="6">
        <v>7</v>
      </c>
      <c r="M34" s="6" t="s">
        <v>185</v>
      </c>
      <c r="N34" s="6">
        <v>4</v>
      </c>
      <c r="O34" s="6">
        <v>5</v>
      </c>
      <c r="P34" s="6">
        <v>1</v>
      </c>
      <c r="Q34" s="6">
        <v>8</v>
      </c>
      <c r="R34" s="6">
        <v>4</v>
      </c>
      <c r="S34" s="6">
        <v>1</v>
      </c>
      <c r="T34" s="6">
        <v>5</v>
      </c>
      <c r="U34" s="6">
        <v>8</v>
      </c>
      <c r="V34" s="6">
        <v>5</v>
      </c>
      <c r="W34" s="6">
        <v>6</v>
      </c>
    </row>
    <row r="35" spans="1:23" x14ac:dyDescent="0.2">
      <c r="A35" s="6" t="s">
        <v>186</v>
      </c>
      <c r="B35" s="6">
        <v>60</v>
      </c>
      <c r="C35" s="6">
        <v>5</v>
      </c>
      <c r="D35" s="6">
        <v>2</v>
      </c>
      <c r="E35" s="6">
        <v>0</v>
      </c>
      <c r="F35" s="6">
        <v>1</v>
      </c>
      <c r="G35" s="6">
        <v>6</v>
      </c>
      <c r="H35" s="6">
        <v>2</v>
      </c>
      <c r="I35" s="6">
        <v>4</v>
      </c>
      <c r="J35" s="6">
        <v>10</v>
      </c>
      <c r="K35" s="6">
        <v>9</v>
      </c>
      <c r="L35" s="6">
        <v>4</v>
      </c>
      <c r="M35" s="6" t="s">
        <v>186</v>
      </c>
      <c r="N35" s="6">
        <v>0</v>
      </c>
      <c r="O35" s="6">
        <v>3</v>
      </c>
      <c r="P35" s="6">
        <v>1</v>
      </c>
      <c r="Q35" s="6">
        <v>6</v>
      </c>
      <c r="R35" s="6">
        <v>4</v>
      </c>
      <c r="S35" s="6">
        <v>1</v>
      </c>
      <c r="T35" s="6">
        <v>0</v>
      </c>
      <c r="U35" s="6">
        <v>0</v>
      </c>
      <c r="V35" s="6">
        <v>1</v>
      </c>
      <c r="W35" s="6">
        <v>1</v>
      </c>
    </row>
    <row r="36" spans="1:23" x14ac:dyDescent="0.2">
      <c r="A36" s="6" t="s">
        <v>187</v>
      </c>
      <c r="B36" s="6">
        <v>275</v>
      </c>
      <c r="C36" s="6">
        <v>10</v>
      </c>
      <c r="D36" s="6">
        <v>4</v>
      </c>
      <c r="E36" s="6">
        <v>3</v>
      </c>
      <c r="F36" s="6">
        <v>9</v>
      </c>
      <c r="G36" s="6">
        <v>36</v>
      </c>
      <c r="H36" s="6">
        <v>15</v>
      </c>
      <c r="I36" s="6">
        <v>11</v>
      </c>
      <c r="J36" s="6">
        <v>22</v>
      </c>
      <c r="K36" s="6">
        <v>39</v>
      </c>
      <c r="L36" s="6">
        <v>14</v>
      </c>
      <c r="M36" s="6" t="s">
        <v>187</v>
      </c>
      <c r="N36" s="6">
        <v>0</v>
      </c>
      <c r="O36" s="6">
        <v>8</v>
      </c>
      <c r="P36" s="6">
        <v>8</v>
      </c>
      <c r="Q36" s="6">
        <v>58</v>
      </c>
      <c r="R36" s="6">
        <v>6</v>
      </c>
      <c r="S36" s="6">
        <v>4</v>
      </c>
      <c r="T36" s="6">
        <v>3</v>
      </c>
      <c r="U36" s="6">
        <v>4</v>
      </c>
      <c r="V36" s="6">
        <v>6</v>
      </c>
      <c r="W36" s="6">
        <v>15</v>
      </c>
    </row>
    <row r="37" spans="1:23" x14ac:dyDescent="0.2">
      <c r="A37" s="6" t="s">
        <v>188</v>
      </c>
      <c r="B37" s="6">
        <v>132</v>
      </c>
      <c r="C37" s="6">
        <v>5</v>
      </c>
      <c r="D37" s="6">
        <v>3</v>
      </c>
      <c r="E37" s="6">
        <v>3</v>
      </c>
      <c r="F37" s="6">
        <v>0</v>
      </c>
      <c r="G37" s="6">
        <v>5</v>
      </c>
      <c r="H37" s="6">
        <v>4</v>
      </c>
      <c r="I37" s="6">
        <v>7</v>
      </c>
      <c r="J37" s="6">
        <v>7</v>
      </c>
      <c r="K37" s="6">
        <v>10</v>
      </c>
      <c r="L37" s="6">
        <v>9</v>
      </c>
      <c r="M37" s="6" t="s">
        <v>188</v>
      </c>
      <c r="N37" s="6">
        <v>9</v>
      </c>
      <c r="O37" s="6">
        <v>27</v>
      </c>
      <c r="P37" s="6">
        <v>10</v>
      </c>
      <c r="Q37" s="6">
        <v>20</v>
      </c>
      <c r="R37" s="6">
        <v>3</v>
      </c>
      <c r="S37" s="6">
        <v>1</v>
      </c>
      <c r="T37" s="6">
        <v>3</v>
      </c>
      <c r="U37" s="6">
        <v>1</v>
      </c>
      <c r="V37" s="6">
        <v>0</v>
      </c>
      <c r="W37" s="6">
        <v>5</v>
      </c>
    </row>
    <row r="38" spans="1:23" x14ac:dyDescent="0.2">
      <c r="A38" s="6" t="s">
        <v>189</v>
      </c>
      <c r="B38" s="6">
        <v>715</v>
      </c>
      <c r="C38" s="6">
        <v>27</v>
      </c>
      <c r="D38" s="6">
        <v>57</v>
      </c>
      <c r="E38" s="6">
        <v>8</v>
      </c>
      <c r="F38" s="6">
        <v>4</v>
      </c>
      <c r="G38" s="6">
        <v>62</v>
      </c>
      <c r="H38" s="6">
        <v>29</v>
      </c>
      <c r="I38" s="6">
        <v>22</v>
      </c>
      <c r="J38" s="6">
        <v>23</v>
      </c>
      <c r="K38" s="6">
        <v>48</v>
      </c>
      <c r="L38" s="6">
        <v>77</v>
      </c>
      <c r="M38" s="6" t="s">
        <v>189</v>
      </c>
      <c r="N38" s="6">
        <v>14</v>
      </c>
      <c r="O38" s="6">
        <v>94</v>
      </c>
      <c r="P38" s="6">
        <v>80</v>
      </c>
      <c r="Q38" s="6">
        <v>55</v>
      </c>
      <c r="R38" s="6">
        <v>18</v>
      </c>
      <c r="S38" s="6">
        <v>8</v>
      </c>
      <c r="T38" s="6">
        <v>20</v>
      </c>
      <c r="U38" s="6">
        <v>7</v>
      </c>
      <c r="V38" s="6">
        <v>16</v>
      </c>
      <c r="W38" s="6">
        <v>46</v>
      </c>
    </row>
    <row r="40" spans="1:23" x14ac:dyDescent="0.2">
      <c r="A40" s="6" t="s">
        <v>336</v>
      </c>
      <c r="B40" s="6">
        <v>19630</v>
      </c>
      <c r="C40" s="6">
        <v>583</v>
      </c>
      <c r="D40" s="6">
        <v>667</v>
      </c>
      <c r="E40" s="6">
        <v>426</v>
      </c>
      <c r="F40" s="6">
        <v>590</v>
      </c>
      <c r="G40" s="6">
        <v>1434</v>
      </c>
      <c r="H40" s="6">
        <v>945</v>
      </c>
      <c r="I40" s="6">
        <v>1137</v>
      </c>
      <c r="J40" s="6">
        <v>971</v>
      </c>
      <c r="K40" s="6">
        <v>1862</v>
      </c>
      <c r="L40" s="6">
        <v>2178</v>
      </c>
      <c r="M40" s="6" t="s">
        <v>336</v>
      </c>
      <c r="N40" s="6">
        <v>780</v>
      </c>
      <c r="O40" s="6">
        <v>1057</v>
      </c>
      <c r="P40" s="6">
        <v>1225</v>
      </c>
      <c r="Q40" s="6">
        <v>1608</v>
      </c>
      <c r="R40" s="6">
        <v>790</v>
      </c>
      <c r="S40" s="6">
        <v>398</v>
      </c>
      <c r="T40" s="6">
        <v>558</v>
      </c>
      <c r="U40" s="6">
        <v>321</v>
      </c>
      <c r="V40" s="6">
        <v>816</v>
      </c>
      <c r="W40" s="6">
        <v>1284</v>
      </c>
    </row>
    <row r="41" spans="1:23" x14ac:dyDescent="0.2">
      <c r="A41" s="6" t="s">
        <v>174</v>
      </c>
      <c r="B41" s="6">
        <v>15407</v>
      </c>
      <c r="C41" s="6">
        <v>393</v>
      </c>
      <c r="D41" s="6">
        <v>492</v>
      </c>
      <c r="E41" s="6">
        <v>332</v>
      </c>
      <c r="F41" s="6">
        <v>497</v>
      </c>
      <c r="G41" s="6">
        <v>1176</v>
      </c>
      <c r="H41" s="6">
        <v>742</v>
      </c>
      <c r="I41" s="6">
        <v>892</v>
      </c>
      <c r="J41" s="6">
        <v>712</v>
      </c>
      <c r="K41" s="6">
        <v>1475</v>
      </c>
      <c r="L41" s="6">
        <v>1878</v>
      </c>
      <c r="M41" s="6" t="s">
        <v>174</v>
      </c>
      <c r="N41" s="6">
        <v>726</v>
      </c>
      <c r="O41" s="6">
        <v>783</v>
      </c>
      <c r="P41" s="6">
        <v>992</v>
      </c>
      <c r="Q41" s="6">
        <v>1028</v>
      </c>
      <c r="R41" s="6">
        <v>607</v>
      </c>
      <c r="S41" s="6">
        <v>305</v>
      </c>
      <c r="T41" s="6">
        <v>410</v>
      </c>
      <c r="U41" s="6">
        <v>246</v>
      </c>
      <c r="V41" s="6">
        <v>656</v>
      </c>
      <c r="W41" s="6">
        <v>1065</v>
      </c>
    </row>
    <row r="42" spans="1:23" x14ac:dyDescent="0.2">
      <c r="A42" s="6" t="s">
        <v>175</v>
      </c>
      <c r="B42" s="6">
        <v>462</v>
      </c>
      <c r="C42" s="6">
        <v>6</v>
      </c>
      <c r="D42" s="6">
        <v>19</v>
      </c>
      <c r="E42" s="6">
        <v>16</v>
      </c>
      <c r="F42" s="6">
        <v>50</v>
      </c>
      <c r="G42" s="6">
        <v>32</v>
      </c>
      <c r="H42" s="6">
        <v>9</v>
      </c>
      <c r="I42" s="6">
        <v>12</v>
      </c>
      <c r="J42" s="6">
        <v>17</v>
      </c>
      <c r="K42" s="6">
        <v>51</v>
      </c>
      <c r="L42" s="6">
        <v>48</v>
      </c>
      <c r="M42" s="6" t="s">
        <v>175</v>
      </c>
      <c r="N42" s="6">
        <v>7</v>
      </c>
      <c r="O42" s="6">
        <v>8</v>
      </c>
      <c r="P42" s="6">
        <v>19</v>
      </c>
      <c r="Q42" s="6">
        <v>45</v>
      </c>
      <c r="R42" s="6">
        <v>33</v>
      </c>
      <c r="S42" s="6">
        <v>12</v>
      </c>
      <c r="T42" s="6">
        <v>9</v>
      </c>
      <c r="U42" s="6">
        <v>10</v>
      </c>
      <c r="V42" s="6">
        <v>19</v>
      </c>
      <c r="W42" s="6">
        <v>40</v>
      </c>
    </row>
    <row r="43" spans="1:23" x14ac:dyDescent="0.2">
      <c r="A43" s="6" t="s">
        <v>176</v>
      </c>
      <c r="B43" s="6">
        <v>219</v>
      </c>
      <c r="C43" s="6">
        <v>5</v>
      </c>
      <c r="D43" s="6">
        <v>3</v>
      </c>
      <c r="E43" s="6">
        <v>4</v>
      </c>
      <c r="F43" s="6">
        <v>1</v>
      </c>
      <c r="G43" s="6">
        <v>14</v>
      </c>
      <c r="H43" s="6">
        <v>7</v>
      </c>
      <c r="I43" s="6">
        <v>15</v>
      </c>
      <c r="J43" s="6">
        <v>12</v>
      </c>
      <c r="K43" s="6">
        <v>13</v>
      </c>
      <c r="L43" s="6">
        <v>31</v>
      </c>
      <c r="M43" s="6" t="s">
        <v>176</v>
      </c>
      <c r="N43" s="6">
        <v>9</v>
      </c>
      <c r="O43" s="6">
        <v>8</v>
      </c>
      <c r="P43" s="6">
        <v>4</v>
      </c>
      <c r="Q43" s="6">
        <v>32</v>
      </c>
      <c r="R43" s="6">
        <v>17</v>
      </c>
      <c r="S43" s="6">
        <v>7</v>
      </c>
      <c r="T43" s="6">
        <v>7</v>
      </c>
      <c r="U43" s="6">
        <v>5</v>
      </c>
      <c r="V43" s="6">
        <v>15</v>
      </c>
      <c r="W43" s="6">
        <v>10</v>
      </c>
    </row>
    <row r="44" spans="1:23" x14ac:dyDescent="0.2">
      <c r="A44" s="6" t="s">
        <v>177</v>
      </c>
      <c r="B44" s="6">
        <v>404</v>
      </c>
      <c r="C44" s="6">
        <v>13</v>
      </c>
      <c r="D44" s="6">
        <v>9</v>
      </c>
      <c r="E44" s="6">
        <v>7</v>
      </c>
      <c r="F44" s="6">
        <v>3</v>
      </c>
      <c r="G44" s="6">
        <v>11</v>
      </c>
      <c r="H44" s="6">
        <v>18</v>
      </c>
      <c r="I44" s="6">
        <v>19</v>
      </c>
      <c r="J44" s="6">
        <v>20</v>
      </c>
      <c r="K44" s="6">
        <v>31</v>
      </c>
      <c r="L44" s="6">
        <v>32</v>
      </c>
      <c r="M44" s="6" t="s">
        <v>177</v>
      </c>
      <c r="N44" s="6">
        <v>8</v>
      </c>
      <c r="O44" s="6">
        <v>41</v>
      </c>
      <c r="P44" s="6">
        <v>30</v>
      </c>
      <c r="Q44" s="6">
        <v>34</v>
      </c>
      <c r="R44" s="6">
        <v>9</v>
      </c>
      <c r="S44" s="6">
        <v>8</v>
      </c>
      <c r="T44" s="6">
        <v>47</v>
      </c>
      <c r="U44" s="6">
        <v>11</v>
      </c>
      <c r="V44" s="6">
        <v>37</v>
      </c>
      <c r="W44" s="6">
        <v>16</v>
      </c>
    </row>
    <row r="45" spans="1:23" x14ac:dyDescent="0.2">
      <c r="A45" s="6" t="s">
        <v>178</v>
      </c>
      <c r="B45" s="6">
        <v>739</v>
      </c>
      <c r="C45" s="6">
        <v>45</v>
      </c>
      <c r="D45" s="6">
        <v>13</v>
      </c>
      <c r="E45" s="6">
        <v>11</v>
      </c>
      <c r="F45" s="6">
        <v>4</v>
      </c>
      <c r="G45" s="6">
        <v>24</v>
      </c>
      <c r="H45" s="6">
        <v>38</v>
      </c>
      <c r="I45" s="6">
        <v>62</v>
      </c>
      <c r="J45" s="6">
        <v>78</v>
      </c>
      <c r="K45" s="6">
        <v>67</v>
      </c>
      <c r="L45" s="6">
        <v>33</v>
      </c>
      <c r="M45" s="6" t="s">
        <v>178</v>
      </c>
      <c r="N45" s="6">
        <v>1</v>
      </c>
      <c r="O45" s="6">
        <v>36</v>
      </c>
      <c r="P45" s="6">
        <v>23</v>
      </c>
      <c r="Q45" s="6">
        <v>187</v>
      </c>
      <c r="R45" s="6">
        <v>37</v>
      </c>
      <c r="S45" s="6">
        <v>24</v>
      </c>
      <c r="T45" s="6">
        <v>17</v>
      </c>
      <c r="U45" s="6">
        <v>2</v>
      </c>
      <c r="V45" s="6">
        <v>9</v>
      </c>
      <c r="W45" s="6">
        <v>28</v>
      </c>
    </row>
    <row r="46" spans="1:23" x14ac:dyDescent="0.2">
      <c r="A46" s="6" t="s">
        <v>179</v>
      </c>
      <c r="B46" s="6">
        <v>64</v>
      </c>
      <c r="C46" s="6">
        <v>4</v>
      </c>
      <c r="D46" s="6">
        <v>1</v>
      </c>
      <c r="E46" s="6">
        <v>3</v>
      </c>
      <c r="F46" s="6">
        <v>0</v>
      </c>
      <c r="G46" s="6">
        <v>2</v>
      </c>
      <c r="H46" s="6">
        <v>0</v>
      </c>
      <c r="I46" s="6">
        <v>3</v>
      </c>
      <c r="J46" s="6">
        <v>3</v>
      </c>
      <c r="K46" s="6">
        <v>8</v>
      </c>
      <c r="L46" s="6">
        <v>9</v>
      </c>
      <c r="M46" s="6" t="s">
        <v>179</v>
      </c>
      <c r="N46" s="6">
        <v>0</v>
      </c>
      <c r="O46" s="6">
        <v>3</v>
      </c>
      <c r="P46" s="6">
        <v>5</v>
      </c>
      <c r="Q46" s="6">
        <v>3</v>
      </c>
      <c r="R46" s="6">
        <v>3</v>
      </c>
      <c r="S46" s="6">
        <v>2</v>
      </c>
      <c r="T46" s="6">
        <v>0</v>
      </c>
      <c r="U46" s="6">
        <v>2</v>
      </c>
      <c r="V46" s="6">
        <v>8</v>
      </c>
      <c r="W46" s="6">
        <v>5</v>
      </c>
    </row>
    <row r="47" spans="1:23" x14ac:dyDescent="0.2">
      <c r="A47" s="6" t="s">
        <v>180</v>
      </c>
      <c r="B47" s="6">
        <v>253</v>
      </c>
      <c r="C47" s="6">
        <v>4</v>
      </c>
      <c r="D47" s="6">
        <v>9</v>
      </c>
      <c r="E47" s="6">
        <v>13</v>
      </c>
      <c r="F47" s="6">
        <v>1</v>
      </c>
      <c r="G47" s="6">
        <v>10</v>
      </c>
      <c r="H47" s="6">
        <v>11</v>
      </c>
      <c r="I47" s="6">
        <v>3</v>
      </c>
      <c r="J47" s="6">
        <v>4</v>
      </c>
      <c r="K47" s="6">
        <v>21</v>
      </c>
      <c r="L47" s="6">
        <v>22</v>
      </c>
      <c r="M47" s="6" t="s">
        <v>180</v>
      </c>
      <c r="N47" s="6">
        <v>4</v>
      </c>
      <c r="O47" s="6">
        <v>28</v>
      </c>
      <c r="P47" s="6">
        <v>6</v>
      </c>
      <c r="Q47" s="6">
        <v>30</v>
      </c>
      <c r="R47" s="6">
        <v>6</v>
      </c>
      <c r="S47" s="6">
        <v>4</v>
      </c>
      <c r="T47" s="6">
        <v>20</v>
      </c>
      <c r="U47" s="6">
        <v>16</v>
      </c>
      <c r="V47" s="6">
        <v>23</v>
      </c>
      <c r="W47" s="6">
        <v>18</v>
      </c>
    </row>
    <row r="48" spans="1:23" x14ac:dyDescent="0.2">
      <c r="A48" s="6" t="s">
        <v>181</v>
      </c>
      <c r="B48" s="6">
        <v>199</v>
      </c>
      <c r="C48" s="6">
        <v>5</v>
      </c>
      <c r="D48" s="6">
        <v>9</v>
      </c>
      <c r="E48" s="6">
        <v>0</v>
      </c>
      <c r="F48" s="6">
        <v>2</v>
      </c>
      <c r="G48" s="6">
        <v>25</v>
      </c>
      <c r="H48" s="6">
        <v>18</v>
      </c>
      <c r="I48" s="6">
        <v>17</v>
      </c>
      <c r="J48" s="6">
        <v>20</v>
      </c>
      <c r="K48" s="6">
        <v>19</v>
      </c>
      <c r="L48" s="6">
        <v>15</v>
      </c>
      <c r="M48" s="6" t="s">
        <v>181</v>
      </c>
      <c r="N48" s="6">
        <v>0</v>
      </c>
      <c r="O48" s="6">
        <v>2</v>
      </c>
      <c r="P48" s="6">
        <v>5</v>
      </c>
      <c r="Q48" s="6">
        <v>35</v>
      </c>
      <c r="R48" s="6">
        <v>13</v>
      </c>
      <c r="S48" s="6">
        <v>5</v>
      </c>
      <c r="T48" s="6">
        <v>0</v>
      </c>
      <c r="U48" s="6">
        <v>1</v>
      </c>
      <c r="V48" s="6">
        <v>3</v>
      </c>
      <c r="W48" s="6">
        <v>5</v>
      </c>
    </row>
    <row r="49" spans="1:23" x14ac:dyDescent="0.2">
      <c r="A49" s="6" t="s">
        <v>182</v>
      </c>
      <c r="B49" s="6">
        <v>35</v>
      </c>
      <c r="C49" s="6">
        <v>2</v>
      </c>
      <c r="D49" s="6">
        <v>1</v>
      </c>
      <c r="E49" s="6">
        <v>2</v>
      </c>
      <c r="F49" s="6">
        <v>0</v>
      </c>
      <c r="G49" s="6">
        <v>5</v>
      </c>
      <c r="H49" s="6">
        <v>1</v>
      </c>
      <c r="I49" s="6">
        <v>1</v>
      </c>
      <c r="J49" s="6">
        <v>1</v>
      </c>
      <c r="K49" s="6">
        <v>3</v>
      </c>
      <c r="L49" s="6">
        <v>4</v>
      </c>
      <c r="M49" s="6" t="s">
        <v>182</v>
      </c>
      <c r="N49" s="6">
        <v>0</v>
      </c>
      <c r="O49" s="6">
        <v>1</v>
      </c>
      <c r="P49" s="6">
        <v>2</v>
      </c>
      <c r="Q49" s="6">
        <v>4</v>
      </c>
      <c r="R49" s="6">
        <v>2</v>
      </c>
      <c r="S49" s="6">
        <v>0</v>
      </c>
      <c r="T49" s="6">
        <v>1</v>
      </c>
      <c r="U49" s="6">
        <v>1</v>
      </c>
      <c r="V49" s="6">
        <v>3</v>
      </c>
      <c r="W49" s="6">
        <v>1</v>
      </c>
    </row>
    <row r="50" spans="1:23" x14ac:dyDescent="0.2">
      <c r="A50" s="6" t="s">
        <v>183</v>
      </c>
      <c r="B50" s="6">
        <v>92</v>
      </c>
      <c r="C50" s="6">
        <v>6</v>
      </c>
      <c r="D50" s="6">
        <v>6</v>
      </c>
      <c r="E50" s="6">
        <v>2</v>
      </c>
      <c r="F50" s="6">
        <v>0</v>
      </c>
      <c r="G50" s="6">
        <v>6</v>
      </c>
      <c r="H50" s="6">
        <v>6</v>
      </c>
      <c r="I50" s="6">
        <v>12</v>
      </c>
      <c r="J50" s="6">
        <v>9</v>
      </c>
      <c r="K50" s="6">
        <v>9</v>
      </c>
      <c r="L50" s="6">
        <v>5</v>
      </c>
      <c r="M50" s="6" t="s">
        <v>183</v>
      </c>
      <c r="N50" s="6">
        <v>0</v>
      </c>
      <c r="O50" s="6">
        <v>6</v>
      </c>
      <c r="P50" s="6">
        <v>2</v>
      </c>
      <c r="Q50" s="6">
        <v>13</v>
      </c>
      <c r="R50" s="6">
        <v>4</v>
      </c>
      <c r="S50" s="6">
        <v>1</v>
      </c>
      <c r="T50" s="6">
        <v>0</v>
      </c>
      <c r="U50" s="6">
        <v>2</v>
      </c>
      <c r="V50" s="6">
        <v>1</v>
      </c>
      <c r="W50" s="6">
        <v>2</v>
      </c>
    </row>
    <row r="51" spans="1:23" x14ac:dyDescent="0.2">
      <c r="A51" s="6" t="s">
        <v>184</v>
      </c>
      <c r="B51" s="6">
        <v>356</v>
      </c>
      <c r="C51" s="6">
        <v>24</v>
      </c>
      <c r="D51" s="6">
        <v>17</v>
      </c>
      <c r="E51" s="6">
        <v>7</v>
      </c>
      <c r="F51" s="6">
        <v>11</v>
      </c>
      <c r="G51" s="6">
        <v>15</v>
      </c>
      <c r="H51" s="6">
        <v>18</v>
      </c>
      <c r="I51" s="6">
        <v>29</v>
      </c>
      <c r="J51" s="6">
        <v>18</v>
      </c>
      <c r="K51" s="6">
        <v>31</v>
      </c>
      <c r="L51" s="6">
        <v>20</v>
      </c>
      <c r="M51" s="6" t="s">
        <v>184</v>
      </c>
      <c r="N51" s="6">
        <v>7</v>
      </c>
      <c r="O51" s="6">
        <v>20</v>
      </c>
      <c r="P51" s="6">
        <v>28</v>
      </c>
      <c r="Q51" s="6">
        <v>49</v>
      </c>
      <c r="R51" s="6">
        <v>8</v>
      </c>
      <c r="S51" s="6">
        <v>8</v>
      </c>
      <c r="T51" s="6">
        <v>17</v>
      </c>
      <c r="U51" s="6">
        <v>6</v>
      </c>
      <c r="V51" s="6">
        <v>13</v>
      </c>
      <c r="W51" s="6">
        <v>10</v>
      </c>
    </row>
    <row r="52" spans="1:23" x14ac:dyDescent="0.2">
      <c r="A52" s="6" t="s">
        <v>185</v>
      </c>
      <c r="B52" s="6">
        <v>71</v>
      </c>
      <c r="C52" s="6">
        <v>0</v>
      </c>
      <c r="D52" s="6">
        <v>0</v>
      </c>
      <c r="E52" s="6">
        <v>6</v>
      </c>
      <c r="F52" s="6">
        <v>0</v>
      </c>
      <c r="G52" s="6">
        <v>5</v>
      </c>
      <c r="H52" s="6">
        <v>4</v>
      </c>
      <c r="I52" s="6">
        <v>0</v>
      </c>
      <c r="J52" s="6">
        <v>1</v>
      </c>
      <c r="K52" s="6">
        <v>5</v>
      </c>
      <c r="L52" s="6">
        <v>8</v>
      </c>
      <c r="M52" s="6" t="s">
        <v>185</v>
      </c>
      <c r="N52" s="6">
        <v>3</v>
      </c>
      <c r="O52" s="6">
        <v>2</v>
      </c>
      <c r="P52" s="6">
        <v>1</v>
      </c>
      <c r="Q52" s="6">
        <v>5</v>
      </c>
      <c r="R52" s="6">
        <v>1</v>
      </c>
      <c r="S52" s="6">
        <v>2</v>
      </c>
      <c r="T52" s="6">
        <v>6</v>
      </c>
      <c r="U52" s="6">
        <v>8</v>
      </c>
      <c r="V52" s="6">
        <v>9</v>
      </c>
      <c r="W52" s="6">
        <v>5</v>
      </c>
    </row>
    <row r="53" spans="1:23" x14ac:dyDescent="0.2">
      <c r="A53" s="6" t="s">
        <v>186</v>
      </c>
      <c r="B53" s="6">
        <v>60</v>
      </c>
      <c r="C53" s="6">
        <v>2</v>
      </c>
      <c r="D53" s="6">
        <v>2</v>
      </c>
      <c r="E53" s="6">
        <v>0</v>
      </c>
      <c r="F53" s="6">
        <v>0</v>
      </c>
      <c r="G53" s="6">
        <v>6</v>
      </c>
      <c r="H53" s="6">
        <v>3</v>
      </c>
      <c r="I53" s="6">
        <v>5</v>
      </c>
      <c r="J53" s="6">
        <v>5</v>
      </c>
      <c r="K53" s="6">
        <v>8</v>
      </c>
      <c r="L53" s="6">
        <v>5</v>
      </c>
      <c r="M53" s="6" t="s">
        <v>186</v>
      </c>
      <c r="N53" s="6">
        <v>1</v>
      </c>
      <c r="O53" s="6">
        <v>2</v>
      </c>
      <c r="P53" s="6">
        <v>2</v>
      </c>
      <c r="Q53" s="6">
        <v>8</v>
      </c>
      <c r="R53" s="6">
        <v>1</v>
      </c>
      <c r="S53" s="6">
        <v>2</v>
      </c>
      <c r="T53" s="6">
        <v>1</v>
      </c>
      <c r="U53" s="6">
        <v>1</v>
      </c>
      <c r="V53" s="6">
        <v>2</v>
      </c>
      <c r="W53" s="6">
        <v>4</v>
      </c>
    </row>
    <row r="54" spans="1:23" x14ac:dyDescent="0.2">
      <c r="A54" s="6" t="s">
        <v>187</v>
      </c>
      <c r="B54" s="6">
        <v>377</v>
      </c>
      <c r="C54" s="6">
        <v>20</v>
      </c>
      <c r="D54" s="6">
        <v>10</v>
      </c>
      <c r="E54" s="6">
        <v>7</v>
      </c>
      <c r="F54" s="6">
        <v>11</v>
      </c>
      <c r="G54" s="6">
        <v>47</v>
      </c>
      <c r="H54" s="6">
        <v>36</v>
      </c>
      <c r="I54" s="6">
        <v>24</v>
      </c>
      <c r="J54" s="6">
        <v>28</v>
      </c>
      <c r="K54" s="6">
        <v>50</v>
      </c>
      <c r="L54" s="6">
        <v>11</v>
      </c>
      <c r="M54" s="6" t="s">
        <v>187</v>
      </c>
      <c r="N54" s="6">
        <v>1</v>
      </c>
      <c r="O54" s="6">
        <v>12</v>
      </c>
      <c r="P54" s="6">
        <v>10</v>
      </c>
      <c r="Q54" s="6">
        <v>58</v>
      </c>
      <c r="R54" s="6">
        <v>17</v>
      </c>
      <c r="S54" s="6">
        <v>5</v>
      </c>
      <c r="T54" s="6">
        <v>6</v>
      </c>
      <c r="U54" s="6">
        <v>3</v>
      </c>
      <c r="V54" s="6">
        <v>3</v>
      </c>
      <c r="W54" s="6">
        <v>18</v>
      </c>
    </row>
    <row r="55" spans="1:23" x14ac:dyDescent="0.2">
      <c r="A55" s="6" t="s">
        <v>188</v>
      </c>
      <c r="B55" s="6">
        <v>116</v>
      </c>
      <c r="C55" s="6">
        <v>9</v>
      </c>
      <c r="D55" s="6">
        <v>5</v>
      </c>
      <c r="E55" s="6">
        <v>2</v>
      </c>
      <c r="F55" s="6">
        <v>1</v>
      </c>
      <c r="G55" s="6">
        <v>5</v>
      </c>
      <c r="H55" s="6">
        <v>2</v>
      </c>
      <c r="I55" s="6">
        <v>13</v>
      </c>
      <c r="J55" s="6">
        <v>7</v>
      </c>
      <c r="K55" s="6">
        <v>8</v>
      </c>
      <c r="L55" s="6">
        <v>7</v>
      </c>
      <c r="M55" s="6" t="s">
        <v>188</v>
      </c>
      <c r="N55" s="6">
        <v>5</v>
      </c>
      <c r="O55" s="6">
        <v>16</v>
      </c>
      <c r="P55" s="6">
        <v>8</v>
      </c>
      <c r="Q55" s="6">
        <v>15</v>
      </c>
      <c r="R55" s="6">
        <v>2</v>
      </c>
      <c r="S55" s="6">
        <v>0</v>
      </c>
      <c r="T55" s="6">
        <v>1</v>
      </c>
      <c r="U55" s="6">
        <v>0</v>
      </c>
      <c r="V55" s="6">
        <v>4</v>
      </c>
      <c r="W55" s="6">
        <v>6</v>
      </c>
    </row>
    <row r="56" spans="1:23" x14ac:dyDescent="0.2">
      <c r="A56" s="6" t="s">
        <v>189</v>
      </c>
      <c r="B56" s="6">
        <v>776</v>
      </c>
      <c r="C56" s="6">
        <v>45</v>
      </c>
      <c r="D56" s="6">
        <v>71</v>
      </c>
      <c r="E56" s="6">
        <v>14</v>
      </c>
      <c r="F56" s="6">
        <v>9</v>
      </c>
      <c r="G56" s="6">
        <v>51</v>
      </c>
      <c r="H56" s="6">
        <v>32</v>
      </c>
      <c r="I56" s="6">
        <v>30</v>
      </c>
      <c r="J56" s="6">
        <v>36</v>
      </c>
      <c r="K56" s="6">
        <v>63</v>
      </c>
      <c r="L56" s="6">
        <v>50</v>
      </c>
      <c r="M56" s="6" t="s">
        <v>189</v>
      </c>
      <c r="N56" s="6">
        <v>8</v>
      </c>
      <c r="O56" s="6">
        <v>89</v>
      </c>
      <c r="P56" s="6">
        <v>88</v>
      </c>
      <c r="Q56" s="6">
        <v>62</v>
      </c>
      <c r="R56" s="6">
        <v>30</v>
      </c>
      <c r="S56" s="6">
        <v>13</v>
      </c>
      <c r="T56" s="6">
        <v>16</v>
      </c>
      <c r="U56" s="6">
        <v>7</v>
      </c>
      <c r="V56" s="6">
        <v>11</v>
      </c>
      <c r="W56" s="6">
        <v>51</v>
      </c>
    </row>
    <row r="57" spans="1:23" x14ac:dyDescent="0.2">
      <c r="A57" s="26" t="s">
        <v>366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 t="s">
        <v>366</v>
      </c>
      <c r="N57" s="26"/>
      <c r="O57" s="26"/>
      <c r="P57" s="26"/>
      <c r="Q57" s="26"/>
      <c r="R57" s="26"/>
      <c r="S57" s="26"/>
      <c r="T57" s="26"/>
      <c r="U57" s="26"/>
      <c r="V57" s="26"/>
      <c r="W57" s="26"/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C3B48-532D-4832-8A5D-0CC0ECFDD68E}">
  <dimension ref="A1:W21"/>
  <sheetViews>
    <sheetView view="pageBreakPreview" zoomScale="125" zoomScaleNormal="100" zoomScaleSheetLayoutView="125" workbookViewId="0">
      <selection activeCell="A21" sqref="A21:XFD21"/>
    </sheetView>
  </sheetViews>
  <sheetFormatPr defaultRowHeight="10.199999999999999" x14ac:dyDescent="0.2"/>
  <cols>
    <col min="1" max="1" width="8.88671875" style="6"/>
    <col min="2" max="12" width="6.88671875" style="6" customWidth="1"/>
    <col min="13" max="13" width="8.88671875" style="6"/>
    <col min="14" max="23" width="6.88671875" style="6" customWidth="1"/>
    <col min="24" max="16384" width="8.88671875" style="6"/>
  </cols>
  <sheetData>
    <row r="1" spans="1:23" x14ac:dyDescent="0.2">
      <c r="A1" s="6" t="s">
        <v>381</v>
      </c>
      <c r="M1" s="6" t="s">
        <v>381</v>
      </c>
    </row>
    <row r="2" spans="1:23" x14ac:dyDescent="0.2">
      <c r="A2" s="14"/>
      <c r="B2" s="15"/>
      <c r="C2" s="15" t="s">
        <v>303</v>
      </c>
      <c r="D2" s="15" t="s">
        <v>305</v>
      </c>
      <c r="E2" s="15" t="s">
        <v>306</v>
      </c>
      <c r="F2" s="15" t="s">
        <v>307</v>
      </c>
      <c r="G2" s="15" t="s">
        <v>309</v>
      </c>
      <c r="H2" s="15" t="s">
        <v>309</v>
      </c>
      <c r="I2" s="15" t="s">
        <v>309</v>
      </c>
      <c r="J2" s="15" t="s">
        <v>309</v>
      </c>
      <c r="K2" s="15" t="s">
        <v>312</v>
      </c>
      <c r="L2" s="15" t="s">
        <v>312</v>
      </c>
      <c r="M2" s="14"/>
      <c r="N2" s="15" t="s">
        <v>312</v>
      </c>
      <c r="O2" s="15" t="s">
        <v>314</v>
      </c>
      <c r="P2" s="15" t="s">
        <v>314</v>
      </c>
      <c r="Q2" s="15" t="s">
        <v>315</v>
      </c>
      <c r="R2" s="15" t="s">
        <v>317</v>
      </c>
      <c r="S2" s="15" t="s">
        <v>317</v>
      </c>
      <c r="T2" s="15" t="s">
        <v>315</v>
      </c>
      <c r="U2" s="15"/>
      <c r="V2" s="15" t="s">
        <v>321</v>
      </c>
      <c r="W2" s="16" t="s">
        <v>323</v>
      </c>
    </row>
    <row r="3" spans="1:23" x14ac:dyDescent="0.2">
      <c r="A3" s="17"/>
      <c r="B3" s="18" t="s">
        <v>0</v>
      </c>
      <c r="C3" s="18" t="s">
        <v>304</v>
      </c>
      <c r="D3" s="18" t="s">
        <v>304</v>
      </c>
      <c r="E3" s="18" t="s">
        <v>304</v>
      </c>
      <c r="F3" s="18" t="s">
        <v>308</v>
      </c>
      <c r="G3" s="18" t="s">
        <v>305</v>
      </c>
      <c r="H3" s="18" t="s">
        <v>306</v>
      </c>
      <c r="I3" s="18" t="s">
        <v>310</v>
      </c>
      <c r="J3" s="18" t="s">
        <v>311</v>
      </c>
      <c r="K3" s="18" t="s">
        <v>306</v>
      </c>
      <c r="L3" s="18" t="s">
        <v>313</v>
      </c>
      <c r="M3" s="17"/>
      <c r="N3" s="18" t="s">
        <v>311</v>
      </c>
      <c r="O3" s="18" t="s">
        <v>306</v>
      </c>
      <c r="P3" s="18" t="s">
        <v>311</v>
      </c>
      <c r="Q3" s="18" t="s">
        <v>316</v>
      </c>
      <c r="R3" s="18" t="s">
        <v>318</v>
      </c>
      <c r="S3" s="18" t="s">
        <v>319</v>
      </c>
      <c r="T3" s="18" t="s">
        <v>320</v>
      </c>
      <c r="U3" s="18" t="s">
        <v>18</v>
      </c>
      <c r="V3" s="18" t="s">
        <v>322</v>
      </c>
      <c r="W3" s="19" t="s">
        <v>324</v>
      </c>
    </row>
    <row r="4" spans="1:23" x14ac:dyDescent="0.2">
      <c r="A4" s="6" t="s">
        <v>340</v>
      </c>
      <c r="B4" s="6">
        <v>8434</v>
      </c>
      <c r="C4" s="6">
        <v>369</v>
      </c>
      <c r="D4" s="6">
        <v>323</v>
      </c>
      <c r="E4" s="6">
        <v>185</v>
      </c>
      <c r="F4" s="6">
        <v>182</v>
      </c>
      <c r="G4" s="6">
        <v>555</v>
      </c>
      <c r="H4" s="6">
        <v>407</v>
      </c>
      <c r="I4" s="6">
        <v>473</v>
      </c>
      <c r="J4" s="6">
        <v>522</v>
      </c>
      <c r="K4" s="6">
        <v>759</v>
      </c>
      <c r="L4" s="6">
        <v>665</v>
      </c>
      <c r="M4" s="6" t="s">
        <v>340</v>
      </c>
      <c r="N4" s="6">
        <v>119</v>
      </c>
      <c r="O4" s="6">
        <v>536</v>
      </c>
      <c r="P4" s="6">
        <v>452</v>
      </c>
      <c r="Q4" s="6">
        <v>1151</v>
      </c>
      <c r="R4" s="6">
        <v>331</v>
      </c>
      <c r="S4" s="6">
        <v>179</v>
      </c>
      <c r="T4" s="6">
        <v>309</v>
      </c>
      <c r="U4" s="6">
        <v>153</v>
      </c>
      <c r="V4" s="6">
        <v>324</v>
      </c>
      <c r="W4" s="6">
        <v>440</v>
      </c>
    </row>
    <row r="5" spans="1:23" x14ac:dyDescent="0.2">
      <c r="A5" s="6" t="s">
        <v>190</v>
      </c>
      <c r="B5" s="6">
        <v>4567</v>
      </c>
      <c r="C5" s="6">
        <v>152</v>
      </c>
      <c r="D5" s="6">
        <v>233</v>
      </c>
      <c r="E5" s="6">
        <v>118</v>
      </c>
      <c r="F5" s="6">
        <v>142</v>
      </c>
      <c r="G5" s="6">
        <v>386</v>
      </c>
      <c r="H5" s="6">
        <v>219</v>
      </c>
      <c r="I5" s="6">
        <v>191</v>
      </c>
      <c r="J5" s="6">
        <v>222</v>
      </c>
      <c r="K5" s="6">
        <v>446</v>
      </c>
      <c r="L5" s="6">
        <v>370</v>
      </c>
      <c r="M5" s="6" t="s">
        <v>190</v>
      </c>
      <c r="N5" s="6">
        <v>64</v>
      </c>
      <c r="O5" s="6">
        <v>284</v>
      </c>
      <c r="P5" s="6">
        <v>272</v>
      </c>
      <c r="Q5" s="6">
        <v>511</v>
      </c>
      <c r="R5" s="6">
        <v>183</v>
      </c>
      <c r="S5" s="6">
        <v>85</v>
      </c>
      <c r="T5" s="6">
        <v>133</v>
      </c>
      <c r="U5" s="6">
        <v>100</v>
      </c>
      <c r="V5" s="6">
        <v>162</v>
      </c>
      <c r="W5" s="6">
        <v>294</v>
      </c>
    </row>
    <row r="6" spans="1:23" x14ac:dyDescent="0.2">
      <c r="A6" s="6" t="s">
        <v>191</v>
      </c>
      <c r="B6" s="6">
        <v>2870</v>
      </c>
      <c r="C6" s="6">
        <v>126</v>
      </c>
      <c r="D6" s="6">
        <v>173</v>
      </c>
      <c r="E6" s="6">
        <v>61</v>
      </c>
      <c r="F6" s="6">
        <v>22</v>
      </c>
      <c r="G6" s="6">
        <v>202</v>
      </c>
      <c r="H6" s="6">
        <v>117</v>
      </c>
      <c r="I6" s="6">
        <v>149</v>
      </c>
      <c r="J6" s="6">
        <v>137</v>
      </c>
      <c r="K6" s="6">
        <v>243</v>
      </c>
      <c r="L6" s="6">
        <v>281</v>
      </c>
      <c r="M6" s="6" t="s">
        <v>191</v>
      </c>
      <c r="N6" s="6">
        <v>58</v>
      </c>
      <c r="O6" s="6">
        <v>274</v>
      </c>
      <c r="P6" s="6">
        <v>210</v>
      </c>
      <c r="Q6" s="6">
        <v>280</v>
      </c>
      <c r="R6" s="6">
        <v>100</v>
      </c>
      <c r="S6" s="6">
        <v>54</v>
      </c>
      <c r="T6" s="6">
        <v>75</v>
      </c>
      <c r="U6" s="6">
        <v>47</v>
      </c>
      <c r="V6" s="6">
        <v>104</v>
      </c>
      <c r="W6" s="6">
        <v>157</v>
      </c>
    </row>
    <row r="7" spans="1:23" x14ac:dyDescent="0.2">
      <c r="A7" s="6" t="s">
        <v>192</v>
      </c>
      <c r="B7" s="6">
        <v>4606</v>
      </c>
      <c r="C7" s="6">
        <v>199</v>
      </c>
      <c r="D7" s="6">
        <v>218</v>
      </c>
      <c r="E7" s="6">
        <v>98</v>
      </c>
      <c r="F7" s="6">
        <v>64</v>
      </c>
      <c r="G7" s="6">
        <v>301</v>
      </c>
      <c r="H7" s="6">
        <v>243</v>
      </c>
      <c r="I7" s="6">
        <v>230</v>
      </c>
      <c r="J7" s="6">
        <v>215</v>
      </c>
      <c r="K7" s="6">
        <v>390</v>
      </c>
      <c r="L7" s="6">
        <v>342</v>
      </c>
      <c r="M7" s="6" t="s">
        <v>192</v>
      </c>
      <c r="N7" s="6">
        <v>81</v>
      </c>
      <c r="O7" s="6">
        <v>400</v>
      </c>
      <c r="P7" s="6">
        <v>328</v>
      </c>
      <c r="Q7" s="6">
        <v>511</v>
      </c>
      <c r="R7" s="6">
        <v>138</v>
      </c>
      <c r="S7" s="6">
        <v>72</v>
      </c>
      <c r="T7" s="6">
        <v>221</v>
      </c>
      <c r="U7" s="6">
        <v>106</v>
      </c>
      <c r="V7" s="6">
        <v>202</v>
      </c>
      <c r="W7" s="6">
        <v>247</v>
      </c>
    </row>
    <row r="8" spans="1:23" x14ac:dyDescent="0.2">
      <c r="A8" s="6" t="s">
        <v>193</v>
      </c>
      <c r="B8" s="6">
        <v>5207</v>
      </c>
      <c r="C8" s="6">
        <v>300</v>
      </c>
      <c r="D8" s="6">
        <v>224</v>
      </c>
      <c r="E8" s="6">
        <v>68</v>
      </c>
      <c r="F8" s="6">
        <v>65</v>
      </c>
      <c r="G8" s="6">
        <v>372</v>
      </c>
      <c r="H8" s="6">
        <v>267</v>
      </c>
      <c r="I8" s="6">
        <v>325</v>
      </c>
      <c r="J8" s="6">
        <v>399</v>
      </c>
      <c r="K8" s="6">
        <v>475</v>
      </c>
      <c r="L8" s="6">
        <v>335</v>
      </c>
      <c r="M8" s="6" t="s">
        <v>193</v>
      </c>
      <c r="N8" s="6">
        <v>57</v>
      </c>
      <c r="O8" s="6">
        <v>374</v>
      </c>
      <c r="P8" s="6">
        <v>324</v>
      </c>
      <c r="Q8" s="6">
        <v>794</v>
      </c>
      <c r="R8" s="6">
        <v>198</v>
      </c>
      <c r="S8" s="6">
        <v>101</v>
      </c>
      <c r="T8" s="6">
        <v>146</v>
      </c>
      <c r="U8" s="6">
        <v>47</v>
      </c>
      <c r="V8" s="6">
        <v>98</v>
      </c>
      <c r="W8" s="6">
        <v>238</v>
      </c>
    </row>
    <row r="10" spans="1:23" x14ac:dyDescent="0.2">
      <c r="A10" s="6" t="s">
        <v>326</v>
      </c>
      <c r="B10" s="6">
        <v>4211</v>
      </c>
      <c r="C10" s="6">
        <v>179</v>
      </c>
      <c r="D10" s="6">
        <v>148</v>
      </c>
      <c r="E10" s="6">
        <v>91</v>
      </c>
      <c r="F10" s="6">
        <v>89</v>
      </c>
      <c r="G10" s="6">
        <v>297</v>
      </c>
      <c r="H10" s="6">
        <v>204</v>
      </c>
      <c r="I10" s="6">
        <v>228</v>
      </c>
      <c r="J10" s="6">
        <v>263</v>
      </c>
      <c r="K10" s="6">
        <v>372</v>
      </c>
      <c r="L10" s="6">
        <v>365</v>
      </c>
      <c r="M10" s="6" t="s">
        <v>326</v>
      </c>
      <c r="N10" s="6">
        <v>65</v>
      </c>
      <c r="O10" s="6">
        <v>262</v>
      </c>
      <c r="P10" s="6">
        <v>219</v>
      </c>
      <c r="Q10" s="6">
        <v>571</v>
      </c>
      <c r="R10" s="6">
        <v>148</v>
      </c>
      <c r="S10" s="6">
        <v>86</v>
      </c>
      <c r="T10" s="6">
        <v>161</v>
      </c>
      <c r="U10" s="6">
        <v>78</v>
      </c>
      <c r="V10" s="6">
        <v>164</v>
      </c>
      <c r="W10" s="6">
        <v>221</v>
      </c>
    </row>
    <row r="11" spans="1:23" x14ac:dyDescent="0.2">
      <c r="A11" s="6" t="s">
        <v>190</v>
      </c>
      <c r="B11" s="6">
        <v>2305</v>
      </c>
      <c r="C11" s="6">
        <v>66</v>
      </c>
      <c r="D11" s="6">
        <v>112</v>
      </c>
      <c r="E11" s="6">
        <v>59</v>
      </c>
      <c r="F11" s="6">
        <v>69</v>
      </c>
      <c r="G11" s="6">
        <v>208</v>
      </c>
      <c r="H11" s="6">
        <v>106</v>
      </c>
      <c r="I11" s="6">
        <v>97</v>
      </c>
      <c r="J11" s="6">
        <v>108</v>
      </c>
      <c r="K11" s="6">
        <v>221</v>
      </c>
      <c r="L11" s="6">
        <v>202</v>
      </c>
      <c r="M11" s="6" t="s">
        <v>190</v>
      </c>
      <c r="N11" s="6">
        <v>40</v>
      </c>
      <c r="O11" s="6">
        <v>138</v>
      </c>
      <c r="P11" s="6">
        <v>136</v>
      </c>
      <c r="Q11" s="6">
        <v>265</v>
      </c>
      <c r="R11" s="6">
        <v>79</v>
      </c>
      <c r="S11" s="6">
        <v>40</v>
      </c>
      <c r="T11" s="6">
        <v>75</v>
      </c>
      <c r="U11" s="6">
        <v>52</v>
      </c>
      <c r="V11" s="6">
        <v>84</v>
      </c>
      <c r="W11" s="6">
        <v>148</v>
      </c>
    </row>
    <row r="12" spans="1:23" x14ac:dyDescent="0.2">
      <c r="A12" s="6" t="s">
        <v>191</v>
      </c>
      <c r="B12" s="6">
        <v>1437</v>
      </c>
      <c r="C12" s="6">
        <v>53</v>
      </c>
      <c r="D12" s="6">
        <v>84</v>
      </c>
      <c r="E12" s="6">
        <v>28</v>
      </c>
      <c r="F12" s="6">
        <v>11</v>
      </c>
      <c r="G12" s="6">
        <v>108</v>
      </c>
      <c r="H12" s="6">
        <v>62</v>
      </c>
      <c r="I12" s="6">
        <v>70</v>
      </c>
      <c r="J12" s="6">
        <v>63</v>
      </c>
      <c r="K12" s="6">
        <v>126</v>
      </c>
      <c r="L12" s="6">
        <v>162</v>
      </c>
      <c r="M12" s="6" t="s">
        <v>191</v>
      </c>
      <c r="N12" s="6">
        <v>32</v>
      </c>
      <c r="O12" s="6">
        <v>147</v>
      </c>
      <c r="P12" s="6">
        <v>98</v>
      </c>
      <c r="Q12" s="6">
        <v>138</v>
      </c>
      <c r="R12" s="6">
        <v>40</v>
      </c>
      <c r="S12" s="6">
        <v>27</v>
      </c>
      <c r="T12" s="6">
        <v>43</v>
      </c>
      <c r="U12" s="6">
        <v>21</v>
      </c>
      <c r="V12" s="6">
        <v>51</v>
      </c>
      <c r="W12" s="6">
        <v>73</v>
      </c>
    </row>
    <row r="13" spans="1:23" x14ac:dyDescent="0.2">
      <c r="A13" s="6" t="s">
        <v>192</v>
      </c>
      <c r="B13" s="6">
        <v>2218</v>
      </c>
      <c r="C13" s="6">
        <v>82</v>
      </c>
      <c r="D13" s="6">
        <v>96</v>
      </c>
      <c r="E13" s="6">
        <v>40</v>
      </c>
      <c r="F13" s="6">
        <v>28</v>
      </c>
      <c r="G13" s="6">
        <v>152</v>
      </c>
      <c r="H13" s="6">
        <v>121</v>
      </c>
      <c r="I13" s="6">
        <v>111</v>
      </c>
      <c r="J13" s="6">
        <v>100</v>
      </c>
      <c r="K13" s="6">
        <v>178</v>
      </c>
      <c r="L13" s="6">
        <v>188</v>
      </c>
      <c r="M13" s="6" t="s">
        <v>192</v>
      </c>
      <c r="N13" s="6">
        <v>45</v>
      </c>
      <c r="O13" s="6">
        <v>191</v>
      </c>
      <c r="P13" s="6">
        <v>155</v>
      </c>
      <c r="Q13" s="6">
        <v>254</v>
      </c>
      <c r="R13" s="6">
        <v>63</v>
      </c>
      <c r="S13" s="6">
        <v>32</v>
      </c>
      <c r="T13" s="6">
        <v>107</v>
      </c>
      <c r="U13" s="6">
        <v>54</v>
      </c>
      <c r="V13" s="6">
        <v>99</v>
      </c>
      <c r="W13" s="6">
        <v>122</v>
      </c>
    </row>
    <row r="14" spans="1:23" x14ac:dyDescent="0.2">
      <c r="A14" s="6" t="s">
        <v>193</v>
      </c>
      <c r="B14" s="6">
        <v>2492</v>
      </c>
      <c r="C14" s="6">
        <v>144</v>
      </c>
      <c r="D14" s="6">
        <v>91</v>
      </c>
      <c r="E14" s="6">
        <v>25</v>
      </c>
      <c r="F14" s="6">
        <v>27</v>
      </c>
      <c r="G14" s="6">
        <v>193</v>
      </c>
      <c r="H14" s="6">
        <v>114</v>
      </c>
      <c r="I14" s="6">
        <v>133</v>
      </c>
      <c r="J14" s="6">
        <v>198</v>
      </c>
      <c r="K14" s="6">
        <v>220</v>
      </c>
      <c r="L14" s="6">
        <v>189</v>
      </c>
      <c r="M14" s="6" t="s">
        <v>193</v>
      </c>
      <c r="N14" s="6">
        <v>34</v>
      </c>
      <c r="O14" s="6">
        <v>191</v>
      </c>
      <c r="P14" s="6">
        <v>158</v>
      </c>
      <c r="Q14" s="6">
        <v>367</v>
      </c>
      <c r="R14" s="6">
        <v>86</v>
      </c>
      <c r="S14" s="6">
        <v>43</v>
      </c>
      <c r="T14" s="6">
        <v>88</v>
      </c>
      <c r="U14" s="6">
        <v>25</v>
      </c>
      <c r="V14" s="6">
        <v>52</v>
      </c>
      <c r="W14" s="6">
        <v>114</v>
      </c>
    </row>
    <row r="16" spans="1:23" x14ac:dyDescent="0.2">
      <c r="A16" s="6" t="s">
        <v>336</v>
      </c>
      <c r="B16" s="6">
        <v>4223</v>
      </c>
      <c r="C16" s="6">
        <v>190</v>
      </c>
      <c r="D16" s="6">
        <v>175</v>
      </c>
      <c r="E16" s="6">
        <v>94</v>
      </c>
      <c r="F16" s="6">
        <v>93</v>
      </c>
      <c r="G16" s="6">
        <v>258</v>
      </c>
      <c r="H16" s="6">
        <v>203</v>
      </c>
      <c r="I16" s="6">
        <v>245</v>
      </c>
      <c r="J16" s="6">
        <v>259</v>
      </c>
      <c r="K16" s="6">
        <v>387</v>
      </c>
      <c r="L16" s="6">
        <v>300</v>
      </c>
      <c r="M16" s="6" t="s">
        <v>336</v>
      </c>
      <c r="N16" s="6">
        <v>54</v>
      </c>
      <c r="O16" s="6">
        <v>274</v>
      </c>
      <c r="P16" s="6">
        <v>233</v>
      </c>
      <c r="Q16" s="6">
        <v>580</v>
      </c>
      <c r="R16" s="6">
        <v>183</v>
      </c>
      <c r="S16" s="6">
        <v>93</v>
      </c>
      <c r="T16" s="6">
        <v>148</v>
      </c>
      <c r="U16" s="6">
        <v>75</v>
      </c>
      <c r="V16" s="6">
        <v>160</v>
      </c>
      <c r="W16" s="6">
        <v>219</v>
      </c>
    </row>
    <row r="17" spans="1:23" x14ac:dyDescent="0.2">
      <c r="A17" s="6" t="s">
        <v>190</v>
      </c>
      <c r="B17" s="6">
        <v>2262</v>
      </c>
      <c r="C17" s="6">
        <v>86</v>
      </c>
      <c r="D17" s="6">
        <v>121</v>
      </c>
      <c r="E17" s="6">
        <v>59</v>
      </c>
      <c r="F17" s="6">
        <v>73</v>
      </c>
      <c r="G17" s="6">
        <v>178</v>
      </c>
      <c r="H17" s="6">
        <v>113</v>
      </c>
      <c r="I17" s="6">
        <v>94</v>
      </c>
      <c r="J17" s="6">
        <v>114</v>
      </c>
      <c r="K17" s="6">
        <v>225</v>
      </c>
      <c r="L17" s="6">
        <v>168</v>
      </c>
      <c r="M17" s="6" t="s">
        <v>190</v>
      </c>
      <c r="N17" s="6">
        <v>24</v>
      </c>
      <c r="O17" s="6">
        <v>146</v>
      </c>
      <c r="P17" s="6">
        <v>136</v>
      </c>
      <c r="Q17" s="6">
        <v>246</v>
      </c>
      <c r="R17" s="6">
        <v>104</v>
      </c>
      <c r="S17" s="6">
        <v>45</v>
      </c>
      <c r="T17" s="6">
        <v>58</v>
      </c>
      <c r="U17" s="6">
        <v>48</v>
      </c>
      <c r="V17" s="6">
        <v>78</v>
      </c>
      <c r="W17" s="6">
        <v>146</v>
      </c>
    </row>
    <row r="18" spans="1:23" x14ac:dyDescent="0.2">
      <c r="A18" s="6" t="s">
        <v>191</v>
      </c>
      <c r="B18" s="6">
        <v>1433</v>
      </c>
      <c r="C18" s="6">
        <v>73</v>
      </c>
      <c r="D18" s="6">
        <v>89</v>
      </c>
      <c r="E18" s="6">
        <v>33</v>
      </c>
      <c r="F18" s="6">
        <v>11</v>
      </c>
      <c r="G18" s="6">
        <v>94</v>
      </c>
      <c r="H18" s="6">
        <v>55</v>
      </c>
      <c r="I18" s="6">
        <v>79</v>
      </c>
      <c r="J18" s="6">
        <v>74</v>
      </c>
      <c r="K18" s="6">
        <v>117</v>
      </c>
      <c r="L18" s="6">
        <v>119</v>
      </c>
      <c r="M18" s="6" t="s">
        <v>191</v>
      </c>
      <c r="N18" s="6">
        <v>26</v>
      </c>
      <c r="O18" s="6">
        <v>127</v>
      </c>
      <c r="P18" s="6">
        <v>112</v>
      </c>
      <c r="Q18" s="6">
        <v>142</v>
      </c>
      <c r="R18" s="6">
        <v>60</v>
      </c>
      <c r="S18" s="6">
        <v>27</v>
      </c>
      <c r="T18" s="6">
        <v>32</v>
      </c>
      <c r="U18" s="6">
        <v>26</v>
      </c>
      <c r="V18" s="6">
        <v>53</v>
      </c>
      <c r="W18" s="6">
        <v>84</v>
      </c>
    </row>
    <row r="19" spans="1:23" x14ac:dyDescent="0.2">
      <c r="A19" s="6" t="s">
        <v>192</v>
      </c>
      <c r="B19" s="6">
        <v>2388</v>
      </c>
      <c r="C19" s="6">
        <v>117</v>
      </c>
      <c r="D19" s="6">
        <v>122</v>
      </c>
      <c r="E19" s="6">
        <v>58</v>
      </c>
      <c r="F19" s="6">
        <v>36</v>
      </c>
      <c r="G19" s="6">
        <v>149</v>
      </c>
      <c r="H19" s="6">
        <v>122</v>
      </c>
      <c r="I19" s="6">
        <v>119</v>
      </c>
      <c r="J19" s="6">
        <v>115</v>
      </c>
      <c r="K19" s="6">
        <v>212</v>
      </c>
      <c r="L19" s="6">
        <v>154</v>
      </c>
      <c r="M19" s="6" t="s">
        <v>192</v>
      </c>
      <c r="N19" s="6">
        <v>36</v>
      </c>
      <c r="O19" s="6">
        <v>209</v>
      </c>
      <c r="P19" s="6">
        <v>173</v>
      </c>
      <c r="Q19" s="6">
        <v>257</v>
      </c>
      <c r="R19" s="6">
        <v>75</v>
      </c>
      <c r="S19" s="6">
        <v>40</v>
      </c>
      <c r="T19" s="6">
        <v>114</v>
      </c>
      <c r="U19" s="6">
        <v>52</v>
      </c>
      <c r="V19" s="6">
        <v>103</v>
      </c>
      <c r="W19" s="6">
        <v>125</v>
      </c>
    </row>
    <row r="20" spans="1:23" x14ac:dyDescent="0.2">
      <c r="A20" s="6" t="s">
        <v>193</v>
      </c>
      <c r="B20" s="6">
        <v>2715</v>
      </c>
      <c r="C20" s="6">
        <v>156</v>
      </c>
      <c r="D20" s="6">
        <v>133</v>
      </c>
      <c r="E20" s="6">
        <v>43</v>
      </c>
      <c r="F20" s="6">
        <v>38</v>
      </c>
      <c r="G20" s="6">
        <v>179</v>
      </c>
      <c r="H20" s="6">
        <v>153</v>
      </c>
      <c r="I20" s="6">
        <v>192</v>
      </c>
      <c r="J20" s="6">
        <v>201</v>
      </c>
      <c r="K20" s="6">
        <v>255</v>
      </c>
      <c r="L20" s="6">
        <v>146</v>
      </c>
      <c r="M20" s="6" t="s">
        <v>193</v>
      </c>
      <c r="N20" s="6">
        <v>23</v>
      </c>
      <c r="O20" s="6">
        <v>183</v>
      </c>
      <c r="P20" s="6">
        <v>166</v>
      </c>
      <c r="Q20" s="6">
        <v>427</v>
      </c>
      <c r="R20" s="6">
        <v>112</v>
      </c>
      <c r="S20" s="6">
        <v>58</v>
      </c>
      <c r="T20" s="6">
        <v>58</v>
      </c>
      <c r="U20" s="6">
        <v>22</v>
      </c>
      <c r="V20" s="6">
        <v>46</v>
      </c>
      <c r="W20" s="6">
        <v>124</v>
      </c>
    </row>
    <row r="21" spans="1:23" x14ac:dyDescent="0.2">
      <c r="A21" s="26" t="s">
        <v>366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 t="s">
        <v>366</v>
      </c>
      <c r="N21" s="26"/>
      <c r="O21" s="26"/>
      <c r="P21" s="26"/>
      <c r="Q21" s="26"/>
      <c r="R21" s="26"/>
      <c r="S21" s="26"/>
      <c r="T21" s="26"/>
      <c r="U21" s="26"/>
      <c r="V21" s="26"/>
      <c r="W21" s="26"/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BC311-F79A-470D-8BA5-E3DA0DAD6634}">
  <dimension ref="A1:W31"/>
  <sheetViews>
    <sheetView view="pageBreakPreview" zoomScale="125" zoomScaleNormal="100" zoomScaleSheetLayoutView="125" workbookViewId="0">
      <selection activeCell="A31" sqref="A31:XFD31"/>
    </sheetView>
  </sheetViews>
  <sheetFormatPr defaultRowHeight="10.199999999999999" x14ac:dyDescent="0.2"/>
  <cols>
    <col min="1" max="1" width="12.21875" style="6" customWidth="1"/>
    <col min="2" max="12" width="6.88671875" style="6" customWidth="1"/>
    <col min="13" max="13" width="12.21875" style="6" customWidth="1"/>
    <col min="14" max="23" width="6.88671875" style="6" customWidth="1"/>
    <col min="24" max="16384" width="8.88671875" style="6"/>
  </cols>
  <sheetData>
    <row r="1" spans="1:23" x14ac:dyDescent="0.2">
      <c r="A1" s="6" t="s">
        <v>382</v>
      </c>
      <c r="M1" s="6" t="s">
        <v>382</v>
      </c>
    </row>
    <row r="2" spans="1:23" x14ac:dyDescent="0.2">
      <c r="A2" s="14"/>
      <c r="B2" s="15"/>
      <c r="C2" s="15" t="s">
        <v>303</v>
      </c>
      <c r="D2" s="15" t="s">
        <v>305</v>
      </c>
      <c r="E2" s="15" t="s">
        <v>306</v>
      </c>
      <c r="F2" s="15" t="s">
        <v>307</v>
      </c>
      <c r="G2" s="15" t="s">
        <v>309</v>
      </c>
      <c r="H2" s="15" t="s">
        <v>309</v>
      </c>
      <c r="I2" s="15" t="s">
        <v>309</v>
      </c>
      <c r="J2" s="15" t="s">
        <v>309</v>
      </c>
      <c r="K2" s="15" t="s">
        <v>312</v>
      </c>
      <c r="L2" s="15" t="s">
        <v>312</v>
      </c>
      <c r="M2" s="14"/>
      <c r="N2" s="15" t="s">
        <v>312</v>
      </c>
      <c r="O2" s="15" t="s">
        <v>314</v>
      </c>
      <c r="P2" s="15" t="s">
        <v>314</v>
      </c>
      <c r="Q2" s="15" t="s">
        <v>315</v>
      </c>
      <c r="R2" s="15" t="s">
        <v>317</v>
      </c>
      <c r="S2" s="15" t="s">
        <v>317</v>
      </c>
      <c r="T2" s="15" t="s">
        <v>315</v>
      </c>
      <c r="U2" s="15"/>
      <c r="V2" s="15" t="s">
        <v>321</v>
      </c>
      <c r="W2" s="16" t="s">
        <v>323</v>
      </c>
    </row>
    <row r="3" spans="1:23" x14ac:dyDescent="0.2">
      <c r="A3" s="17"/>
      <c r="B3" s="18" t="s">
        <v>0</v>
      </c>
      <c r="C3" s="18" t="s">
        <v>304</v>
      </c>
      <c r="D3" s="18" t="s">
        <v>304</v>
      </c>
      <c r="E3" s="18" t="s">
        <v>304</v>
      </c>
      <c r="F3" s="18" t="s">
        <v>308</v>
      </c>
      <c r="G3" s="18" t="s">
        <v>305</v>
      </c>
      <c r="H3" s="18" t="s">
        <v>306</v>
      </c>
      <c r="I3" s="18" t="s">
        <v>310</v>
      </c>
      <c r="J3" s="18" t="s">
        <v>311</v>
      </c>
      <c r="K3" s="18" t="s">
        <v>306</v>
      </c>
      <c r="L3" s="18" t="s">
        <v>313</v>
      </c>
      <c r="M3" s="17"/>
      <c r="N3" s="18" t="s">
        <v>311</v>
      </c>
      <c r="O3" s="18" t="s">
        <v>306</v>
      </c>
      <c r="P3" s="18" t="s">
        <v>311</v>
      </c>
      <c r="Q3" s="18" t="s">
        <v>316</v>
      </c>
      <c r="R3" s="18" t="s">
        <v>318</v>
      </c>
      <c r="S3" s="18" t="s">
        <v>319</v>
      </c>
      <c r="T3" s="18" t="s">
        <v>320</v>
      </c>
      <c r="U3" s="18" t="s">
        <v>18</v>
      </c>
      <c r="V3" s="18" t="s">
        <v>322</v>
      </c>
      <c r="W3" s="19" t="s">
        <v>324</v>
      </c>
    </row>
    <row r="4" spans="1:23" x14ac:dyDescent="0.2">
      <c r="A4" s="6" t="s">
        <v>355</v>
      </c>
      <c r="M4" s="6" t="s">
        <v>355</v>
      </c>
    </row>
    <row r="6" spans="1:23" x14ac:dyDescent="0.2">
      <c r="A6" s="6" t="s">
        <v>329</v>
      </c>
      <c r="B6" s="6">
        <v>25657</v>
      </c>
      <c r="C6" s="6">
        <v>762</v>
      </c>
      <c r="D6" s="6">
        <v>858</v>
      </c>
      <c r="E6" s="6">
        <v>600</v>
      </c>
      <c r="F6" s="6">
        <v>821</v>
      </c>
      <c r="G6" s="6">
        <v>1893</v>
      </c>
      <c r="H6" s="6">
        <v>1255</v>
      </c>
      <c r="I6" s="6">
        <v>1467</v>
      </c>
      <c r="J6" s="6">
        <v>1285</v>
      </c>
      <c r="K6" s="6">
        <v>2541</v>
      </c>
      <c r="L6" s="6">
        <v>3043</v>
      </c>
      <c r="M6" s="6" t="s">
        <v>329</v>
      </c>
      <c r="N6" s="6">
        <v>982</v>
      </c>
      <c r="O6" s="6">
        <v>1289</v>
      </c>
      <c r="P6" s="6">
        <v>1545</v>
      </c>
      <c r="Q6" s="6">
        <v>1985</v>
      </c>
      <c r="R6" s="6">
        <v>1012</v>
      </c>
      <c r="S6" s="6">
        <v>504</v>
      </c>
      <c r="T6" s="6">
        <v>675</v>
      </c>
      <c r="U6" s="6">
        <v>421</v>
      </c>
      <c r="V6" s="6">
        <v>1085</v>
      </c>
      <c r="W6" s="6">
        <v>1634</v>
      </c>
    </row>
    <row r="7" spans="1:23" x14ac:dyDescent="0.2">
      <c r="A7" s="6" t="s">
        <v>194</v>
      </c>
      <c r="B7" s="6">
        <v>15116</v>
      </c>
      <c r="C7" s="6">
        <v>479</v>
      </c>
      <c r="D7" s="6">
        <v>515</v>
      </c>
      <c r="E7" s="6">
        <v>372</v>
      </c>
      <c r="F7" s="6">
        <v>555</v>
      </c>
      <c r="G7" s="6">
        <v>872</v>
      </c>
      <c r="H7" s="6">
        <v>782</v>
      </c>
      <c r="I7" s="6">
        <v>982</v>
      </c>
      <c r="J7" s="6">
        <v>858</v>
      </c>
      <c r="K7" s="6">
        <v>1640</v>
      </c>
      <c r="L7" s="6">
        <v>1700</v>
      </c>
      <c r="M7" s="6" t="s">
        <v>194</v>
      </c>
      <c r="N7" s="6">
        <v>483</v>
      </c>
      <c r="O7" s="6">
        <v>690</v>
      </c>
      <c r="P7" s="6">
        <v>866</v>
      </c>
      <c r="Q7" s="6">
        <v>1043</v>
      </c>
      <c r="R7" s="6">
        <v>574</v>
      </c>
      <c r="S7" s="6">
        <v>297</v>
      </c>
      <c r="T7" s="6">
        <v>373</v>
      </c>
      <c r="U7" s="6">
        <v>285</v>
      </c>
      <c r="V7" s="6">
        <v>738</v>
      </c>
      <c r="W7" s="6">
        <v>1012</v>
      </c>
    </row>
    <row r="8" spans="1:23" x14ac:dyDescent="0.2">
      <c r="A8" s="6" t="s">
        <v>195</v>
      </c>
      <c r="B8" s="6">
        <v>10541</v>
      </c>
      <c r="C8" s="6">
        <v>283</v>
      </c>
      <c r="D8" s="6">
        <v>343</v>
      </c>
      <c r="E8" s="6">
        <v>228</v>
      </c>
      <c r="F8" s="6">
        <v>266</v>
      </c>
      <c r="G8" s="6">
        <v>1021</v>
      </c>
      <c r="H8" s="6">
        <v>473</v>
      </c>
      <c r="I8" s="6">
        <v>485</v>
      </c>
      <c r="J8" s="6">
        <v>427</v>
      </c>
      <c r="K8" s="6">
        <v>901</v>
      </c>
      <c r="L8" s="6">
        <v>1343</v>
      </c>
      <c r="M8" s="6" t="s">
        <v>195</v>
      </c>
      <c r="N8" s="6">
        <v>499</v>
      </c>
      <c r="O8" s="6">
        <v>599</v>
      </c>
      <c r="P8" s="6">
        <v>679</v>
      </c>
      <c r="Q8" s="6">
        <v>942</v>
      </c>
      <c r="R8" s="6">
        <v>438</v>
      </c>
      <c r="S8" s="6">
        <v>207</v>
      </c>
      <c r="T8" s="6">
        <v>302</v>
      </c>
      <c r="U8" s="6">
        <v>136</v>
      </c>
      <c r="V8" s="6">
        <v>347</v>
      </c>
      <c r="W8" s="6">
        <v>622</v>
      </c>
    </row>
    <row r="10" spans="1:23" x14ac:dyDescent="0.2">
      <c r="A10" s="6" t="s">
        <v>326</v>
      </c>
      <c r="B10" s="6">
        <v>13041</v>
      </c>
      <c r="C10" s="6">
        <v>356</v>
      </c>
      <c r="D10" s="6">
        <v>406</v>
      </c>
      <c r="E10" s="6">
        <v>287</v>
      </c>
      <c r="F10" s="6">
        <v>419</v>
      </c>
      <c r="G10" s="6">
        <v>997</v>
      </c>
      <c r="H10" s="6">
        <v>665</v>
      </c>
      <c r="I10" s="6">
        <v>762</v>
      </c>
      <c r="J10" s="6">
        <v>662</v>
      </c>
      <c r="K10" s="6">
        <v>1330</v>
      </c>
      <c r="L10" s="6">
        <v>1557</v>
      </c>
      <c r="M10" s="6" t="s">
        <v>326</v>
      </c>
      <c r="N10" s="6">
        <v>505</v>
      </c>
      <c r="O10" s="6">
        <v>660</v>
      </c>
      <c r="P10" s="6">
        <v>779</v>
      </c>
      <c r="Q10" s="6">
        <v>1000</v>
      </c>
      <c r="R10" s="6">
        <v>482</v>
      </c>
      <c r="S10" s="6">
        <v>241</v>
      </c>
      <c r="T10" s="6">
        <v>336</v>
      </c>
      <c r="U10" s="6">
        <v>221</v>
      </c>
      <c r="V10" s="6">
        <v>542</v>
      </c>
      <c r="W10" s="6">
        <v>834</v>
      </c>
    </row>
    <row r="11" spans="1:23" x14ac:dyDescent="0.2">
      <c r="A11" s="6" t="s">
        <v>194</v>
      </c>
      <c r="B11" s="6">
        <v>7801</v>
      </c>
      <c r="C11" s="6">
        <v>214</v>
      </c>
      <c r="D11" s="6">
        <v>232</v>
      </c>
      <c r="E11" s="6">
        <v>176</v>
      </c>
      <c r="F11" s="6">
        <v>287</v>
      </c>
      <c r="G11" s="6">
        <v>509</v>
      </c>
      <c r="H11" s="6">
        <v>417</v>
      </c>
      <c r="I11" s="6">
        <v>494</v>
      </c>
      <c r="J11" s="6">
        <v>441</v>
      </c>
      <c r="K11" s="6">
        <v>879</v>
      </c>
      <c r="L11" s="6">
        <v>902</v>
      </c>
      <c r="M11" s="6" t="s">
        <v>194</v>
      </c>
      <c r="N11" s="6">
        <v>269</v>
      </c>
      <c r="O11" s="6">
        <v>353</v>
      </c>
      <c r="P11" s="6">
        <v>432</v>
      </c>
      <c r="Q11" s="6">
        <v>565</v>
      </c>
      <c r="R11" s="6">
        <v>263</v>
      </c>
      <c r="S11" s="6">
        <v>141</v>
      </c>
      <c r="T11" s="6">
        <v>181</v>
      </c>
      <c r="U11" s="6">
        <v>138</v>
      </c>
      <c r="V11" s="6">
        <v>371</v>
      </c>
      <c r="W11" s="6">
        <v>537</v>
      </c>
    </row>
    <row r="12" spans="1:23" x14ac:dyDescent="0.2">
      <c r="A12" s="6" t="s">
        <v>195</v>
      </c>
      <c r="B12" s="6">
        <v>5240</v>
      </c>
      <c r="C12" s="6">
        <v>142</v>
      </c>
      <c r="D12" s="6">
        <v>174</v>
      </c>
      <c r="E12" s="6">
        <v>111</v>
      </c>
      <c r="F12" s="6">
        <v>132</v>
      </c>
      <c r="G12" s="6">
        <v>488</v>
      </c>
      <c r="H12" s="6">
        <v>248</v>
      </c>
      <c r="I12" s="6">
        <v>268</v>
      </c>
      <c r="J12" s="6">
        <v>221</v>
      </c>
      <c r="K12" s="6">
        <v>451</v>
      </c>
      <c r="L12" s="6">
        <v>655</v>
      </c>
      <c r="M12" s="6" t="s">
        <v>195</v>
      </c>
      <c r="N12" s="6">
        <v>236</v>
      </c>
      <c r="O12" s="6">
        <v>307</v>
      </c>
      <c r="P12" s="6">
        <v>347</v>
      </c>
      <c r="Q12" s="6">
        <v>435</v>
      </c>
      <c r="R12" s="6">
        <v>219</v>
      </c>
      <c r="S12" s="6">
        <v>100</v>
      </c>
      <c r="T12" s="6">
        <v>155</v>
      </c>
      <c r="U12" s="6">
        <v>83</v>
      </c>
      <c r="V12" s="6">
        <v>171</v>
      </c>
      <c r="W12" s="6">
        <v>297</v>
      </c>
    </row>
    <row r="14" spans="1:23" x14ac:dyDescent="0.2">
      <c r="A14" s="6" t="s">
        <v>336</v>
      </c>
      <c r="B14" s="6">
        <v>12616</v>
      </c>
      <c r="C14" s="6">
        <v>406</v>
      </c>
      <c r="D14" s="6">
        <v>452</v>
      </c>
      <c r="E14" s="6">
        <v>313</v>
      </c>
      <c r="F14" s="6">
        <v>402</v>
      </c>
      <c r="G14" s="6">
        <v>896</v>
      </c>
      <c r="H14" s="6">
        <v>590</v>
      </c>
      <c r="I14" s="6">
        <v>705</v>
      </c>
      <c r="J14" s="6">
        <v>623</v>
      </c>
      <c r="K14" s="6">
        <v>1211</v>
      </c>
      <c r="L14" s="6">
        <v>1486</v>
      </c>
      <c r="M14" s="6" t="s">
        <v>336</v>
      </c>
      <c r="N14" s="6">
        <v>477</v>
      </c>
      <c r="O14" s="6">
        <v>629</v>
      </c>
      <c r="P14" s="6">
        <v>766</v>
      </c>
      <c r="Q14" s="6">
        <v>985</v>
      </c>
      <c r="R14" s="6">
        <v>530</v>
      </c>
      <c r="S14" s="6">
        <v>263</v>
      </c>
      <c r="T14" s="6">
        <v>339</v>
      </c>
      <c r="U14" s="6">
        <v>200</v>
      </c>
      <c r="V14" s="6">
        <v>543</v>
      </c>
      <c r="W14" s="6">
        <v>800</v>
      </c>
    </row>
    <row r="15" spans="1:23" x14ac:dyDescent="0.2">
      <c r="A15" s="6" t="s">
        <v>194</v>
      </c>
      <c r="B15" s="6">
        <v>7315</v>
      </c>
      <c r="C15" s="6">
        <v>265</v>
      </c>
      <c r="D15" s="6">
        <v>283</v>
      </c>
      <c r="E15" s="6">
        <v>196</v>
      </c>
      <c r="F15" s="6">
        <v>268</v>
      </c>
      <c r="G15" s="6">
        <v>363</v>
      </c>
      <c r="H15" s="6">
        <v>365</v>
      </c>
      <c r="I15" s="6">
        <v>488</v>
      </c>
      <c r="J15" s="6">
        <v>417</v>
      </c>
      <c r="K15" s="6">
        <v>761</v>
      </c>
      <c r="L15" s="6">
        <v>798</v>
      </c>
      <c r="M15" s="6" t="s">
        <v>194</v>
      </c>
      <c r="N15" s="6">
        <v>214</v>
      </c>
      <c r="O15" s="6">
        <v>337</v>
      </c>
      <c r="P15" s="6">
        <v>434</v>
      </c>
      <c r="Q15" s="6">
        <v>478</v>
      </c>
      <c r="R15" s="6">
        <v>311</v>
      </c>
      <c r="S15" s="6">
        <v>156</v>
      </c>
      <c r="T15" s="6">
        <v>192</v>
      </c>
      <c r="U15" s="6">
        <v>147</v>
      </c>
      <c r="V15" s="6">
        <v>367</v>
      </c>
      <c r="W15" s="6">
        <v>475</v>
      </c>
    </row>
    <row r="16" spans="1:23" x14ac:dyDescent="0.2">
      <c r="A16" s="6" t="s">
        <v>195</v>
      </c>
      <c r="B16" s="6">
        <v>5301</v>
      </c>
      <c r="C16" s="6">
        <v>141</v>
      </c>
      <c r="D16" s="6">
        <v>169</v>
      </c>
      <c r="E16" s="6">
        <v>117</v>
      </c>
      <c r="F16" s="6">
        <v>134</v>
      </c>
      <c r="G16" s="6">
        <v>533</v>
      </c>
      <c r="H16" s="6">
        <v>225</v>
      </c>
      <c r="I16" s="6">
        <v>217</v>
      </c>
      <c r="J16" s="6">
        <v>206</v>
      </c>
      <c r="K16" s="6">
        <v>450</v>
      </c>
      <c r="L16" s="6">
        <v>688</v>
      </c>
      <c r="M16" s="6" t="s">
        <v>195</v>
      </c>
      <c r="N16" s="6">
        <v>263</v>
      </c>
      <c r="O16" s="6">
        <v>292</v>
      </c>
      <c r="P16" s="6">
        <v>332</v>
      </c>
      <c r="Q16" s="6">
        <v>507</v>
      </c>
      <c r="R16" s="6">
        <v>219</v>
      </c>
      <c r="S16" s="6">
        <v>107</v>
      </c>
      <c r="T16" s="6">
        <v>147</v>
      </c>
      <c r="U16" s="6">
        <v>53</v>
      </c>
      <c r="V16" s="6">
        <v>176</v>
      </c>
      <c r="W16" s="6">
        <v>325</v>
      </c>
    </row>
    <row r="18" spans="1:23" x14ac:dyDescent="0.2">
      <c r="A18" s="6" t="s">
        <v>356</v>
      </c>
      <c r="M18" s="6" t="s">
        <v>356</v>
      </c>
    </row>
    <row r="20" spans="1:23" x14ac:dyDescent="0.2">
      <c r="A20" s="6" t="s">
        <v>340</v>
      </c>
      <c r="B20" s="6">
        <v>10541</v>
      </c>
      <c r="C20" s="6">
        <v>283</v>
      </c>
      <c r="D20" s="6">
        <v>343</v>
      </c>
      <c r="E20" s="6">
        <v>228</v>
      </c>
      <c r="F20" s="6">
        <v>266</v>
      </c>
      <c r="G20" s="6">
        <v>1021</v>
      </c>
      <c r="H20" s="6">
        <v>473</v>
      </c>
      <c r="I20" s="6">
        <v>485</v>
      </c>
      <c r="J20" s="6">
        <v>427</v>
      </c>
      <c r="K20" s="6">
        <v>901</v>
      </c>
      <c r="L20" s="6">
        <v>1343</v>
      </c>
      <c r="M20" s="6" t="s">
        <v>340</v>
      </c>
      <c r="N20" s="6">
        <v>499</v>
      </c>
      <c r="O20" s="6">
        <v>599</v>
      </c>
      <c r="P20" s="6">
        <v>679</v>
      </c>
      <c r="Q20" s="6">
        <v>942</v>
      </c>
      <c r="R20" s="6">
        <v>438</v>
      </c>
      <c r="S20" s="6">
        <v>207</v>
      </c>
      <c r="T20" s="6">
        <v>302</v>
      </c>
      <c r="U20" s="6">
        <v>136</v>
      </c>
      <c r="V20" s="6">
        <v>347</v>
      </c>
      <c r="W20" s="6">
        <v>622</v>
      </c>
    </row>
    <row r="21" spans="1:23" x14ac:dyDescent="0.2">
      <c r="A21" s="6" t="s">
        <v>196</v>
      </c>
      <c r="B21" s="6">
        <v>210</v>
      </c>
      <c r="C21" s="6">
        <v>5</v>
      </c>
      <c r="D21" s="6">
        <v>6</v>
      </c>
      <c r="E21" s="6">
        <v>3</v>
      </c>
      <c r="F21" s="6">
        <v>1</v>
      </c>
      <c r="G21" s="6">
        <v>22</v>
      </c>
      <c r="H21" s="6">
        <v>5</v>
      </c>
      <c r="I21" s="6">
        <v>19</v>
      </c>
      <c r="J21" s="6">
        <v>43</v>
      </c>
      <c r="K21" s="6">
        <v>6</v>
      </c>
      <c r="L21" s="6">
        <v>28</v>
      </c>
      <c r="M21" s="6" t="s">
        <v>196</v>
      </c>
      <c r="N21" s="6">
        <v>0</v>
      </c>
      <c r="O21" s="6">
        <v>6</v>
      </c>
      <c r="P21" s="6">
        <v>1</v>
      </c>
      <c r="Q21" s="6">
        <v>11</v>
      </c>
      <c r="R21" s="6">
        <v>2</v>
      </c>
      <c r="S21" s="6">
        <v>0</v>
      </c>
      <c r="T21" s="6">
        <v>0</v>
      </c>
      <c r="U21" s="6">
        <v>24</v>
      </c>
      <c r="V21" s="6">
        <v>6</v>
      </c>
      <c r="W21" s="6">
        <v>22</v>
      </c>
    </row>
    <row r="22" spans="1:23" x14ac:dyDescent="0.2">
      <c r="A22" s="6" t="s">
        <v>197</v>
      </c>
      <c r="B22" s="6">
        <v>10331</v>
      </c>
      <c r="C22" s="6">
        <v>278</v>
      </c>
      <c r="D22" s="6">
        <v>337</v>
      </c>
      <c r="E22" s="6">
        <v>225</v>
      </c>
      <c r="F22" s="6">
        <v>265</v>
      </c>
      <c r="G22" s="6">
        <v>999</v>
      </c>
      <c r="H22" s="6">
        <v>468</v>
      </c>
      <c r="I22" s="6">
        <v>466</v>
      </c>
      <c r="J22" s="6">
        <v>384</v>
      </c>
      <c r="K22" s="6">
        <v>895</v>
      </c>
      <c r="L22" s="6">
        <v>1315</v>
      </c>
      <c r="M22" s="6" t="s">
        <v>197</v>
      </c>
      <c r="N22" s="6">
        <v>499</v>
      </c>
      <c r="O22" s="6">
        <v>593</v>
      </c>
      <c r="P22" s="6">
        <v>678</v>
      </c>
      <c r="Q22" s="6">
        <v>931</v>
      </c>
      <c r="R22" s="6">
        <v>436</v>
      </c>
      <c r="S22" s="6">
        <v>207</v>
      </c>
      <c r="T22" s="6">
        <v>302</v>
      </c>
      <c r="U22" s="6">
        <v>112</v>
      </c>
      <c r="V22" s="6">
        <v>341</v>
      </c>
      <c r="W22" s="6">
        <v>600</v>
      </c>
    </row>
    <row r="24" spans="1:23" x14ac:dyDescent="0.2">
      <c r="A24" s="6" t="s">
        <v>326</v>
      </c>
      <c r="B24" s="6">
        <v>5240</v>
      </c>
      <c r="C24" s="6">
        <v>142</v>
      </c>
      <c r="D24" s="6">
        <v>174</v>
      </c>
      <c r="E24" s="6">
        <v>111</v>
      </c>
      <c r="F24" s="6">
        <v>132</v>
      </c>
      <c r="G24" s="6">
        <v>488</v>
      </c>
      <c r="H24" s="6">
        <v>248</v>
      </c>
      <c r="I24" s="6">
        <v>268</v>
      </c>
      <c r="J24" s="6">
        <v>221</v>
      </c>
      <c r="K24" s="6">
        <v>451</v>
      </c>
      <c r="L24" s="6">
        <v>655</v>
      </c>
      <c r="M24" s="6" t="s">
        <v>326</v>
      </c>
      <c r="N24" s="6">
        <v>236</v>
      </c>
      <c r="O24" s="6">
        <v>307</v>
      </c>
      <c r="P24" s="6">
        <v>347</v>
      </c>
      <c r="Q24" s="6">
        <v>435</v>
      </c>
      <c r="R24" s="6">
        <v>219</v>
      </c>
      <c r="S24" s="6">
        <v>100</v>
      </c>
      <c r="T24" s="6">
        <v>155</v>
      </c>
      <c r="U24" s="6">
        <v>83</v>
      </c>
      <c r="V24" s="6">
        <v>171</v>
      </c>
      <c r="W24" s="6">
        <v>297</v>
      </c>
    </row>
    <row r="25" spans="1:23" x14ac:dyDescent="0.2">
      <c r="A25" s="6" t="s">
        <v>196</v>
      </c>
      <c r="B25" s="6">
        <v>106</v>
      </c>
      <c r="C25" s="6">
        <v>3</v>
      </c>
      <c r="D25" s="6">
        <v>3</v>
      </c>
      <c r="E25" s="6">
        <v>0</v>
      </c>
      <c r="F25" s="6">
        <v>1</v>
      </c>
      <c r="G25" s="6">
        <v>14</v>
      </c>
      <c r="H25" s="6">
        <v>3</v>
      </c>
      <c r="I25" s="6">
        <v>14</v>
      </c>
      <c r="J25" s="6">
        <v>18</v>
      </c>
      <c r="K25" s="6">
        <v>1</v>
      </c>
      <c r="L25" s="6">
        <v>14</v>
      </c>
      <c r="M25" s="6" t="s">
        <v>196</v>
      </c>
      <c r="N25" s="6">
        <v>0</v>
      </c>
      <c r="O25" s="6">
        <v>2</v>
      </c>
      <c r="P25" s="6">
        <v>0</v>
      </c>
      <c r="Q25" s="6">
        <v>5</v>
      </c>
      <c r="R25" s="6">
        <v>2</v>
      </c>
      <c r="S25" s="6">
        <v>0</v>
      </c>
      <c r="T25" s="6">
        <v>0</v>
      </c>
      <c r="U25" s="6">
        <v>13</v>
      </c>
      <c r="V25" s="6">
        <v>4</v>
      </c>
      <c r="W25" s="6">
        <v>9</v>
      </c>
    </row>
    <row r="26" spans="1:23" x14ac:dyDescent="0.2">
      <c r="A26" s="6" t="s">
        <v>197</v>
      </c>
      <c r="B26" s="6">
        <v>5134</v>
      </c>
      <c r="C26" s="6">
        <v>139</v>
      </c>
      <c r="D26" s="6">
        <v>171</v>
      </c>
      <c r="E26" s="6">
        <v>111</v>
      </c>
      <c r="F26" s="6">
        <v>131</v>
      </c>
      <c r="G26" s="6">
        <v>474</v>
      </c>
      <c r="H26" s="6">
        <v>245</v>
      </c>
      <c r="I26" s="6">
        <v>254</v>
      </c>
      <c r="J26" s="6">
        <v>203</v>
      </c>
      <c r="K26" s="6">
        <v>450</v>
      </c>
      <c r="L26" s="6">
        <v>641</v>
      </c>
      <c r="M26" s="6" t="s">
        <v>197</v>
      </c>
      <c r="N26" s="6">
        <v>236</v>
      </c>
      <c r="O26" s="6">
        <v>305</v>
      </c>
      <c r="P26" s="6">
        <v>347</v>
      </c>
      <c r="Q26" s="6">
        <v>430</v>
      </c>
      <c r="R26" s="6">
        <v>217</v>
      </c>
      <c r="S26" s="6">
        <v>100</v>
      </c>
      <c r="T26" s="6">
        <v>155</v>
      </c>
      <c r="U26" s="6">
        <v>70</v>
      </c>
      <c r="V26" s="6">
        <v>167</v>
      </c>
      <c r="W26" s="6">
        <v>288</v>
      </c>
    </row>
    <row r="28" spans="1:23" x14ac:dyDescent="0.2">
      <c r="A28" s="6" t="s">
        <v>338</v>
      </c>
      <c r="B28" s="6">
        <v>5301</v>
      </c>
      <c r="C28" s="6">
        <v>141</v>
      </c>
      <c r="D28" s="6">
        <v>169</v>
      </c>
      <c r="E28" s="6">
        <v>117</v>
      </c>
      <c r="F28" s="6">
        <v>134</v>
      </c>
      <c r="G28" s="6">
        <v>533</v>
      </c>
      <c r="H28" s="6">
        <v>225</v>
      </c>
      <c r="I28" s="6">
        <v>217</v>
      </c>
      <c r="J28" s="6">
        <v>206</v>
      </c>
      <c r="K28" s="6">
        <v>450</v>
      </c>
      <c r="L28" s="6">
        <v>688</v>
      </c>
      <c r="M28" s="6" t="s">
        <v>338</v>
      </c>
      <c r="N28" s="6">
        <v>263</v>
      </c>
      <c r="O28" s="6">
        <v>292</v>
      </c>
      <c r="P28" s="6">
        <v>332</v>
      </c>
      <c r="Q28" s="6">
        <v>507</v>
      </c>
      <c r="R28" s="6">
        <v>219</v>
      </c>
      <c r="S28" s="6">
        <v>107</v>
      </c>
      <c r="T28" s="6">
        <v>147</v>
      </c>
      <c r="U28" s="6">
        <v>53</v>
      </c>
      <c r="V28" s="6">
        <v>176</v>
      </c>
      <c r="W28" s="6">
        <v>325</v>
      </c>
    </row>
    <row r="29" spans="1:23" x14ac:dyDescent="0.2">
      <c r="A29" s="6" t="s">
        <v>196</v>
      </c>
      <c r="B29" s="6">
        <v>104</v>
      </c>
      <c r="C29" s="6">
        <v>2</v>
      </c>
      <c r="D29" s="6">
        <v>3</v>
      </c>
      <c r="E29" s="6">
        <v>3</v>
      </c>
      <c r="F29" s="6">
        <v>0</v>
      </c>
      <c r="G29" s="6">
        <v>8</v>
      </c>
      <c r="H29" s="6">
        <v>2</v>
      </c>
      <c r="I29" s="6">
        <v>5</v>
      </c>
      <c r="J29" s="6">
        <v>25</v>
      </c>
      <c r="K29" s="6">
        <v>5</v>
      </c>
      <c r="L29" s="6">
        <v>14</v>
      </c>
      <c r="M29" s="6" t="s">
        <v>196</v>
      </c>
      <c r="N29" s="6">
        <v>0</v>
      </c>
      <c r="O29" s="6">
        <v>4</v>
      </c>
      <c r="P29" s="6">
        <v>1</v>
      </c>
      <c r="Q29" s="6">
        <v>6</v>
      </c>
      <c r="R29" s="6">
        <v>0</v>
      </c>
      <c r="S29" s="6">
        <v>0</v>
      </c>
      <c r="T29" s="6">
        <v>0</v>
      </c>
      <c r="U29" s="6">
        <v>11</v>
      </c>
      <c r="V29" s="6">
        <v>2</v>
      </c>
      <c r="W29" s="6">
        <v>13</v>
      </c>
    </row>
    <row r="30" spans="1:23" x14ac:dyDescent="0.2">
      <c r="A30" s="6" t="s">
        <v>197</v>
      </c>
      <c r="B30" s="6">
        <v>5197</v>
      </c>
      <c r="C30" s="6">
        <v>139</v>
      </c>
      <c r="D30" s="6">
        <v>166</v>
      </c>
      <c r="E30" s="6">
        <v>114</v>
      </c>
      <c r="F30" s="6">
        <v>134</v>
      </c>
      <c r="G30" s="6">
        <v>525</v>
      </c>
      <c r="H30" s="6">
        <v>223</v>
      </c>
      <c r="I30" s="6">
        <v>212</v>
      </c>
      <c r="J30" s="6">
        <v>181</v>
      </c>
      <c r="K30" s="6">
        <v>445</v>
      </c>
      <c r="L30" s="6">
        <v>674</v>
      </c>
      <c r="M30" s="6" t="s">
        <v>197</v>
      </c>
      <c r="N30" s="6">
        <v>263</v>
      </c>
      <c r="O30" s="6">
        <v>288</v>
      </c>
      <c r="P30" s="6">
        <v>331</v>
      </c>
      <c r="Q30" s="6">
        <v>501</v>
      </c>
      <c r="R30" s="6">
        <v>219</v>
      </c>
      <c r="S30" s="6">
        <v>107</v>
      </c>
      <c r="T30" s="6">
        <v>147</v>
      </c>
      <c r="U30" s="6">
        <v>42</v>
      </c>
      <c r="V30" s="6">
        <v>174</v>
      </c>
      <c r="W30" s="6">
        <v>312</v>
      </c>
    </row>
    <row r="31" spans="1:23" x14ac:dyDescent="0.2">
      <c r="A31" s="26" t="s">
        <v>366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 t="s">
        <v>366</v>
      </c>
      <c r="N31" s="26"/>
      <c r="O31" s="26"/>
      <c r="P31" s="26"/>
      <c r="Q31" s="26"/>
      <c r="R31" s="26"/>
      <c r="S31" s="26"/>
      <c r="T31" s="26"/>
      <c r="U31" s="26"/>
      <c r="V31" s="26"/>
      <c r="W31" s="2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B407F-C245-4D39-A1A8-E3F4BF170806}">
  <dimension ref="A1:BO109"/>
  <sheetViews>
    <sheetView view="pageBreakPreview" topLeftCell="AB1" zoomScale="125" zoomScaleNormal="125" zoomScaleSheetLayoutView="125" workbookViewId="0">
      <selection activeCell="AW1" sqref="AW1:AW1048576"/>
    </sheetView>
  </sheetViews>
  <sheetFormatPr defaultRowHeight="10.199999999999999" x14ac:dyDescent="0.2"/>
  <cols>
    <col min="1" max="1" width="8.88671875" style="31"/>
    <col min="2" max="16" width="5.21875" style="6" customWidth="1"/>
    <col min="17" max="17" width="8.88671875" style="31"/>
    <col min="18" max="32" width="5.21875" style="6" customWidth="1"/>
    <col min="33" max="33" width="8.88671875" style="31"/>
    <col min="34" max="48" width="5.21875" style="6" customWidth="1"/>
    <col min="49" max="49" width="8.88671875" style="31"/>
    <col min="50" max="67" width="4.21875" style="6" customWidth="1"/>
    <col min="68" max="16384" width="8.88671875" style="6"/>
  </cols>
  <sheetData>
    <row r="1" spans="1:67" x14ac:dyDescent="0.2">
      <c r="A1" s="31" t="s">
        <v>362</v>
      </c>
      <c r="Q1" s="31" t="s">
        <v>362</v>
      </c>
      <c r="AG1" s="31" t="s">
        <v>362</v>
      </c>
      <c r="AW1" s="31" t="s">
        <v>362</v>
      </c>
    </row>
    <row r="2" spans="1:67" x14ac:dyDescent="0.2">
      <c r="A2" s="33"/>
      <c r="B2" s="29" t="s">
        <v>0</v>
      </c>
      <c r="C2" s="29"/>
      <c r="D2" s="29"/>
      <c r="E2" s="29" t="s">
        <v>1</v>
      </c>
      <c r="F2" s="29"/>
      <c r="G2" s="29"/>
      <c r="H2" s="29" t="s">
        <v>2</v>
      </c>
      <c r="I2" s="29"/>
      <c r="J2" s="29"/>
      <c r="K2" s="29" t="s">
        <v>3</v>
      </c>
      <c r="L2" s="29"/>
      <c r="M2" s="29"/>
      <c r="N2" s="29" t="s">
        <v>4</v>
      </c>
      <c r="O2" s="29"/>
      <c r="P2" s="29"/>
      <c r="Q2" s="33"/>
      <c r="R2" s="29" t="s">
        <v>5</v>
      </c>
      <c r="S2" s="29"/>
      <c r="T2" s="29"/>
      <c r="U2" s="29" t="s">
        <v>6</v>
      </c>
      <c r="V2" s="29"/>
      <c r="W2" s="29"/>
      <c r="X2" s="29" t="s">
        <v>7</v>
      </c>
      <c r="Y2" s="29"/>
      <c r="Z2" s="29"/>
      <c r="AA2" s="29" t="s">
        <v>8</v>
      </c>
      <c r="AB2" s="29"/>
      <c r="AC2" s="29"/>
      <c r="AD2" s="29" t="s">
        <v>9</v>
      </c>
      <c r="AE2" s="29"/>
      <c r="AF2" s="29"/>
      <c r="AG2" s="33"/>
      <c r="AH2" s="29" t="s">
        <v>10</v>
      </c>
      <c r="AI2" s="29"/>
      <c r="AJ2" s="29"/>
      <c r="AK2" s="29" t="s">
        <v>11</v>
      </c>
      <c r="AL2" s="29"/>
      <c r="AM2" s="29"/>
      <c r="AN2" s="29" t="s">
        <v>12</v>
      </c>
      <c r="AO2" s="29"/>
      <c r="AP2" s="29"/>
      <c r="AQ2" s="29" t="s">
        <v>13</v>
      </c>
      <c r="AR2" s="29"/>
      <c r="AS2" s="29"/>
      <c r="AT2" s="29" t="s">
        <v>14</v>
      </c>
      <c r="AU2" s="29"/>
      <c r="AV2" s="29"/>
      <c r="AW2" s="33"/>
      <c r="AX2" s="29" t="s">
        <v>15</v>
      </c>
      <c r="AY2" s="29"/>
      <c r="AZ2" s="29"/>
      <c r="BA2" s="29" t="s">
        <v>16</v>
      </c>
      <c r="BB2" s="29"/>
      <c r="BC2" s="29"/>
      <c r="BD2" s="29" t="s">
        <v>17</v>
      </c>
      <c r="BE2" s="29"/>
      <c r="BF2" s="29"/>
      <c r="BG2" s="29" t="s">
        <v>18</v>
      </c>
      <c r="BH2" s="29"/>
      <c r="BI2" s="29"/>
      <c r="BJ2" s="29" t="s">
        <v>19</v>
      </c>
      <c r="BK2" s="29"/>
      <c r="BL2" s="29"/>
      <c r="BM2" s="29" t="s">
        <v>20</v>
      </c>
      <c r="BN2" s="29"/>
      <c r="BO2" s="30"/>
    </row>
    <row r="3" spans="1:67" x14ac:dyDescent="0.2">
      <c r="A3" s="34"/>
      <c r="B3" s="11" t="s">
        <v>0</v>
      </c>
      <c r="C3" s="11" t="s">
        <v>21</v>
      </c>
      <c r="D3" s="11" t="s">
        <v>22</v>
      </c>
      <c r="E3" s="11" t="s">
        <v>0</v>
      </c>
      <c r="F3" s="11" t="s">
        <v>21</v>
      </c>
      <c r="G3" s="11" t="s">
        <v>22</v>
      </c>
      <c r="H3" s="11" t="s">
        <v>0</v>
      </c>
      <c r="I3" s="11" t="s">
        <v>21</v>
      </c>
      <c r="J3" s="11" t="s">
        <v>22</v>
      </c>
      <c r="K3" s="11" t="s">
        <v>0</v>
      </c>
      <c r="L3" s="11" t="s">
        <v>21</v>
      </c>
      <c r="M3" s="11" t="s">
        <v>22</v>
      </c>
      <c r="N3" s="11" t="s">
        <v>0</v>
      </c>
      <c r="O3" s="11" t="s">
        <v>21</v>
      </c>
      <c r="P3" s="11" t="s">
        <v>22</v>
      </c>
      <c r="Q3" s="34"/>
      <c r="R3" s="11" t="s">
        <v>0</v>
      </c>
      <c r="S3" s="11" t="s">
        <v>21</v>
      </c>
      <c r="T3" s="11" t="s">
        <v>22</v>
      </c>
      <c r="U3" s="11" t="s">
        <v>0</v>
      </c>
      <c r="V3" s="11" t="s">
        <v>21</v>
      </c>
      <c r="W3" s="11" t="s">
        <v>22</v>
      </c>
      <c r="X3" s="11" t="s">
        <v>0</v>
      </c>
      <c r="Y3" s="11" t="s">
        <v>21</v>
      </c>
      <c r="Z3" s="11" t="s">
        <v>22</v>
      </c>
      <c r="AA3" s="11" t="s">
        <v>0</v>
      </c>
      <c r="AB3" s="11" t="s">
        <v>21</v>
      </c>
      <c r="AC3" s="11" t="s">
        <v>22</v>
      </c>
      <c r="AD3" s="11" t="s">
        <v>0</v>
      </c>
      <c r="AE3" s="11" t="s">
        <v>21</v>
      </c>
      <c r="AF3" s="11" t="s">
        <v>22</v>
      </c>
      <c r="AG3" s="34"/>
      <c r="AH3" s="11" t="s">
        <v>0</v>
      </c>
      <c r="AI3" s="11" t="s">
        <v>21</v>
      </c>
      <c r="AJ3" s="11" t="s">
        <v>22</v>
      </c>
      <c r="AK3" s="11" t="s">
        <v>0</v>
      </c>
      <c r="AL3" s="11" t="s">
        <v>21</v>
      </c>
      <c r="AM3" s="11" t="s">
        <v>22</v>
      </c>
      <c r="AN3" s="11" t="s">
        <v>0</v>
      </c>
      <c r="AO3" s="11" t="s">
        <v>21</v>
      </c>
      <c r="AP3" s="11" t="s">
        <v>22</v>
      </c>
      <c r="AQ3" s="11" t="s">
        <v>0</v>
      </c>
      <c r="AR3" s="11" t="s">
        <v>21</v>
      </c>
      <c r="AS3" s="11" t="s">
        <v>22</v>
      </c>
      <c r="AT3" s="11" t="s">
        <v>0</v>
      </c>
      <c r="AU3" s="11" t="s">
        <v>21</v>
      </c>
      <c r="AV3" s="11" t="s">
        <v>22</v>
      </c>
      <c r="AW3" s="34"/>
      <c r="AX3" s="11" t="s">
        <v>0</v>
      </c>
      <c r="AY3" s="11" t="s">
        <v>21</v>
      </c>
      <c r="AZ3" s="11" t="s">
        <v>22</v>
      </c>
      <c r="BA3" s="11" t="s">
        <v>0</v>
      </c>
      <c r="BB3" s="11" t="s">
        <v>21</v>
      </c>
      <c r="BC3" s="11" t="s">
        <v>22</v>
      </c>
      <c r="BD3" s="11" t="s">
        <v>0</v>
      </c>
      <c r="BE3" s="11" t="s">
        <v>21</v>
      </c>
      <c r="BF3" s="11" t="s">
        <v>22</v>
      </c>
      <c r="BG3" s="11" t="s">
        <v>0</v>
      </c>
      <c r="BH3" s="11" t="s">
        <v>21</v>
      </c>
      <c r="BI3" s="11" t="s">
        <v>22</v>
      </c>
      <c r="BJ3" s="11" t="s">
        <v>0</v>
      </c>
      <c r="BK3" s="11" t="s">
        <v>21</v>
      </c>
      <c r="BL3" s="11" t="s">
        <v>22</v>
      </c>
      <c r="BM3" s="11" t="s">
        <v>0</v>
      </c>
      <c r="BN3" s="11" t="s">
        <v>21</v>
      </c>
      <c r="BO3" s="12" t="s">
        <v>302</v>
      </c>
    </row>
    <row r="4" spans="1:67" x14ac:dyDescent="0.2">
      <c r="A4" s="31" t="s">
        <v>301</v>
      </c>
      <c r="B4" s="6">
        <v>40419</v>
      </c>
      <c r="C4" s="6">
        <v>20789</v>
      </c>
      <c r="D4" s="6">
        <v>19630</v>
      </c>
      <c r="E4" s="6">
        <v>1169</v>
      </c>
      <c r="F4" s="6">
        <v>586</v>
      </c>
      <c r="G4" s="6">
        <v>583</v>
      </c>
      <c r="H4" s="6">
        <v>1294</v>
      </c>
      <c r="I4" s="6">
        <v>627</v>
      </c>
      <c r="J4" s="6">
        <v>667</v>
      </c>
      <c r="K4" s="6">
        <v>860</v>
      </c>
      <c r="L4" s="6">
        <v>434</v>
      </c>
      <c r="M4" s="6">
        <v>426</v>
      </c>
      <c r="N4" s="6">
        <v>1209</v>
      </c>
      <c r="O4" s="6">
        <v>619</v>
      </c>
      <c r="P4" s="6">
        <v>590</v>
      </c>
      <c r="Q4" s="31" t="s">
        <v>301</v>
      </c>
      <c r="R4" s="6">
        <v>3009</v>
      </c>
      <c r="S4" s="6">
        <v>1575</v>
      </c>
      <c r="T4" s="6">
        <v>1434</v>
      </c>
      <c r="U4" s="6">
        <v>2009</v>
      </c>
      <c r="V4" s="6">
        <v>1064</v>
      </c>
      <c r="W4" s="6">
        <v>945</v>
      </c>
      <c r="X4" s="6">
        <v>2344</v>
      </c>
      <c r="Y4" s="6">
        <v>1207</v>
      </c>
      <c r="Z4" s="6">
        <v>1137</v>
      </c>
      <c r="AA4" s="6">
        <v>2054</v>
      </c>
      <c r="AB4" s="6">
        <v>1083</v>
      </c>
      <c r="AC4" s="6">
        <v>971</v>
      </c>
      <c r="AD4" s="6">
        <v>3928</v>
      </c>
      <c r="AE4" s="6">
        <v>2066</v>
      </c>
      <c r="AF4" s="6">
        <v>1862</v>
      </c>
      <c r="AG4" s="31" t="s">
        <v>301</v>
      </c>
      <c r="AH4" s="6">
        <v>4562</v>
      </c>
      <c r="AI4" s="6">
        <v>2384</v>
      </c>
      <c r="AJ4" s="6">
        <v>2178</v>
      </c>
      <c r="AK4" s="6">
        <v>1625</v>
      </c>
      <c r="AL4" s="6">
        <v>845</v>
      </c>
      <c r="AM4" s="6">
        <v>780</v>
      </c>
      <c r="AN4" s="6">
        <v>2131</v>
      </c>
      <c r="AO4" s="6">
        <v>1074</v>
      </c>
      <c r="AP4" s="6">
        <v>1057</v>
      </c>
      <c r="AQ4" s="6">
        <v>2488</v>
      </c>
      <c r="AR4" s="6">
        <v>1263</v>
      </c>
      <c r="AS4" s="6">
        <v>1225</v>
      </c>
      <c r="AT4" s="6">
        <v>3262</v>
      </c>
      <c r="AU4" s="6">
        <v>1654</v>
      </c>
      <c r="AV4" s="6">
        <v>1608</v>
      </c>
      <c r="AW4" s="31" t="s">
        <v>301</v>
      </c>
      <c r="AX4" s="6">
        <v>1547</v>
      </c>
      <c r="AY4" s="6">
        <v>757</v>
      </c>
      <c r="AZ4" s="6">
        <v>790</v>
      </c>
      <c r="BA4" s="6">
        <v>811</v>
      </c>
      <c r="BB4" s="6">
        <v>413</v>
      </c>
      <c r="BC4" s="6">
        <v>398</v>
      </c>
      <c r="BD4" s="6">
        <v>1138</v>
      </c>
      <c r="BE4" s="6">
        <v>580</v>
      </c>
      <c r="BF4" s="6">
        <v>558</v>
      </c>
      <c r="BG4" s="6">
        <v>677</v>
      </c>
      <c r="BH4" s="6">
        <v>356</v>
      </c>
      <c r="BI4" s="6">
        <v>321</v>
      </c>
      <c r="BJ4" s="6">
        <v>1658</v>
      </c>
      <c r="BK4" s="6">
        <v>842</v>
      </c>
      <c r="BL4" s="6">
        <v>816</v>
      </c>
      <c r="BM4" s="6">
        <v>2644</v>
      </c>
      <c r="BN4" s="6">
        <v>1360</v>
      </c>
      <c r="BO4" s="6">
        <v>1284</v>
      </c>
    </row>
    <row r="5" spans="1:67" x14ac:dyDescent="0.2">
      <c r="A5" s="31">
        <v>0</v>
      </c>
      <c r="B5" s="6">
        <v>1426</v>
      </c>
      <c r="C5" s="6">
        <v>750</v>
      </c>
      <c r="D5" s="6">
        <v>676</v>
      </c>
      <c r="E5" s="6">
        <v>34</v>
      </c>
      <c r="F5" s="6">
        <v>18</v>
      </c>
      <c r="G5" s="6">
        <v>16</v>
      </c>
      <c r="H5" s="6">
        <v>33</v>
      </c>
      <c r="I5" s="6">
        <v>13</v>
      </c>
      <c r="J5" s="6">
        <v>20</v>
      </c>
      <c r="K5" s="6">
        <v>30</v>
      </c>
      <c r="L5" s="6">
        <v>16</v>
      </c>
      <c r="M5" s="6">
        <v>14</v>
      </c>
      <c r="N5" s="6">
        <v>39</v>
      </c>
      <c r="O5" s="6">
        <v>21</v>
      </c>
      <c r="P5" s="6">
        <v>18</v>
      </c>
      <c r="Q5" s="31">
        <v>0</v>
      </c>
      <c r="R5" s="6">
        <v>104</v>
      </c>
      <c r="S5" s="6">
        <v>48</v>
      </c>
      <c r="T5" s="6">
        <v>56</v>
      </c>
      <c r="U5" s="6">
        <v>70</v>
      </c>
      <c r="V5" s="6">
        <v>41</v>
      </c>
      <c r="W5" s="6">
        <v>29</v>
      </c>
      <c r="X5" s="6">
        <v>74</v>
      </c>
      <c r="Y5" s="6">
        <v>33</v>
      </c>
      <c r="Z5" s="6">
        <v>41</v>
      </c>
      <c r="AA5" s="6">
        <v>69</v>
      </c>
      <c r="AB5" s="6">
        <v>32</v>
      </c>
      <c r="AC5" s="6">
        <v>37</v>
      </c>
      <c r="AD5" s="6">
        <v>144</v>
      </c>
      <c r="AE5" s="6">
        <v>68</v>
      </c>
      <c r="AF5" s="6">
        <v>76</v>
      </c>
      <c r="AG5" s="31">
        <v>0</v>
      </c>
      <c r="AH5" s="6">
        <v>147</v>
      </c>
      <c r="AI5" s="6">
        <v>92</v>
      </c>
      <c r="AJ5" s="6">
        <v>55</v>
      </c>
      <c r="AK5" s="6">
        <v>76</v>
      </c>
      <c r="AL5" s="6">
        <v>38</v>
      </c>
      <c r="AM5" s="6">
        <v>38</v>
      </c>
      <c r="AN5" s="6">
        <v>82</v>
      </c>
      <c r="AO5" s="6">
        <v>43</v>
      </c>
      <c r="AP5" s="6">
        <v>39</v>
      </c>
      <c r="AQ5" s="6">
        <v>84</v>
      </c>
      <c r="AR5" s="6">
        <v>46</v>
      </c>
      <c r="AS5" s="6">
        <v>38</v>
      </c>
      <c r="AT5" s="6">
        <v>119</v>
      </c>
      <c r="AU5" s="6">
        <v>60</v>
      </c>
      <c r="AV5" s="6">
        <v>59</v>
      </c>
      <c r="AW5" s="31">
        <v>0</v>
      </c>
      <c r="AX5" s="6">
        <v>40</v>
      </c>
      <c r="AY5" s="6">
        <v>18</v>
      </c>
      <c r="AZ5" s="6">
        <v>22</v>
      </c>
      <c r="BA5" s="6">
        <v>29</v>
      </c>
      <c r="BB5" s="6">
        <v>17</v>
      </c>
      <c r="BC5" s="6">
        <v>12</v>
      </c>
      <c r="BD5" s="6">
        <v>48</v>
      </c>
      <c r="BE5" s="6">
        <v>29</v>
      </c>
      <c r="BF5" s="6">
        <v>19</v>
      </c>
      <c r="BG5" s="6">
        <v>33</v>
      </c>
      <c r="BH5" s="6">
        <v>16</v>
      </c>
      <c r="BI5" s="6">
        <v>17</v>
      </c>
      <c r="BJ5" s="6">
        <v>61</v>
      </c>
      <c r="BK5" s="6">
        <v>38</v>
      </c>
      <c r="BL5" s="6">
        <v>23</v>
      </c>
      <c r="BM5" s="6">
        <v>110</v>
      </c>
      <c r="BN5" s="6">
        <v>63</v>
      </c>
      <c r="BO5" s="6">
        <v>47</v>
      </c>
    </row>
    <row r="6" spans="1:67" x14ac:dyDescent="0.2">
      <c r="A6" s="31">
        <v>1</v>
      </c>
      <c r="B6" s="6">
        <v>1399</v>
      </c>
      <c r="C6" s="6">
        <v>726</v>
      </c>
      <c r="D6" s="6">
        <v>673</v>
      </c>
      <c r="E6" s="6">
        <v>41</v>
      </c>
      <c r="F6" s="6">
        <v>20</v>
      </c>
      <c r="G6" s="6">
        <v>21</v>
      </c>
      <c r="H6" s="6">
        <v>37</v>
      </c>
      <c r="I6" s="6">
        <v>17</v>
      </c>
      <c r="J6" s="6">
        <v>20</v>
      </c>
      <c r="K6" s="6">
        <v>19</v>
      </c>
      <c r="L6" s="6">
        <v>10</v>
      </c>
      <c r="M6" s="6">
        <v>9</v>
      </c>
      <c r="N6" s="6">
        <v>28</v>
      </c>
      <c r="O6" s="6">
        <v>15</v>
      </c>
      <c r="P6" s="6">
        <v>13</v>
      </c>
      <c r="Q6" s="31">
        <v>1</v>
      </c>
      <c r="R6" s="6">
        <v>81</v>
      </c>
      <c r="S6" s="6">
        <v>47</v>
      </c>
      <c r="T6" s="6">
        <v>34</v>
      </c>
      <c r="U6" s="6">
        <v>66</v>
      </c>
      <c r="V6" s="6">
        <v>33</v>
      </c>
      <c r="W6" s="6">
        <v>33</v>
      </c>
      <c r="X6" s="6">
        <v>99</v>
      </c>
      <c r="Y6" s="6">
        <v>46</v>
      </c>
      <c r="Z6" s="6">
        <v>53</v>
      </c>
      <c r="AA6" s="6">
        <v>78</v>
      </c>
      <c r="AB6" s="6">
        <v>49</v>
      </c>
      <c r="AC6" s="6">
        <v>29</v>
      </c>
      <c r="AD6" s="6">
        <v>139</v>
      </c>
      <c r="AE6" s="6">
        <v>71</v>
      </c>
      <c r="AF6" s="6">
        <v>68</v>
      </c>
      <c r="AG6" s="31">
        <v>1</v>
      </c>
      <c r="AH6" s="6">
        <v>163</v>
      </c>
      <c r="AI6" s="6">
        <v>84</v>
      </c>
      <c r="AJ6" s="6">
        <v>79</v>
      </c>
      <c r="AK6" s="6">
        <v>57</v>
      </c>
      <c r="AL6" s="6">
        <v>31</v>
      </c>
      <c r="AM6" s="6">
        <v>26</v>
      </c>
      <c r="AN6" s="6">
        <v>94</v>
      </c>
      <c r="AO6" s="6">
        <v>44</v>
      </c>
      <c r="AP6" s="6">
        <v>50</v>
      </c>
      <c r="AQ6" s="6">
        <v>84</v>
      </c>
      <c r="AR6" s="6">
        <v>53</v>
      </c>
      <c r="AS6" s="6">
        <v>31</v>
      </c>
      <c r="AT6" s="6">
        <v>101</v>
      </c>
      <c r="AU6" s="6">
        <v>53</v>
      </c>
      <c r="AV6" s="6">
        <v>48</v>
      </c>
      <c r="AW6" s="31">
        <v>1</v>
      </c>
      <c r="AX6" s="6">
        <v>48</v>
      </c>
      <c r="AY6" s="6">
        <v>19</v>
      </c>
      <c r="AZ6" s="6">
        <v>29</v>
      </c>
      <c r="BA6" s="6">
        <v>32</v>
      </c>
      <c r="BB6" s="6">
        <v>17</v>
      </c>
      <c r="BC6" s="6">
        <v>15</v>
      </c>
      <c r="BD6" s="6">
        <v>45</v>
      </c>
      <c r="BE6" s="6">
        <v>24</v>
      </c>
      <c r="BF6" s="6">
        <v>21</v>
      </c>
      <c r="BG6" s="6">
        <v>21</v>
      </c>
      <c r="BH6" s="6">
        <v>12</v>
      </c>
      <c r="BI6" s="6">
        <v>9</v>
      </c>
      <c r="BJ6" s="6">
        <v>58</v>
      </c>
      <c r="BK6" s="6">
        <v>25</v>
      </c>
      <c r="BL6" s="6">
        <v>33</v>
      </c>
      <c r="BM6" s="6">
        <v>108</v>
      </c>
      <c r="BN6" s="6">
        <v>56</v>
      </c>
      <c r="BO6" s="6">
        <v>52</v>
      </c>
    </row>
    <row r="7" spans="1:67" x14ac:dyDescent="0.2">
      <c r="A7" s="31">
        <v>2</v>
      </c>
      <c r="B7" s="6">
        <v>1342</v>
      </c>
      <c r="C7" s="6">
        <v>692</v>
      </c>
      <c r="D7" s="6">
        <v>650</v>
      </c>
      <c r="E7" s="6">
        <v>32</v>
      </c>
      <c r="F7" s="6">
        <v>17</v>
      </c>
      <c r="G7" s="6">
        <v>15</v>
      </c>
      <c r="H7" s="6">
        <v>44</v>
      </c>
      <c r="I7" s="6">
        <v>18</v>
      </c>
      <c r="J7" s="6">
        <v>26</v>
      </c>
      <c r="K7" s="6">
        <v>23</v>
      </c>
      <c r="L7" s="6">
        <v>13</v>
      </c>
      <c r="M7" s="6">
        <v>10</v>
      </c>
      <c r="N7" s="6">
        <v>41</v>
      </c>
      <c r="O7" s="6">
        <v>22</v>
      </c>
      <c r="P7" s="6">
        <v>19</v>
      </c>
      <c r="Q7" s="31">
        <v>2</v>
      </c>
      <c r="R7" s="6">
        <v>104</v>
      </c>
      <c r="S7" s="6">
        <v>56</v>
      </c>
      <c r="T7" s="6">
        <v>48</v>
      </c>
      <c r="U7" s="6">
        <v>80</v>
      </c>
      <c r="V7" s="6">
        <v>44</v>
      </c>
      <c r="W7" s="6">
        <v>36</v>
      </c>
      <c r="X7" s="6">
        <v>74</v>
      </c>
      <c r="Y7" s="6">
        <v>37</v>
      </c>
      <c r="Z7" s="6">
        <v>37</v>
      </c>
      <c r="AA7" s="6">
        <v>62</v>
      </c>
      <c r="AB7" s="6">
        <v>31</v>
      </c>
      <c r="AC7" s="6">
        <v>31</v>
      </c>
      <c r="AD7" s="6">
        <v>112</v>
      </c>
      <c r="AE7" s="6">
        <v>60</v>
      </c>
      <c r="AF7" s="6">
        <v>52</v>
      </c>
      <c r="AG7" s="31">
        <v>2</v>
      </c>
      <c r="AH7" s="6">
        <v>130</v>
      </c>
      <c r="AI7" s="6">
        <v>69</v>
      </c>
      <c r="AJ7" s="6">
        <v>61</v>
      </c>
      <c r="AK7" s="6">
        <v>62</v>
      </c>
      <c r="AL7" s="6">
        <v>31</v>
      </c>
      <c r="AM7" s="6">
        <v>31</v>
      </c>
      <c r="AN7" s="6">
        <v>81</v>
      </c>
      <c r="AO7" s="6">
        <v>40</v>
      </c>
      <c r="AP7" s="6">
        <v>41</v>
      </c>
      <c r="AQ7" s="6">
        <v>83</v>
      </c>
      <c r="AR7" s="6">
        <v>42</v>
      </c>
      <c r="AS7" s="6">
        <v>41</v>
      </c>
      <c r="AT7" s="6">
        <v>122</v>
      </c>
      <c r="AU7" s="6">
        <v>58</v>
      </c>
      <c r="AV7" s="6">
        <v>64</v>
      </c>
      <c r="AW7" s="31">
        <v>2</v>
      </c>
      <c r="AX7" s="6">
        <v>45</v>
      </c>
      <c r="AY7" s="6">
        <v>26</v>
      </c>
      <c r="AZ7" s="6">
        <v>19</v>
      </c>
      <c r="BA7" s="6">
        <v>33</v>
      </c>
      <c r="BB7" s="6">
        <v>17</v>
      </c>
      <c r="BC7" s="6">
        <v>16</v>
      </c>
      <c r="BD7" s="6">
        <v>48</v>
      </c>
      <c r="BE7" s="6">
        <v>26</v>
      </c>
      <c r="BF7" s="6">
        <v>22</v>
      </c>
      <c r="BG7" s="6">
        <v>21</v>
      </c>
      <c r="BH7" s="6">
        <v>11</v>
      </c>
      <c r="BI7" s="6">
        <v>10</v>
      </c>
      <c r="BJ7" s="6">
        <v>58</v>
      </c>
      <c r="BK7" s="6">
        <v>33</v>
      </c>
      <c r="BL7" s="6">
        <v>25</v>
      </c>
      <c r="BM7" s="6">
        <v>87</v>
      </c>
      <c r="BN7" s="6">
        <v>41</v>
      </c>
      <c r="BO7" s="6">
        <v>46</v>
      </c>
    </row>
    <row r="8" spans="1:67" x14ac:dyDescent="0.2">
      <c r="A8" s="31">
        <v>3</v>
      </c>
      <c r="B8" s="6">
        <v>1306</v>
      </c>
      <c r="C8" s="6">
        <v>665</v>
      </c>
      <c r="D8" s="6">
        <v>641</v>
      </c>
      <c r="E8" s="6">
        <v>37</v>
      </c>
      <c r="F8" s="6">
        <v>20</v>
      </c>
      <c r="G8" s="6">
        <v>17</v>
      </c>
      <c r="H8" s="6">
        <v>44</v>
      </c>
      <c r="I8" s="6">
        <v>21</v>
      </c>
      <c r="J8" s="6">
        <v>23</v>
      </c>
      <c r="K8" s="6">
        <v>27</v>
      </c>
      <c r="L8" s="6">
        <v>12</v>
      </c>
      <c r="M8" s="6">
        <v>15</v>
      </c>
      <c r="N8" s="6">
        <v>35</v>
      </c>
      <c r="O8" s="6">
        <v>18</v>
      </c>
      <c r="P8" s="6">
        <v>17</v>
      </c>
      <c r="Q8" s="31">
        <v>3</v>
      </c>
      <c r="R8" s="6">
        <v>84</v>
      </c>
      <c r="S8" s="6">
        <v>47</v>
      </c>
      <c r="T8" s="6">
        <v>37</v>
      </c>
      <c r="U8" s="6">
        <v>61</v>
      </c>
      <c r="V8" s="6">
        <v>32</v>
      </c>
      <c r="W8" s="6">
        <v>29</v>
      </c>
      <c r="X8" s="6">
        <v>72</v>
      </c>
      <c r="Y8" s="6">
        <v>35</v>
      </c>
      <c r="Z8" s="6">
        <v>37</v>
      </c>
      <c r="AA8" s="6">
        <v>73</v>
      </c>
      <c r="AB8" s="6">
        <v>44</v>
      </c>
      <c r="AC8" s="6">
        <v>29</v>
      </c>
      <c r="AD8" s="6">
        <v>127</v>
      </c>
      <c r="AE8" s="6">
        <v>73</v>
      </c>
      <c r="AF8" s="6">
        <v>54</v>
      </c>
      <c r="AG8" s="31">
        <v>3</v>
      </c>
      <c r="AH8" s="6">
        <v>137</v>
      </c>
      <c r="AI8" s="6">
        <v>71</v>
      </c>
      <c r="AJ8" s="6">
        <v>66</v>
      </c>
      <c r="AK8" s="6">
        <v>62</v>
      </c>
      <c r="AL8" s="6">
        <v>33</v>
      </c>
      <c r="AM8" s="6">
        <v>29</v>
      </c>
      <c r="AN8" s="6">
        <v>59</v>
      </c>
      <c r="AO8" s="6">
        <v>29</v>
      </c>
      <c r="AP8" s="6">
        <v>30</v>
      </c>
      <c r="AQ8" s="6">
        <v>80</v>
      </c>
      <c r="AR8" s="6">
        <v>38</v>
      </c>
      <c r="AS8" s="6">
        <v>42</v>
      </c>
      <c r="AT8" s="6">
        <v>117</v>
      </c>
      <c r="AU8" s="6">
        <v>48</v>
      </c>
      <c r="AV8" s="6">
        <v>69</v>
      </c>
      <c r="AW8" s="31">
        <v>3</v>
      </c>
      <c r="AX8" s="6">
        <v>49</v>
      </c>
      <c r="AY8" s="6">
        <v>32</v>
      </c>
      <c r="AZ8" s="6">
        <v>17</v>
      </c>
      <c r="BA8" s="6">
        <v>22</v>
      </c>
      <c r="BB8" s="6">
        <v>9</v>
      </c>
      <c r="BC8" s="6">
        <v>13</v>
      </c>
      <c r="BD8" s="6">
        <v>42</v>
      </c>
      <c r="BE8" s="6">
        <v>17</v>
      </c>
      <c r="BF8" s="6">
        <v>25</v>
      </c>
      <c r="BG8" s="6">
        <v>30</v>
      </c>
      <c r="BH8" s="6">
        <v>12</v>
      </c>
      <c r="BI8" s="6">
        <v>18</v>
      </c>
      <c r="BJ8" s="6">
        <v>53</v>
      </c>
      <c r="BK8" s="6">
        <v>23</v>
      </c>
      <c r="BL8" s="6">
        <v>30</v>
      </c>
      <c r="BM8" s="6">
        <v>95</v>
      </c>
      <c r="BN8" s="6">
        <v>51</v>
      </c>
      <c r="BO8" s="6">
        <v>44</v>
      </c>
    </row>
    <row r="9" spans="1:67" x14ac:dyDescent="0.2">
      <c r="A9" s="31">
        <v>4</v>
      </c>
      <c r="B9" s="6">
        <v>1369</v>
      </c>
      <c r="C9" s="6">
        <v>701</v>
      </c>
      <c r="D9" s="6">
        <v>668</v>
      </c>
      <c r="E9" s="6">
        <v>40</v>
      </c>
      <c r="F9" s="6">
        <v>25</v>
      </c>
      <c r="G9" s="6">
        <v>15</v>
      </c>
      <c r="H9" s="6">
        <v>40</v>
      </c>
      <c r="I9" s="6">
        <v>28</v>
      </c>
      <c r="J9" s="6">
        <v>12</v>
      </c>
      <c r="K9" s="6">
        <v>17</v>
      </c>
      <c r="L9" s="6">
        <v>6</v>
      </c>
      <c r="M9" s="6">
        <v>11</v>
      </c>
      <c r="N9" s="6">
        <v>42</v>
      </c>
      <c r="O9" s="6">
        <v>14</v>
      </c>
      <c r="P9" s="6">
        <v>28</v>
      </c>
      <c r="Q9" s="31">
        <v>4</v>
      </c>
      <c r="R9" s="6">
        <v>116</v>
      </c>
      <c r="S9" s="6">
        <v>47</v>
      </c>
      <c r="T9" s="6">
        <v>69</v>
      </c>
      <c r="U9" s="6">
        <v>69</v>
      </c>
      <c r="V9" s="6">
        <v>38</v>
      </c>
      <c r="W9" s="6">
        <v>31</v>
      </c>
      <c r="X9" s="6">
        <v>92</v>
      </c>
      <c r="Y9" s="6">
        <v>50</v>
      </c>
      <c r="Z9" s="6">
        <v>42</v>
      </c>
      <c r="AA9" s="6">
        <v>94</v>
      </c>
      <c r="AB9" s="6">
        <v>60</v>
      </c>
      <c r="AC9" s="6">
        <v>34</v>
      </c>
      <c r="AD9" s="6">
        <v>132</v>
      </c>
      <c r="AE9" s="6">
        <v>68</v>
      </c>
      <c r="AF9" s="6">
        <v>64</v>
      </c>
      <c r="AG9" s="31">
        <v>4</v>
      </c>
      <c r="AH9" s="6">
        <v>119</v>
      </c>
      <c r="AI9" s="6">
        <v>65</v>
      </c>
      <c r="AJ9" s="6">
        <v>54</v>
      </c>
      <c r="AK9" s="6">
        <v>58</v>
      </c>
      <c r="AL9" s="6">
        <v>24</v>
      </c>
      <c r="AM9" s="6">
        <v>34</v>
      </c>
      <c r="AN9" s="6">
        <v>70</v>
      </c>
      <c r="AO9" s="6">
        <v>33</v>
      </c>
      <c r="AP9" s="6">
        <v>37</v>
      </c>
      <c r="AQ9" s="6">
        <v>72</v>
      </c>
      <c r="AR9" s="6">
        <v>35</v>
      </c>
      <c r="AS9" s="6">
        <v>37</v>
      </c>
      <c r="AT9" s="6">
        <v>111</v>
      </c>
      <c r="AU9" s="6">
        <v>59</v>
      </c>
      <c r="AV9" s="6">
        <v>52</v>
      </c>
      <c r="AW9" s="31">
        <v>4</v>
      </c>
      <c r="AX9" s="6">
        <v>59</v>
      </c>
      <c r="AY9" s="6">
        <v>29</v>
      </c>
      <c r="AZ9" s="6">
        <v>30</v>
      </c>
      <c r="BA9" s="6">
        <v>23</v>
      </c>
      <c r="BB9" s="6">
        <v>14</v>
      </c>
      <c r="BC9" s="6">
        <v>9</v>
      </c>
      <c r="BD9" s="6">
        <v>40</v>
      </c>
      <c r="BE9" s="6">
        <v>19</v>
      </c>
      <c r="BF9" s="6">
        <v>21</v>
      </c>
      <c r="BG9" s="6">
        <v>18</v>
      </c>
      <c r="BH9" s="6">
        <v>7</v>
      </c>
      <c r="BI9" s="6">
        <v>11</v>
      </c>
      <c r="BJ9" s="6">
        <v>53</v>
      </c>
      <c r="BK9" s="6">
        <v>27</v>
      </c>
      <c r="BL9" s="6">
        <v>26</v>
      </c>
      <c r="BM9" s="6">
        <v>104</v>
      </c>
      <c r="BN9" s="6">
        <v>53</v>
      </c>
      <c r="BO9" s="6">
        <v>51</v>
      </c>
    </row>
    <row r="10" spans="1:67" x14ac:dyDescent="0.2">
      <c r="A10" s="31">
        <v>5</v>
      </c>
      <c r="B10" s="6">
        <v>1292</v>
      </c>
      <c r="C10" s="6">
        <v>684</v>
      </c>
      <c r="D10" s="6">
        <v>608</v>
      </c>
      <c r="E10" s="6">
        <v>38</v>
      </c>
      <c r="F10" s="6">
        <v>26</v>
      </c>
      <c r="G10" s="6">
        <v>12</v>
      </c>
      <c r="H10" s="6">
        <v>28</v>
      </c>
      <c r="I10" s="6">
        <v>14</v>
      </c>
      <c r="J10" s="6">
        <v>14</v>
      </c>
      <c r="K10" s="6">
        <v>25</v>
      </c>
      <c r="L10" s="6">
        <v>19</v>
      </c>
      <c r="M10" s="6">
        <v>6</v>
      </c>
      <c r="N10" s="6">
        <v>36</v>
      </c>
      <c r="O10" s="6">
        <v>19</v>
      </c>
      <c r="P10" s="6">
        <v>17</v>
      </c>
      <c r="Q10" s="31">
        <v>5</v>
      </c>
      <c r="R10" s="6">
        <v>95</v>
      </c>
      <c r="S10" s="6">
        <v>41</v>
      </c>
      <c r="T10" s="6">
        <v>54</v>
      </c>
      <c r="U10" s="6">
        <v>71</v>
      </c>
      <c r="V10" s="6">
        <v>37</v>
      </c>
      <c r="W10" s="6">
        <v>34</v>
      </c>
      <c r="X10" s="6">
        <v>57</v>
      </c>
      <c r="Y10" s="6">
        <v>24</v>
      </c>
      <c r="Z10" s="6">
        <v>33</v>
      </c>
      <c r="AA10" s="6">
        <v>66</v>
      </c>
      <c r="AB10" s="6">
        <v>35</v>
      </c>
      <c r="AC10" s="6">
        <v>31</v>
      </c>
      <c r="AD10" s="6">
        <v>105</v>
      </c>
      <c r="AE10" s="6">
        <v>61</v>
      </c>
      <c r="AF10" s="6">
        <v>44</v>
      </c>
      <c r="AG10" s="31">
        <v>5</v>
      </c>
      <c r="AH10" s="6">
        <v>154</v>
      </c>
      <c r="AI10" s="6">
        <v>87</v>
      </c>
      <c r="AJ10" s="6">
        <v>67</v>
      </c>
      <c r="AK10" s="6">
        <v>62</v>
      </c>
      <c r="AL10" s="6">
        <v>37</v>
      </c>
      <c r="AM10" s="6">
        <v>25</v>
      </c>
      <c r="AN10" s="6">
        <v>82</v>
      </c>
      <c r="AO10" s="6">
        <v>42</v>
      </c>
      <c r="AP10" s="6">
        <v>40</v>
      </c>
      <c r="AQ10" s="6">
        <v>88</v>
      </c>
      <c r="AR10" s="6">
        <v>48</v>
      </c>
      <c r="AS10" s="6">
        <v>40</v>
      </c>
      <c r="AT10" s="6">
        <v>111</v>
      </c>
      <c r="AU10" s="6">
        <v>52</v>
      </c>
      <c r="AV10" s="6">
        <v>59</v>
      </c>
      <c r="AW10" s="31">
        <v>5</v>
      </c>
      <c r="AX10" s="6">
        <v>47</v>
      </c>
      <c r="AY10" s="6">
        <v>21</v>
      </c>
      <c r="AZ10" s="6">
        <v>26</v>
      </c>
      <c r="BA10" s="6">
        <v>28</v>
      </c>
      <c r="BB10" s="6">
        <v>16</v>
      </c>
      <c r="BC10" s="6">
        <v>12</v>
      </c>
      <c r="BD10" s="6">
        <v>46</v>
      </c>
      <c r="BE10" s="6">
        <v>25</v>
      </c>
      <c r="BF10" s="6">
        <v>21</v>
      </c>
      <c r="BG10" s="6">
        <v>29</v>
      </c>
      <c r="BH10" s="6">
        <v>18</v>
      </c>
      <c r="BI10" s="6">
        <v>11</v>
      </c>
      <c r="BJ10" s="6">
        <v>46</v>
      </c>
      <c r="BK10" s="6">
        <v>17</v>
      </c>
      <c r="BL10" s="6">
        <v>29</v>
      </c>
      <c r="BM10" s="6">
        <v>78</v>
      </c>
      <c r="BN10" s="6">
        <v>45</v>
      </c>
      <c r="BO10" s="6">
        <v>33</v>
      </c>
    </row>
    <row r="11" spans="1:67" x14ac:dyDescent="0.2">
      <c r="A11" s="31">
        <v>6</v>
      </c>
      <c r="B11" s="6">
        <v>1144</v>
      </c>
      <c r="C11" s="6">
        <v>597</v>
      </c>
      <c r="D11" s="6">
        <v>547</v>
      </c>
      <c r="E11" s="6">
        <v>40</v>
      </c>
      <c r="F11" s="6">
        <v>26</v>
      </c>
      <c r="G11" s="6">
        <v>14</v>
      </c>
      <c r="H11" s="6">
        <v>37</v>
      </c>
      <c r="I11" s="6">
        <v>18</v>
      </c>
      <c r="J11" s="6">
        <v>19</v>
      </c>
      <c r="K11" s="6">
        <v>18</v>
      </c>
      <c r="L11" s="6">
        <v>10</v>
      </c>
      <c r="M11" s="6">
        <v>8</v>
      </c>
      <c r="N11" s="6">
        <v>26</v>
      </c>
      <c r="O11" s="6">
        <v>13</v>
      </c>
      <c r="P11" s="6">
        <v>13</v>
      </c>
      <c r="Q11" s="31">
        <v>6</v>
      </c>
      <c r="R11" s="6">
        <v>95</v>
      </c>
      <c r="S11" s="6">
        <v>46</v>
      </c>
      <c r="T11" s="6">
        <v>49</v>
      </c>
      <c r="U11" s="6">
        <v>54</v>
      </c>
      <c r="V11" s="6">
        <v>28</v>
      </c>
      <c r="W11" s="6">
        <v>26</v>
      </c>
      <c r="X11" s="6">
        <v>67</v>
      </c>
      <c r="Y11" s="6">
        <v>36</v>
      </c>
      <c r="Z11" s="6">
        <v>31</v>
      </c>
      <c r="AA11" s="6">
        <v>58</v>
      </c>
      <c r="AB11" s="6">
        <v>27</v>
      </c>
      <c r="AC11" s="6">
        <v>31</v>
      </c>
      <c r="AD11" s="6">
        <v>119</v>
      </c>
      <c r="AE11" s="6">
        <v>64</v>
      </c>
      <c r="AF11" s="6">
        <v>55</v>
      </c>
      <c r="AG11" s="31">
        <v>6</v>
      </c>
      <c r="AH11" s="6">
        <v>114</v>
      </c>
      <c r="AI11" s="6">
        <v>51</v>
      </c>
      <c r="AJ11" s="6">
        <v>63</v>
      </c>
      <c r="AK11" s="6">
        <v>37</v>
      </c>
      <c r="AL11" s="6">
        <v>22</v>
      </c>
      <c r="AM11" s="6">
        <v>15</v>
      </c>
      <c r="AN11" s="6">
        <v>67</v>
      </c>
      <c r="AO11" s="6">
        <v>36</v>
      </c>
      <c r="AP11" s="6">
        <v>31</v>
      </c>
      <c r="AQ11" s="6">
        <v>83</v>
      </c>
      <c r="AR11" s="6">
        <v>35</v>
      </c>
      <c r="AS11" s="6">
        <v>48</v>
      </c>
      <c r="AT11" s="6">
        <v>97</v>
      </c>
      <c r="AU11" s="6">
        <v>54</v>
      </c>
      <c r="AV11" s="6">
        <v>43</v>
      </c>
      <c r="AW11" s="31">
        <v>6</v>
      </c>
      <c r="AX11" s="6">
        <v>41</v>
      </c>
      <c r="AY11" s="6">
        <v>23</v>
      </c>
      <c r="AZ11" s="6">
        <v>18</v>
      </c>
      <c r="BA11" s="6">
        <v>29</v>
      </c>
      <c r="BB11" s="6">
        <v>21</v>
      </c>
      <c r="BC11" s="6">
        <v>8</v>
      </c>
      <c r="BD11" s="6">
        <v>26</v>
      </c>
      <c r="BE11" s="6">
        <v>16</v>
      </c>
      <c r="BF11" s="6">
        <v>10</v>
      </c>
      <c r="BG11" s="6">
        <v>17</v>
      </c>
      <c r="BH11" s="6">
        <v>7</v>
      </c>
      <c r="BI11" s="6">
        <v>10</v>
      </c>
      <c r="BJ11" s="6">
        <v>36</v>
      </c>
      <c r="BK11" s="6">
        <v>22</v>
      </c>
      <c r="BL11" s="6">
        <v>14</v>
      </c>
      <c r="BM11" s="6">
        <v>83</v>
      </c>
      <c r="BN11" s="6">
        <v>42</v>
      </c>
      <c r="BO11" s="6">
        <v>41</v>
      </c>
    </row>
    <row r="12" spans="1:67" x14ac:dyDescent="0.2">
      <c r="A12" s="31">
        <v>7</v>
      </c>
      <c r="B12" s="6">
        <v>1073</v>
      </c>
      <c r="C12" s="6">
        <v>594</v>
      </c>
      <c r="D12" s="6">
        <v>479</v>
      </c>
      <c r="E12" s="6">
        <v>18</v>
      </c>
      <c r="F12" s="6">
        <v>13</v>
      </c>
      <c r="G12" s="6">
        <v>5</v>
      </c>
      <c r="H12" s="6">
        <v>22</v>
      </c>
      <c r="I12" s="6">
        <v>13</v>
      </c>
      <c r="J12" s="6">
        <v>9</v>
      </c>
      <c r="K12" s="6">
        <v>13</v>
      </c>
      <c r="L12" s="6">
        <v>8</v>
      </c>
      <c r="M12" s="6">
        <v>5</v>
      </c>
      <c r="N12" s="6">
        <v>29</v>
      </c>
      <c r="O12" s="6">
        <v>13</v>
      </c>
      <c r="P12" s="6">
        <v>16</v>
      </c>
      <c r="Q12" s="31">
        <v>7</v>
      </c>
      <c r="R12" s="6">
        <v>76</v>
      </c>
      <c r="S12" s="6">
        <v>39</v>
      </c>
      <c r="T12" s="6">
        <v>37</v>
      </c>
      <c r="U12" s="6">
        <v>57</v>
      </c>
      <c r="V12" s="6">
        <v>26</v>
      </c>
      <c r="W12" s="6">
        <v>31</v>
      </c>
      <c r="X12" s="6">
        <v>54</v>
      </c>
      <c r="Y12" s="6">
        <v>31</v>
      </c>
      <c r="Z12" s="6">
        <v>23</v>
      </c>
      <c r="AA12" s="6">
        <v>53</v>
      </c>
      <c r="AB12" s="6">
        <v>30</v>
      </c>
      <c r="AC12" s="6">
        <v>23</v>
      </c>
      <c r="AD12" s="6">
        <v>90</v>
      </c>
      <c r="AE12" s="6">
        <v>49</v>
      </c>
      <c r="AF12" s="6">
        <v>41</v>
      </c>
      <c r="AG12" s="31">
        <v>7</v>
      </c>
      <c r="AH12" s="6">
        <v>131</v>
      </c>
      <c r="AI12" s="6">
        <v>78</v>
      </c>
      <c r="AJ12" s="6">
        <v>53</v>
      </c>
      <c r="AK12" s="6">
        <v>49</v>
      </c>
      <c r="AL12" s="6">
        <v>24</v>
      </c>
      <c r="AM12" s="6">
        <v>25</v>
      </c>
      <c r="AN12" s="6">
        <v>70</v>
      </c>
      <c r="AO12" s="6">
        <v>43</v>
      </c>
      <c r="AP12" s="6">
        <v>27</v>
      </c>
      <c r="AQ12" s="6">
        <v>73</v>
      </c>
      <c r="AR12" s="6">
        <v>32</v>
      </c>
      <c r="AS12" s="6">
        <v>41</v>
      </c>
      <c r="AT12" s="6">
        <v>92</v>
      </c>
      <c r="AU12" s="6">
        <v>53</v>
      </c>
      <c r="AV12" s="6">
        <v>39</v>
      </c>
      <c r="AW12" s="31">
        <v>7</v>
      </c>
      <c r="AX12" s="6">
        <v>46</v>
      </c>
      <c r="AY12" s="6">
        <v>21</v>
      </c>
      <c r="AZ12" s="6">
        <v>25</v>
      </c>
      <c r="BA12" s="6">
        <v>21</v>
      </c>
      <c r="BB12" s="6">
        <v>14</v>
      </c>
      <c r="BC12" s="6">
        <v>7</v>
      </c>
      <c r="BD12" s="6">
        <v>42</v>
      </c>
      <c r="BE12" s="6">
        <v>23</v>
      </c>
      <c r="BF12" s="6">
        <v>19</v>
      </c>
      <c r="BG12" s="6">
        <v>23</v>
      </c>
      <c r="BH12" s="6">
        <v>19</v>
      </c>
      <c r="BI12" s="6">
        <v>4</v>
      </c>
      <c r="BJ12" s="6">
        <v>33</v>
      </c>
      <c r="BK12" s="6">
        <v>21</v>
      </c>
      <c r="BL12" s="6">
        <v>12</v>
      </c>
      <c r="BM12" s="6">
        <v>81</v>
      </c>
      <c r="BN12" s="6">
        <v>44</v>
      </c>
      <c r="BO12" s="6">
        <v>37</v>
      </c>
    </row>
    <row r="13" spans="1:67" x14ac:dyDescent="0.2">
      <c r="A13" s="31">
        <v>8</v>
      </c>
      <c r="B13" s="6">
        <v>1135</v>
      </c>
      <c r="C13" s="6">
        <v>603</v>
      </c>
      <c r="D13" s="6">
        <v>532</v>
      </c>
      <c r="E13" s="6">
        <v>29</v>
      </c>
      <c r="F13" s="6">
        <v>18</v>
      </c>
      <c r="G13" s="6">
        <v>11</v>
      </c>
      <c r="H13" s="6">
        <v>39</v>
      </c>
      <c r="I13" s="6">
        <v>20</v>
      </c>
      <c r="J13" s="6">
        <v>19</v>
      </c>
      <c r="K13" s="6">
        <v>20</v>
      </c>
      <c r="L13" s="6">
        <v>15</v>
      </c>
      <c r="M13" s="6">
        <v>5</v>
      </c>
      <c r="N13" s="6">
        <v>25</v>
      </c>
      <c r="O13" s="6">
        <v>13</v>
      </c>
      <c r="P13" s="6">
        <v>12</v>
      </c>
      <c r="Q13" s="31">
        <v>8</v>
      </c>
      <c r="R13" s="6">
        <v>99</v>
      </c>
      <c r="S13" s="6">
        <v>54</v>
      </c>
      <c r="T13" s="6">
        <v>45</v>
      </c>
      <c r="U13" s="6">
        <v>48</v>
      </c>
      <c r="V13" s="6">
        <v>24</v>
      </c>
      <c r="W13" s="6">
        <v>24</v>
      </c>
      <c r="X13" s="6">
        <v>67</v>
      </c>
      <c r="Y13" s="6">
        <v>45</v>
      </c>
      <c r="Z13" s="6">
        <v>22</v>
      </c>
      <c r="AA13" s="6">
        <v>53</v>
      </c>
      <c r="AB13" s="6">
        <v>27</v>
      </c>
      <c r="AC13" s="6">
        <v>26</v>
      </c>
      <c r="AD13" s="6">
        <v>130</v>
      </c>
      <c r="AE13" s="6">
        <v>63</v>
      </c>
      <c r="AF13" s="6">
        <v>67</v>
      </c>
      <c r="AG13" s="31">
        <v>8</v>
      </c>
      <c r="AH13" s="6">
        <v>104</v>
      </c>
      <c r="AI13" s="6">
        <v>50</v>
      </c>
      <c r="AJ13" s="6">
        <v>54</v>
      </c>
      <c r="AK13" s="6">
        <v>50</v>
      </c>
      <c r="AL13" s="6">
        <v>27</v>
      </c>
      <c r="AM13" s="6">
        <v>23</v>
      </c>
      <c r="AN13" s="6">
        <v>72</v>
      </c>
      <c r="AO13" s="6">
        <v>31</v>
      </c>
      <c r="AP13" s="6">
        <v>41</v>
      </c>
      <c r="AQ13" s="6">
        <v>82</v>
      </c>
      <c r="AR13" s="6">
        <v>38</v>
      </c>
      <c r="AS13" s="6">
        <v>44</v>
      </c>
      <c r="AT13" s="6">
        <v>98</v>
      </c>
      <c r="AU13" s="6">
        <v>54</v>
      </c>
      <c r="AV13" s="6">
        <v>44</v>
      </c>
      <c r="AW13" s="31">
        <v>8</v>
      </c>
      <c r="AX13" s="6">
        <v>34</v>
      </c>
      <c r="AY13" s="6">
        <v>20</v>
      </c>
      <c r="AZ13" s="6">
        <v>14</v>
      </c>
      <c r="BA13" s="6">
        <v>20</v>
      </c>
      <c r="BB13" s="6">
        <v>10</v>
      </c>
      <c r="BC13" s="6">
        <v>10</v>
      </c>
      <c r="BD13" s="6">
        <v>29</v>
      </c>
      <c r="BE13" s="6">
        <v>13</v>
      </c>
      <c r="BF13" s="6">
        <v>16</v>
      </c>
      <c r="BG13" s="6">
        <v>22</v>
      </c>
      <c r="BH13" s="6">
        <v>10</v>
      </c>
      <c r="BI13" s="6">
        <v>12</v>
      </c>
      <c r="BJ13" s="6">
        <v>56</v>
      </c>
      <c r="BK13" s="6">
        <v>37</v>
      </c>
      <c r="BL13" s="6">
        <v>19</v>
      </c>
      <c r="BM13" s="6">
        <v>58</v>
      </c>
      <c r="BN13" s="6">
        <v>34</v>
      </c>
      <c r="BO13" s="6">
        <v>24</v>
      </c>
    </row>
    <row r="14" spans="1:67" x14ac:dyDescent="0.2">
      <c r="A14" s="31">
        <v>9</v>
      </c>
      <c r="B14" s="6">
        <v>1194</v>
      </c>
      <c r="C14" s="6">
        <v>641</v>
      </c>
      <c r="D14" s="6">
        <v>553</v>
      </c>
      <c r="E14" s="6">
        <v>31</v>
      </c>
      <c r="F14" s="6">
        <v>13</v>
      </c>
      <c r="G14" s="6">
        <v>18</v>
      </c>
      <c r="H14" s="6">
        <v>38</v>
      </c>
      <c r="I14" s="6">
        <v>22</v>
      </c>
      <c r="J14" s="6">
        <v>16</v>
      </c>
      <c r="K14" s="6">
        <v>26</v>
      </c>
      <c r="L14" s="6">
        <v>14</v>
      </c>
      <c r="M14" s="6">
        <v>12</v>
      </c>
      <c r="N14" s="6">
        <v>38</v>
      </c>
      <c r="O14" s="6">
        <v>21</v>
      </c>
      <c r="P14" s="6">
        <v>17</v>
      </c>
      <c r="Q14" s="31">
        <v>9</v>
      </c>
      <c r="R14" s="6">
        <v>90</v>
      </c>
      <c r="S14" s="6">
        <v>55</v>
      </c>
      <c r="T14" s="6">
        <v>35</v>
      </c>
      <c r="U14" s="6">
        <v>59</v>
      </c>
      <c r="V14" s="6">
        <v>34</v>
      </c>
      <c r="W14" s="6">
        <v>25</v>
      </c>
      <c r="X14" s="6">
        <v>67</v>
      </c>
      <c r="Y14" s="6">
        <v>35</v>
      </c>
      <c r="Z14" s="6">
        <v>32</v>
      </c>
      <c r="AA14" s="6">
        <v>63</v>
      </c>
      <c r="AB14" s="6">
        <v>35</v>
      </c>
      <c r="AC14" s="6">
        <v>28</v>
      </c>
      <c r="AD14" s="6">
        <v>112</v>
      </c>
      <c r="AE14" s="6">
        <v>59</v>
      </c>
      <c r="AF14" s="6">
        <v>53</v>
      </c>
      <c r="AG14" s="31">
        <v>9</v>
      </c>
      <c r="AH14" s="6">
        <v>113</v>
      </c>
      <c r="AI14" s="6">
        <v>72</v>
      </c>
      <c r="AJ14" s="6">
        <v>41</v>
      </c>
      <c r="AK14" s="6">
        <v>46</v>
      </c>
      <c r="AL14" s="6">
        <v>25</v>
      </c>
      <c r="AM14" s="6">
        <v>21</v>
      </c>
      <c r="AN14" s="6">
        <v>60</v>
      </c>
      <c r="AO14" s="6">
        <v>32</v>
      </c>
      <c r="AP14" s="6">
        <v>28</v>
      </c>
      <c r="AQ14" s="6">
        <v>76</v>
      </c>
      <c r="AR14" s="6">
        <v>40</v>
      </c>
      <c r="AS14" s="6">
        <v>36</v>
      </c>
      <c r="AT14" s="6">
        <v>122</v>
      </c>
      <c r="AU14" s="6">
        <v>56</v>
      </c>
      <c r="AV14" s="6">
        <v>66</v>
      </c>
      <c r="AW14" s="31">
        <v>9</v>
      </c>
      <c r="AX14" s="6">
        <v>47</v>
      </c>
      <c r="AY14" s="6">
        <v>24</v>
      </c>
      <c r="AZ14" s="6">
        <v>23</v>
      </c>
      <c r="BA14" s="6">
        <v>29</v>
      </c>
      <c r="BB14" s="6">
        <v>13</v>
      </c>
      <c r="BC14" s="6">
        <v>16</v>
      </c>
      <c r="BD14" s="6">
        <v>39</v>
      </c>
      <c r="BE14" s="6">
        <v>24</v>
      </c>
      <c r="BF14" s="6">
        <v>15</v>
      </c>
      <c r="BG14" s="6">
        <v>12</v>
      </c>
      <c r="BH14" s="6">
        <v>4</v>
      </c>
      <c r="BI14" s="6">
        <v>8</v>
      </c>
      <c r="BJ14" s="6">
        <v>48</v>
      </c>
      <c r="BK14" s="6">
        <v>23</v>
      </c>
      <c r="BL14" s="6">
        <v>25</v>
      </c>
      <c r="BM14" s="6">
        <v>78</v>
      </c>
      <c r="BN14" s="6">
        <v>40</v>
      </c>
      <c r="BO14" s="6">
        <v>38</v>
      </c>
    </row>
    <row r="15" spans="1:67" x14ac:dyDescent="0.2">
      <c r="A15" s="31">
        <v>10</v>
      </c>
      <c r="B15" s="6">
        <v>1042</v>
      </c>
      <c r="C15" s="6">
        <v>550</v>
      </c>
      <c r="D15" s="6">
        <v>492</v>
      </c>
      <c r="E15" s="6">
        <v>38</v>
      </c>
      <c r="F15" s="6">
        <v>18</v>
      </c>
      <c r="G15" s="6">
        <v>20</v>
      </c>
      <c r="H15" s="6">
        <v>41</v>
      </c>
      <c r="I15" s="6">
        <v>23</v>
      </c>
      <c r="J15" s="6">
        <v>18</v>
      </c>
      <c r="K15" s="6">
        <v>24</v>
      </c>
      <c r="L15" s="6">
        <v>16</v>
      </c>
      <c r="M15" s="6">
        <v>8</v>
      </c>
      <c r="N15" s="6">
        <v>29</v>
      </c>
      <c r="O15" s="6">
        <v>21</v>
      </c>
      <c r="P15" s="6">
        <v>8</v>
      </c>
      <c r="Q15" s="31">
        <v>10</v>
      </c>
      <c r="R15" s="6">
        <v>79</v>
      </c>
      <c r="S15" s="6">
        <v>44</v>
      </c>
      <c r="T15" s="6">
        <v>35</v>
      </c>
      <c r="U15" s="6">
        <v>60</v>
      </c>
      <c r="V15" s="6">
        <v>33</v>
      </c>
      <c r="W15" s="6">
        <v>27</v>
      </c>
      <c r="X15" s="6">
        <v>88</v>
      </c>
      <c r="Y15" s="6">
        <v>42</v>
      </c>
      <c r="Z15" s="6">
        <v>46</v>
      </c>
      <c r="AA15" s="6">
        <v>57</v>
      </c>
      <c r="AB15" s="6">
        <v>26</v>
      </c>
      <c r="AC15" s="6">
        <v>31</v>
      </c>
      <c r="AD15" s="6">
        <v>79</v>
      </c>
      <c r="AE15" s="6">
        <v>46</v>
      </c>
      <c r="AF15" s="6">
        <v>33</v>
      </c>
      <c r="AG15" s="31">
        <v>10</v>
      </c>
      <c r="AH15" s="6">
        <v>98</v>
      </c>
      <c r="AI15" s="6">
        <v>55</v>
      </c>
      <c r="AJ15" s="6">
        <v>43</v>
      </c>
      <c r="AK15" s="6">
        <v>50</v>
      </c>
      <c r="AL15" s="6">
        <v>30</v>
      </c>
      <c r="AM15" s="6">
        <v>20</v>
      </c>
      <c r="AN15" s="6">
        <v>57</v>
      </c>
      <c r="AO15" s="6">
        <v>26</v>
      </c>
      <c r="AP15" s="6">
        <v>31</v>
      </c>
      <c r="AQ15" s="6">
        <v>56</v>
      </c>
      <c r="AR15" s="6">
        <v>29</v>
      </c>
      <c r="AS15" s="6">
        <v>27</v>
      </c>
      <c r="AT15" s="6">
        <v>105</v>
      </c>
      <c r="AU15" s="6">
        <v>63</v>
      </c>
      <c r="AV15" s="6">
        <v>42</v>
      </c>
      <c r="AW15" s="31">
        <v>10</v>
      </c>
      <c r="AX15" s="6">
        <v>39</v>
      </c>
      <c r="AY15" s="6">
        <v>19</v>
      </c>
      <c r="AZ15" s="6">
        <v>20</v>
      </c>
      <c r="BA15" s="6">
        <v>15</v>
      </c>
      <c r="BB15" s="6">
        <v>6</v>
      </c>
      <c r="BC15" s="6">
        <v>9</v>
      </c>
      <c r="BD15" s="6">
        <v>32</v>
      </c>
      <c r="BE15" s="6">
        <v>12</v>
      </c>
      <c r="BF15" s="6">
        <v>20</v>
      </c>
      <c r="BG15" s="6">
        <v>9</v>
      </c>
      <c r="BH15" s="6">
        <v>4</v>
      </c>
      <c r="BI15" s="6">
        <v>5</v>
      </c>
      <c r="BJ15" s="6">
        <v>37</v>
      </c>
      <c r="BK15" s="6">
        <v>16</v>
      </c>
      <c r="BL15" s="6">
        <v>21</v>
      </c>
      <c r="BM15" s="6">
        <v>49</v>
      </c>
      <c r="BN15" s="6">
        <v>21</v>
      </c>
      <c r="BO15" s="6">
        <v>28</v>
      </c>
    </row>
    <row r="16" spans="1:67" x14ac:dyDescent="0.2">
      <c r="A16" s="31">
        <v>11</v>
      </c>
      <c r="B16" s="6">
        <v>1040</v>
      </c>
      <c r="C16" s="6">
        <v>545</v>
      </c>
      <c r="D16" s="6">
        <v>495</v>
      </c>
      <c r="E16" s="6">
        <v>29</v>
      </c>
      <c r="F16" s="6">
        <v>16</v>
      </c>
      <c r="G16" s="6">
        <v>13</v>
      </c>
      <c r="H16" s="6">
        <v>33</v>
      </c>
      <c r="I16" s="6">
        <v>14</v>
      </c>
      <c r="J16" s="6">
        <v>19</v>
      </c>
      <c r="K16" s="6">
        <v>18</v>
      </c>
      <c r="L16" s="6">
        <v>8</v>
      </c>
      <c r="M16" s="6">
        <v>10</v>
      </c>
      <c r="N16" s="6">
        <v>20</v>
      </c>
      <c r="O16" s="6">
        <v>10</v>
      </c>
      <c r="P16" s="6">
        <v>10</v>
      </c>
      <c r="Q16" s="31">
        <v>11</v>
      </c>
      <c r="R16" s="6">
        <v>93</v>
      </c>
      <c r="S16" s="6">
        <v>54</v>
      </c>
      <c r="T16" s="6">
        <v>39</v>
      </c>
      <c r="U16" s="6">
        <v>59</v>
      </c>
      <c r="V16" s="6">
        <v>29</v>
      </c>
      <c r="W16" s="6">
        <v>30</v>
      </c>
      <c r="X16" s="6">
        <v>66</v>
      </c>
      <c r="Y16" s="6">
        <v>31</v>
      </c>
      <c r="Z16" s="6">
        <v>35</v>
      </c>
      <c r="AA16" s="6">
        <v>43</v>
      </c>
      <c r="AB16" s="6">
        <v>25</v>
      </c>
      <c r="AC16" s="6">
        <v>18</v>
      </c>
      <c r="AD16" s="6">
        <v>98</v>
      </c>
      <c r="AE16" s="6">
        <v>54</v>
      </c>
      <c r="AF16" s="6">
        <v>44</v>
      </c>
      <c r="AG16" s="31">
        <v>11</v>
      </c>
      <c r="AH16" s="6">
        <v>109</v>
      </c>
      <c r="AI16" s="6">
        <v>53</v>
      </c>
      <c r="AJ16" s="6">
        <v>56</v>
      </c>
      <c r="AK16" s="6">
        <v>34</v>
      </c>
      <c r="AL16" s="6">
        <v>18</v>
      </c>
      <c r="AM16" s="6">
        <v>16</v>
      </c>
      <c r="AN16" s="6">
        <v>48</v>
      </c>
      <c r="AO16" s="6">
        <v>15</v>
      </c>
      <c r="AP16" s="6">
        <v>33</v>
      </c>
      <c r="AQ16" s="6">
        <v>82</v>
      </c>
      <c r="AR16" s="6">
        <v>48</v>
      </c>
      <c r="AS16" s="6">
        <v>34</v>
      </c>
      <c r="AT16" s="6">
        <v>82</v>
      </c>
      <c r="AU16" s="6">
        <v>44</v>
      </c>
      <c r="AV16" s="6">
        <v>38</v>
      </c>
      <c r="AW16" s="31">
        <v>11</v>
      </c>
      <c r="AX16" s="6">
        <v>40</v>
      </c>
      <c r="AY16" s="6">
        <v>23</v>
      </c>
      <c r="AZ16" s="6">
        <v>17</v>
      </c>
      <c r="BA16" s="6">
        <v>26</v>
      </c>
      <c r="BB16" s="6">
        <v>18</v>
      </c>
      <c r="BC16" s="6">
        <v>8</v>
      </c>
      <c r="BD16" s="6">
        <v>26</v>
      </c>
      <c r="BE16" s="6">
        <v>16</v>
      </c>
      <c r="BF16" s="6">
        <v>10</v>
      </c>
      <c r="BG16" s="6">
        <v>21</v>
      </c>
      <c r="BH16" s="6">
        <v>15</v>
      </c>
      <c r="BI16" s="6">
        <v>6</v>
      </c>
      <c r="BJ16" s="6">
        <v>34</v>
      </c>
      <c r="BK16" s="6">
        <v>18</v>
      </c>
      <c r="BL16" s="6">
        <v>16</v>
      </c>
      <c r="BM16" s="6">
        <v>79</v>
      </c>
      <c r="BN16" s="6">
        <v>36</v>
      </c>
      <c r="BO16" s="6">
        <v>43</v>
      </c>
    </row>
    <row r="17" spans="1:67" x14ac:dyDescent="0.2">
      <c r="A17" s="31">
        <v>12</v>
      </c>
      <c r="B17" s="6">
        <v>992</v>
      </c>
      <c r="C17" s="6">
        <v>506</v>
      </c>
      <c r="D17" s="6">
        <v>486</v>
      </c>
      <c r="E17" s="6">
        <v>35</v>
      </c>
      <c r="F17" s="6">
        <v>19</v>
      </c>
      <c r="G17" s="6">
        <v>16</v>
      </c>
      <c r="H17" s="6">
        <v>31</v>
      </c>
      <c r="I17" s="6">
        <v>15</v>
      </c>
      <c r="J17" s="6">
        <v>16</v>
      </c>
      <c r="K17" s="6">
        <v>20</v>
      </c>
      <c r="L17" s="6">
        <v>14</v>
      </c>
      <c r="M17" s="6">
        <v>6</v>
      </c>
      <c r="N17" s="6">
        <v>35</v>
      </c>
      <c r="O17" s="6">
        <v>16</v>
      </c>
      <c r="P17" s="6">
        <v>19</v>
      </c>
      <c r="Q17" s="31">
        <v>12</v>
      </c>
      <c r="R17" s="6">
        <v>66</v>
      </c>
      <c r="S17" s="6">
        <v>30</v>
      </c>
      <c r="T17" s="6">
        <v>36</v>
      </c>
      <c r="U17" s="6">
        <v>37</v>
      </c>
      <c r="V17" s="6">
        <v>19</v>
      </c>
      <c r="W17" s="6">
        <v>18</v>
      </c>
      <c r="X17" s="6">
        <v>55</v>
      </c>
      <c r="Y17" s="6">
        <v>29</v>
      </c>
      <c r="Z17" s="6">
        <v>26</v>
      </c>
      <c r="AA17" s="6">
        <v>56</v>
      </c>
      <c r="AB17" s="6">
        <v>24</v>
      </c>
      <c r="AC17" s="6">
        <v>32</v>
      </c>
      <c r="AD17" s="6">
        <v>75</v>
      </c>
      <c r="AE17" s="6">
        <v>39</v>
      </c>
      <c r="AF17" s="6">
        <v>36</v>
      </c>
      <c r="AG17" s="31">
        <v>12</v>
      </c>
      <c r="AH17" s="6">
        <v>119</v>
      </c>
      <c r="AI17" s="6">
        <v>62</v>
      </c>
      <c r="AJ17" s="6">
        <v>57</v>
      </c>
      <c r="AK17" s="6">
        <v>41</v>
      </c>
      <c r="AL17" s="6">
        <v>22</v>
      </c>
      <c r="AM17" s="6">
        <v>19</v>
      </c>
      <c r="AN17" s="6">
        <v>60</v>
      </c>
      <c r="AO17" s="6">
        <v>26</v>
      </c>
      <c r="AP17" s="6">
        <v>34</v>
      </c>
      <c r="AQ17" s="6">
        <v>59</v>
      </c>
      <c r="AR17" s="6">
        <v>36</v>
      </c>
      <c r="AS17" s="6">
        <v>23</v>
      </c>
      <c r="AT17" s="6">
        <v>91</v>
      </c>
      <c r="AU17" s="6">
        <v>45</v>
      </c>
      <c r="AV17" s="6">
        <v>46</v>
      </c>
      <c r="AW17" s="31">
        <v>12</v>
      </c>
      <c r="AX17" s="6">
        <v>50</v>
      </c>
      <c r="AY17" s="6">
        <v>26</v>
      </c>
      <c r="AZ17" s="6">
        <v>24</v>
      </c>
      <c r="BA17" s="6">
        <v>10</v>
      </c>
      <c r="BB17" s="6">
        <v>7</v>
      </c>
      <c r="BC17" s="6">
        <v>3</v>
      </c>
      <c r="BD17" s="6">
        <v>31</v>
      </c>
      <c r="BE17" s="6">
        <v>16</v>
      </c>
      <c r="BF17" s="6">
        <v>15</v>
      </c>
      <c r="BG17" s="6">
        <v>14</v>
      </c>
      <c r="BH17" s="6">
        <v>10</v>
      </c>
      <c r="BI17" s="6">
        <v>4</v>
      </c>
      <c r="BJ17" s="6">
        <v>40</v>
      </c>
      <c r="BK17" s="6">
        <v>14</v>
      </c>
      <c r="BL17" s="6">
        <v>26</v>
      </c>
      <c r="BM17" s="6">
        <v>67</v>
      </c>
      <c r="BN17" s="6">
        <v>37</v>
      </c>
      <c r="BO17" s="6">
        <v>30</v>
      </c>
    </row>
    <row r="18" spans="1:67" x14ac:dyDescent="0.2">
      <c r="A18" s="31">
        <v>13</v>
      </c>
      <c r="B18" s="6">
        <v>877</v>
      </c>
      <c r="C18" s="6">
        <v>474</v>
      </c>
      <c r="D18" s="6">
        <v>403</v>
      </c>
      <c r="E18" s="6">
        <v>30</v>
      </c>
      <c r="F18" s="6">
        <v>15</v>
      </c>
      <c r="G18" s="6">
        <v>15</v>
      </c>
      <c r="H18" s="6">
        <v>40</v>
      </c>
      <c r="I18" s="6">
        <v>20</v>
      </c>
      <c r="J18" s="6">
        <v>20</v>
      </c>
      <c r="K18" s="6">
        <v>24</v>
      </c>
      <c r="L18" s="6">
        <v>12</v>
      </c>
      <c r="M18" s="6">
        <v>12</v>
      </c>
      <c r="N18" s="6">
        <v>19</v>
      </c>
      <c r="O18" s="6">
        <v>12</v>
      </c>
      <c r="P18" s="6">
        <v>7</v>
      </c>
      <c r="Q18" s="31">
        <v>13</v>
      </c>
      <c r="R18" s="6">
        <v>83</v>
      </c>
      <c r="S18" s="6">
        <v>45</v>
      </c>
      <c r="T18" s="6">
        <v>38</v>
      </c>
      <c r="U18" s="6">
        <v>33</v>
      </c>
      <c r="V18" s="6">
        <v>18</v>
      </c>
      <c r="W18" s="6">
        <v>15</v>
      </c>
      <c r="X18" s="6">
        <v>55</v>
      </c>
      <c r="Y18" s="6">
        <v>35</v>
      </c>
      <c r="Z18" s="6">
        <v>20</v>
      </c>
      <c r="AA18" s="6">
        <v>43</v>
      </c>
      <c r="AB18" s="6">
        <v>23</v>
      </c>
      <c r="AC18" s="6">
        <v>20</v>
      </c>
      <c r="AD18" s="6">
        <v>77</v>
      </c>
      <c r="AE18" s="6">
        <v>38</v>
      </c>
      <c r="AF18" s="6">
        <v>39</v>
      </c>
      <c r="AG18" s="31">
        <v>13</v>
      </c>
      <c r="AH18" s="6">
        <v>83</v>
      </c>
      <c r="AI18" s="6">
        <v>39</v>
      </c>
      <c r="AJ18" s="6">
        <v>44</v>
      </c>
      <c r="AK18" s="6">
        <v>38</v>
      </c>
      <c r="AL18" s="6">
        <v>19</v>
      </c>
      <c r="AM18" s="6">
        <v>19</v>
      </c>
      <c r="AN18" s="6">
        <v>42</v>
      </c>
      <c r="AO18" s="6">
        <v>27</v>
      </c>
      <c r="AP18" s="6">
        <v>15</v>
      </c>
      <c r="AQ18" s="6">
        <v>58</v>
      </c>
      <c r="AR18" s="6">
        <v>30</v>
      </c>
      <c r="AS18" s="6">
        <v>28</v>
      </c>
      <c r="AT18" s="6">
        <v>81</v>
      </c>
      <c r="AU18" s="6">
        <v>43</v>
      </c>
      <c r="AV18" s="6">
        <v>38</v>
      </c>
      <c r="AW18" s="31">
        <v>13</v>
      </c>
      <c r="AX18" s="6">
        <v>39</v>
      </c>
      <c r="AY18" s="6">
        <v>20</v>
      </c>
      <c r="AZ18" s="6">
        <v>19</v>
      </c>
      <c r="BA18" s="6">
        <v>11</v>
      </c>
      <c r="BB18" s="6">
        <v>6</v>
      </c>
      <c r="BC18" s="6">
        <v>5</v>
      </c>
      <c r="BD18" s="6">
        <v>27</v>
      </c>
      <c r="BE18" s="6">
        <v>14</v>
      </c>
      <c r="BF18" s="6">
        <v>13</v>
      </c>
      <c r="BG18" s="6">
        <v>11</v>
      </c>
      <c r="BH18" s="6">
        <v>5</v>
      </c>
      <c r="BI18" s="6">
        <v>6</v>
      </c>
      <c r="BJ18" s="6">
        <v>32</v>
      </c>
      <c r="BK18" s="6">
        <v>21</v>
      </c>
      <c r="BL18" s="6">
        <v>11</v>
      </c>
      <c r="BM18" s="6">
        <v>51</v>
      </c>
      <c r="BN18" s="6">
        <v>32</v>
      </c>
      <c r="BO18" s="6">
        <v>19</v>
      </c>
    </row>
    <row r="19" spans="1:67" x14ac:dyDescent="0.2">
      <c r="A19" s="31">
        <v>14</v>
      </c>
      <c r="B19" s="6">
        <v>832</v>
      </c>
      <c r="C19" s="6">
        <v>449</v>
      </c>
      <c r="D19" s="6">
        <v>383</v>
      </c>
      <c r="E19" s="6">
        <v>21</v>
      </c>
      <c r="F19" s="6">
        <v>12</v>
      </c>
      <c r="G19" s="6">
        <v>9</v>
      </c>
      <c r="H19" s="6">
        <v>40</v>
      </c>
      <c r="I19" s="6">
        <v>20</v>
      </c>
      <c r="J19" s="6">
        <v>20</v>
      </c>
      <c r="K19" s="6">
        <v>16</v>
      </c>
      <c r="L19" s="6">
        <v>10</v>
      </c>
      <c r="M19" s="6">
        <v>6</v>
      </c>
      <c r="N19" s="6">
        <v>28</v>
      </c>
      <c r="O19" s="6">
        <v>21</v>
      </c>
      <c r="P19" s="6">
        <v>7</v>
      </c>
      <c r="Q19" s="31">
        <v>14</v>
      </c>
      <c r="R19" s="6">
        <v>44</v>
      </c>
      <c r="S19" s="6">
        <v>23</v>
      </c>
      <c r="T19" s="6">
        <v>21</v>
      </c>
      <c r="U19" s="6">
        <v>35</v>
      </c>
      <c r="V19" s="6">
        <v>17</v>
      </c>
      <c r="W19" s="6">
        <v>18</v>
      </c>
      <c r="X19" s="6">
        <v>45</v>
      </c>
      <c r="Y19" s="6">
        <v>27</v>
      </c>
      <c r="Z19" s="6">
        <v>18</v>
      </c>
      <c r="AA19" s="6">
        <v>45</v>
      </c>
      <c r="AB19" s="6">
        <v>25</v>
      </c>
      <c r="AC19" s="6">
        <v>20</v>
      </c>
      <c r="AD19" s="6">
        <v>88</v>
      </c>
      <c r="AE19" s="6">
        <v>48</v>
      </c>
      <c r="AF19" s="6">
        <v>40</v>
      </c>
      <c r="AG19" s="31">
        <v>14</v>
      </c>
      <c r="AH19" s="6">
        <v>87</v>
      </c>
      <c r="AI19" s="6">
        <v>42</v>
      </c>
      <c r="AJ19" s="6">
        <v>45</v>
      </c>
      <c r="AK19" s="6">
        <v>35</v>
      </c>
      <c r="AL19" s="6">
        <v>20</v>
      </c>
      <c r="AM19" s="6">
        <v>15</v>
      </c>
      <c r="AN19" s="6">
        <v>54</v>
      </c>
      <c r="AO19" s="6">
        <v>26</v>
      </c>
      <c r="AP19" s="6">
        <v>28</v>
      </c>
      <c r="AQ19" s="6">
        <v>52</v>
      </c>
      <c r="AR19" s="6">
        <v>29</v>
      </c>
      <c r="AS19" s="6">
        <v>23</v>
      </c>
      <c r="AT19" s="6">
        <v>84</v>
      </c>
      <c r="AU19" s="6">
        <v>44</v>
      </c>
      <c r="AV19" s="6">
        <v>40</v>
      </c>
      <c r="AW19" s="31">
        <v>14</v>
      </c>
      <c r="AX19" s="6">
        <v>31</v>
      </c>
      <c r="AY19" s="6">
        <v>23</v>
      </c>
      <c r="AZ19" s="6">
        <v>8</v>
      </c>
      <c r="BA19" s="6">
        <v>14</v>
      </c>
      <c r="BB19" s="6">
        <v>6</v>
      </c>
      <c r="BC19" s="6">
        <v>8</v>
      </c>
      <c r="BD19" s="6">
        <v>27</v>
      </c>
      <c r="BE19" s="6">
        <v>11</v>
      </c>
      <c r="BF19" s="6">
        <v>16</v>
      </c>
      <c r="BG19" s="6">
        <v>12</v>
      </c>
      <c r="BH19" s="6">
        <v>7</v>
      </c>
      <c r="BI19" s="6">
        <v>5</v>
      </c>
      <c r="BJ19" s="6">
        <v>39</v>
      </c>
      <c r="BK19" s="6">
        <v>24</v>
      </c>
      <c r="BL19" s="6">
        <v>15</v>
      </c>
      <c r="BM19" s="6">
        <v>35</v>
      </c>
      <c r="BN19" s="6">
        <v>14</v>
      </c>
      <c r="BO19" s="6">
        <v>21</v>
      </c>
    </row>
    <row r="20" spans="1:67" x14ac:dyDescent="0.2">
      <c r="A20" s="31">
        <v>15</v>
      </c>
      <c r="B20" s="6">
        <v>802</v>
      </c>
      <c r="C20" s="6">
        <v>418</v>
      </c>
      <c r="D20" s="6">
        <v>384</v>
      </c>
      <c r="E20" s="6">
        <v>21</v>
      </c>
      <c r="F20" s="6">
        <v>9</v>
      </c>
      <c r="G20" s="6">
        <v>12</v>
      </c>
      <c r="H20" s="6">
        <v>16</v>
      </c>
      <c r="I20" s="6">
        <v>8</v>
      </c>
      <c r="J20" s="6">
        <v>8</v>
      </c>
      <c r="K20" s="6">
        <v>17</v>
      </c>
      <c r="L20" s="6">
        <v>8</v>
      </c>
      <c r="M20" s="6">
        <v>9</v>
      </c>
      <c r="N20" s="6">
        <v>25</v>
      </c>
      <c r="O20" s="6">
        <v>19</v>
      </c>
      <c r="P20" s="6">
        <v>6</v>
      </c>
      <c r="Q20" s="31">
        <v>15</v>
      </c>
      <c r="R20" s="6">
        <v>53</v>
      </c>
      <c r="S20" s="6">
        <v>28</v>
      </c>
      <c r="T20" s="6">
        <v>25</v>
      </c>
      <c r="U20" s="6">
        <v>54</v>
      </c>
      <c r="V20" s="6">
        <v>27</v>
      </c>
      <c r="W20" s="6">
        <v>27</v>
      </c>
      <c r="X20" s="6">
        <v>50</v>
      </c>
      <c r="Y20" s="6">
        <v>28</v>
      </c>
      <c r="Z20" s="6">
        <v>22</v>
      </c>
      <c r="AA20" s="6">
        <v>35</v>
      </c>
      <c r="AB20" s="6">
        <v>16</v>
      </c>
      <c r="AC20" s="6">
        <v>19</v>
      </c>
      <c r="AD20" s="6">
        <v>64</v>
      </c>
      <c r="AE20" s="6">
        <v>34</v>
      </c>
      <c r="AF20" s="6">
        <v>30</v>
      </c>
      <c r="AG20" s="31">
        <v>15</v>
      </c>
      <c r="AH20" s="6">
        <v>108</v>
      </c>
      <c r="AI20" s="6">
        <v>49</v>
      </c>
      <c r="AJ20" s="6">
        <v>59</v>
      </c>
      <c r="AK20" s="6">
        <v>23</v>
      </c>
      <c r="AL20" s="6">
        <v>12</v>
      </c>
      <c r="AM20" s="6">
        <v>11</v>
      </c>
      <c r="AN20" s="6">
        <v>56</v>
      </c>
      <c r="AO20" s="6">
        <v>27</v>
      </c>
      <c r="AP20" s="6">
        <v>29</v>
      </c>
      <c r="AQ20" s="6">
        <v>42</v>
      </c>
      <c r="AR20" s="6">
        <v>27</v>
      </c>
      <c r="AS20" s="6">
        <v>15</v>
      </c>
      <c r="AT20" s="6">
        <v>79</v>
      </c>
      <c r="AU20" s="6">
        <v>36</v>
      </c>
      <c r="AV20" s="6">
        <v>43</v>
      </c>
      <c r="AW20" s="31">
        <v>15</v>
      </c>
      <c r="AX20" s="6">
        <v>32</v>
      </c>
      <c r="AY20" s="6">
        <v>16</v>
      </c>
      <c r="AZ20" s="6">
        <v>16</v>
      </c>
      <c r="BA20" s="6">
        <v>17</v>
      </c>
      <c r="BB20" s="6">
        <v>7</v>
      </c>
      <c r="BC20" s="6">
        <v>10</v>
      </c>
      <c r="BD20" s="6">
        <v>17</v>
      </c>
      <c r="BE20" s="6">
        <v>10</v>
      </c>
      <c r="BF20" s="6">
        <v>7</v>
      </c>
      <c r="BG20" s="6">
        <v>6</v>
      </c>
      <c r="BH20" s="6">
        <v>5</v>
      </c>
      <c r="BI20" s="6">
        <v>1</v>
      </c>
      <c r="BJ20" s="6">
        <v>32</v>
      </c>
      <c r="BK20" s="6">
        <v>20</v>
      </c>
      <c r="BL20" s="6">
        <v>12</v>
      </c>
      <c r="BM20" s="6">
        <v>55</v>
      </c>
      <c r="BN20" s="6">
        <v>32</v>
      </c>
      <c r="BO20" s="6">
        <v>23</v>
      </c>
    </row>
    <row r="21" spans="1:67" x14ac:dyDescent="0.2">
      <c r="A21" s="31">
        <v>16</v>
      </c>
      <c r="B21" s="6">
        <v>759</v>
      </c>
      <c r="C21" s="6">
        <v>399</v>
      </c>
      <c r="D21" s="6">
        <v>360</v>
      </c>
      <c r="E21" s="6">
        <v>21</v>
      </c>
      <c r="F21" s="6">
        <v>8</v>
      </c>
      <c r="G21" s="6">
        <v>13</v>
      </c>
      <c r="H21" s="6">
        <v>27</v>
      </c>
      <c r="I21" s="6">
        <v>14</v>
      </c>
      <c r="J21" s="6">
        <v>13</v>
      </c>
      <c r="K21" s="6">
        <v>13</v>
      </c>
      <c r="L21" s="6">
        <v>10</v>
      </c>
      <c r="M21" s="6">
        <v>3</v>
      </c>
      <c r="N21" s="6">
        <v>20</v>
      </c>
      <c r="O21" s="6">
        <v>12</v>
      </c>
      <c r="P21" s="6">
        <v>8</v>
      </c>
      <c r="Q21" s="31">
        <v>16</v>
      </c>
      <c r="R21" s="6">
        <v>46</v>
      </c>
      <c r="S21" s="6">
        <v>19</v>
      </c>
      <c r="T21" s="6">
        <v>27</v>
      </c>
      <c r="U21" s="6">
        <v>50</v>
      </c>
      <c r="V21" s="6">
        <v>27</v>
      </c>
      <c r="W21" s="6">
        <v>23</v>
      </c>
      <c r="X21" s="6">
        <v>42</v>
      </c>
      <c r="Y21" s="6">
        <v>22</v>
      </c>
      <c r="Z21" s="6">
        <v>20</v>
      </c>
      <c r="AA21" s="6">
        <v>43</v>
      </c>
      <c r="AB21" s="6">
        <v>22</v>
      </c>
      <c r="AC21" s="6">
        <v>21</v>
      </c>
      <c r="AD21" s="6">
        <v>74</v>
      </c>
      <c r="AE21" s="6">
        <v>37</v>
      </c>
      <c r="AF21" s="6">
        <v>37</v>
      </c>
      <c r="AG21" s="31">
        <v>16</v>
      </c>
      <c r="AH21" s="6">
        <v>94</v>
      </c>
      <c r="AI21" s="6">
        <v>52</v>
      </c>
      <c r="AJ21" s="6">
        <v>42</v>
      </c>
      <c r="AK21" s="6">
        <v>34</v>
      </c>
      <c r="AL21" s="6">
        <v>17</v>
      </c>
      <c r="AM21" s="6">
        <v>17</v>
      </c>
      <c r="AN21" s="6">
        <v>59</v>
      </c>
      <c r="AO21" s="6">
        <v>33</v>
      </c>
      <c r="AP21" s="6">
        <v>26</v>
      </c>
      <c r="AQ21" s="6">
        <v>45</v>
      </c>
      <c r="AR21" s="6">
        <v>25</v>
      </c>
      <c r="AS21" s="6">
        <v>20</v>
      </c>
      <c r="AT21" s="6">
        <v>54</v>
      </c>
      <c r="AU21" s="6">
        <v>38</v>
      </c>
      <c r="AV21" s="6">
        <v>16</v>
      </c>
      <c r="AW21" s="31">
        <v>16</v>
      </c>
      <c r="AX21" s="6">
        <v>23</v>
      </c>
      <c r="AY21" s="6">
        <v>13</v>
      </c>
      <c r="AZ21" s="6">
        <v>10</v>
      </c>
      <c r="BA21" s="6">
        <v>19</v>
      </c>
      <c r="BB21" s="6">
        <v>7</v>
      </c>
      <c r="BC21" s="6">
        <v>12</v>
      </c>
      <c r="BD21" s="6">
        <v>22</v>
      </c>
      <c r="BE21" s="6">
        <v>10</v>
      </c>
      <c r="BF21" s="6">
        <v>12</v>
      </c>
      <c r="BG21" s="6">
        <v>8</v>
      </c>
      <c r="BH21" s="6">
        <v>4</v>
      </c>
      <c r="BI21" s="6">
        <v>4</v>
      </c>
      <c r="BJ21" s="6">
        <v>21</v>
      </c>
      <c r="BK21" s="6">
        <v>13</v>
      </c>
      <c r="BL21" s="6">
        <v>8</v>
      </c>
      <c r="BM21" s="6">
        <v>44</v>
      </c>
      <c r="BN21" s="6">
        <v>16</v>
      </c>
      <c r="BO21" s="6">
        <v>28</v>
      </c>
    </row>
    <row r="22" spans="1:67" x14ac:dyDescent="0.2">
      <c r="A22" s="31">
        <v>17</v>
      </c>
      <c r="B22" s="6">
        <v>639</v>
      </c>
      <c r="C22" s="6">
        <v>322</v>
      </c>
      <c r="D22" s="6">
        <v>317</v>
      </c>
      <c r="E22" s="6">
        <v>20</v>
      </c>
      <c r="F22" s="6">
        <v>9</v>
      </c>
      <c r="G22" s="6">
        <v>11</v>
      </c>
      <c r="H22" s="6">
        <v>7</v>
      </c>
      <c r="I22" s="6">
        <v>3</v>
      </c>
      <c r="J22" s="6">
        <v>4</v>
      </c>
      <c r="K22" s="6">
        <v>16</v>
      </c>
      <c r="L22" s="6">
        <v>5</v>
      </c>
      <c r="M22" s="6">
        <v>11</v>
      </c>
      <c r="N22" s="6">
        <v>21</v>
      </c>
      <c r="O22" s="6">
        <v>15</v>
      </c>
      <c r="P22" s="6">
        <v>6</v>
      </c>
      <c r="Q22" s="31">
        <v>17</v>
      </c>
      <c r="R22" s="6">
        <v>63</v>
      </c>
      <c r="S22" s="6">
        <v>32</v>
      </c>
      <c r="T22" s="6">
        <v>31</v>
      </c>
      <c r="U22" s="6">
        <v>33</v>
      </c>
      <c r="V22" s="6">
        <v>21</v>
      </c>
      <c r="W22" s="6">
        <v>12</v>
      </c>
      <c r="X22" s="6">
        <v>36</v>
      </c>
      <c r="Y22" s="6">
        <v>19</v>
      </c>
      <c r="Z22" s="6">
        <v>17</v>
      </c>
      <c r="AA22" s="6">
        <v>28</v>
      </c>
      <c r="AB22" s="6">
        <v>17</v>
      </c>
      <c r="AC22" s="6">
        <v>11</v>
      </c>
      <c r="AD22" s="6">
        <v>66</v>
      </c>
      <c r="AE22" s="6">
        <v>35</v>
      </c>
      <c r="AF22" s="6">
        <v>31</v>
      </c>
      <c r="AG22" s="31">
        <v>17</v>
      </c>
      <c r="AH22" s="6">
        <v>68</v>
      </c>
      <c r="AI22" s="6">
        <v>30</v>
      </c>
      <c r="AJ22" s="6">
        <v>38</v>
      </c>
      <c r="AK22" s="6">
        <v>29</v>
      </c>
      <c r="AL22" s="6">
        <v>17</v>
      </c>
      <c r="AM22" s="6">
        <v>12</v>
      </c>
      <c r="AN22" s="6">
        <v>39</v>
      </c>
      <c r="AO22" s="6">
        <v>26</v>
      </c>
      <c r="AP22" s="6">
        <v>13</v>
      </c>
      <c r="AQ22" s="6">
        <v>39</v>
      </c>
      <c r="AR22" s="6">
        <v>21</v>
      </c>
      <c r="AS22" s="6">
        <v>18</v>
      </c>
      <c r="AT22" s="6">
        <v>44</v>
      </c>
      <c r="AU22" s="6">
        <v>21</v>
      </c>
      <c r="AV22" s="6">
        <v>23</v>
      </c>
      <c r="AW22" s="31">
        <v>17</v>
      </c>
      <c r="AX22" s="6">
        <v>24</v>
      </c>
      <c r="AY22" s="6">
        <v>7</v>
      </c>
      <c r="AZ22" s="6">
        <v>17</v>
      </c>
      <c r="BA22" s="6">
        <v>18</v>
      </c>
      <c r="BB22" s="6">
        <v>10</v>
      </c>
      <c r="BC22" s="6">
        <v>8</v>
      </c>
      <c r="BD22" s="6">
        <v>14</v>
      </c>
      <c r="BE22" s="6">
        <v>6</v>
      </c>
      <c r="BF22" s="6">
        <v>8</v>
      </c>
      <c r="BG22" s="6">
        <v>5</v>
      </c>
      <c r="BH22" s="6">
        <v>2</v>
      </c>
      <c r="BI22" s="6">
        <v>3</v>
      </c>
      <c r="BJ22" s="6">
        <v>28</v>
      </c>
      <c r="BK22" s="6">
        <v>10</v>
      </c>
      <c r="BL22" s="6">
        <v>18</v>
      </c>
      <c r="BM22" s="6">
        <v>41</v>
      </c>
      <c r="BN22" s="6">
        <v>16</v>
      </c>
      <c r="BO22" s="6">
        <v>25</v>
      </c>
    </row>
    <row r="23" spans="1:67" x14ac:dyDescent="0.2">
      <c r="A23" s="31">
        <v>18</v>
      </c>
      <c r="B23" s="6">
        <v>623</v>
      </c>
      <c r="C23" s="6">
        <v>318</v>
      </c>
      <c r="D23" s="6">
        <v>305</v>
      </c>
      <c r="E23" s="6">
        <v>16</v>
      </c>
      <c r="F23" s="6">
        <v>7</v>
      </c>
      <c r="G23" s="6">
        <v>9</v>
      </c>
      <c r="H23" s="6">
        <v>22</v>
      </c>
      <c r="I23" s="6">
        <v>9</v>
      </c>
      <c r="J23" s="6">
        <v>13</v>
      </c>
      <c r="K23" s="6">
        <v>17</v>
      </c>
      <c r="L23" s="6">
        <v>9</v>
      </c>
      <c r="M23" s="6">
        <v>8</v>
      </c>
      <c r="N23" s="6">
        <v>27</v>
      </c>
      <c r="O23" s="6">
        <v>13</v>
      </c>
      <c r="P23" s="6">
        <v>14</v>
      </c>
      <c r="Q23" s="31">
        <v>18</v>
      </c>
      <c r="R23" s="6">
        <v>46</v>
      </c>
      <c r="S23" s="6">
        <v>25</v>
      </c>
      <c r="T23" s="6">
        <v>21</v>
      </c>
      <c r="U23" s="6">
        <v>27</v>
      </c>
      <c r="V23" s="6">
        <v>15</v>
      </c>
      <c r="W23" s="6">
        <v>12</v>
      </c>
      <c r="X23" s="6">
        <v>44</v>
      </c>
      <c r="Y23" s="6">
        <v>31</v>
      </c>
      <c r="Z23" s="6">
        <v>13</v>
      </c>
      <c r="AA23" s="6">
        <v>33</v>
      </c>
      <c r="AB23" s="6">
        <v>13</v>
      </c>
      <c r="AC23" s="6">
        <v>20</v>
      </c>
      <c r="AD23" s="6">
        <v>68</v>
      </c>
      <c r="AE23" s="6">
        <v>41</v>
      </c>
      <c r="AF23" s="6">
        <v>27</v>
      </c>
      <c r="AG23" s="31">
        <v>18</v>
      </c>
      <c r="AH23" s="6">
        <v>78</v>
      </c>
      <c r="AI23" s="6">
        <v>31</v>
      </c>
      <c r="AJ23" s="6">
        <v>47</v>
      </c>
      <c r="AK23" s="6">
        <v>18</v>
      </c>
      <c r="AL23" s="6">
        <v>6</v>
      </c>
      <c r="AM23" s="6">
        <v>12</v>
      </c>
      <c r="AN23" s="6">
        <v>37</v>
      </c>
      <c r="AO23" s="6">
        <v>21</v>
      </c>
      <c r="AP23" s="6">
        <v>16</v>
      </c>
      <c r="AQ23" s="6">
        <v>21</v>
      </c>
      <c r="AR23" s="6">
        <v>12</v>
      </c>
      <c r="AS23" s="6">
        <v>9</v>
      </c>
      <c r="AT23" s="6">
        <v>41</v>
      </c>
      <c r="AU23" s="6">
        <v>20</v>
      </c>
      <c r="AV23" s="6">
        <v>21</v>
      </c>
      <c r="AW23" s="31">
        <v>18</v>
      </c>
      <c r="AX23" s="6">
        <v>31</v>
      </c>
      <c r="AY23" s="6">
        <v>16</v>
      </c>
      <c r="AZ23" s="6">
        <v>15</v>
      </c>
      <c r="BA23" s="6">
        <v>14</v>
      </c>
      <c r="BB23" s="6">
        <v>7</v>
      </c>
      <c r="BC23" s="6">
        <v>7</v>
      </c>
      <c r="BD23" s="6">
        <v>14</v>
      </c>
      <c r="BE23" s="6">
        <v>9</v>
      </c>
      <c r="BF23" s="6">
        <v>5</v>
      </c>
      <c r="BG23" s="6">
        <v>9</v>
      </c>
      <c r="BH23" s="6">
        <v>6</v>
      </c>
      <c r="BI23" s="6">
        <v>3</v>
      </c>
      <c r="BJ23" s="6">
        <v>20</v>
      </c>
      <c r="BK23" s="6">
        <v>8</v>
      </c>
      <c r="BL23" s="6">
        <v>12</v>
      </c>
      <c r="BM23" s="6">
        <v>40</v>
      </c>
      <c r="BN23" s="6">
        <v>19</v>
      </c>
      <c r="BO23" s="6">
        <v>21</v>
      </c>
    </row>
    <row r="24" spans="1:67" x14ac:dyDescent="0.2">
      <c r="A24" s="31">
        <v>19</v>
      </c>
      <c r="B24" s="6">
        <v>717</v>
      </c>
      <c r="C24" s="6">
        <v>390</v>
      </c>
      <c r="D24" s="6">
        <v>327</v>
      </c>
      <c r="E24" s="6">
        <v>18</v>
      </c>
      <c r="F24" s="6">
        <v>9</v>
      </c>
      <c r="G24" s="6">
        <v>9</v>
      </c>
      <c r="H24" s="6">
        <v>23</v>
      </c>
      <c r="I24" s="6">
        <v>17</v>
      </c>
      <c r="J24" s="6">
        <v>6</v>
      </c>
      <c r="K24" s="6">
        <v>14</v>
      </c>
      <c r="L24" s="6">
        <v>8</v>
      </c>
      <c r="M24" s="6">
        <v>6</v>
      </c>
      <c r="N24" s="6">
        <v>25</v>
      </c>
      <c r="O24" s="6">
        <v>14</v>
      </c>
      <c r="P24" s="6">
        <v>11</v>
      </c>
      <c r="Q24" s="31">
        <v>19</v>
      </c>
      <c r="R24" s="6">
        <v>48</v>
      </c>
      <c r="S24" s="6">
        <v>23</v>
      </c>
      <c r="T24" s="6">
        <v>25</v>
      </c>
      <c r="U24" s="6">
        <v>30</v>
      </c>
      <c r="V24" s="6">
        <v>13</v>
      </c>
      <c r="W24" s="6">
        <v>17</v>
      </c>
      <c r="X24" s="6">
        <v>50</v>
      </c>
      <c r="Y24" s="6">
        <v>30</v>
      </c>
      <c r="Z24" s="6">
        <v>20</v>
      </c>
      <c r="AA24" s="6">
        <v>29</v>
      </c>
      <c r="AB24" s="6">
        <v>22</v>
      </c>
      <c r="AC24" s="6">
        <v>7</v>
      </c>
      <c r="AD24" s="6">
        <v>73</v>
      </c>
      <c r="AE24" s="6">
        <v>38</v>
      </c>
      <c r="AF24" s="6">
        <v>35</v>
      </c>
      <c r="AG24" s="31">
        <v>19</v>
      </c>
      <c r="AH24" s="6">
        <v>94</v>
      </c>
      <c r="AI24" s="6">
        <v>53</v>
      </c>
      <c r="AJ24" s="6">
        <v>41</v>
      </c>
      <c r="AK24" s="6">
        <v>40</v>
      </c>
      <c r="AL24" s="6">
        <v>19</v>
      </c>
      <c r="AM24" s="6">
        <v>21</v>
      </c>
      <c r="AN24" s="6">
        <v>37</v>
      </c>
      <c r="AO24" s="6">
        <v>18</v>
      </c>
      <c r="AP24" s="6">
        <v>19</v>
      </c>
      <c r="AQ24" s="6">
        <v>46</v>
      </c>
      <c r="AR24" s="6">
        <v>26</v>
      </c>
      <c r="AS24" s="6">
        <v>20</v>
      </c>
      <c r="AT24" s="6">
        <v>42</v>
      </c>
      <c r="AU24" s="6">
        <v>21</v>
      </c>
      <c r="AV24" s="6">
        <v>21</v>
      </c>
      <c r="AW24" s="31">
        <v>19</v>
      </c>
      <c r="AX24" s="6">
        <v>33</v>
      </c>
      <c r="AY24" s="6">
        <v>15</v>
      </c>
      <c r="AZ24" s="6">
        <v>18</v>
      </c>
      <c r="BA24" s="6">
        <v>13</v>
      </c>
      <c r="BB24" s="6">
        <v>7</v>
      </c>
      <c r="BC24" s="6">
        <v>6</v>
      </c>
      <c r="BD24" s="6">
        <v>22</v>
      </c>
      <c r="BE24" s="6">
        <v>15</v>
      </c>
      <c r="BF24" s="6">
        <v>7</v>
      </c>
      <c r="BG24" s="6">
        <v>13</v>
      </c>
      <c r="BH24" s="6">
        <v>8</v>
      </c>
      <c r="BI24" s="6">
        <v>5</v>
      </c>
      <c r="BJ24" s="6">
        <v>25</v>
      </c>
      <c r="BK24" s="6">
        <v>9</v>
      </c>
      <c r="BL24" s="6">
        <v>16</v>
      </c>
      <c r="BM24" s="6">
        <v>42</v>
      </c>
      <c r="BN24" s="6">
        <v>25</v>
      </c>
      <c r="BO24" s="6">
        <v>17</v>
      </c>
    </row>
    <row r="25" spans="1:67" x14ac:dyDescent="0.2">
      <c r="A25" s="31">
        <v>20</v>
      </c>
      <c r="B25" s="6">
        <v>691</v>
      </c>
      <c r="C25" s="6">
        <v>353</v>
      </c>
      <c r="D25" s="6">
        <v>338</v>
      </c>
      <c r="E25" s="6">
        <v>17</v>
      </c>
      <c r="F25" s="6">
        <v>13</v>
      </c>
      <c r="G25" s="6">
        <v>4</v>
      </c>
      <c r="H25" s="6">
        <v>17</v>
      </c>
      <c r="I25" s="6">
        <v>6</v>
      </c>
      <c r="J25" s="6">
        <v>11</v>
      </c>
      <c r="K25" s="6">
        <v>12</v>
      </c>
      <c r="L25" s="6">
        <v>5</v>
      </c>
      <c r="M25" s="6">
        <v>7</v>
      </c>
      <c r="N25" s="6">
        <v>26</v>
      </c>
      <c r="O25" s="6">
        <v>13</v>
      </c>
      <c r="P25" s="6">
        <v>13</v>
      </c>
      <c r="Q25" s="31">
        <v>20</v>
      </c>
      <c r="R25" s="6">
        <v>44</v>
      </c>
      <c r="S25" s="6">
        <v>15</v>
      </c>
      <c r="T25" s="6">
        <v>29</v>
      </c>
      <c r="U25" s="6">
        <v>35</v>
      </c>
      <c r="V25" s="6">
        <v>19</v>
      </c>
      <c r="W25" s="6">
        <v>16</v>
      </c>
      <c r="X25" s="6">
        <v>50</v>
      </c>
      <c r="Y25" s="6">
        <v>24</v>
      </c>
      <c r="Z25" s="6">
        <v>26</v>
      </c>
      <c r="AA25" s="6">
        <v>23</v>
      </c>
      <c r="AB25" s="6">
        <v>13</v>
      </c>
      <c r="AC25" s="6">
        <v>10</v>
      </c>
      <c r="AD25" s="6">
        <v>77</v>
      </c>
      <c r="AE25" s="6">
        <v>50</v>
      </c>
      <c r="AF25" s="6">
        <v>27</v>
      </c>
      <c r="AG25" s="31">
        <v>20</v>
      </c>
      <c r="AH25" s="6">
        <v>109</v>
      </c>
      <c r="AI25" s="6">
        <v>50</v>
      </c>
      <c r="AJ25" s="6">
        <v>59</v>
      </c>
      <c r="AK25" s="6">
        <v>24</v>
      </c>
      <c r="AL25" s="6">
        <v>9</v>
      </c>
      <c r="AM25" s="6">
        <v>15</v>
      </c>
      <c r="AN25" s="6">
        <v>40</v>
      </c>
      <c r="AO25" s="6">
        <v>19</v>
      </c>
      <c r="AP25" s="6">
        <v>21</v>
      </c>
      <c r="AQ25" s="6">
        <v>41</v>
      </c>
      <c r="AR25" s="6">
        <v>24</v>
      </c>
      <c r="AS25" s="6">
        <v>17</v>
      </c>
      <c r="AT25" s="6">
        <v>50</v>
      </c>
      <c r="AU25" s="6">
        <v>29</v>
      </c>
      <c r="AV25" s="6">
        <v>21</v>
      </c>
      <c r="AW25" s="31">
        <v>20</v>
      </c>
      <c r="AX25" s="6">
        <v>28</v>
      </c>
      <c r="AY25" s="6">
        <v>14</v>
      </c>
      <c r="AZ25" s="6">
        <v>14</v>
      </c>
      <c r="BA25" s="6">
        <v>9</v>
      </c>
      <c r="BB25" s="6">
        <v>6</v>
      </c>
      <c r="BC25" s="6">
        <v>3</v>
      </c>
      <c r="BD25" s="6">
        <v>18</v>
      </c>
      <c r="BE25" s="6">
        <v>9</v>
      </c>
      <c r="BF25" s="6">
        <v>9</v>
      </c>
      <c r="BG25" s="6">
        <v>7</v>
      </c>
      <c r="BH25" s="6">
        <v>3</v>
      </c>
      <c r="BI25" s="6">
        <v>4</v>
      </c>
      <c r="BJ25" s="6">
        <v>23</v>
      </c>
      <c r="BK25" s="6">
        <v>8</v>
      </c>
      <c r="BL25" s="6">
        <v>15</v>
      </c>
      <c r="BM25" s="6">
        <v>41</v>
      </c>
      <c r="BN25" s="6">
        <v>24</v>
      </c>
      <c r="BO25" s="6">
        <v>17</v>
      </c>
    </row>
    <row r="26" spans="1:67" x14ac:dyDescent="0.2">
      <c r="A26" s="31">
        <v>21</v>
      </c>
      <c r="B26" s="6">
        <v>661</v>
      </c>
      <c r="C26" s="6">
        <v>297</v>
      </c>
      <c r="D26" s="6">
        <v>364</v>
      </c>
      <c r="E26" s="6">
        <v>12</v>
      </c>
      <c r="F26" s="6">
        <v>3</v>
      </c>
      <c r="G26" s="6">
        <v>9</v>
      </c>
      <c r="H26" s="6">
        <v>18</v>
      </c>
      <c r="I26" s="6">
        <v>9</v>
      </c>
      <c r="J26" s="6">
        <v>9</v>
      </c>
      <c r="K26" s="6">
        <v>7</v>
      </c>
      <c r="L26" s="6">
        <v>1</v>
      </c>
      <c r="M26" s="6">
        <v>6</v>
      </c>
      <c r="N26" s="6">
        <v>32</v>
      </c>
      <c r="O26" s="6">
        <v>12</v>
      </c>
      <c r="P26" s="6">
        <v>20</v>
      </c>
      <c r="Q26" s="31">
        <v>21</v>
      </c>
      <c r="R26" s="6">
        <v>56</v>
      </c>
      <c r="S26" s="6">
        <v>30</v>
      </c>
      <c r="T26" s="6">
        <v>26</v>
      </c>
      <c r="U26" s="6">
        <v>23</v>
      </c>
      <c r="V26" s="6">
        <v>12</v>
      </c>
      <c r="W26" s="6">
        <v>11</v>
      </c>
      <c r="X26" s="6">
        <v>43</v>
      </c>
      <c r="Y26" s="6">
        <v>13</v>
      </c>
      <c r="Z26" s="6">
        <v>30</v>
      </c>
      <c r="AA26" s="6">
        <v>33</v>
      </c>
      <c r="AB26" s="6">
        <v>18</v>
      </c>
      <c r="AC26" s="6">
        <v>15</v>
      </c>
      <c r="AD26" s="6">
        <v>65</v>
      </c>
      <c r="AE26" s="6">
        <v>28</v>
      </c>
      <c r="AF26" s="6">
        <v>37</v>
      </c>
      <c r="AG26" s="31">
        <v>21</v>
      </c>
      <c r="AH26" s="6">
        <v>101</v>
      </c>
      <c r="AI26" s="6">
        <v>44</v>
      </c>
      <c r="AJ26" s="6">
        <v>57</v>
      </c>
      <c r="AK26" s="6">
        <v>29</v>
      </c>
      <c r="AL26" s="6">
        <v>14</v>
      </c>
      <c r="AM26" s="6">
        <v>15</v>
      </c>
      <c r="AN26" s="6">
        <v>26</v>
      </c>
      <c r="AO26" s="6">
        <v>14</v>
      </c>
      <c r="AP26" s="6">
        <v>12</v>
      </c>
      <c r="AQ26" s="6">
        <v>38</v>
      </c>
      <c r="AR26" s="6">
        <v>15</v>
      </c>
      <c r="AS26" s="6">
        <v>23</v>
      </c>
      <c r="AT26" s="6">
        <v>44</v>
      </c>
      <c r="AU26" s="6">
        <v>13</v>
      </c>
      <c r="AV26" s="6">
        <v>31</v>
      </c>
      <c r="AW26" s="31">
        <v>21</v>
      </c>
      <c r="AX26" s="6">
        <v>18</v>
      </c>
      <c r="AY26" s="6">
        <v>11</v>
      </c>
      <c r="AZ26" s="6">
        <v>7</v>
      </c>
      <c r="BA26" s="6">
        <v>19</v>
      </c>
      <c r="BB26" s="6">
        <v>10</v>
      </c>
      <c r="BC26" s="6">
        <v>9</v>
      </c>
      <c r="BD26" s="6">
        <v>14</v>
      </c>
      <c r="BE26" s="6">
        <v>7</v>
      </c>
      <c r="BF26" s="6">
        <v>7</v>
      </c>
      <c r="BG26" s="6">
        <v>11</v>
      </c>
      <c r="BH26" s="6">
        <v>6</v>
      </c>
      <c r="BI26" s="6">
        <v>5</v>
      </c>
      <c r="BJ26" s="6">
        <v>29</v>
      </c>
      <c r="BK26" s="6">
        <v>14</v>
      </c>
      <c r="BL26" s="6">
        <v>15</v>
      </c>
      <c r="BM26" s="6">
        <v>43</v>
      </c>
      <c r="BN26" s="6">
        <v>23</v>
      </c>
      <c r="BO26" s="6">
        <v>20</v>
      </c>
    </row>
    <row r="27" spans="1:67" x14ac:dyDescent="0.2">
      <c r="A27" s="31">
        <v>22</v>
      </c>
      <c r="B27" s="6">
        <v>602</v>
      </c>
      <c r="C27" s="6">
        <v>276</v>
      </c>
      <c r="D27" s="6">
        <v>326</v>
      </c>
      <c r="E27" s="6">
        <v>17</v>
      </c>
      <c r="F27" s="6">
        <v>9</v>
      </c>
      <c r="G27" s="6">
        <v>8</v>
      </c>
      <c r="H27" s="6">
        <v>15</v>
      </c>
      <c r="I27" s="6">
        <v>8</v>
      </c>
      <c r="J27" s="6">
        <v>7</v>
      </c>
      <c r="K27" s="6">
        <v>13</v>
      </c>
      <c r="L27" s="6">
        <v>4</v>
      </c>
      <c r="M27" s="6">
        <v>9</v>
      </c>
      <c r="N27" s="6">
        <v>17</v>
      </c>
      <c r="O27" s="6">
        <v>8</v>
      </c>
      <c r="P27" s="6">
        <v>9</v>
      </c>
      <c r="Q27" s="31">
        <v>22</v>
      </c>
      <c r="R27" s="6">
        <v>44</v>
      </c>
      <c r="S27" s="6">
        <v>21</v>
      </c>
      <c r="T27" s="6">
        <v>23</v>
      </c>
      <c r="U27" s="6">
        <v>21</v>
      </c>
      <c r="V27" s="6">
        <v>8</v>
      </c>
      <c r="W27" s="6">
        <v>13</v>
      </c>
      <c r="X27" s="6">
        <v>41</v>
      </c>
      <c r="Y27" s="6">
        <v>19</v>
      </c>
      <c r="Z27" s="6">
        <v>22</v>
      </c>
      <c r="AA27" s="6">
        <v>30</v>
      </c>
      <c r="AB27" s="6">
        <v>11</v>
      </c>
      <c r="AC27" s="6">
        <v>19</v>
      </c>
      <c r="AD27" s="6">
        <v>68</v>
      </c>
      <c r="AE27" s="6">
        <v>28</v>
      </c>
      <c r="AF27" s="6">
        <v>40</v>
      </c>
      <c r="AG27" s="31">
        <v>22</v>
      </c>
      <c r="AH27" s="6">
        <v>66</v>
      </c>
      <c r="AI27" s="6">
        <v>38</v>
      </c>
      <c r="AJ27" s="6">
        <v>28</v>
      </c>
      <c r="AK27" s="6">
        <v>29</v>
      </c>
      <c r="AL27" s="6">
        <v>14</v>
      </c>
      <c r="AM27" s="6">
        <v>15</v>
      </c>
      <c r="AN27" s="6">
        <v>26</v>
      </c>
      <c r="AO27" s="6">
        <v>12</v>
      </c>
      <c r="AP27" s="6">
        <v>14</v>
      </c>
      <c r="AQ27" s="6">
        <v>39</v>
      </c>
      <c r="AR27" s="6">
        <v>20</v>
      </c>
      <c r="AS27" s="6">
        <v>19</v>
      </c>
      <c r="AT27" s="6">
        <v>43</v>
      </c>
      <c r="AU27" s="6">
        <v>18</v>
      </c>
      <c r="AV27" s="6">
        <v>25</v>
      </c>
      <c r="AW27" s="31">
        <v>22</v>
      </c>
      <c r="AX27" s="6">
        <v>17</v>
      </c>
      <c r="AY27" s="6">
        <v>4</v>
      </c>
      <c r="AZ27" s="6">
        <v>13</v>
      </c>
      <c r="BA27" s="6">
        <v>12</v>
      </c>
      <c r="BB27" s="6">
        <v>8</v>
      </c>
      <c r="BC27" s="6">
        <v>4</v>
      </c>
      <c r="BD27" s="6">
        <v>22</v>
      </c>
      <c r="BE27" s="6">
        <v>6</v>
      </c>
      <c r="BF27" s="6">
        <v>16</v>
      </c>
      <c r="BG27" s="6">
        <v>10</v>
      </c>
      <c r="BH27" s="6">
        <v>8</v>
      </c>
      <c r="BI27" s="6">
        <v>2</v>
      </c>
      <c r="BJ27" s="6">
        <v>26</v>
      </c>
      <c r="BK27" s="6">
        <v>10</v>
      </c>
      <c r="BL27" s="6">
        <v>16</v>
      </c>
      <c r="BM27" s="6">
        <v>46</v>
      </c>
      <c r="BN27" s="6">
        <v>22</v>
      </c>
      <c r="BO27" s="6">
        <v>24</v>
      </c>
    </row>
    <row r="28" spans="1:67" x14ac:dyDescent="0.2">
      <c r="A28" s="31">
        <v>23</v>
      </c>
      <c r="B28" s="6">
        <v>651</v>
      </c>
      <c r="C28" s="6">
        <v>325</v>
      </c>
      <c r="D28" s="6">
        <v>326</v>
      </c>
      <c r="E28" s="6">
        <v>13</v>
      </c>
      <c r="F28" s="6">
        <v>5</v>
      </c>
      <c r="G28" s="6">
        <v>8</v>
      </c>
      <c r="H28" s="6">
        <v>14</v>
      </c>
      <c r="I28" s="6">
        <v>6</v>
      </c>
      <c r="J28" s="6">
        <v>8</v>
      </c>
      <c r="K28" s="6">
        <v>10</v>
      </c>
      <c r="L28" s="6">
        <v>6</v>
      </c>
      <c r="M28" s="6">
        <v>4</v>
      </c>
      <c r="N28" s="6">
        <v>16</v>
      </c>
      <c r="O28" s="6">
        <v>7</v>
      </c>
      <c r="P28" s="6">
        <v>9</v>
      </c>
      <c r="Q28" s="31">
        <v>23</v>
      </c>
      <c r="R28" s="6">
        <v>49</v>
      </c>
      <c r="S28" s="6">
        <v>22</v>
      </c>
      <c r="T28" s="6">
        <v>27</v>
      </c>
      <c r="U28" s="6">
        <v>30</v>
      </c>
      <c r="V28" s="6">
        <v>14</v>
      </c>
      <c r="W28" s="6">
        <v>16</v>
      </c>
      <c r="X28" s="6">
        <v>47</v>
      </c>
      <c r="Y28" s="6">
        <v>21</v>
      </c>
      <c r="Z28" s="6">
        <v>26</v>
      </c>
      <c r="AA28" s="6">
        <v>44</v>
      </c>
      <c r="AB28" s="6">
        <v>25</v>
      </c>
      <c r="AC28" s="6">
        <v>19</v>
      </c>
      <c r="AD28" s="6">
        <v>74</v>
      </c>
      <c r="AE28" s="6">
        <v>38</v>
      </c>
      <c r="AF28" s="6">
        <v>36</v>
      </c>
      <c r="AG28" s="31">
        <v>23</v>
      </c>
      <c r="AH28" s="6">
        <v>86</v>
      </c>
      <c r="AI28" s="6">
        <v>44</v>
      </c>
      <c r="AJ28" s="6">
        <v>42</v>
      </c>
      <c r="AK28" s="6">
        <v>31</v>
      </c>
      <c r="AL28" s="6">
        <v>15</v>
      </c>
      <c r="AM28" s="6">
        <v>16</v>
      </c>
      <c r="AN28" s="6">
        <v>37</v>
      </c>
      <c r="AO28" s="6">
        <v>16</v>
      </c>
      <c r="AP28" s="6">
        <v>21</v>
      </c>
      <c r="AQ28" s="6">
        <v>31</v>
      </c>
      <c r="AR28" s="6">
        <v>14</v>
      </c>
      <c r="AS28" s="6">
        <v>17</v>
      </c>
      <c r="AT28" s="6">
        <v>37</v>
      </c>
      <c r="AU28" s="6">
        <v>22</v>
      </c>
      <c r="AV28" s="6">
        <v>15</v>
      </c>
      <c r="AW28" s="31">
        <v>23</v>
      </c>
      <c r="AX28" s="6">
        <v>28</v>
      </c>
      <c r="AY28" s="6">
        <v>13</v>
      </c>
      <c r="AZ28" s="6">
        <v>15</v>
      </c>
      <c r="BA28" s="6">
        <v>10</v>
      </c>
      <c r="BB28" s="6">
        <v>6</v>
      </c>
      <c r="BC28" s="6">
        <v>4</v>
      </c>
      <c r="BD28" s="6">
        <v>17</v>
      </c>
      <c r="BE28" s="6">
        <v>9</v>
      </c>
      <c r="BF28" s="6">
        <v>8</v>
      </c>
      <c r="BG28" s="6">
        <v>14</v>
      </c>
      <c r="BH28" s="6">
        <v>9</v>
      </c>
      <c r="BI28" s="6">
        <v>5</v>
      </c>
      <c r="BJ28" s="6">
        <v>15</v>
      </c>
      <c r="BK28" s="6">
        <v>9</v>
      </c>
      <c r="BL28" s="6">
        <v>6</v>
      </c>
      <c r="BM28" s="6">
        <v>48</v>
      </c>
      <c r="BN28" s="6">
        <v>24</v>
      </c>
      <c r="BO28" s="6">
        <v>24</v>
      </c>
    </row>
    <row r="29" spans="1:67" x14ac:dyDescent="0.2">
      <c r="A29" s="31">
        <v>24</v>
      </c>
      <c r="B29" s="6">
        <v>744</v>
      </c>
      <c r="C29" s="6">
        <v>357</v>
      </c>
      <c r="D29" s="6">
        <v>387</v>
      </c>
      <c r="E29" s="6">
        <v>17</v>
      </c>
      <c r="F29" s="6">
        <v>10</v>
      </c>
      <c r="G29" s="6">
        <v>7</v>
      </c>
      <c r="H29" s="6">
        <v>21</v>
      </c>
      <c r="I29" s="6">
        <v>8</v>
      </c>
      <c r="J29" s="6">
        <v>13</v>
      </c>
      <c r="K29" s="6">
        <v>11</v>
      </c>
      <c r="L29" s="6">
        <v>6</v>
      </c>
      <c r="M29" s="6">
        <v>5</v>
      </c>
      <c r="N29" s="6">
        <v>25</v>
      </c>
      <c r="O29" s="6">
        <v>15</v>
      </c>
      <c r="P29" s="6">
        <v>10</v>
      </c>
      <c r="Q29" s="31">
        <v>24</v>
      </c>
      <c r="R29" s="6">
        <v>54</v>
      </c>
      <c r="S29" s="6">
        <v>31</v>
      </c>
      <c r="T29" s="6">
        <v>23</v>
      </c>
      <c r="U29" s="6">
        <v>34</v>
      </c>
      <c r="V29" s="6">
        <v>13</v>
      </c>
      <c r="W29" s="6">
        <v>21</v>
      </c>
      <c r="X29" s="6">
        <v>34</v>
      </c>
      <c r="Y29" s="6">
        <v>18</v>
      </c>
      <c r="Z29" s="6">
        <v>16</v>
      </c>
      <c r="AA29" s="6">
        <v>32</v>
      </c>
      <c r="AB29" s="6">
        <v>17</v>
      </c>
      <c r="AC29" s="6">
        <v>15</v>
      </c>
      <c r="AD29" s="6">
        <v>86</v>
      </c>
      <c r="AE29" s="6">
        <v>47</v>
      </c>
      <c r="AF29" s="6">
        <v>39</v>
      </c>
      <c r="AG29" s="31">
        <v>24</v>
      </c>
      <c r="AH29" s="6">
        <v>85</v>
      </c>
      <c r="AI29" s="6">
        <v>42</v>
      </c>
      <c r="AJ29" s="6">
        <v>43</v>
      </c>
      <c r="AK29" s="6">
        <v>36</v>
      </c>
      <c r="AL29" s="6">
        <v>20</v>
      </c>
      <c r="AM29" s="6">
        <v>16</v>
      </c>
      <c r="AN29" s="6">
        <v>40</v>
      </c>
      <c r="AO29" s="6">
        <v>20</v>
      </c>
      <c r="AP29" s="6">
        <v>20</v>
      </c>
      <c r="AQ29" s="6">
        <v>47</v>
      </c>
      <c r="AR29" s="6">
        <v>17</v>
      </c>
      <c r="AS29" s="6">
        <v>30</v>
      </c>
      <c r="AT29" s="6">
        <v>61</v>
      </c>
      <c r="AU29" s="6">
        <v>30</v>
      </c>
      <c r="AV29" s="6">
        <v>31</v>
      </c>
      <c r="AW29" s="31">
        <v>24</v>
      </c>
      <c r="AX29" s="6">
        <v>27</v>
      </c>
      <c r="AY29" s="6">
        <v>14</v>
      </c>
      <c r="AZ29" s="6">
        <v>13</v>
      </c>
      <c r="BA29" s="6">
        <v>19</v>
      </c>
      <c r="BB29" s="6">
        <v>5</v>
      </c>
      <c r="BC29" s="6">
        <v>14</v>
      </c>
      <c r="BD29" s="6">
        <v>21</v>
      </c>
      <c r="BE29" s="6">
        <v>6</v>
      </c>
      <c r="BF29" s="6">
        <v>15</v>
      </c>
      <c r="BG29" s="6">
        <v>17</v>
      </c>
      <c r="BH29" s="6">
        <v>9</v>
      </c>
      <c r="BI29" s="6">
        <v>8</v>
      </c>
      <c r="BJ29" s="6">
        <v>33</v>
      </c>
      <c r="BK29" s="6">
        <v>9</v>
      </c>
      <c r="BL29" s="6">
        <v>24</v>
      </c>
      <c r="BM29" s="6">
        <v>44</v>
      </c>
      <c r="BN29" s="6">
        <v>20</v>
      </c>
      <c r="BO29" s="6">
        <v>24</v>
      </c>
    </row>
    <row r="30" spans="1:67" x14ac:dyDescent="0.2">
      <c r="A30" s="31">
        <v>25</v>
      </c>
      <c r="B30" s="6">
        <v>752</v>
      </c>
      <c r="C30" s="6">
        <v>373</v>
      </c>
      <c r="D30" s="6">
        <v>379</v>
      </c>
      <c r="E30" s="6">
        <v>25</v>
      </c>
      <c r="F30" s="6">
        <v>13</v>
      </c>
      <c r="G30" s="6">
        <v>12</v>
      </c>
      <c r="H30" s="6">
        <v>23</v>
      </c>
      <c r="I30" s="6">
        <v>12</v>
      </c>
      <c r="J30" s="6">
        <v>11</v>
      </c>
      <c r="K30" s="6">
        <v>16</v>
      </c>
      <c r="L30" s="6">
        <v>4</v>
      </c>
      <c r="M30" s="6">
        <v>12</v>
      </c>
      <c r="N30" s="6">
        <v>14</v>
      </c>
      <c r="O30" s="6">
        <v>6</v>
      </c>
      <c r="P30" s="6">
        <v>8</v>
      </c>
      <c r="Q30" s="31">
        <v>25</v>
      </c>
      <c r="R30" s="6">
        <v>62</v>
      </c>
      <c r="S30" s="6">
        <v>30</v>
      </c>
      <c r="T30" s="6">
        <v>32</v>
      </c>
      <c r="U30" s="6">
        <v>33</v>
      </c>
      <c r="V30" s="6">
        <v>17</v>
      </c>
      <c r="W30" s="6">
        <v>16</v>
      </c>
      <c r="X30" s="6">
        <v>45</v>
      </c>
      <c r="Y30" s="6">
        <v>25</v>
      </c>
      <c r="Z30" s="6">
        <v>20</v>
      </c>
      <c r="AA30" s="6">
        <v>43</v>
      </c>
      <c r="AB30" s="6">
        <v>22</v>
      </c>
      <c r="AC30" s="6">
        <v>21</v>
      </c>
      <c r="AD30" s="6">
        <v>62</v>
      </c>
      <c r="AE30" s="6">
        <v>34</v>
      </c>
      <c r="AF30" s="6">
        <v>28</v>
      </c>
      <c r="AG30" s="31">
        <v>25</v>
      </c>
      <c r="AH30" s="6">
        <v>112</v>
      </c>
      <c r="AI30" s="6">
        <v>53</v>
      </c>
      <c r="AJ30" s="6">
        <v>59</v>
      </c>
      <c r="AK30" s="6">
        <v>38</v>
      </c>
      <c r="AL30" s="6">
        <v>22</v>
      </c>
      <c r="AM30" s="6">
        <v>16</v>
      </c>
      <c r="AN30" s="6">
        <v>33</v>
      </c>
      <c r="AO30" s="6">
        <v>18</v>
      </c>
      <c r="AP30" s="6">
        <v>15</v>
      </c>
      <c r="AQ30" s="6">
        <v>37</v>
      </c>
      <c r="AR30" s="6">
        <v>13</v>
      </c>
      <c r="AS30" s="6">
        <v>24</v>
      </c>
      <c r="AT30" s="6">
        <v>46</v>
      </c>
      <c r="AU30" s="6">
        <v>29</v>
      </c>
      <c r="AV30" s="6">
        <v>17</v>
      </c>
      <c r="AW30" s="31">
        <v>25</v>
      </c>
      <c r="AX30" s="6">
        <v>27</v>
      </c>
      <c r="AY30" s="6">
        <v>11</v>
      </c>
      <c r="AZ30" s="6">
        <v>16</v>
      </c>
      <c r="BA30" s="6">
        <v>19</v>
      </c>
      <c r="BB30" s="6">
        <v>8</v>
      </c>
      <c r="BC30" s="6">
        <v>11</v>
      </c>
      <c r="BD30" s="6">
        <v>23</v>
      </c>
      <c r="BE30" s="6">
        <v>14</v>
      </c>
      <c r="BF30" s="6">
        <v>9</v>
      </c>
      <c r="BG30" s="6">
        <v>16</v>
      </c>
      <c r="BH30" s="6">
        <v>6</v>
      </c>
      <c r="BI30" s="6">
        <v>10</v>
      </c>
      <c r="BJ30" s="6">
        <v>39</v>
      </c>
      <c r="BK30" s="6">
        <v>20</v>
      </c>
      <c r="BL30" s="6">
        <v>19</v>
      </c>
      <c r="BM30" s="6">
        <v>39</v>
      </c>
      <c r="BN30" s="6">
        <v>16</v>
      </c>
      <c r="BO30" s="6">
        <v>23</v>
      </c>
    </row>
    <row r="31" spans="1:67" x14ac:dyDescent="0.2">
      <c r="A31" s="31">
        <v>26</v>
      </c>
      <c r="B31" s="6">
        <v>676</v>
      </c>
      <c r="C31" s="6">
        <v>301</v>
      </c>
      <c r="D31" s="6">
        <v>375</v>
      </c>
      <c r="E31" s="6">
        <v>15</v>
      </c>
      <c r="F31" s="6">
        <v>7</v>
      </c>
      <c r="G31" s="6">
        <v>8</v>
      </c>
      <c r="H31" s="6">
        <v>14</v>
      </c>
      <c r="I31" s="6">
        <v>6</v>
      </c>
      <c r="J31" s="6">
        <v>8</v>
      </c>
      <c r="K31" s="6">
        <v>14</v>
      </c>
      <c r="L31" s="6">
        <v>8</v>
      </c>
      <c r="M31" s="6">
        <v>6</v>
      </c>
      <c r="N31" s="6">
        <v>23</v>
      </c>
      <c r="O31" s="6">
        <v>9</v>
      </c>
      <c r="P31" s="6">
        <v>14</v>
      </c>
      <c r="Q31" s="31">
        <v>26</v>
      </c>
      <c r="R31" s="6">
        <v>52</v>
      </c>
      <c r="S31" s="6">
        <v>18</v>
      </c>
      <c r="T31" s="6">
        <v>34</v>
      </c>
      <c r="U31" s="6">
        <v>26</v>
      </c>
      <c r="V31" s="6">
        <v>10</v>
      </c>
      <c r="W31" s="6">
        <v>16</v>
      </c>
      <c r="X31" s="6">
        <v>50</v>
      </c>
      <c r="Y31" s="6">
        <v>26</v>
      </c>
      <c r="Z31" s="6">
        <v>24</v>
      </c>
      <c r="AA31" s="6">
        <v>27</v>
      </c>
      <c r="AB31" s="6">
        <v>11</v>
      </c>
      <c r="AC31" s="6">
        <v>16</v>
      </c>
      <c r="AD31" s="6">
        <v>54</v>
      </c>
      <c r="AE31" s="6">
        <v>27</v>
      </c>
      <c r="AF31" s="6">
        <v>27</v>
      </c>
      <c r="AG31" s="31">
        <v>26</v>
      </c>
      <c r="AH31" s="6">
        <v>97</v>
      </c>
      <c r="AI31" s="6">
        <v>55</v>
      </c>
      <c r="AJ31" s="6">
        <v>42</v>
      </c>
      <c r="AK31" s="6">
        <v>21</v>
      </c>
      <c r="AL31" s="6">
        <v>12</v>
      </c>
      <c r="AM31" s="6">
        <v>9</v>
      </c>
      <c r="AN31" s="6">
        <v>35</v>
      </c>
      <c r="AO31" s="6">
        <v>12</v>
      </c>
      <c r="AP31" s="6">
        <v>23</v>
      </c>
      <c r="AQ31" s="6">
        <v>40</v>
      </c>
      <c r="AR31" s="6">
        <v>15</v>
      </c>
      <c r="AS31" s="6">
        <v>25</v>
      </c>
      <c r="AT31" s="6">
        <v>67</v>
      </c>
      <c r="AU31" s="6">
        <v>25</v>
      </c>
      <c r="AV31" s="6">
        <v>42</v>
      </c>
      <c r="AW31" s="31">
        <v>26</v>
      </c>
      <c r="AX31" s="6">
        <v>20</v>
      </c>
      <c r="AY31" s="6">
        <v>9</v>
      </c>
      <c r="AZ31" s="6">
        <v>11</v>
      </c>
      <c r="BA31" s="6">
        <v>17</v>
      </c>
      <c r="BB31" s="6">
        <v>8</v>
      </c>
      <c r="BC31" s="6">
        <v>9</v>
      </c>
      <c r="BD31" s="6">
        <v>21</v>
      </c>
      <c r="BE31" s="6">
        <v>8</v>
      </c>
      <c r="BF31" s="6">
        <v>13</v>
      </c>
      <c r="BG31" s="6">
        <v>11</v>
      </c>
      <c r="BH31" s="6">
        <v>5</v>
      </c>
      <c r="BI31" s="6">
        <v>6</v>
      </c>
      <c r="BJ31" s="6">
        <v>31</v>
      </c>
      <c r="BK31" s="6">
        <v>14</v>
      </c>
      <c r="BL31" s="6">
        <v>17</v>
      </c>
      <c r="BM31" s="6">
        <v>41</v>
      </c>
      <c r="BN31" s="6">
        <v>16</v>
      </c>
      <c r="BO31" s="6">
        <v>25</v>
      </c>
    </row>
    <row r="32" spans="1:67" x14ac:dyDescent="0.2">
      <c r="A32" s="31">
        <v>27</v>
      </c>
      <c r="B32" s="6">
        <v>682</v>
      </c>
      <c r="C32" s="6">
        <v>327</v>
      </c>
      <c r="D32" s="6">
        <v>355</v>
      </c>
      <c r="E32" s="6">
        <v>21</v>
      </c>
      <c r="F32" s="6">
        <v>5</v>
      </c>
      <c r="G32" s="6">
        <v>16</v>
      </c>
      <c r="H32" s="6">
        <v>16</v>
      </c>
      <c r="I32" s="6">
        <v>7</v>
      </c>
      <c r="J32" s="6">
        <v>9</v>
      </c>
      <c r="K32" s="6">
        <v>12</v>
      </c>
      <c r="L32" s="6">
        <v>4</v>
      </c>
      <c r="M32" s="6">
        <v>8</v>
      </c>
      <c r="N32" s="6">
        <v>12</v>
      </c>
      <c r="O32" s="6">
        <v>8</v>
      </c>
      <c r="P32" s="6">
        <v>4</v>
      </c>
      <c r="Q32" s="31">
        <v>27</v>
      </c>
      <c r="R32" s="6">
        <v>44</v>
      </c>
      <c r="S32" s="6">
        <v>25</v>
      </c>
      <c r="T32" s="6">
        <v>19</v>
      </c>
      <c r="U32" s="6">
        <v>38</v>
      </c>
      <c r="V32" s="6">
        <v>16</v>
      </c>
      <c r="W32" s="6">
        <v>22</v>
      </c>
      <c r="X32" s="6">
        <v>39</v>
      </c>
      <c r="Y32" s="6">
        <v>17</v>
      </c>
      <c r="Z32" s="6">
        <v>22</v>
      </c>
      <c r="AA32" s="6">
        <v>31</v>
      </c>
      <c r="AB32" s="6">
        <v>15</v>
      </c>
      <c r="AC32" s="6">
        <v>16</v>
      </c>
      <c r="AD32" s="6">
        <v>70</v>
      </c>
      <c r="AE32" s="6">
        <v>35</v>
      </c>
      <c r="AF32" s="6">
        <v>35</v>
      </c>
      <c r="AG32" s="31">
        <v>27</v>
      </c>
      <c r="AH32" s="6">
        <v>70</v>
      </c>
      <c r="AI32" s="6">
        <v>31</v>
      </c>
      <c r="AJ32" s="6">
        <v>39</v>
      </c>
      <c r="AK32" s="6">
        <v>35</v>
      </c>
      <c r="AL32" s="6">
        <v>20</v>
      </c>
      <c r="AM32" s="6">
        <v>15</v>
      </c>
      <c r="AN32" s="6">
        <v>49</v>
      </c>
      <c r="AO32" s="6">
        <v>24</v>
      </c>
      <c r="AP32" s="6">
        <v>25</v>
      </c>
      <c r="AQ32" s="6">
        <v>42</v>
      </c>
      <c r="AR32" s="6">
        <v>19</v>
      </c>
      <c r="AS32" s="6">
        <v>23</v>
      </c>
      <c r="AT32" s="6">
        <v>59</v>
      </c>
      <c r="AU32" s="6">
        <v>27</v>
      </c>
      <c r="AV32" s="6">
        <v>32</v>
      </c>
      <c r="AW32" s="31">
        <v>27</v>
      </c>
      <c r="AX32" s="6">
        <v>24</v>
      </c>
      <c r="AY32" s="6">
        <v>13</v>
      </c>
      <c r="AZ32" s="6">
        <v>11</v>
      </c>
      <c r="BA32" s="6">
        <v>16</v>
      </c>
      <c r="BB32" s="6">
        <v>8</v>
      </c>
      <c r="BC32" s="6">
        <v>8</v>
      </c>
      <c r="BD32" s="6">
        <v>24</v>
      </c>
      <c r="BE32" s="6">
        <v>9</v>
      </c>
      <c r="BF32" s="6">
        <v>15</v>
      </c>
      <c r="BG32" s="6">
        <v>9</v>
      </c>
      <c r="BH32" s="6">
        <v>4</v>
      </c>
      <c r="BI32" s="6">
        <v>5</v>
      </c>
      <c r="BJ32" s="6">
        <v>41</v>
      </c>
      <c r="BK32" s="6">
        <v>24</v>
      </c>
      <c r="BL32" s="6">
        <v>17</v>
      </c>
      <c r="BM32" s="6">
        <v>30</v>
      </c>
      <c r="BN32" s="6">
        <v>16</v>
      </c>
      <c r="BO32" s="6">
        <v>14</v>
      </c>
    </row>
    <row r="33" spans="1:67" x14ac:dyDescent="0.2">
      <c r="A33" s="31">
        <v>28</v>
      </c>
      <c r="B33" s="6">
        <v>589</v>
      </c>
      <c r="C33" s="6">
        <v>282</v>
      </c>
      <c r="D33" s="6">
        <v>307</v>
      </c>
      <c r="E33" s="6">
        <v>13</v>
      </c>
      <c r="F33" s="6">
        <v>5</v>
      </c>
      <c r="G33" s="6">
        <v>8</v>
      </c>
      <c r="H33" s="6">
        <v>12</v>
      </c>
      <c r="I33" s="6">
        <v>3</v>
      </c>
      <c r="J33" s="6">
        <v>9</v>
      </c>
      <c r="K33" s="6">
        <v>11</v>
      </c>
      <c r="L33" s="6">
        <v>6</v>
      </c>
      <c r="M33" s="6">
        <v>5</v>
      </c>
      <c r="N33" s="6">
        <v>23</v>
      </c>
      <c r="O33" s="6">
        <v>12</v>
      </c>
      <c r="P33" s="6">
        <v>11</v>
      </c>
      <c r="Q33" s="31">
        <v>28</v>
      </c>
      <c r="R33" s="6">
        <v>52</v>
      </c>
      <c r="S33" s="6">
        <v>33</v>
      </c>
      <c r="T33" s="6">
        <v>19</v>
      </c>
      <c r="U33" s="6">
        <v>32</v>
      </c>
      <c r="V33" s="6">
        <v>16</v>
      </c>
      <c r="W33" s="6">
        <v>16</v>
      </c>
      <c r="X33" s="6">
        <v>30</v>
      </c>
      <c r="Y33" s="6">
        <v>12</v>
      </c>
      <c r="Z33" s="6">
        <v>18</v>
      </c>
      <c r="AA33" s="6">
        <v>30</v>
      </c>
      <c r="AB33" s="6">
        <v>14</v>
      </c>
      <c r="AC33" s="6">
        <v>16</v>
      </c>
      <c r="AD33" s="6">
        <v>66</v>
      </c>
      <c r="AE33" s="6">
        <v>32</v>
      </c>
      <c r="AF33" s="6">
        <v>34</v>
      </c>
      <c r="AG33" s="31">
        <v>28</v>
      </c>
      <c r="AH33" s="6">
        <v>70</v>
      </c>
      <c r="AI33" s="6">
        <v>36</v>
      </c>
      <c r="AJ33" s="6">
        <v>34</v>
      </c>
      <c r="AK33" s="6">
        <v>28</v>
      </c>
      <c r="AL33" s="6">
        <v>10</v>
      </c>
      <c r="AM33" s="6">
        <v>18</v>
      </c>
      <c r="AN33" s="6">
        <v>22</v>
      </c>
      <c r="AO33" s="6">
        <v>11</v>
      </c>
      <c r="AP33" s="6">
        <v>11</v>
      </c>
      <c r="AQ33" s="6">
        <v>23</v>
      </c>
      <c r="AR33" s="6">
        <v>9</v>
      </c>
      <c r="AS33" s="6">
        <v>14</v>
      </c>
      <c r="AT33" s="6">
        <v>38</v>
      </c>
      <c r="AU33" s="6">
        <v>14</v>
      </c>
      <c r="AV33" s="6">
        <v>24</v>
      </c>
      <c r="AW33" s="31">
        <v>28</v>
      </c>
      <c r="AX33" s="6">
        <v>17</v>
      </c>
      <c r="AY33" s="6">
        <v>11</v>
      </c>
      <c r="AZ33" s="6">
        <v>6</v>
      </c>
      <c r="BA33" s="6">
        <v>14</v>
      </c>
      <c r="BB33" s="6">
        <v>5</v>
      </c>
      <c r="BC33" s="6">
        <v>9</v>
      </c>
      <c r="BD33" s="6">
        <v>20</v>
      </c>
      <c r="BE33" s="6">
        <v>10</v>
      </c>
      <c r="BF33" s="6">
        <v>10</v>
      </c>
      <c r="BG33" s="6">
        <v>11</v>
      </c>
      <c r="BH33" s="6">
        <v>7</v>
      </c>
      <c r="BI33" s="6">
        <v>4</v>
      </c>
      <c r="BJ33" s="6">
        <v>32</v>
      </c>
      <c r="BK33" s="6">
        <v>17</v>
      </c>
      <c r="BL33" s="6">
        <v>15</v>
      </c>
      <c r="BM33" s="6">
        <v>45</v>
      </c>
      <c r="BN33" s="6">
        <v>19</v>
      </c>
      <c r="BO33" s="6">
        <v>26</v>
      </c>
    </row>
    <row r="34" spans="1:67" x14ac:dyDescent="0.2">
      <c r="A34" s="31">
        <v>29</v>
      </c>
      <c r="B34" s="6">
        <v>680</v>
      </c>
      <c r="C34" s="6">
        <v>340</v>
      </c>
      <c r="D34" s="6">
        <v>340</v>
      </c>
      <c r="E34" s="6">
        <v>28</v>
      </c>
      <c r="F34" s="6">
        <v>11</v>
      </c>
      <c r="G34" s="6">
        <v>17</v>
      </c>
      <c r="H34" s="6">
        <v>13</v>
      </c>
      <c r="I34" s="6">
        <v>6</v>
      </c>
      <c r="J34" s="6">
        <v>7</v>
      </c>
      <c r="K34" s="6">
        <v>15</v>
      </c>
      <c r="L34" s="6">
        <v>8</v>
      </c>
      <c r="M34" s="6">
        <v>7</v>
      </c>
      <c r="N34" s="6">
        <v>34</v>
      </c>
      <c r="O34" s="6">
        <v>18</v>
      </c>
      <c r="P34" s="6">
        <v>16</v>
      </c>
      <c r="Q34" s="31">
        <v>29</v>
      </c>
      <c r="R34" s="6">
        <v>72</v>
      </c>
      <c r="S34" s="6">
        <v>28</v>
      </c>
      <c r="T34" s="6">
        <v>44</v>
      </c>
      <c r="U34" s="6">
        <v>30</v>
      </c>
      <c r="V34" s="6">
        <v>17</v>
      </c>
      <c r="W34" s="6">
        <v>13</v>
      </c>
      <c r="X34" s="6">
        <v>32</v>
      </c>
      <c r="Y34" s="6">
        <v>21</v>
      </c>
      <c r="Z34" s="6">
        <v>11</v>
      </c>
      <c r="AA34" s="6">
        <v>39</v>
      </c>
      <c r="AB34" s="6">
        <v>18</v>
      </c>
      <c r="AC34" s="6">
        <v>21</v>
      </c>
      <c r="AD34" s="6">
        <v>70</v>
      </c>
      <c r="AE34" s="6">
        <v>37</v>
      </c>
      <c r="AF34" s="6">
        <v>33</v>
      </c>
      <c r="AG34" s="31">
        <v>29</v>
      </c>
      <c r="AH34" s="6">
        <v>87</v>
      </c>
      <c r="AI34" s="6">
        <v>46</v>
      </c>
      <c r="AJ34" s="6">
        <v>41</v>
      </c>
      <c r="AK34" s="6">
        <v>24</v>
      </c>
      <c r="AL34" s="6">
        <v>9</v>
      </c>
      <c r="AM34" s="6">
        <v>15</v>
      </c>
      <c r="AN34" s="6">
        <v>32</v>
      </c>
      <c r="AO34" s="6">
        <v>16</v>
      </c>
      <c r="AP34" s="6">
        <v>16</v>
      </c>
      <c r="AQ34" s="6">
        <v>32</v>
      </c>
      <c r="AR34" s="6">
        <v>16</v>
      </c>
      <c r="AS34" s="6">
        <v>16</v>
      </c>
      <c r="AT34" s="6">
        <v>49</v>
      </c>
      <c r="AU34" s="6">
        <v>27</v>
      </c>
      <c r="AV34" s="6">
        <v>22</v>
      </c>
      <c r="AW34" s="31">
        <v>29</v>
      </c>
      <c r="AX34" s="6">
        <v>19</v>
      </c>
      <c r="AY34" s="6">
        <v>11</v>
      </c>
      <c r="AZ34" s="6">
        <v>8</v>
      </c>
      <c r="BA34" s="6">
        <v>8</v>
      </c>
      <c r="BB34" s="6">
        <v>4</v>
      </c>
      <c r="BC34" s="6">
        <v>4</v>
      </c>
      <c r="BD34" s="6">
        <v>12</v>
      </c>
      <c r="BE34" s="6">
        <v>7</v>
      </c>
      <c r="BF34" s="6">
        <v>5</v>
      </c>
      <c r="BG34" s="6">
        <v>20</v>
      </c>
      <c r="BH34" s="6">
        <v>7</v>
      </c>
      <c r="BI34" s="6">
        <v>13</v>
      </c>
      <c r="BJ34" s="6">
        <v>31</v>
      </c>
      <c r="BK34" s="6">
        <v>19</v>
      </c>
      <c r="BL34" s="6">
        <v>12</v>
      </c>
      <c r="BM34" s="6">
        <v>33</v>
      </c>
      <c r="BN34" s="6">
        <v>14</v>
      </c>
      <c r="BO34" s="6">
        <v>19</v>
      </c>
    </row>
    <row r="35" spans="1:67" x14ac:dyDescent="0.2">
      <c r="A35" s="31">
        <v>30</v>
      </c>
      <c r="B35" s="6">
        <v>766</v>
      </c>
      <c r="C35" s="6">
        <v>382</v>
      </c>
      <c r="D35" s="6">
        <v>384</v>
      </c>
      <c r="E35" s="6">
        <v>27</v>
      </c>
      <c r="F35" s="6">
        <v>14</v>
      </c>
      <c r="G35" s="6">
        <v>13</v>
      </c>
      <c r="H35" s="6">
        <v>20</v>
      </c>
      <c r="I35" s="6">
        <v>6</v>
      </c>
      <c r="J35" s="6">
        <v>14</v>
      </c>
      <c r="K35" s="6">
        <v>8</v>
      </c>
      <c r="L35" s="6">
        <v>2</v>
      </c>
      <c r="M35" s="6">
        <v>6</v>
      </c>
      <c r="N35" s="6">
        <v>30</v>
      </c>
      <c r="O35" s="6">
        <v>14</v>
      </c>
      <c r="P35" s="6">
        <v>16</v>
      </c>
      <c r="Q35" s="31">
        <v>30</v>
      </c>
      <c r="R35" s="6">
        <v>70</v>
      </c>
      <c r="S35" s="6">
        <v>44</v>
      </c>
      <c r="T35" s="6">
        <v>26</v>
      </c>
      <c r="U35" s="6">
        <v>34</v>
      </c>
      <c r="V35" s="6">
        <v>25</v>
      </c>
      <c r="W35" s="6">
        <v>9</v>
      </c>
      <c r="X35" s="6">
        <v>46</v>
      </c>
      <c r="Y35" s="6">
        <v>20</v>
      </c>
      <c r="Z35" s="6">
        <v>26</v>
      </c>
      <c r="AA35" s="6">
        <v>34</v>
      </c>
      <c r="AB35" s="6">
        <v>15</v>
      </c>
      <c r="AC35" s="6">
        <v>19</v>
      </c>
      <c r="AD35" s="6">
        <v>90</v>
      </c>
      <c r="AE35" s="6">
        <v>49</v>
      </c>
      <c r="AF35" s="6">
        <v>41</v>
      </c>
      <c r="AG35" s="31">
        <v>30</v>
      </c>
      <c r="AH35" s="6">
        <v>100</v>
      </c>
      <c r="AI35" s="6">
        <v>48</v>
      </c>
      <c r="AJ35" s="6">
        <v>52</v>
      </c>
      <c r="AK35" s="6">
        <v>27</v>
      </c>
      <c r="AL35" s="6">
        <v>9</v>
      </c>
      <c r="AM35" s="6">
        <v>18</v>
      </c>
      <c r="AN35" s="6">
        <v>40</v>
      </c>
      <c r="AO35" s="6">
        <v>12</v>
      </c>
      <c r="AP35" s="6">
        <v>28</v>
      </c>
      <c r="AQ35" s="6">
        <v>41</v>
      </c>
      <c r="AR35" s="6">
        <v>24</v>
      </c>
      <c r="AS35" s="6">
        <v>17</v>
      </c>
      <c r="AT35" s="6">
        <v>64</v>
      </c>
      <c r="AU35" s="6">
        <v>29</v>
      </c>
      <c r="AV35" s="6">
        <v>35</v>
      </c>
      <c r="AW35" s="31">
        <v>30</v>
      </c>
      <c r="AX35" s="6">
        <v>12</v>
      </c>
      <c r="AY35" s="6">
        <v>6</v>
      </c>
      <c r="AZ35" s="6">
        <v>6</v>
      </c>
      <c r="BA35" s="6">
        <v>13</v>
      </c>
      <c r="BB35" s="6">
        <v>7</v>
      </c>
      <c r="BC35" s="6">
        <v>6</v>
      </c>
      <c r="BD35" s="6">
        <v>17</v>
      </c>
      <c r="BE35" s="6">
        <v>10</v>
      </c>
      <c r="BF35" s="6">
        <v>7</v>
      </c>
      <c r="BG35" s="6">
        <v>7</v>
      </c>
      <c r="BH35" s="6">
        <v>3</v>
      </c>
      <c r="BI35" s="6">
        <v>4</v>
      </c>
      <c r="BJ35" s="6">
        <v>30</v>
      </c>
      <c r="BK35" s="6">
        <v>18</v>
      </c>
      <c r="BL35" s="6">
        <v>12</v>
      </c>
      <c r="BM35" s="6">
        <v>56</v>
      </c>
      <c r="BN35" s="6">
        <v>27</v>
      </c>
      <c r="BO35" s="6">
        <v>29</v>
      </c>
    </row>
    <row r="36" spans="1:67" x14ac:dyDescent="0.2">
      <c r="A36" s="31">
        <v>31</v>
      </c>
      <c r="B36" s="6">
        <v>598</v>
      </c>
      <c r="C36" s="6">
        <v>304</v>
      </c>
      <c r="D36" s="6">
        <v>294</v>
      </c>
      <c r="E36" s="6">
        <v>15</v>
      </c>
      <c r="F36" s="6">
        <v>7</v>
      </c>
      <c r="G36" s="6">
        <v>8</v>
      </c>
      <c r="H36" s="6">
        <v>21</v>
      </c>
      <c r="I36" s="6">
        <v>10</v>
      </c>
      <c r="J36" s="6">
        <v>11</v>
      </c>
      <c r="K36" s="6">
        <v>12</v>
      </c>
      <c r="L36" s="6">
        <v>6</v>
      </c>
      <c r="M36" s="6">
        <v>6</v>
      </c>
      <c r="N36" s="6">
        <v>11</v>
      </c>
      <c r="O36" s="6">
        <v>8</v>
      </c>
      <c r="P36" s="6">
        <v>3</v>
      </c>
      <c r="Q36" s="31">
        <v>31</v>
      </c>
      <c r="R36" s="6">
        <v>38</v>
      </c>
      <c r="S36" s="6">
        <v>15</v>
      </c>
      <c r="T36" s="6">
        <v>23</v>
      </c>
      <c r="U36" s="6">
        <v>25</v>
      </c>
      <c r="V36" s="6">
        <v>16</v>
      </c>
      <c r="W36" s="6">
        <v>9</v>
      </c>
      <c r="X36" s="6">
        <v>35</v>
      </c>
      <c r="Y36" s="6">
        <v>19</v>
      </c>
      <c r="Z36" s="6">
        <v>16</v>
      </c>
      <c r="AA36" s="6">
        <v>30</v>
      </c>
      <c r="AB36" s="6">
        <v>15</v>
      </c>
      <c r="AC36" s="6">
        <v>15</v>
      </c>
      <c r="AD36" s="6">
        <v>61</v>
      </c>
      <c r="AE36" s="6">
        <v>31</v>
      </c>
      <c r="AF36" s="6">
        <v>30</v>
      </c>
      <c r="AG36" s="31">
        <v>31</v>
      </c>
      <c r="AH36" s="6">
        <v>67</v>
      </c>
      <c r="AI36" s="6">
        <v>32</v>
      </c>
      <c r="AJ36" s="6">
        <v>35</v>
      </c>
      <c r="AK36" s="6">
        <v>30</v>
      </c>
      <c r="AL36" s="6">
        <v>18</v>
      </c>
      <c r="AM36" s="6">
        <v>12</v>
      </c>
      <c r="AN36" s="6">
        <v>32</v>
      </c>
      <c r="AO36" s="6">
        <v>21</v>
      </c>
      <c r="AP36" s="6">
        <v>11</v>
      </c>
      <c r="AQ36" s="6">
        <v>41</v>
      </c>
      <c r="AR36" s="6">
        <v>22</v>
      </c>
      <c r="AS36" s="6">
        <v>19</v>
      </c>
      <c r="AT36" s="6">
        <v>55</v>
      </c>
      <c r="AU36" s="6">
        <v>30</v>
      </c>
      <c r="AV36" s="6">
        <v>25</v>
      </c>
      <c r="AW36" s="31">
        <v>31</v>
      </c>
      <c r="AX36" s="6">
        <v>25</v>
      </c>
      <c r="AY36" s="6">
        <v>9</v>
      </c>
      <c r="AZ36" s="6">
        <v>16</v>
      </c>
      <c r="BA36" s="6">
        <v>9</v>
      </c>
      <c r="BB36" s="6">
        <v>2</v>
      </c>
      <c r="BC36" s="6">
        <v>7</v>
      </c>
      <c r="BD36" s="6">
        <v>12</v>
      </c>
      <c r="BE36" s="6">
        <v>7</v>
      </c>
      <c r="BF36" s="6">
        <v>5</v>
      </c>
      <c r="BG36" s="6">
        <v>14</v>
      </c>
      <c r="BH36" s="6">
        <v>5</v>
      </c>
      <c r="BI36" s="6">
        <v>9</v>
      </c>
      <c r="BJ36" s="6">
        <v>24</v>
      </c>
      <c r="BK36" s="6">
        <v>12</v>
      </c>
      <c r="BL36" s="6">
        <v>12</v>
      </c>
      <c r="BM36" s="6">
        <v>41</v>
      </c>
      <c r="BN36" s="6">
        <v>19</v>
      </c>
      <c r="BO36" s="6">
        <v>22</v>
      </c>
    </row>
    <row r="37" spans="1:67" x14ac:dyDescent="0.2">
      <c r="A37" s="31">
        <v>32</v>
      </c>
      <c r="B37" s="6">
        <v>563</v>
      </c>
      <c r="C37" s="6">
        <v>309</v>
      </c>
      <c r="D37" s="6">
        <v>254</v>
      </c>
      <c r="E37" s="6">
        <v>16</v>
      </c>
      <c r="F37" s="6">
        <v>10</v>
      </c>
      <c r="G37" s="6">
        <v>6</v>
      </c>
      <c r="H37" s="6">
        <v>17</v>
      </c>
      <c r="I37" s="6">
        <v>9</v>
      </c>
      <c r="J37" s="6">
        <v>8</v>
      </c>
      <c r="K37" s="6">
        <v>13</v>
      </c>
      <c r="L37" s="6">
        <v>4</v>
      </c>
      <c r="M37" s="6">
        <v>9</v>
      </c>
      <c r="N37" s="6">
        <v>8</v>
      </c>
      <c r="O37" s="6">
        <v>4</v>
      </c>
      <c r="P37" s="6">
        <v>4</v>
      </c>
      <c r="Q37" s="31">
        <v>32</v>
      </c>
      <c r="R37" s="6">
        <v>56</v>
      </c>
      <c r="S37" s="6">
        <v>32</v>
      </c>
      <c r="T37" s="6">
        <v>24</v>
      </c>
      <c r="U37" s="6">
        <v>44</v>
      </c>
      <c r="V37" s="6">
        <v>23</v>
      </c>
      <c r="W37" s="6">
        <v>21</v>
      </c>
      <c r="X37" s="6">
        <v>25</v>
      </c>
      <c r="Y37" s="6">
        <v>17</v>
      </c>
      <c r="Z37" s="6">
        <v>8</v>
      </c>
      <c r="AA37" s="6">
        <v>34</v>
      </c>
      <c r="AB37" s="6">
        <v>21</v>
      </c>
      <c r="AC37" s="6">
        <v>13</v>
      </c>
      <c r="AD37" s="6">
        <v>56</v>
      </c>
      <c r="AE37" s="6">
        <v>35</v>
      </c>
      <c r="AF37" s="6">
        <v>21</v>
      </c>
      <c r="AG37" s="31">
        <v>32</v>
      </c>
      <c r="AH37" s="6">
        <v>60</v>
      </c>
      <c r="AI37" s="6">
        <v>28</v>
      </c>
      <c r="AJ37" s="6">
        <v>32</v>
      </c>
      <c r="AK37" s="6">
        <v>11</v>
      </c>
      <c r="AL37" s="6">
        <v>7</v>
      </c>
      <c r="AM37" s="6">
        <v>4</v>
      </c>
      <c r="AN37" s="6">
        <v>26</v>
      </c>
      <c r="AO37" s="6">
        <v>15</v>
      </c>
      <c r="AP37" s="6">
        <v>11</v>
      </c>
      <c r="AQ37" s="6">
        <v>40</v>
      </c>
      <c r="AR37" s="6">
        <v>20</v>
      </c>
      <c r="AS37" s="6">
        <v>20</v>
      </c>
      <c r="AT37" s="6">
        <v>33</v>
      </c>
      <c r="AU37" s="6">
        <v>16</v>
      </c>
      <c r="AV37" s="6">
        <v>17</v>
      </c>
      <c r="AW37" s="31">
        <v>32</v>
      </c>
      <c r="AX37" s="6">
        <v>18</v>
      </c>
      <c r="AY37" s="6">
        <v>10</v>
      </c>
      <c r="AZ37" s="6">
        <v>8</v>
      </c>
      <c r="BA37" s="6">
        <v>13</v>
      </c>
      <c r="BB37" s="6">
        <v>8</v>
      </c>
      <c r="BC37" s="6">
        <v>5</v>
      </c>
      <c r="BD37" s="6">
        <v>11</v>
      </c>
      <c r="BE37" s="6">
        <v>4</v>
      </c>
      <c r="BF37" s="6">
        <v>7</v>
      </c>
      <c r="BG37" s="6">
        <v>13</v>
      </c>
      <c r="BH37" s="6">
        <v>8</v>
      </c>
      <c r="BI37" s="6">
        <v>5</v>
      </c>
      <c r="BJ37" s="6">
        <v>25</v>
      </c>
      <c r="BK37" s="6">
        <v>15</v>
      </c>
      <c r="BL37" s="6">
        <v>10</v>
      </c>
      <c r="BM37" s="6">
        <v>44</v>
      </c>
      <c r="BN37" s="6">
        <v>23</v>
      </c>
      <c r="BO37" s="6">
        <v>21</v>
      </c>
    </row>
    <row r="38" spans="1:67" x14ac:dyDescent="0.2">
      <c r="A38" s="31">
        <v>33</v>
      </c>
      <c r="B38" s="6">
        <v>524</v>
      </c>
      <c r="C38" s="6">
        <v>255</v>
      </c>
      <c r="D38" s="6">
        <v>269</v>
      </c>
      <c r="E38" s="6">
        <v>16</v>
      </c>
      <c r="F38" s="6">
        <v>3</v>
      </c>
      <c r="G38" s="6">
        <v>13</v>
      </c>
      <c r="H38" s="6">
        <v>18</v>
      </c>
      <c r="I38" s="6">
        <v>9</v>
      </c>
      <c r="J38" s="6">
        <v>9</v>
      </c>
      <c r="K38" s="6">
        <v>8</v>
      </c>
      <c r="L38" s="6">
        <v>4</v>
      </c>
      <c r="M38" s="6">
        <v>4</v>
      </c>
      <c r="N38" s="6">
        <v>10</v>
      </c>
      <c r="O38" s="6">
        <v>4</v>
      </c>
      <c r="P38" s="6">
        <v>6</v>
      </c>
      <c r="Q38" s="31">
        <v>33</v>
      </c>
      <c r="R38" s="6">
        <v>33</v>
      </c>
      <c r="S38" s="6">
        <v>20</v>
      </c>
      <c r="T38" s="6">
        <v>13</v>
      </c>
      <c r="U38" s="6">
        <v>32</v>
      </c>
      <c r="V38" s="6">
        <v>18</v>
      </c>
      <c r="W38" s="6">
        <v>14</v>
      </c>
      <c r="X38" s="6">
        <v>30</v>
      </c>
      <c r="Y38" s="6">
        <v>15</v>
      </c>
      <c r="Z38" s="6">
        <v>15</v>
      </c>
      <c r="AA38" s="6">
        <v>19</v>
      </c>
      <c r="AB38" s="6">
        <v>11</v>
      </c>
      <c r="AC38" s="6">
        <v>8</v>
      </c>
      <c r="AD38" s="6">
        <v>59</v>
      </c>
      <c r="AE38" s="6">
        <v>23</v>
      </c>
      <c r="AF38" s="6">
        <v>36</v>
      </c>
      <c r="AG38" s="31">
        <v>33</v>
      </c>
      <c r="AH38" s="6">
        <v>70</v>
      </c>
      <c r="AI38" s="6">
        <v>39</v>
      </c>
      <c r="AJ38" s="6">
        <v>31</v>
      </c>
      <c r="AK38" s="6">
        <v>11</v>
      </c>
      <c r="AL38" s="6">
        <v>5</v>
      </c>
      <c r="AM38" s="6">
        <v>6</v>
      </c>
      <c r="AN38" s="6">
        <v>32</v>
      </c>
      <c r="AO38" s="6">
        <v>19</v>
      </c>
      <c r="AP38" s="6">
        <v>13</v>
      </c>
      <c r="AQ38" s="6">
        <v>34</v>
      </c>
      <c r="AR38" s="6">
        <v>17</v>
      </c>
      <c r="AS38" s="6">
        <v>17</v>
      </c>
      <c r="AT38" s="6">
        <v>43</v>
      </c>
      <c r="AU38" s="6">
        <v>19</v>
      </c>
      <c r="AV38" s="6">
        <v>24</v>
      </c>
      <c r="AW38" s="31">
        <v>33</v>
      </c>
      <c r="AX38" s="6">
        <v>21</v>
      </c>
      <c r="AY38" s="6">
        <v>11</v>
      </c>
      <c r="AZ38" s="6">
        <v>10</v>
      </c>
      <c r="BA38" s="6">
        <v>8</v>
      </c>
      <c r="BB38" s="6">
        <v>3</v>
      </c>
      <c r="BC38" s="6">
        <v>5</v>
      </c>
      <c r="BD38" s="6">
        <v>10</v>
      </c>
      <c r="BE38" s="6">
        <v>5</v>
      </c>
      <c r="BF38" s="6">
        <v>5</v>
      </c>
      <c r="BG38" s="6">
        <v>9</v>
      </c>
      <c r="BH38" s="6">
        <v>3</v>
      </c>
      <c r="BI38" s="6">
        <v>6</v>
      </c>
      <c r="BJ38" s="6">
        <v>24</v>
      </c>
      <c r="BK38" s="6">
        <v>15</v>
      </c>
      <c r="BL38" s="6">
        <v>9</v>
      </c>
      <c r="BM38" s="6">
        <v>37</v>
      </c>
      <c r="BN38" s="6">
        <v>12</v>
      </c>
      <c r="BO38" s="6">
        <v>25</v>
      </c>
    </row>
    <row r="39" spans="1:67" x14ac:dyDescent="0.2">
      <c r="A39" s="31">
        <v>34</v>
      </c>
      <c r="B39" s="6">
        <v>571</v>
      </c>
      <c r="C39" s="6">
        <v>280</v>
      </c>
      <c r="D39" s="6">
        <v>291</v>
      </c>
      <c r="E39" s="6">
        <v>14</v>
      </c>
      <c r="F39" s="6">
        <v>7</v>
      </c>
      <c r="G39" s="6">
        <v>7</v>
      </c>
      <c r="H39" s="6">
        <v>19</v>
      </c>
      <c r="I39" s="6">
        <v>6</v>
      </c>
      <c r="J39" s="6">
        <v>13</v>
      </c>
      <c r="K39" s="6">
        <v>12</v>
      </c>
      <c r="L39" s="6">
        <v>3</v>
      </c>
      <c r="M39" s="6">
        <v>9</v>
      </c>
      <c r="N39" s="6">
        <v>15</v>
      </c>
      <c r="O39" s="6">
        <v>10</v>
      </c>
      <c r="P39" s="6">
        <v>5</v>
      </c>
      <c r="Q39" s="31">
        <v>34</v>
      </c>
      <c r="R39" s="6">
        <v>48</v>
      </c>
      <c r="S39" s="6">
        <v>32</v>
      </c>
      <c r="T39" s="6">
        <v>16</v>
      </c>
      <c r="U39" s="6">
        <v>27</v>
      </c>
      <c r="V39" s="6">
        <v>12</v>
      </c>
      <c r="W39" s="6">
        <v>15</v>
      </c>
      <c r="X39" s="6">
        <v>18</v>
      </c>
      <c r="Y39" s="6">
        <v>8</v>
      </c>
      <c r="Z39" s="6">
        <v>10</v>
      </c>
      <c r="AA39" s="6">
        <v>41</v>
      </c>
      <c r="AB39" s="6">
        <v>20</v>
      </c>
      <c r="AC39" s="6">
        <v>21</v>
      </c>
      <c r="AD39" s="6">
        <v>52</v>
      </c>
      <c r="AE39" s="6">
        <v>22</v>
      </c>
      <c r="AF39" s="6">
        <v>30</v>
      </c>
      <c r="AG39" s="31">
        <v>34</v>
      </c>
      <c r="AH39" s="6">
        <v>74</v>
      </c>
      <c r="AI39" s="6">
        <v>34</v>
      </c>
      <c r="AJ39" s="6">
        <v>40</v>
      </c>
      <c r="AK39" s="6">
        <v>24</v>
      </c>
      <c r="AL39" s="6">
        <v>17</v>
      </c>
      <c r="AM39" s="6">
        <v>7</v>
      </c>
      <c r="AN39" s="6">
        <v>25</v>
      </c>
      <c r="AO39" s="6">
        <v>9</v>
      </c>
      <c r="AP39" s="6">
        <v>16</v>
      </c>
      <c r="AQ39" s="6">
        <v>48</v>
      </c>
      <c r="AR39" s="6">
        <v>23</v>
      </c>
      <c r="AS39" s="6">
        <v>25</v>
      </c>
      <c r="AT39" s="6">
        <v>36</v>
      </c>
      <c r="AU39" s="6">
        <v>17</v>
      </c>
      <c r="AV39" s="6">
        <v>19</v>
      </c>
      <c r="AW39" s="31">
        <v>34</v>
      </c>
      <c r="AX39" s="6">
        <v>25</v>
      </c>
      <c r="AY39" s="6">
        <v>10</v>
      </c>
      <c r="AZ39" s="6">
        <v>15</v>
      </c>
      <c r="BA39" s="6">
        <v>11</v>
      </c>
      <c r="BB39" s="6">
        <v>6</v>
      </c>
      <c r="BC39" s="6">
        <v>5</v>
      </c>
      <c r="BD39" s="6">
        <v>11</v>
      </c>
      <c r="BE39" s="6">
        <v>5</v>
      </c>
      <c r="BF39" s="6">
        <v>6</v>
      </c>
      <c r="BG39" s="6">
        <v>5</v>
      </c>
      <c r="BH39" s="6">
        <v>2</v>
      </c>
      <c r="BI39" s="6">
        <v>3</v>
      </c>
      <c r="BJ39" s="6">
        <v>18</v>
      </c>
      <c r="BK39" s="6">
        <v>8</v>
      </c>
      <c r="BL39" s="6">
        <v>10</v>
      </c>
      <c r="BM39" s="6">
        <v>48</v>
      </c>
      <c r="BN39" s="6">
        <v>29</v>
      </c>
      <c r="BO39" s="6">
        <v>19</v>
      </c>
    </row>
    <row r="40" spans="1:67" x14ac:dyDescent="0.2">
      <c r="A40" s="31">
        <v>35</v>
      </c>
      <c r="B40" s="6">
        <v>592</v>
      </c>
      <c r="C40" s="6">
        <v>300</v>
      </c>
      <c r="D40" s="6">
        <v>292</v>
      </c>
      <c r="E40" s="6">
        <v>16</v>
      </c>
      <c r="F40" s="6">
        <v>9</v>
      </c>
      <c r="G40" s="6">
        <v>7</v>
      </c>
      <c r="H40" s="6">
        <v>15</v>
      </c>
      <c r="I40" s="6">
        <v>5</v>
      </c>
      <c r="J40" s="6">
        <v>10</v>
      </c>
      <c r="K40" s="6">
        <v>13</v>
      </c>
      <c r="L40" s="6">
        <v>5</v>
      </c>
      <c r="M40" s="6">
        <v>8</v>
      </c>
      <c r="N40" s="6">
        <v>16</v>
      </c>
      <c r="O40" s="6">
        <v>9</v>
      </c>
      <c r="P40" s="6">
        <v>7</v>
      </c>
      <c r="Q40" s="31">
        <v>35</v>
      </c>
      <c r="R40" s="6">
        <v>52</v>
      </c>
      <c r="S40" s="6">
        <v>20</v>
      </c>
      <c r="T40" s="6">
        <v>32</v>
      </c>
      <c r="U40" s="6">
        <v>34</v>
      </c>
      <c r="V40" s="6">
        <v>19</v>
      </c>
      <c r="W40" s="6">
        <v>15</v>
      </c>
      <c r="X40" s="6">
        <v>29</v>
      </c>
      <c r="Y40" s="6">
        <v>12</v>
      </c>
      <c r="Z40" s="6">
        <v>17</v>
      </c>
      <c r="AA40" s="6">
        <v>30</v>
      </c>
      <c r="AB40" s="6">
        <v>15</v>
      </c>
      <c r="AC40" s="6">
        <v>15</v>
      </c>
      <c r="AD40" s="6">
        <v>66</v>
      </c>
      <c r="AE40" s="6">
        <v>44</v>
      </c>
      <c r="AF40" s="6">
        <v>22</v>
      </c>
      <c r="AG40" s="31">
        <v>35</v>
      </c>
      <c r="AH40" s="6">
        <v>55</v>
      </c>
      <c r="AI40" s="6">
        <v>30</v>
      </c>
      <c r="AJ40" s="6">
        <v>25</v>
      </c>
      <c r="AK40" s="6">
        <v>31</v>
      </c>
      <c r="AL40" s="6">
        <v>16</v>
      </c>
      <c r="AM40" s="6">
        <v>15</v>
      </c>
      <c r="AN40" s="6">
        <v>30</v>
      </c>
      <c r="AO40" s="6">
        <v>15</v>
      </c>
      <c r="AP40" s="6">
        <v>15</v>
      </c>
      <c r="AQ40" s="6">
        <v>46</v>
      </c>
      <c r="AR40" s="6">
        <v>17</v>
      </c>
      <c r="AS40" s="6">
        <v>29</v>
      </c>
      <c r="AT40" s="6">
        <v>45</v>
      </c>
      <c r="AU40" s="6">
        <v>22</v>
      </c>
      <c r="AV40" s="6">
        <v>23</v>
      </c>
      <c r="AW40" s="31">
        <v>35</v>
      </c>
      <c r="AX40" s="6">
        <v>15</v>
      </c>
      <c r="AY40" s="6">
        <v>7</v>
      </c>
      <c r="AZ40" s="6">
        <v>8</v>
      </c>
      <c r="BA40" s="6">
        <v>3</v>
      </c>
      <c r="BB40" s="6">
        <v>0</v>
      </c>
      <c r="BC40" s="6">
        <v>3</v>
      </c>
      <c r="BD40" s="6">
        <v>17</v>
      </c>
      <c r="BE40" s="6">
        <v>14</v>
      </c>
      <c r="BF40" s="6">
        <v>3</v>
      </c>
      <c r="BG40" s="6">
        <v>14</v>
      </c>
      <c r="BH40" s="6">
        <v>7</v>
      </c>
      <c r="BI40" s="6">
        <v>7</v>
      </c>
      <c r="BJ40" s="6">
        <v>30</v>
      </c>
      <c r="BK40" s="6">
        <v>17</v>
      </c>
      <c r="BL40" s="6">
        <v>13</v>
      </c>
      <c r="BM40" s="6">
        <v>35</v>
      </c>
      <c r="BN40" s="6">
        <v>17</v>
      </c>
      <c r="BO40" s="6">
        <v>18</v>
      </c>
    </row>
    <row r="41" spans="1:67" x14ac:dyDescent="0.2">
      <c r="A41" s="31">
        <v>36</v>
      </c>
      <c r="B41" s="6">
        <v>507</v>
      </c>
      <c r="C41" s="6">
        <v>249</v>
      </c>
      <c r="D41" s="6">
        <v>258</v>
      </c>
      <c r="E41" s="6">
        <v>14</v>
      </c>
      <c r="F41" s="6">
        <v>7</v>
      </c>
      <c r="G41" s="6">
        <v>7</v>
      </c>
      <c r="H41" s="6">
        <v>16</v>
      </c>
      <c r="I41" s="6">
        <v>6</v>
      </c>
      <c r="J41" s="6">
        <v>10</v>
      </c>
      <c r="K41" s="6">
        <v>11</v>
      </c>
      <c r="L41" s="6">
        <v>5</v>
      </c>
      <c r="M41" s="6">
        <v>6</v>
      </c>
      <c r="N41" s="6">
        <v>13</v>
      </c>
      <c r="O41" s="6">
        <v>5</v>
      </c>
      <c r="P41" s="6">
        <v>8</v>
      </c>
      <c r="Q41" s="31">
        <v>36</v>
      </c>
      <c r="R41" s="6">
        <v>36</v>
      </c>
      <c r="S41" s="6">
        <v>20</v>
      </c>
      <c r="T41" s="6">
        <v>16</v>
      </c>
      <c r="U41" s="6">
        <v>30</v>
      </c>
      <c r="V41" s="6">
        <v>15</v>
      </c>
      <c r="W41" s="6">
        <v>15</v>
      </c>
      <c r="X41" s="6">
        <v>30</v>
      </c>
      <c r="Y41" s="6">
        <v>15</v>
      </c>
      <c r="Z41" s="6">
        <v>15</v>
      </c>
      <c r="AA41" s="6">
        <v>27</v>
      </c>
      <c r="AB41" s="6">
        <v>14</v>
      </c>
      <c r="AC41" s="6">
        <v>13</v>
      </c>
      <c r="AD41" s="6">
        <v>53</v>
      </c>
      <c r="AE41" s="6">
        <v>28</v>
      </c>
      <c r="AF41" s="6">
        <v>25</v>
      </c>
      <c r="AG41" s="31">
        <v>36</v>
      </c>
      <c r="AH41" s="6">
        <v>57</v>
      </c>
      <c r="AI41" s="6">
        <v>30</v>
      </c>
      <c r="AJ41" s="6">
        <v>27</v>
      </c>
      <c r="AK41" s="6">
        <v>20</v>
      </c>
      <c r="AL41" s="6">
        <v>8</v>
      </c>
      <c r="AM41" s="6">
        <v>12</v>
      </c>
      <c r="AN41" s="6">
        <v>30</v>
      </c>
      <c r="AO41" s="6">
        <v>15</v>
      </c>
      <c r="AP41" s="6">
        <v>15</v>
      </c>
      <c r="AQ41" s="6">
        <v>33</v>
      </c>
      <c r="AR41" s="6">
        <v>21</v>
      </c>
      <c r="AS41" s="6">
        <v>12</v>
      </c>
      <c r="AT41" s="6">
        <v>38</v>
      </c>
      <c r="AU41" s="6">
        <v>16</v>
      </c>
      <c r="AV41" s="6">
        <v>22</v>
      </c>
      <c r="AW41" s="31">
        <v>36</v>
      </c>
      <c r="AX41" s="6">
        <v>14</v>
      </c>
      <c r="AY41" s="6">
        <v>6</v>
      </c>
      <c r="AZ41" s="6">
        <v>8</v>
      </c>
      <c r="BA41" s="6">
        <v>12</v>
      </c>
      <c r="BB41" s="6">
        <v>4</v>
      </c>
      <c r="BC41" s="6">
        <v>8</v>
      </c>
      <c r="BD41" s="6">
        <v>11</v>
      </c>
      <c r="BE41" s="6">
        <v>0</v>
      </c>
      <c r="BF41" s="6">
        <v>11</v>
      </c>
      <c r="BG41" s="6">
        <v>4</v>
      </c>
      <c r="BH41" s="6">
        <v>1</v>
      </c>
      <c r="BI41" s="6">
        <v>3</v>
      </c>
      <c r="BJ41" s="6">
        <v>19</v>
      </c>
      <c r="BK41" s="6">
        <v>7</v>
      </c>
      <c r="BL41" s="6">
        <v>12</v>
      </c>
      <c r="BM41" s="6">
        <v>39</v>
      </c>
      <c r="BN41" s="6">
        <v>26</v>
      </c>
      <c r="BO41" s="6">
        <v>13</v>
      </c>
    </row>
    <row r="42" spans="1:67" x14ac:dyDescent="0.2">
      <c r="A42" s="31">
        <v>37</v>
      </c>
      <c r="B42" s="6">
        <v>547</v>
      </c>
      <c r="C42" s="6">
        <v>283</v>
      </c>
      <c r="D42" s="6">
        <v>264</v>
      </c>
      <c r="E42" s="6">
        <v>18</v>
      </c>
      <c r="F42" s="6">
        <v>7</v>
      </c>
      <c r="G42" s="6">
        <v>11</v>
      </c>
      <c r="H42" s="6">
        <v>23</v>
      </c>
      <c r="I42" s="6">
        <v>14</v>
      </c>
      <c r="J42" s="6">
        <v>9</v>
      </c>
      <c r="K42" s="6">
        <v>8</v>
      </c>
      <c r="L42" s="6">
        <v>4</v>
      </c>
      <c r="M42" s="6">
        <v>4</v>
      </c>
      <c r="N42" s="6">
        <v>14</v>
      </c>
      <c r="O42" s="6">
        <v>4</v>
      </c>
      <c r="P42" s="6">
        <v>10</v>
      </c>
      <c r="Q42" s="31">
        <v>37</v>
      </c>
      <c r="R42" s="6">
        <v>43</v>
      </c>
      <c r="S42" s="6">
        <v>22</v>
      </c>
      <c r="T42" s="6">
        <v>21</v>
      </c>
      <c r="U42" s="6">
        <v>40</v>
      </c>
      <c r="V42" s="6">
        <v>25</v>
      </c>
      <c r="W42" s="6">
        <v>15</v>
      </c>
      <c r="X42" s="6">
        <v>20</v>
      </c>
      <c r="Y42" s="6">
        <v>11</v>
      </c>
      <c r="Z42" s="6">
        <v>9</v>
      </c>
      <c r="AA42" s="6">
        <v>22</v>
      </c>
      <c r="AB42" s="6">
        <v>10</v>
      </c>
      <c r="AC42" s="6">
        <v>12</v>
      </c>
      <c r="AD42" s="6">
        <v>49</v>
      </c>
      <c r="AE42" s="6">
        <v>29</v>
      </c>
      <c r="AF42" s="6">
        <v>20</v>
      </c>
      <c r="AG42" s="31">
        <v>37</v>
      </c>
      <c r="AH42" s="6">
        <v>69</v>
      </c>
      <c r="AI42" s="6">
        <v>36</v>
      </c>
      <c r="AJ42" s="6">
        <v>33</v>
      </c>
      <c r="AK42" s="6">
        <v>23</v>
      </c>
      <c r="AL42" s="6">
        <v>9</v>
      </c>
      <c r="AM42" s="6">
        <v>14</v>
      </c>
      <c r="AN42" s="6">
        <v>28</v>
      </c>
      <c r="AO42" s="6">
        <v>14</v>
      </c>
      <c r="AP42" s="6">
        <v>14</v>
      </c>
      <c r="AQ42" s="6">
        <v>30</v>
      </c>
      <c r="AR42" s="6">
        <v>14</v>
      </c>
      <c r="AS42" s="6">
        <v>16</v>
      </c>
      <c r="AT42" s="6">
        <v>46</v>
      </c>
      <c r="AU42" s="6">
        <v>29</v>
      </c>
      <c r="AV42" s="6">
        <v>17</v>
      </c>
      <c r="AW42" s="31">
        <v>37</v>
      </c>
      <c r="AX42" s="6">
        <v>19</v>
      </c>
      <c r="AY42" s="6">
        <v>13</v>
      </c>
      <c r="AZ42" s="6">
        <v>6</v>
      </c>
      <c r="BA42" s="6">
        <v>12</v>
      </c>
      <c r="BB42" s="6">
        <v>4</v>
      </c>
      <c r="BC42" s="6">
        <v>8</v>
      </c>
      <c r="BD42" s="6">
        <v>15</v>
      </c>
      <c r="BE42" s="6">
        <v>5</v>
      </c>
      <c r="BF42" s="6">
        <v>10</v>
      </c>
      <c r="BG42" s="6">
        <v>10</v>
      </c>
      <c r="BH42" s="6">
        <v>6</v>
      </c>
      <c r="BI42" s="6">
        <v>4</v>
      </c>
      <c r="BJ42" s="6">
        <v>24</v>
      </c>
      <c r="BK42" s="6">
        <v>8</v>
      </c>
      <c r="BL42" s="6">
        <v>16</v>
      </c>
      <c r="BM42" s="6">
        <v>34</v>
      </c>
      <c r="BN42" s="6">
        <v>19</v>
      </c>
      <c r="BO42" s="6">
        <v>15</v>
      </c>
    </row>
    <row r="43" spans="1:67" x14ac:dyDescent="0.2">
      <c r="A43" s="31">
        <v>38</v>
      </c>
      <c r="B43" s="6">
        <v>461</v>
      </c>
      <c r="C43" s="6">
        <v>226</v>
      </c>
      <c r="D43" s="6">
        <v>235</v>
      </c>
      <c r="E43" s="6">
        <v>11</v>
      </c>
      <c r="F43" s="6">
        <v>3</v>
      </c>
      <c r="G43" s="6">
        <v>8</v>
      </c>
      <c r="H43" s="6">
        <v>12</v>
      </c>
      <c r="I43" s="6">
        <v>6</v>
      </c>
      <c r="J43" s="6">
        <v>6</v>
      </c>
      <c r="K43" s="6">
        <v>14</v>
      </c>
      <c r="L43" s="6">
        <v>5</v>
      </c>
      <c r="M43" s="6">
        <v>9</v>
      </c>
      <c r="N43" s="6">
        <v>15</v>
      </c>
      <c r="O43" s="6">
        <v>3</v>
      </c>
      <c r="P43" s="6">
        <v>12</v>
      </c>
      <c r="Q43" s="31">
        <v>38</v>
      </c>
      <c r="R43" s="6">
        <v>42</v>
      </c>
      <c r="S43" s="6">
        <v>26</v>
      </c>
      <c r="T43" s="6">
        <v>16</v>
      </c>
      <c r="U43" s="6">
        <v>24</v>
      </c>
      <c r="V43" s="6">
        <v>15</v>
      </c>
      <c r="W43" s="6">
        <v>9</v>
      </c>
      <c r="X43" s="6">
        <v>19</v>
      </c>
      <c r="Y43" s="6">
        <v>6</v>
      </c>
      <c r="Z43" s="6">
        <v>13</v>
      </c>
      <c r="AA43" s="6">
        <v>24</v>
      </c>
      <c r="AB43" s="6">
        <v>14</v>
      </c>
      <c r="AC43" s="6">
        <v>10</v>
      </c>
      <c r="AD43" s="6">
        <v>52</v>
      </c>
      <c r="AE43" s="6">
        <v>21</v>
      </c>
      <c r="AF43" s="6">
        <v>31</v>
      </c>
      <c r="AG43" s="31">
        <v>38</v>
      </c>
      <c r="AH43" s="6">
        <v>60</v>
      </c>
      <c r="AI43" s="6">
        <v>34</v>
      </c>
      <c r="AJ43" s="6">
        <v>26</v>
      </c>
      <c r="AK43" s="6">
        <v>11</v>
      </c>
      <c r="AL43" s="6">
        <v>8</v>
      </c>
      <c r="AM43" s="6">
        <v>3</v>
      </c>
      <c r="AN43" s="6">
        <v>11</v>
      </c>
      <c r="AO43" s="6">
        <v>8</v>
      </c>
      <c r="AP43" s="6">
        <v>3</v>
      </c>
      <c r="AQ43" s="6">
        <v>21</v>
      </c>
      <c r="AR43" s="6">
        <v>9</v>
      </c>
      <c r="AS43" s="6">
        <v>12</v>
      </c>
      <c r="AT43" s="6">
        <v>44</v>
      </c>
      <c r="AU43" s="6">
        <v>17</v>
      </c>
      <c r="AV43" s="6">
        <v>27</v>
      </c>
      <c r="AW43" s="31">
        <v>38</v>
      </c>
      <c r="AX43" s="6">
        <v>24</v>
      </c>
      <c r="AY43" s="6">
        <v>12</v>
      </c>
      <c r="AZ43" s="6">
        <v>12</v>
      </c>
      <c r="BA43" s="6">
        <v>7</v>
      </c>
      <c r="BB43" s="6">
        <v>2</v>
      </c>
      <c r="BC43" s="6">
        <v>5</v>
      </c>
      <c r="BD43" s="6">
        <v>12</v>
      </c>
      <c r="BE43" s="6">
        <v>9</v>
      </c>
      <c r="BF43" s="6">
        <v>3</v>
      </c>
      <c r="BG43" s="6">
        <v>8</v>
      </c>
      <c r="BH43" s="6">
        <v>4</v>
      </c>
      <c r="BI43" s="6">
        <v>4</v>
      </c>
      <c r="BJ43" s="6">
        <v>25</v>
      </c>
      <c r="BK43" s="6">
        <v>10</v>
      </c>
      <c r="BL43" s="6">
        <v>15</v>
      </c>
      <c r="BM43" s="6">
        <v>25</v>
      </c>
      <c r="BN43" s="6">
        <v>14</v>
      </c>
      <c r="BO43" s="6">
        <v>11</v>
      </c>
    </row>
    <row r="44" spans="1:67" x14ac:dyDescent="0.2">
      <c r="A44" s="31">
        <v>39</v>
      </c>
      <c r="B44" s="6">
        <v>447</v>
      </c>
      <c r="C44" s="6">
        <v>233</v>
      </c>
      <c r="D44" s="6">
        <v>214</v>
      </c>
      <c r="E44" s="6">
        <v>19</v>
      </c>
      <c r="F44" s="6">
        <v>12</v>
      </c>
      <c r="G44" s="6">
        <v>7</v>
      </c>
      <c r="H44" s="6">
        <v>14</v>
      </c>
      <c r="I44" s="6">
        <v>8</v>
      </c>
      <c r="J44" s="6">
        <v>6</v>
      </c>
      <c r="K44" s="6">
        <v>15</v>
      </c>
      <c r="L44" s="6">
        <v>6</v>
      </c>
      <c r="M44" s="6">
        <v>9</v>
      </c>
      <c r="N44" s="6">
        <v>15</v>
      </c>
      <c r="O44" s="6">
        <v>10</v>
      </c>
      <c r="P44" s="6">
        <v>5</v>
      </c>
      <c r="Q44" s="31">
        <v>39</v>
      </c>
      <c r="R44" s="6">
        <v>22</v>
      </c>
      <c r="S44" s="6">
        <v>9</v>
      </c>
      <c r="T44" s="6">
        <v>13</v>
      </c>
      <c r="U44" s="6">
        <v>21</v>
      </c>
      <c r="V44" s="6">
        <v>10</v>
      </c>
      <c r="W44" s="6">
        <v>11</v>
      </c>
      <c r="X44" s="6">
        <v>28</v>
      </c>
      <c r="Y44" s="6">
        <v>14</v>
      </c>
      <c r="Z44" s="6">
        <v>14</v>
      </c>
      <c r="AA44" s="6">
        <v>28</v>
      </c>
      <c r="AB44" s="6">
        <v>14</v>
      </c>
      <c r="AC44" s="6">
        <v>14</v>
      </c>
      <c r="AD44" s="6">
        <v>58</v>
      </c>
      <c r="AE44" s="6">
        <v>27</v>
      </c>
      <c r="AF44" s="6">
        <v>31</v>
      </c>
      <c r="AG44" s="31">
        <v>39</v>
      </c>
      <c r="AH44" s="6">
        <v>40</v>
      </c>
      <c r="AI44" s="6">
        <v>19</v>
      </c>
      <c r="AJ44" s="6">
        <v>21</v>
      </c>
      <c r="AK44" s="6">
        <v>13</v>
      </c>
      <c r="AL44" s="6">
        <v>6</v>
      </c>
      <c r="AM44" s="6">
        <v>7</v>
      </c>
      <c r="AN44" s="6">
        <v>20</v>
      </c>
      <c r="AO44" s="6">
        <v>12</v>
      </c>
      <c r="AP44" s="6">
        <v>8</v>
      </c>
      <c r="AQ44" s="6">
        <v>35</v>
      </c>
      <c r="AR44" s="6">
        <v>15</v>
      </c>
      <c r="AS44" s="6">
        <v>20</v>
      </c>
      <c r="AT44" s="6">
        <v>29</v>
      </c>
      <c r="AU44" s="6">
        <v>13</v>
      </c>
      <c r="AV44" s="6">
        <v>16</v>
      </c>
      <c r="AW44" s="31">
        <v>39</v>
      </c>
      <c r="AX44" s="6">
        <v>10</v>
      </c>
      <c r="AY44" s="6">
        <v>5</v>
      </c>
      <c r="AZ44" s="6">
        <v>5</v>
      </c>
      <c r="BA44" s="6">
        <v>3</v>
      </c>
      <c r="BB44" s="6">
        <v>3</v>
      </c>
      <c r="BC44" s="6">
        <v>0</v>
      </c>
      <c r="BD44" s="6">
        <v>6</v>
      </c>
      <c r="BE44" s="6">
        <v>6</v>
      </c>
      <c r="BF44" s="6">
        <v>0</v>
      </c>
      <c r="BG44" s="6">
        <v>9</v>
      </c>
      <c r="BH44" s="6">
        <v>7</v>
      </c>
      <c r="BI44" s="6">
        <v>2</v>
      </c>
      <c r="BJ44" s="6">
        <v>25</v>
      </c>
      <c r="BK44" s="6">
        <v>16</v>
      </c>
      <c r="BL44" s="6">
        <v>9</v>
      </c>
      <c r="BM44" s="6">
        <v>37</v>
      </c>
      <c r="BN44" s="6">
        <v>21</v>
      </c>
      <c r="BO44" s="6">
        <v>16</v>
      </c>
    </row>
    <row r="45" spans="1:67" x14ac:dyDescent="0.2">
      <c r="A45" s="31">
        <v>40</v>
      </c>
      <c r="B45" s="6">
        <v>484</v>
      </c>
      <c r="C45" s="6">
        <v>267</v>
      </c>
      <c r="D45" s="6">
        <v>217</v>
      </c>
      <c r="E45" s="6">
        <v>21</v>
      </c>
      <c r="F45" s="6">
        <v>11</v>
      </c>
      <c r="G45" s="6">
        <v>10</v>
      </c>
      <c r="H45" s="6">
        <v>20</v>
      </c>
      <c r="I45" s="6">
        <v>11</v>
      </c>
      <c r="J45" s="6">
        <v>9</v>
      </c>
      <c r="K45" s="6">
        <v>17</v>
      </c>
      <c r="L45" s="6">
        <v>10</v>
      </c>
      <c r="M45" s="6">
        <v>7</v>
      </c>
      <c r="N45" s="6">
        <v>23</v>
      </c>
      <c r="O45" s="6">
        <v>8</v>
      </c>
      <c r="P45" s="6">
        <v>15</v>
      </c>
      <c r="Q45" s="31">
        <v>40</v>
      </c>
      <c r="R45" s="6">
        <v>21</v>
      </c>
      <c r="S45" s="6">
        <v>12</v>
      </c>
      <c r="T45" s="6">
        <v>9</v>
      </c>
      <c r="U45" s="6">
        <v>31</v>
      </c>
      <c r="V45" s="6">
        <v>17</v>
      </c>
      <c r="W45" s="6">
        <v>14</v>
      </c>
      <c r="X45" s="6">
        <v>22</v>
      </c>
      <c r="Y45" s="6">
        <v>11</v>
      </c>
      <c r="Z45" s="6">
        <v>11</v>
      </c>
      <c r="AA45" s="6">
        <v>29</v>
      </c>
      <c r="AB45" s="6">
        <v>15</v>
      </c>
      <c r="AC45" s="6">
        <v>14</v>
      </c>
      <c r="AD45" s="6">
        <v>43</v>
      </c>
      <c r="AE45" s="6">
        <v>29</v>
      </c>
      <c r="AF45" s="6">
        <v>14</v>
      </c>
      <c r="AG45" s="31">
        <v>40</v>
      </c>
      <c r="AH45" s="6">
        <v>57</v>
      </c>
      <c r="AI45" s="6">
        <v>30</v>
      </c>
      <c r="AJ45" s="6">
        <v>27</v>
      </c>
      <c r="AK45" s="6">
        <v>19</v>
      </c>
      <c r="AL45" s="6">
        <v>11</v>
      </c>
      <c r="AM45" s="6">
        <v>8</v>
      </c>
      <c r="AN45" s="6">
        <v>22</v>
      </c>
      <c r="AO45" s="6">
        <v>15</v>
      </c>
      <c r="AP45" s="6">
        <v>7</v>
      </c>
      <c r="AQ45" s="6">
        <v>24</v>
      </c>
      <c r="AR45" s="6">
        <v>14</v>
      </c>
      <c r="AS45" s="6">
        <v>10</v>
      </c>
      <c r="AT45" s="6">
        <v>30</v>
      </c>
      <c r="AU45" s="6">
        <v>16</v>
      </c>
      <c r="AV45" s="6">
        <v>14</v>
      </c>
      <c r="AW45" s="31">
        <v>40</v>
      </c>
      <c r="AX45" s="6">
        <v>17</v>
      </c>
      <c r="AY45" s="6">
        <v>3</v>
      </c>
      <c r="AZ45" s="6">
        <v>14</v>
      </c>
      <c r="BA45" s="6">
        <v>17</v>
      </c>
      <c r="BB45" s="6">
        <v>11</v>
      </c>
      <c r="BC45" s="6">
        <v>6</v>
      </c>
      <c r="BD45" s="6">
        <v>13</v>
      </c>
      <c r="BE45" s="6">
        <v>8</v>
      </c>
      <c r="BF45" s="6">
        <v>5</v>
      </c>
      <c r="BG45" s="6">
        <v>9</v>
      </c>
      <c r="BH45" s="6">
        <v>5</v>
      </c>
      <c r="BI45" s="6">
        <v>4</v>
      </c>
      <c r="BJ45" s="6">
        <v>20</v>
      </c>
      <c r="BK45" s="6">
        <v>13</v>
      </c>
      <c r="BL45" s="6">
        <v>7</v>
      </c>
      <c r="BM45" s="6">
        <v>29</v>
      </c>
      <c r="BN45" s="6">
        <v>17</v>
      </c>
      <c r="BO45" s="6">
        <v>12</v>
      </c>
    </row>
    <row r="46" spans="1:67" x14ac:dyDescent="0.2">
      <c r="A46" s="31">
        <v>41</v>
      </c>
      <c r="B46" s="6">
        <v>327</v>
      </c>
      <c r="C46" s="6">
        <v>163</v>
      </c>
      <c r="D46" s="6">
        <v>164</v>
      </c>
      <c r="E46" s="6">
        <v>6</v>
      </c>
      <c r="F46" s="6">
        <v>4</v>
      </c>
      <c r="G46" s="6">
        <v>2</v>
      </c>
      <c r="H46" s="6">
        <v>18</v>
      </c>
      <c r="I46" s="6">
        <v>5</v>
      </c>
      <c r="J46" s="6">
        <v>13</v>
      </c>
      <c r="K46" s="6">
        <v>2</v>
      </c>
      <c r="L46" s="6">
        <v>1</v>
      </c>
      <c r="M46" s="6">
        <v>1</v>
      </c>
      <c r="N46" s="6">
        <v>9</v>
      </c>
      <c r="O46" s="6">
        <v>3</v>
      </c>
      <c r="P46" s="6">
        <v>6</v>
      </c>
      <c r="Q46" s="31">
        <v>41</v>
      </c>
      <c r="R46" s="6">
        <v>18</v>
      </c>
      <c r="S46" s="6">
        <v>11</v>
      </c>
      <c r="T46" s="6">
        <v>7</v>
      </c>
      <c r="U46" s="6">
        <v>15</v>
      </c>
      <c r="V46" s="6">
        <v>7</v>
      </c>
      <c r="W46" s="6">
        <v>8</v>
      </c>
      <c r="X46" s="6">
        <v>14</v>
      </c>
      <c r="Y46" s="6">
        <v>6</v>
      </c>
      <c r="Z46" s="6">
        <v>8</v>
      </c>
      <c r="AA46" s="6">
        <v>14</v>
      </c>
      <c r="AB46" s="6">
        <v>7</v>
      </c>
      <c r="AC46" s="6">
        <v>7</v>
      </c>
      <c r="AD46" s="6">
        <v>37</v>
      </c>
      <c r="AE46" s="6">
        <v>21</v>
      </c>
      <c r="AF46" s="6">
        <v>16</v>
      </c>
      <c r="AG46" s="31">
        <v>41</v>
      </c>
      <c r="AH46" s="6">
        <v>47</v>
      </c>
      <c r="AI46" s="6">
        <v>26</v>
      </c>
      <c r="AJ46" s="6">
        <v>21</v>
      </c>
      <c r="AK46" s="6">
        <v>5</v>
      </c>
      <c r="AL46" s="6">
        <v>4</v>
      </c>
      <c r="AM46" s="6">
        <v>1</v>
      </c>
      <c r="AN46" s="6">
        <v>10</v>
      </c>
      <c r="AO46" s="6">
        <v>5</v>
      </c>
      <c r="AP46" s="6">
        <v>5</v>
      </c>
      <c r="AQ46" s="6">
        <v>21</v>
      </c>
      <c r="AR46" s="6">
        <v>10</v>
      </c>
      <c r="AS46" s="6">
        <v>11</v>
      </c>
      <c r="AT46" s="6">
        <v>34</v>
      </c>
      <c r="AU46" s="6">
        <v>23</v>
      </c>
      <c r="AV46" s="6">
        <v>11</v>
      </c>
      <c r="AW46" s="31">
        <v>41</v>
      </c>
      <c r="AX46" s="6">
        <v>15</v>
      </c>
      <c r="AY46" s="6">
        <v>5</v>
      </c>
      <c r="AZ46" s="6">
        <v>10</v>
      </c>
      <c r="BA46" s="6">
        <v>1</v>
      </c>
      <c r="BB46" s="6">
        <v>0</v>
      </c>
      <c r="BC46" s="6">
        <v>1</v>
      </c>
      <c r="BD46" s="6">
        <v>3</v>
      </c>
      <c r="BE46" s="6">
        <v>2</v>
      </c>
      <c r="BF46" s="6">
        <v>1</v>
      </c>
      <c r="BG46" s="6">
        <v>8</v>
      </c>
      <c r="BH46" s="6">
        <v>6</v>
      </c>
      <c r="BI46" s="6">
        <v>2</v>
      </c>
      <c r="BJ46" s="6">
        <v>21</v>
      </c>
      <c r="BK46" s="6">
        <v>8</v>
      </c>
      <c r="BL46" s="6">
        <v>13</v>
      </c>
      <c r="BM46" s="6">
        <v>29</v>
      </c>
      <c r="BN46" s="6">
        <v>9</v>
      </c>
      <c r="BO46" s="6">
        <v>20</v>
      </c>
    </row>
    <row r="47" spans="1:67" x14ac:dyDescent="0.2">
      <c r="A47" s="31">
        <v>42</v>
      </c>
      <c r="B47" s="6">
        <v>338</v>
      </c>
      <c r="C47" s="6">
        <v>168</v>
      </c>
      <c r="D47" s="6">
        <v>170</v>
      </c>
      <c r="E47" s="6">
        <v>12</v>
      </c>
      <c r="F47" s="6">
        <v>6</v>
      </c>
      <c r="G47" s="6">
        <v>6</v>
      </c>
      <c r="H47" s="6">
        <v>14</v>
      </c>
      <c r="I47" s="6">
        <v>7</v>
      </c>
      <c r="J47" s="6">
        <v>7</v>
      </c>
      <c r="K47" s="6">
        <v>7</v>
      </c>
      <c r="L47" s="6">
        <v>3</v>
      </c>
      <c r="M47" s="6">
        <v>4</v>
      </c>
      <c r="N47" s="6">
        <v>15</v>
      </c>
      <c r="O47" s="6">
        <v>5</v>
      </c>
      <c r="P47" s="6">
        <v>10</v>
      </c>
      <c r="Q47" s="31">
        <v>42</v>
      </c>
      <c r="R47" s="6">
        <v>28</v>
      </c>
      <c r="S47" s="6">
        <v>15</v>
      </c>
      <c r="T47" s="6">
        <v>13</v>
      </c>
      <c r="U47" s="6">
        <v>20</v>
      </c>
      <c r="V47" s="6">
        <v>15</v>
      </c>
      <c r="W47" s="6">
        <v>5</v>
      </c>
      <c r="X47" s="6">
        <v>16</v>
      </c>
      <c r="Y47" s="6">
        <v>8</v>
      </c>
      <c r="Z47" s="6">
        <v>8</v>
      </c>
      <c r="AA47" s="6">
        <v>16</v>
      </c>
      <c r="AB47" s="6">
        <v>11</v>
      </c>
      <c r="AC47" s="6">
        <v>5</v>
      </c>
      <c r="AD47" s="6">
        <v>39</v>
      </c>
      <c r="AE47" s="6">
        <v>19</v>
      </c>
      <c r="AF47" s="6">
        <v>20</v>
      </c>
      <c r="AG47" s="31">
        <v>42</v>
      </c>
      <c r="AH47" s="6">
        <v>34</v>
      </c>
      <c r="AI47" s="6">
        <v>18</v>
      </c>
      <c r="AJ47" s="6">
        <v>16</v>
      </c>
      <c r="AK47" s="6">
        <v>8</v>
      </c>
      <c r="AL47" s="6">
        <v>4</v>
      </c>
      <c r="AM47" s="6">
        <v>4</v>
      </c>
      <c r="AN47" s="6">
        <v>14</v>
      </c>
      <c r="AO47" s="6">
        <v>4</v>
      </c>
      <c r="AP47" s="6">
        <v>10</v>
      </c>
      <c r="AQ47" s="6">
        <v>10</v>
      </c>
      <c r="AR47" s="6">
        <v>3</v>
      </c>
      <c r="AS47" s="6">
        <v>7</v>
      </c>
      <c r="AT47" s="6">
        <v>26</v>
      </c>
      <c r="AU47" s="6">
        <v>13</v>
      </c>
      <c r="AV47" s="6">
        <v>13</v>
      </c>
      <c r="AW47" s="31">
        <v>42</v>
      </c>
      <c r="AX47" s="6">
        <v>17</v>
      </c>
      <c r="AY47" s="6">
        <v>5</v>
      </c>
      <c r="AZ47" s="6">
        <v>12</v>
      </c>
      <c r="BA47" s="6">
        <v>9</v>
      </c>
      <c r="BB47" s="6">
        <v>4</v>
      </c>
      <c r="BC47" s="6">
        <v>5</v>
      </c>
      <c r="BD47" s="6">
        <v>9</v>
      </c>
      <c r="BE47" s="6">
        <v>5</v>
      </c>
      <c r="BF47" s="6">
        <v>4</v>
      </c>
      <c r="BG47" s="6">
        <v>8</v>
      </c>
      <c r="BH47" s="6">
        <v>2</v>
      </c>
      <c r="BI47" s="6">
        <v>6</v>
      </c>
      <c r="BJ47" s="6">
        <v>13</v>
      </c>
      <c r="BK47" s="6">
        <v>7</v>
      </c>
      <c r="BL47" s="6">
        <v>6</v>
      </c>
      <c r="BM47" s="6">
        <v>23</v>
      </c>
      <c r="BN47" s="6">
        <v>14</v>
      </c>
      <c r="BO47" s="6">
        <v>9</v>
      </c>
    </row>
    <row r="48" spans="1:67" x14ac:dyDescent="0.2">
      <c r="A48" s="31">
        <v>43</v>
      </c>
      <c r="B48" s="6">
        <v>275</v>
      </c>
      <c r="C48" s="6">
        <v>134</v>
      </c>
      <c r="D48" s="6">
        <v>141</v>
      </c>
      <c r="E48" s="6">
        <v>6</v>
      </c>
      <c r="F48" s="6">
        <v>3</v>
      </c>
      <c r="G48" s="6">
        <v>3</v>
      </c>
      <c r="H48" s="6">
        <v>11</v>
      </c>
      <c r="I48" s="6">
        <v>6</v>
      </c>
      <c r="J48" s="6">
        <v>5</v>
      </c>
      <c r="K48" s="6">
        <v>7</v>
      </c>
      <c r="L48" s="6">
        <v>2</v>
      </c>
      <c r="M48" s="6">
        <v>5</v>
      </c>
      <c r="N48" s="6">
        <v>8</v>
      </c>
      <c r="O48" s="6">
        <v>2</v>
      </c>
      <c r="P48" s="6">
        <v>6</v>
      </c>
      <c r="Q48" s="31">
        <v>43</v>
      </c>
      <c r="R48" s="6">
        <v>23</v>
      </c>
      <c r="S48" s="6">
        <v>12</v>
      </c>
      <c r="T48" s="6">
        <v>11</v>
      </c>
      <c r="U48" s="6">
        <v>20</v>
      </c>
      <c r="V48" s="6">
        <v>12</v>
      </c>
      <c r="W48" s="6">
        <v>8</v>
      </c>
      <c r="X48" s="6">
        <v>19</v>
      </c>
      <c r="Y48" s="6">
        <v>9</v>
      </c>
      <c r="Z48" s="6">
        <v>10</v>
      </c>
      <c r="AA48" s="6">
        <v>11</v>
      </c>
      <c r="AB48" s="6">
        <v>7</v>
      </c>
      <c r="AC48" s="6">
        <v>4</v>
      </c>
      <c r="AD48" s="6">
        <v>30</v>
      </c>
      <c r="AE48" s="6">
        <v>13</v>
      </c>
      <c r="AF48" s="6">
        <v>17</v>
      </c>
      <c r="AG48" s="31">
        <v>43</v>
      </c>
      <c r="AH48" s="6">
        <v>32</v>
      </c>
      <c r="AI48" s="6">
        <v>15</v>
      </c>
      <c r="AJ48" s="6">
        <v>17</v>
      </c>
      <c r="AK48" s="6">
        <v>5</v>
      </c>
      <c r="AL48" s="6">
        <v>3</v>
      </c>
      <c r="AM48" s="6">
        <v>2</v>
      </c>
      <c r="AN48" s="6">
        <v>5</v>
      </c>
      <c r="AO48" s="6">
        <v>0</v>
      </c>
      <c r="AP48" s="6">
        <v>5</v>
      </c>
      <c r="AQ48" s="6">
        <v>13</v>
      </c>
      <c r="AR48" s="6">
        <v>5</v>
      </c>
      <c r="AS48" s="6">
        <v>8</v>
      </c>
      <c r="AT48" s="6">
        <v>22</v>
      </c>
      <c r="AU48" s="6">
        <v>15</v>
      </c>
      <c r="AV48" s="6">
        <v>7</v>
      </c>
      <c r="AW48" s="31">
        <v>43</v>
      </c>
      <c r="AX48" s="6">
        <v>10</v>
      </c>
      <c r="AY48" s="6">
        <v>2</v>
      </c>
      <c r="AZ48" s="6">
        <v>8</v>
      </c>
      <c r="BA48" s="6">
        <v>6</v>
      </c>
      <c r="BB48" s="6">
        <v>4</v>
      </c>
      <c r="BC48" s="6">
        <v>2</v>
      </c>
      <c r="BD48" s="6">
        <v>6</v>
      </c>
      <c r="BE48" s="6">
        <v>2</v>
      </c>
      <c r="BF48" s="6">
        <v>4</v>
      </c>
      <c r="BG48" s="6">
        <v>2</v>
      </c>
      <c r="BH48" s="6">
        <v>1</v>
      </c>
      <c r="BI48" s="6">
        <v>1</v>
      </c>
      <c r="BJ48" s="6">
        <v>14</v>
      </c>
      <c r="BK48" s="6">
        <v>7</v>
      </c>
      <c r="BL48" s="6">
        <v>7</v>
      </c>
      <c r="BM48" s="6">
        <v>25</v>
      </c>
      <c r="BN48" s="6">
        <v>14</v>
      </c>
      <c r="BO48" s="6">
        <v>11</v>
      </c>
    </row>
    <row r="49" spans="1:67" x14ac:dyDescent="0.2">
      <c r="A49" s="31">
        <v>44</v>
      </c>
      <c r="B49" s="6">
        <v>240</v>
      </c>
      <c r="C49" s="6">
        <v>114</v>
      </c>
      <c r="D49" s="6">
        <v>126</v>
      </c>
      <c r="E49" s="6">
        <v>9</v>
      </c>
      <c r="F49" s="6">
        <v>2</v>
      </c>
      <c r="G49" s="6">
        <v>7</v>
      </c>
      <c r="H49" s="6">
        <v>16</v>
      </c>
      <c r="I49" s="6">
        <v>6</v>
      </c>
      <c r="J49" s="6">
        <v>10</v>
      </c>
      <c r="K49" s="6">
        <v>3</v>
      </c>
      <c r="L49" s="6">
        <v>1</v>
      </c>
      <c r="M49" s="6">
        <v>2</v>
      </c>
      <c r="N49" s="6">
        <v>4</v>
      </c>
      <c r="O49" s="6">
        <v>3</v>
      </c>
      <c r="P49" s="6">
        <v>1</v>
      </c>
      <c r="Q49" s="31">
        <v>44</v>
      </c>
      <c r="R49" s="6">
        <v>20</v>
      </c>
      <c r="S49" s="6">
        <v>11</v>
      </c>
      <c r="T49" s="6">
        <v>9</v>
      </c>
      <c r="U49" s="6">
        <v>6</v>
      </c>
      <c r="V49" s="6">
        <v>3</v>
      </c>
      <c r="W49" s="6">
        <v>3</v>
      </c>
      <c r="X49" s="6">
        <v>8</v>
      </c>
      <c r="Y49" s="6">
        <v>4</v>
      </c>
      <c r="Z49" s="6">
        <v>4</v>
      </c>
      <c r="AA49" s="6">
        <v>14</v>
      </c>
      <c r="AB49" s="6">
        <v>5</v>
      </c>
      <c r="AC49" s="6">
        <v>9</v>
      </c>
      <c r="AD49" s="6">
        <v>15</v>
      </c>
      <c r="AE49" s="6">
        <v>8</v>
      </c>
      <c r="AF49" s="6">
        <v>7</v>
      </c>
      <c r="AG49" s="31">
        <v>44</v>
      </c>
      <c r="AH49" s="6">
        <v>36</v>
      </c>
      <c r="AI49" s="6">
        <v>18</v>
      </c>
      <c r="AJ49" s="6">
        <v>18</v>
      </c>
      <c r="AK49" s="6">
        <v>6</v>
      </c>
      <c r="AL49" s="6">
        <v>3</v>
      </c>
      <c r="AM49" s="6">
        <v>3</v>
      </c>
      <c r="AN49" s="6">
        <v>14</v>
      </c>
      <c r="AO49" s="6">
        <v>6</v>
      </c>
      <c r="AP49" s="6">
        <v>8</v>
      </c>
      <c r="AQ49" s="6">
        <v>16</v>
      </c>
      <c r="AR49" s="6">
        <v>8</v>
      </c>
      <c r="AS49" s="6">
        <v>8</v>
      </c>
      <c r="AT49" s="6">
        <v>17</v>
      </c>
      <c r="AU49" s="6">
        <v>6</v>
      </c>
      <c r="AV49" s="6">
        <v>11</v>
      </c>
      <c r="AW49" s="31">
        <v>44</v>
      </c>
      <c r="AX49" s="6">
        <v>6</v>
      </c>
      <c r="AY49" s="6">
        <v>3</v>
      </c>
      <c r="AZ49" s="6">
        <v>3</v>
      </c>
      <c r="BA49" s="6">
        <v>7</v>
      </c>
      <c r="BB49" s="6">
        <v>4</v>
      </c>
      <c r="BC49" s="6">
        <v>3</v>
      </c>
      <c r="BD49" s="6">
        <v>8</v>
      </c>
      <c r="BE49" s="6">
        <v>3</v>
      </c>
      <c r="BF49" s="6">
        <v>5</v>
      </c>
      <c r="BG49" s="6">
        <v>6</v>
      </c>
      <c r="BH49" s="6">
        <v>4</v>
      </c>
      <c r="BI49" s="6">
        <v>2</v>
      </c>
      <c r="BJ49" s="6">
        <v>10</v>
      </c>
      <c r="BK49" s="6">
        <v>6</v>
      </c>
      <c r="BL49" s="6">
        <v>4</v>
      </c>
      <c r="BM49" s="6">
        <v>19</v>
      </c>
      <c r="BN49" s="6">
        <v>10</v>
      </c>
      <c r="BO49" s="6">
        <v>9</v>
      </c>
    </row>
    <row r="50" spans="1:67" x14ac:dyDescent="0.2">
      <c r="A50" s="31">
        <v>45</v>
      </c>
      <c r="B50" s="6">
        <v>389</v>
      </c>
      <c r="C50" s="6">
        <v>212</v>
      </c>
      <c r="D50" s="6">
        <v>177</v>
      </c>
      <c r="E50" s="6">
        <v>6</v>
      </c>
      <c r="F50" s="6">
        <v>0</v>
      </c>
      <c r="G50" s="6">
        <v>6</v>
      </c>
      <c r="H50" s="6">
        <v>16</v>
      </c>
      <c r="I50" s="6">
        <v>5</v>
      </c>
      <c r="J50" s="6">
        <v>11</v>
      </c>
      <c r="K50" s="6">
        <v>16</v>
      </c>
      <c r="L50" s="6">
        <v>7</v>
      </c>
      <c r="M50" s="6">
        <v>9</v>
      </c>
      <c r="N50" s="6">
        <v>10</v>
      </c>
      <c r="O50" s="6">
        <v>5</v>
      </c>
      <c r="P50" s="6">
        <v>5</v>
      </c>
      <c r="Q50" s="31">
        <v>45</v>
      </c>
      <c r="R50" s="6">
        <v>15</v>
      </c>
      <c r="S50" s="6">
        <v>11</v>
      </c>
      <c r="T50" s="6">
        <v>4</v>
      </c>
      <c r="U50" s="6">
        <v>19</v>
      </c>
      <c r="V50" s="6">
        <v>13</v>
      </c>
      <c r="W50" s="6">
        <v>6</v>
      </c>
      <c r="X50" s="6">
        <v>27</v>
      </c>
      <c r="Y50" s="6">
        <v>15</v>
      </c>
      <c r="Z50" s="6">
        <v>12</v>
      </c>
      <c r="AA50" s="6">
        <v>25</v>
      </c>
      <c r="AB50" s="6">
        <v>14</v>
      </c>
      <c r="AC50" s="6">
        <v>11</v>
      </c>
      <c r="AD50" s="6">
        <v>30</v>
      </c>
      <c r="AE50" s="6">
        <v>14</v>
      </c>
      <c r="AF50" s="6">
        <v>16</v>
      </c>
      <c r="AG50" s="31">
        <v>45</v>
      </c>
      <c r="AH50" s="6">
        <v>49</v>
      </c>
      <c r="AI50" s="6">
        <v>32</v>
      </c>
      <c r="AJ50" s="6">
        <v>17</v>
      </c>
      <c r="AK50" s="6">
        <v>13</v>
      </c>
      <c r="AL50" s="6">
        <v>5</v>
      </c>
      <c r="AM50" s="6">
        <v>8</v>
      </c>
      <c r="AN50" s="6">
        <v>13</v>
      </c>
      <c r="AO50" s="6">
        <v>6</v>
      </c>
      <c r="AP50" s="6">
        <v>7</v>
      </c>
      <c r="AQ50" s="6">
        <v>18</v>
      </c>
      <c r="AR50" s="6">
        <v>11</v>
      </c>
      <c r="AS50" s="6">
        <v>7</v>
      </c>
      <c r="AT50" s="6">
        <v>37</v>
      </c>
      <c r="AU50" s="6">
        <v>17</v>
      </c>
      <c r="AV50" s="6">
        <v>20</v>
      </c>
      <c r="AW50" s="31">
        <v>45</v>
      </c>
      <c r="AX50" s="6">
        <v>23</v>
      </c>
      <c r="AY50" s="6">
        <v>16</v>
      </c>
      <c r="AZ50" s="6">
        <v>7</v>
      </c>
      <c r="BA50" s="6">
        <v>7</v>
      </c>
      <c r="BB50" s="6">
        <v>5</v>
      </c>
      <c r="BC50" s="6">
        <v>2</v>
      </c>
      <c r="BD50" s="6">
        <v>14</v>
      </c>
      <c r="BE50" s="6">
        <v>8</v>
      </c>
      <c r="BF50" s="6">
        <v>6</v>
      </c>
      <c r="BG50" s="6">
        <v>6</v>
      </c>
      <c r="BH50" s="6">
        <v>4</v>
      </c>
      <c r="BI50" s="6">
        <v>2</v>
      </c>
      <c r="BJ50" s="6">
        <v>18</v>
      </c>
      <c r="BK50" s="6">
        <v>8</v>
      </c>
      <c r="BL50" s="6">
        <v>10</v>
      </c>
      <c r="BM50" s="6">
        <v>27</v>
      </c>
      <c r="BN50" s="6">
        <v>16</v>
      </c>
      <c r="BO50" s="6">
        <v>11</v>
      </c>
    </row>
    <row r="51" spans="1:67" x14ac:dyDescent="0.2">
      <c r="A51" s="31">
        <v>46</v>
      </c>
      <c r="B51" s="6">
        <v>264</v>
      </c>
      <c r="C51" s="6">
        <v>136</v>
      </c>
      <c r="D51" s="6">
        <v>128</v>
      </c>
      <c r="E51" s="6">
        <v>5</v>
      </c>
      <c r="F51" s="6">
        <v>2</v>
      </c>
      <c r="G51" s="6">
        <v>3</v>
      </c>
      <c r="H51" s="6">
        <v>11</v>
      </c>
      <c r="I51" s="6">
        <v>5</v>
      </c>
      <c r="J51" s="6">
        <v>6</v>
      </c>
      <c r="K51" s="6">
        <v>8</v>
      </c>
      <c r="L51" s="6">
        <v>4</v>
      </c>
      <c r="M51" s="6">
        <v>4</v>
      </c>
      <c r="N51" s="6">
        <v>6</v>
      </c>
      <c r="O51" s="6">
        <v>3</v>
      </c>
      <c r="P51" s="6">
        <v>3</v>
      </c>
      <c r="Q51" s="31">
        <v>46</v>
      </c>
      <c r="R51" s="6">
        <v>25</v>
      </c>
      <c r="S51" s="6">
        <v>15</v>
      </c>
      <c r="T51" s="6">
        <v>10</v>
      </c>
      <c r="U51" s="6">
        <v>20</v>
      </c>
      <c r="V51" s="6">
        <v>8</v>
      </c>
      <c r="W51" s="6">
        <v>12</v>
      </c>
      <c r="X51" s="6">
        <v>15</v>
      </c>
      <c r="Y51" s="6">
        <v>4</v>
      </c>
      <c r="Z51" s="6">
        <v>11</v>
      </c>
      <c r="AA51" s="6">
        <v>11</v>
      </c>
      <c r="AB51" s="6">
        <v>9</v>
      </c>
      <c r="AC51" s="6">
        <v>2</v>
      </c>
      <c r="AD51" s="6">
        <v>20</v>
      </c>
      <c r="AE51" s="6">
        <v>16</v>
      </c>
      <c r="AF51" s="6">
        <v>4</v>
      </c>
      <c r="AG51" s="31">
        <v>46</v>
      </c>
      <c r="AH51" s="6">
        <v>26</v>
      </c>
      <c r="AI51" s="6">
        <v>15</v>
      </c>
      <c r="AJ51" s="6">
        <v>11</v>
      </c>
      <c r="AK51" s="6">
        <v>8</v>
      </c>
      <c r="AL51" s="6">
        <v>4</v>
      </c>
      <c r="AM51" s="6">
        <v>4</v>
      </c>
      <c r="AN51" s="6">
        <v>17</v>
      </c>
      <c r="AO51" s="6">
        <v>11</v>
      </c>
      <c r="AP51" s="6">
        <v>6</v>
      </c>
      <c r="AQ51" s="6">
        <v>12</v>
      </c>
      <c r="AR51" s="6">
        <v>7</v>
      </c>
      <c r="AS51" s="6">
        <v>5</v>
      </c>
      <c r="AT51" s="6">
        <v>24</v>
      </c>
      <c r="AU51" s="6">
        <v>10</v>
      </c>
      <c r="AV51" s="6">
        <v>14</v>
      </c>
      <c r="AW51" s="31">
        <v>46</v>
      </c>
      <c r="AX51" s="6">
        <v>8</v>
      </c>
      <c r="AY51" s="6">
        <v>1</v>
      </c>
      <c r="AZ51" s="6">
        <v>7</v>
      </c>
      <c r="BA51" s="6">
        <v>9</v>
      </c>
      <c r="BB51" s="6">
        <v>4</v>
      </c>
      <c r="BC51" s="6">
        <v>5</v>
      </c>
      <c r="BD51" s="6">
        <v>11</v>
      </c>
      <c r="BE51" s="6">
        <v>6</v>
      </c>
      <c r="BF51" s="6">
        <v>5</v>
      </c>
      <c r="BG51" s="6">
        <v>6</v>
      </c>
      <c r="BH51" s="6">
        <v>4</v>
      </c>
      <c r="BI51" s="6">
        <v>2</v>
      </c>
      <c r="BJ51" s="6">
        <v>13</v>
      </c>
      <c r="BK51" s="6">
        <v>3</v>
      </c>
      <c r="BL51" s="6">
        <v>10</v>
      </c>
      <c r="BM51" s="6">
        <v>9</v>
      </c>
      <c r="BN51" s="6">
        <v>5</v>
      </c>
      <c r="BO51" s="6">
        <v>4</v>
      </c>
    </row>
    <row r="52" spans="1:67" x14ac:dyDescent="0.2">
      <c r="A52" s="31">
        <v>47</v>
      </c>
      <c r="B52" s="6">
        <v>256</v>
      </c>
      <c r="C52" s="6">
        <v>132</v>
      </c>
      <c r="D52" s="6">
        <v>124</v>
      </c>
      <c r="E52" s="6">
        <v>12</v>
      </c>
      <c r="F52" s="6">
        <v>5</v>
      </c>
      <c r="G52" s="6">
        <v>7</v>
      </c>
      <c r="H52" s="6">
        <v>10</v>
      </c>
      <c r="I52" s="6">
        <v>6</v>
      </c>
      <c r="J52" s="6">
        <v>4</v>
      </c>
      <c r="K52" s="6">
        <v>5</v>
      </c>
      <c r="L52" s="6">
        <v>4</v>
      </c>
      <c r="M52" s="6">
        <v>1</v>
      </c>
      <c r="N52" s="6">
        <v>8</v>
      </c>
      <c r="O52" s="6">
        <v>2</v>
      </c>
      <c r="P52" s="6">
        <v>6</v>
      </c>
      <c r="Q52" s="31">
        <v>47</v>
      </c>
      <c r="R52" s="6">
        <v>26</v>
      </c>
      <c r="S52" s="6">
        <v>15</v>
      </c>
      <c r="T52" s="6">
        <v>11</v>
      </c>
      <c r="U52" s="6">
        <v>13</v>
      </c>
      <c r="V52" s="6">
        <v>9</v>
      </c>
      <c r="W52" s="6">
        <v>4</v>
      </c>
      <c r="X52" s="6">
        <v>14</v>
      </c>
      <c r="Y52" s="6">
        <v>5</v>
      </c>
      <c r="Z52" s="6">
        <v>9</v>
      </c>
      <c r="AA52" s="6">
        <v>9</v>
      </c>
      <c r="AB52" s="6">
        <v>3</v>
      </c>
      <c r="AC52" s="6">
        <v>6</v>
      </c>
      <c r="AD52" s="6">
        <v>19</v>
      </c>
      <c r="AE52" s="6">
        <v>8</v>
      </c>
      <c r="AF52" s="6">
        <v>11</v>
      </c>
      <c r="AG52" s="31">
        <v>47</v>
      </c>
      <c r="AH52" s="6">
        <v>25</v>
      </c>
      <c r="AI52" s="6">
        <v>13</v>
      </c>
      <c r="AJ52" s="6">
        <v>12</v>
      </c>
      <c r="AK52" s="6">
        <v>4</v>
      </c>
      <c r="AL52" s="6">
        <v>2</v>
      </c>
      <c r="AM52" s="6">
        <v>2</v>
      </c>
      <c r="AN52" s="6">
        <v>7</v>
      </c>
      <c r="AO52" s="6">
        <v>5</v>
      </c>
      <c r="AP52" s="6">
        <v>2</v>
      </c>
      <c r="AQ52" s="6">
        <v>15</v>
      </c>
      <c r="AR52" s="6">
        <v>9</v>
      </c>
      <c r="AS52" s="6">
        <v>6</v>
      </c>
      <c r="AT52" s="6">
        <v>18</v>
      </c>
      <c r="AU52" s="6">
        <v>12</v>
      </c>
      <c r="AV52" s="6">
        <v>6</v>
      </c>
      <c r="AW52" s="31">
        <v>47</v>
      </c>
      <c r="AX52" s="6">
        <v>17</v>
      </c>
      <c r="AY52" s="6">
        <v>8</v>
      </c>
      <c r="AZ52" s="6">
        <v>9</v>
      </c>
      <c r="BA52" s="6">
        <v>4</v>
      </c>
      <c r="BB52" s="6">
        <v>3</v>
      </c>
      <c r="BC52" s="6">
        <v>1</v>
      </c>
      <c r="BD52" s="6">
        <v>7</v>
      </c>
      <c r="BE52" s="6">
        <v>2</v>
      </c>
      <c r="BF52" s="6">
        <v>5</v>
      </c>
      <c r="BG52" s="6">
        <v>2</v>
      </c>
      <c r="BH52" s="6">
        <v>1</v>
      </c>
      <c r="BI52" s="6">
        <v>1</v>
      </c>
      <c r="BJ52" s="6">
        <v>15</v>
      </c>
      <c r="BK52" s="6">
        <v>10</v>
      </c>
      <c r="BL52" s="6">
        <v>5</v>
      </c>
      <c r="BM52" s="6">
        <v>26</v>
      </c>
      <c r="BN52" s="6">
        <v>10</v>
      </c>
      <c r="BO52" s="6">
        <v>16</v>
      </c>
    </row>
    <row r="53" spans="1:67" x14ac:dyDescent="0.2">
      <c r="A53" s="31">
        <v>48</v>
      </c>
      <c r="B53" s="6">
        <v>260</v>
      </c>
      <c r="C53" s="6">
        <v>130</v>
      </c>
      <c r="D53" s="6">
        <v>130</v>
      </c>
      <c r="E53" s="6">
        <v>10</v>
      </c>
      <c r="F53" s="6">
        <v>3</v>
      </c>
      <c r="G53" s="6">
        <v>7</v>
      </c>
      <c r="H53" s="6">
        <v>8</v>
      </c>
      <c r="I53" s="6">
        <v>7</v>
      </c>
      <c r="J53" s="6">
        <v>1</v>
      </c>
      <c r="K53" s="6">
        <v>13</v>
      </c>
      <c r="L53" s="6">
        <v>4</v>
      </c>
      <c r="M53" s="6">
        <v>9</v>
      </c>
      <c r="N53" s="6">
        <v>13</v>
      </c>
      <c r="O53" s="6">
        <v>9</v>
      </c>
      <c r="P53" s="6">
        <v>4</v>
      </c>
      <c r="Q53" s="31">
        <v>48</v>
      </c>
      <c r="R53" s="6">
        <v>22</v>
      </c>
      <c r="S53" s="6">
        <v>15</v>
      </c>
      <c r="T53" s="6">
        <v>7</v>
      </c>
      <c r="U53" s="6">
        <v>9</v>
      </c>
      <c r="V53" s="6">
        <v>5</v>
      </c>
      <c r="W53" s="6">
        <v>4</v>
      </c>
      <c r="X53" s="6">
        <v>20</v>
      </c>
      <c r="Y53" s="6">
        <v>10</v>
      </c>
      <c r="Z53" s="6">
        <v>10</v>
      </c>
      <c r="AA53" s="6">
        <v>15</v>
      </c>
      <c r="AB53" s="6">
        <v>5</v>
      </c>
      <c r="AC53" s="6">
        <v>10</v>
      </c>
      <c r="AD53" s="6">
        <v>16</v>
      </c>
      <c r="AE53" s="6">
        <v>6</v>
      </c>
      <c r="AF53" s="6">
        <v>10</v>
      </c>
      <c r="AG53" s="31">
        <v>48</v>
      </c>
      <c r="AH53" s="6">
        <v>21</v>
      </c>
      <c r="AI53" s="6">
        <v>11</v>
      </c>
      <c r="AJ53" s="6">
        <v>10</v>
      </c>
      <c r="AK53" s="6">
        <v>7</v>
      </c>
      <c r="AL53" s="6">
        <v>1</v>
      </c>
      <c r="AM53" s="6">
        <v>6</v>
      </c>
      <c r="AN53" s="6">
        <v>12</v>
      </c>
      <c r="AO53" s="6">
        <v>7</v>
      </c>
      <c r="AP53" s="6">
        <v>5</v>
      </c>
      <c r="AQ53" s="6">
        <v>12</v>
      </c>
      <c r="AR53" s="6">
        <v>6</v>
      </c>
      <c r="AS53" s="6">
        <v>6</v>
      </c>
      <c r="AT53" s="6">
        <v>13</v>
      </c>
      <c r="AU53" s="6">
        <v>3</v>
      </c>
      <c r="AV53" s="6">
        <v>10</v>
      </c>
      <c r="AW53" s="31">
        <v>48</v>
      </c>
      <c r="AX53" s="6">
        <v>12</v>
      </c>
      <c r="AY53" s="6">
        <v>5</v>
      </c>
      <c r="AZ53" s="6">
        <v>7</v>
      </c>
      <c r="BA53" s="6">
        <v>7</v>
      </c>
      <c r="BB53" s="6">
        <v>4</v>
      </c>
      <c r="BC53" s="6">
        <v>3</v>
      </c>
      <c r="BD53" s="6">
        <v>10</v>
      </c>
      <c r="BE53" s="6">
        <v>8</v>
      </c>
      <c r="BF53" s="6">
        <v>2</v>
      </c>
      <c r="BG53" s="6">
        <v>8</v>
      </c>
      <c r="BH53" s="6">
        <v>1</v>
      </c>
      <c r="BI53" s="6">
        <v>7</v>
      </c>
      <c r="BJ53" s="6">
        <v>9</v>
      </c>
      <c r="BK53" s="6">
        <v>4</v>
      </c>
      <c r="BL53" s="6">
        <v>5</v>
      </c>
      <c r="BM53" s="6">
        <v>23</v>
      </c>
      <c r="BN53" s="6">
        <v>16</v>
      </c>
      <c r="BO53" s="6">
        <v>7</v>
      </c>
    </row>
    <row r="54" spans="1:67" x14ac:dyDescent="0.2">
      <c r="A54" s="31">
        <v>49</v>
      </c>
      <c r="B54" s="6">
        <v>271</v>
      </c>
      <c r="C54" s="6">
        <v>131</v>
      </c>
      <c r="D54" s="6">
        <v>140</v>
      </c>
      <c r="E54" s="6">
        <v>11</v>
      </c>
      <c r="F54" s="6">
        <v>4</v>
      </c>
      <c r="G54" s="6">
        <v>7</v>
      </c>
      <c r="H54" s="6">
        <v>14</v>
      </c>
      <c r="I54" s="6">
        <v>5</v>
      </c>
      <c r="J54" s="6">
        <v>9</v>
      </c>
      <c r="K54" s="6">
        <v>10</v>
      </c>
      <c r="L54" s="6">
        <v>5</v>
      </c>
      <c r="M54" s="6">
        <v>5</v>
      </c>
      <c r="N54" s="6">
        <v>16</v>
      </c>
      <c r="O54" s="6">
        <v>9</v>
      </c>
      <c r="P54" s="6">
        <v>7</v>
      </c>
      <c r="Q54" s="31">
        <v>49</v>
      </c>
      <c r="R54" s="6">
        <v>13</v>
      </c>
      <c r="S54" s="6">
        <v>8</v>
      </c>
      <c r="T54" s="6">
        <v>5</v>
      </c>
      <c r="U54" s="6">
        <v>4</v>
      </c>
      <c r="V54" s="6">
        <v>1</v>
      </c>
      <c r="W54" s="6">
        <v>3</v>
      </c>
      <c r="X54" s="6">
        <v>14</v>
      </c>
      <c r="Y54" s="6">
        <v>10</v>
      </c>
      <c r="Z54" s="6">
        <v>4</v>
      </c>
      <c r="AA54" s="6">
        <v>16</v>
      </c>
      <c r="AB54" s="6">
        <v>7</v>
      </c>
      <c r="AC54" s="6">
        <v>9</v>
      </c>
      <c r="AD54" s="6">
        <v>21</v>
      </c>
      <c r="AE54" s="6">
        <v>8</v>
      </c>
      <c r="AF54" s="6">
        <v>13</v>
      </c>
      <c r="AG54" s="31">
        <v>49</v>
      </c>
      <c r="AH54" s="6">
        <v>42</v>
      </c>
      <c r="AI54" s="6">
        <v>18</v>
      </c>
      <c r="AJ54" s="6">
        <v>24</v>
      </c>
      <c r="AK54" s="6">
        <v>13</v>
      </c>
      <c r="AL54" s="6">
        <v>6</v>
      </c>
      <c r="AM54" s="6">
        <v>7</v>
      </c>
      <c r="AN54" s="6">
        <v>8</v>
      </c>
      <c r="AO54" s="6">
        <v>4</v>
      </c>
      <c r="AP54" s="6">
        <v>4</v>
      </c>
      <c r="AQ54" s="6">
        <v>18</v>
      </c>
      <c r="AR54" s="6">
        <v>7</v>
      </c>
      <c r="AS54" s="6">
        <v>11</v>
      </c>
      <c r="AT54" s="6">
        <v>22</v>
      </c>
      <c r="AU54" s="6">
        <v>13</v>
      </c>
      <c r="AV54" s="6">
        <v>9</v>
      </c>
      <c r="AW54" s="31">
        <v>49</v>
      </c>
      <c r="AX54" s="6">
        <v>12</v>
      </c>
      <c r="AY54" s="6">
        <v>6</v>
      </c>
      <c r="AZ54" s="6">
        <v>6</v>
      </c>
      <c r="BA54" s="6">
        <v>3</v>
      </c>
      <c r="BB54" s="6">
        <v>3</v>
      </c>
      <c r="BC54" s="6">
        <v>0</v>
      </c>
      <c r="BD54" s="6">
        <v>9</v>
      </c>
      <c r="BE54" s="6">
        <v>6</v>
      </c>
      <c r="BF54" s="6">
        <v>3</v>
      </c>
      <c r="BG54" s="6">
        <v>5</v>
      </c>
      <c r="BH54" s="6">
        <v>0</v>
      </c>
      <c r="BI54" s="6">
        <v>5</v>
      </c>
      <c r="BJ54" s="6">
        <v>8</v>
      </c>
      <c r="BK54" s="6">
        <v>3</v>
      </c>
      <c r="BL54" s="6">
        <v>5</v>
      </c>
      <c r="BM54" s="6">
        <v>12</v>
      </c>
      <c r="BN54" s="6">
        <v>8</v>
      </c>
      <c r="BO54" s="6">
        <v>4</v>
      </c>
    </row>
    <row r="55" spans="1:67" x14ac:dyDescent="0.2">
      <c r="A55" s="31">
        <v>50</v>
      </c>
      <c r="B55" s="6">
        <v>277</v>
      </c>
      <c r="C55" s="6">
        <v>136</v>
      </c>
      <c r="D55" s="6">
        <v>141</v>
      </c>
      <c r="E55" s="6">
        <v>4</v>
      </c>
      <c r="F55" s="6">
        <v>3</v>
      </c>
      <c r="G55" s="6">
        <v>1</v>
      </c>
      <c r="H55" s="6">
        <v>12</v>
      </c>
      <c r="I55" s="6">
        <v>6</v>
      </c>
      <c r="J55" s="6">
        <v>6</v>
      </c>
      <c r="K55" s="6">
        <v>11</v>
      </c>
      <c r="L55" s="6">
        <v>7</v>
      </c>
      <c r="M55" s="6">
        <v>4</v>
      </c>
      <c r="N55" s="6">
        <v>11</v>
      </c>
      <c r="O55" s="6">
        <v>9</v>
      </c>
      <c r="P55" s="6">
        <v>2</v>
      </c>
      <c r="Q55" s="31">
        <v>50</v>
      </c>
      <c r="R55" s="6">
        <v>20</v>
      </c>
      <c r="S55" s="6">
        <v>7</v>
      </c>
      <c r="T55" s="6">
        <v>13</v>
      </c>
      <c r="U55" s="6">
        <v>9</v>
      </c>
      <c r="V55" s="6">
        <v>2</v>
      </c>
      <c r="W55" s="6">
        <v>7</v>
      </c>
      <c r="X55" s="6">
        <v>17</v>
      </c>
      <c r="Y55" s="6">
        <v>11</v>
      </c>
      <c r="Z55" s="6">
        <v>6</v>
      </c>
      <c r="AA55" s="6">
        <v>9</v>
      </c>
      <c r="AB55" s="6">
        <v>5</v>
      </c>
      <c r="AC55" s="6">
        <v>4</v>
      </c>
      <c r="AD55" s="6">
        <v>27</v>
      </c>
      <c r="AE55" s="6">
        <v>13</v>
      </c>
      <c r="AF55" s="6">
        <v>14</v>
      </c>
      <c r="AG55" s="31">
        <v>50</v>
      </c>
      <c r="AH55" s="6">
        <v>26</v>
      </c>
      <c r="AI55" s="6">
        <v>12</v>
      </c>
      <c r="AJ55" s="6">
        <v>14</v>
      </c>
      <c r="AK55" s="6">
        <v>20</v>
      </c>
      <c r="AL55" s="6">
        <v>11</v>
      </c>
      <c r="AM55" s="6">
        <v>9</v>
      </c>
      <c r="AN55" s="6">
        <v>15</v>
      </c>
      <c r="AO55" s="6">
        <v>6</v>
      </c>
      <c r="AP55" s="6">
        <v>9</v>
      </c>
      <c r="AQ55" s="6">
        <v>20</v>
      </c>
      <c r="AR55" s="6">
        <v>7</v>
      </c>
      <c r="AS55" s="6">
        <v>13</v>
      </c>
      <c r="AT55" s="6">
        <v>14</v>
      </c>
      <c r="AU55" s="6">
        <v>5</v>
      </c>
      <c r="AV55" s="6">
        <v>9</v>
      </c>
      <c r="AW55" s="31">
        <v>50</v>
      </c>
      <c r="AX55" s="6">
        <v>17</v>
      </c>
      <c r="AY55" s="6">
        <v>10</v>
      </c>
      <c r="AZ55" s="6">
        <v>7</v>
      </c>
      <c r="BA55" s="6">
        <v>4</v>
      </c>
      <c r="BB55" s="6">
        <v>0</v>
      </c>
      <c r="BC55" s="6">
        <v>4</v>
      </c>
      <c r="BD55" s="6">
        <v>5</v>
      </c>
      <c r="BE55" s="6">
        <v>4</v>
      </c>
      <c r="BF55" s="6">
        <v>1</v>
      </c>
      <c r="BG55" s="6">
        <v>5</v>
      </c>
      <c r="BH55" s="6">
        <v>4</v>
      </c>
      <c r="BI55" s="6">
        <v>1</v>
      </c>
      <c r="BJ55" s="6">
        <v>13</v>
      </c>
      <c r="BK55" s="6">
        <v>5</v>
      </c>
      <c r="BL55" s="6">
        <v>8</v>
      </c>
      <c r="BM55" s="6">
        <v>18</v>
      </c>
      <c r="BN55" s="6">
        <v>9</v>
      </c>
      <c r="BO55" s="6">
        <v>9</v>
      </c>
    </row>
    <row r="56" spans="1:67" x14ac:dyDescent="0.2">
      <c r="A56" s="31">
        <v>51</v>
      </c>
      <c r="B56" s="6">
        <v>204</v>
      </c>
      <c r="C56" s="6">
        <v>94</v>
      </c>
      <c r="D56" s="6">
        <v>110</v>
      </c>
      <c r="E56" s="6">
        <v>10</v>
      </c>
      <c r="F56" s="6">
        <v>2</v>
      </c>
      <c r="G56" s="6">
        <v>8</v>
      </c>
      <c r="H56" s="6">
        <v>11</v>
      </c>
      <c r="I56" s="6">
        <v>6</v>
      </c>
      <c r="J56" s="6">
        <v>5</v>
      </c>
      <c r="K56" s="6">
        <v>6</v>
      </c>
      <c r="L56" s="6">
        <v>3</v>
      </c>
      <c r="M56" s="6">
        <v>3</v>
      </c>
      <c r="N56" s="6">
        <v>8</v>
      </c>
      <c r="O56" s="6">
        <v>5</v>
      </c>
      <c r="P56" s="6">
        <v>3</v>
      </c>
      <c r="Q56" s="31">
        <v>51</v>
      </c>
      <c r="R56" s="6">
        <v>12</v>
      </c>
      <c r="S56" s="6">
        <v>8</v>
      </c>
      <c r="T56" s="6">
        <v>4</v>
      </c>
      <c r="U56" s="6">
        <v>7</v>
      </c>
      <c r="V56" s="6">
        <v>4</v>
      </c>
      <c r="W56" s="6">
        <v>3</v>
      </c>
      <c r="X56" s="6">
        <v>20</v>
      </c>
      <c r="Y56" s="6">
        <v>9</v>
      </c>
      <c r="Z56" s="6">
        <v>11</v>
      </c>
      <c r="AA56" s="6">
        <v>7</v>
      </c>
      <c r="AB56" s="6">
        <v>4</v>
      </c>
      <c r="AC56" s="6">
        <v>3</v>
      </c>
      <c r="AD56" s="6">
        <v>16</v>
      </c>
      <c r="AE56" s="6">
        <v>5</v>
      </c>
      <c r="AF56" s="6">
        <v>11</v>
      </c>
      <c r="AG56" s="31">
        <v>51</v>
      </c>
      <c r="AH56" s="6">
        <v>22</v>
      </c>
      <c r="AI56" s="6">
        <v>10</v>
      </c>
      <c r="AJ56" s="6">
        <v>12</v>
      </c>
      <c r="AK56" s="6">
        <v>8</v>
      </c>
      <c r="AL56" s="6">
        <v>4</v>
      </c>
      <c r="AM56" s="6">
        <v>4</v>
      </c>
      <c r="AN56" s="6">
        <v>12</v>
      </c>
      <c r="AO56" s="6">
        <v>6</v>
      </c>
      <c r="AP56" s="6">
        <v>6</v>
      </c>
      <c r="AQ56" s="6">
        <v>13</v>
      </c>
      <c r="AR56" s="6">
        <v>5</v>
      </c>
      <c r="AS56" s="6">
        <v>8</v>
      </c>
      <c r="AT56" s="6">
        <v>12</v>
      </c>
      <c r="AU56" s="6">
        <v>8</v>
      </c>
      <c r="AV56" s="6">
        <v>4</v>
      </c>
      <c r="AW56" s="31">
        <v>51</v>
      </c>
      <c r="AX56" s="6">
        <v>10</v>
      </c>
      <c r="AY56" s="6">
        <v>1</v>
      </c>
      <c r="AZ56" s="6">
        <v>9</v>
      </c>
      <c r="BA56" s="6">
        <v>6</v>
      </c>
      <c r="BB56" s="6">
        <v>1</v>
      </c>
      <c r="BC56" s="6">
        <v>5</v>
      </c>
      <c r="BD56" s="6">
        <v>5</v>
      </c>
      <c r="BE56" s="6">
        <v>3</v>
      </c>
      <c r="BF56" s="6">
        <v>2</v>
      </c>
      <c r="BG56" s="6">
        <v>4</v>
      </c>
      <c r="BH56" s="6">
        <v>2</v>
      </c>
      <c r="BI56" s="6">
        <v>2</v>
      </c>
      <c r="BJ56" s="6">
        <v>7</v>
      </c>
      <c r="BK56" s="6">
        <v>4</v>
      </c>
      <c r="BL56" s="6">
        <v>3</v>
      </c>
      <c r="BM56" s="6">
        <v>8</v>
      </c>
      <c r="BN56" s="6">
        <v>4</v>
      </c>
      <c r="BO56" s="6">
        <v>4</v>
      </c>
    </row>
    <row r="57" spans="1:67" x14ac:dyDescent="0.2">
      <c r="A57" s="31">
        <v>52</v>
      </c>
      <c r="B57" s="6">
        <v>171</v>
      </c>
      <c r="C57" s="6">
        <v>97</v>
      </c>
      <c r="D57" s="6">
        <v>74</v>
      </c>
      <c r="E57" s="6">
        <v>8</v>
      </c>
      <c r="F57" s="6">
        <v>6</v>
      </c>
      <c r="G57" s="6">
        <v>2</v>
      </c>
      <c r="H57" s="6">
        <v>7</v>
      </c>
      <c r="I57" s="6">
        <v>6</v>
      </c>
      <c r="J57" s="6">
        <v>1</v>
      </c>
      <c r="K57" s="6">
        <v>4</v>
      </c>
      <c r="L57" s="6">
        <v>2</v>
      </c>
      <c r="M57" s="6">
        <v>2</v>
      </c>
      <c r="N57" s="6">
        <v>7</v>
      </c>
      <c r="O57" s="6">
        <v>3</v>
      </c>
      <c r="P57" s="6">
        <v>4</v>
      </c>
      <c r="Q57" s="31">
        <v>52</v>
      </c>
      <c r="R57" s="6">
        <v>8</v>
      </c>
      <c r="S57" s="6">
        <v>3</v>
      </c>
      <c r="T57" s="6">
        <v>5</v>
      </c>
      <c r="U57" s="6">
        <v>7</v>
      </c>
      <c r="V57" s="6">
        <v>3</v>
      </c>
      <c r="W57" s="6">
        <v>4</v>
      </c>
      <c r="X57" s="6">
        <v>6</v>
      </c>
      <c r="Y57" s="6">
        <v>6</v>
      </c>
      <c r="Z57" s="6">
        <v>0</v>
      </c>
      <c r="AA57" s="6">
        <v>10</v>
      </c>
      <c r="AB57" s="6">
        <v>5</v>
      </c>
      <c r="AC57" s="6">
        <v>5</v>
      </c>
      <c r="AD57" s="6">
        <v>24</v>
      </c>
      <c r="AE57" s="6">
        <v>12</v>
      </c>
      <c r="AF57" s="6">
        <v>12</v>
      </c>
      <c r="AG57" s="31">
        <v>52</v>
      </c>
      <c r="AH57" s="6">
        <v>23</v>
      </c>
      <c r="AI57" s="6">
        <v>13</v>
      </c>
      <c r="AJ57" s="6">
        <v>10</v>
      </c>
      <c r="AK57" s="6">
        <v>5</v>
      </c>
      <c r="AL57" s="6">
        <v>5</v>
      </c>
      <c r="AM57" s="6">
        <v>0</v>
      </c>
      <c r="AN57" s="6">
        <v>3</v>
      </c>
      <c r="AO57" s="6">
        <v>0</v>
      </c>
      <c r="AP57" s="6">
        <v>3</v>
      </c>
      <c r="AQ57" s="6">
        <v>14</v>
      </c>
      <c r="AR57" s="6">
        <v>7</v>
      </c>
      <c r="AS57" s="6">
        <v>7</v>
      </c>
      <c r="AT57" s="6">
        <v>11</v>
      </c>
      <c r="AU57" s="6">
        <v>9</v>
      </c>
      <c r="AV57" s="6">
        <v>2</v>
      </c>
      <c r="AW57" s="31">
        <v>52</v>
      </c>
      <c r="AX57" s="6">
        <v>10</v>
      </c>
      <c r="AY57" s="6">
        <v>4</v>
      </c>
      <c r="AZ57" s="6">
        <v>6</v>
      </c>
      <c r="BA57" s="6">
        <v>4</v>
      </c>
      <c r="BB57" s="6">
        <v>2</v>
      </c>
      <c r="BC57" s="6">
        <v>2</v>
      </c>
      <c r="BD57" s="6">
        <v>8</v>
      </c>
      <c r="BE57" s="6">
        <v>3</v>
      </c>
      <c r="BF57" s="6">
        <v>5</v>
      </c>
      <c r="BG57" s="6">
        <v>4</v>
      </c>
      <c r="BH57" s="6">
        <v>1</v>
      </c>
      <c r="BI57" s="6">
        <v>3</v>
      </c>
      <c r="BJ57" s="6">
        <v>3</v>
      </c>
      <c r="BK57" s="6">
        <v>2</v>
      </c>
      <c r="BL57" s="6">
        <v>1</v>
      </c>
      <c r="BM57" s="6">
        <v>5</v>
      </c>
      <c r="BN57" s="6">
        <v>5</v>
      </c>
      <c r="BO57" s="6">
        <v>0</v>
      </c>
    </row>
    <row r="58" spans="1:67" x14ac:dyDescent="0.2">
      <c r="A58" s="31">
        <v>53</v>
      </c>
      <c r="B58" s="6">
        <v>174</v>
      </c>
      <c r="C58" s="6">
        <v>90</v>
      </c>
      <c r="D58" s="6">
        <v>84</v>
      </c>
      <c r="E58" s="6">
        <v>5</v>
      </c>
      <c r="F58" s="6">
        <v>3</v>
      </c>
      <c r="G58" s="6">
        <v>2</v>
      </c>
      <c r="H58" s="6">
        <v>5</v>
      </c>
      <c r="I58" s="6">
        <v>1</v>
      </c>
      <c r="J58" s="6">
        <v>4</v>
      </c>
      <c r="K58" s="6">
        <v>5</v>
      </c>
      <c r="L58" s="6">
        <v>3</v>
      </c>
      <c r="M58" s="6">
        <v>2</v>
      </c>
      <c r="N58" s="6">
        <v>6</v>
      </c>
      <c r="O58" s="6">
        <v>4</v>
      </c>
      <c r="P58" s="6">
        <v>2</v>
      </c>
      <c r="Q58" s="31">
        <v>53</v>
      </c>
      <c r="R58" s="6">
        <v>9</v>
      </c>
      <c r="S58" s="6">
        <v>5</v>
      </c>
      <c r="T58" s="6">
        <v>4</v>
      </c>
      <c r="U58" s="6">
        <v>8</v>
      </c>
      <c r="V58" s="6">
        <v>2</v>
      </c>
      <c r="W58" s="6">
        <v>6</v>
      </c>
      <c r="X58" s="6">
        <v>7</v>
      </c>
      <c r="Y58" s="6">
        <v>1</v>
      </c>
      <c r="Z58" s="6">
        <v>6</v>
      </c>
      <c r="AA58" s="6">
        <v>13</v>
      </c>
      <c r="AB58" s="6">
        <v>10</v>
      </c>
      <c r="AC58" s="6">
        <v>3</v>
      </c>
      <c r="AD58" s="6">
        <v>13</v>
      </c>
      <c r="AE58" s="6">
        <v>8</v>
      </c>
      <c r="AF58" s="6">
        <v>5</v>
      </c>
      <c r="AG58" s="31">
        <v>53</v>
      </c>
      <c r="AH58" s="6">
        <v>29</v>
      </c>
      <c r="AI58" s="6">
        <v>20</v>
      </c>
      <c r="AJ58" s="6">
        <v>9</v>
      </c>
      <c r="AK58" s="6">
        <v>3</v>
      </c>
      <c r="AL58" s="6">
        <v>2</v>
      </c>
      <c r="AM58" s="6">
        <v>1</v>
      </c>
      <c r="AN58" s="6">
        <v>7</v>
      </c>
      <c r="AO58" s="6">
        <v>6</v>
      </c>
      <c r="AP58" s="6">
        <v>1</v>
      </c>
      <c r="AQ58" s="6">
        <v>17</v>
      </c>
      <c r="AR58" s="6">
        <v>6</v>
      </c>
      <c r="AS58" s="6">
        <v>11</v>
      </c>
      <c r="AT58" s="6">
        <v>13</v>
      </c>
      <c r="AU58" s="6">
        <v>9</v>
      </c>
      <c r="AV58" s="6">
        <v>4</v>
      </c>
      <c r="AW58" s="31">
        <v>53</v>
      </c>
      <c r="AX58" s="6">
        <v>14</v>
      </c>
      <c r="AY58" s="6">
        <v>3</v>
      </c>
      <c r="AZ58" s="6">
        <v>11</v>
      </c>
      <c r="BA58" s="6">
        <v>1</v>
      </c>
      <c r="BB58" s="6">
        <v>1</v>
      </c>
      <c r="BC58" s="6">
        <v>0</v>
      </c>
      <c r="BD58" s="6">
        <v>1</v>
      </c>
      <c r="BE58" s="6">
        <v>0</v>
      </c>
      <c r="BF58" s="6">
        <v>1</v>
      </c>
      <c r="BG58" s="6">
        <v>1</v>
      </c>
      <c r="BH58" s="6">
        <v>0</v>
      </c>
      <c r="BI58" s="6">
        <v>1</v>
      </c>
      <c r="BJ58" s="6">
        <v>6</v>
      </c>
      <c r="BK58" s="6">
        <v>2</v>
      </c>
      <c r="BL58" s="6">
        <v>4</v>
      </c>
      <c r="BM58" s="6">
        <v>11</v>
      </c>
      <c r="BN58" s="6">
        <v>4</v>
      </c>
      <c r="BO58" s="6">
        <v>7</v>
      </c>
    </row>
    <row r="59" spans="1:67" x14ac:dyDescent="0.2">
      <c r="A59" s="31">
        <v>54</v>
      </c>
      <c r="B59" s="6">
        <v>196</v>
      </c>
      <c r="C59" s="6">
        <v>100</v>
      </c>
      <c r="D59" s="6">
        <v>96</v>
      </c>
      <c r="E59" s="6">
        <v>5</v>
      </c>
      <c r="F59" s="6">
        <v>3</v>
      </c>
      <c r="G59" s="6">
        <v>2</v>
      </c>
      <c r="H59" s="6">
        <v>7</v>
      </c>
      <c r="I59" s="6">
        <v>3</v>
      </c>
      <c r="J59" s="6">
        <v>4</v>
      </c>
      <c r="K59" s="6">
        <v>9</v>
      </c>
      <c r="L59" s="6">
        <v>6</v>
      </c>
      <c r="M59" s="6">
        <v>3</v>
      </c>
      <c r="N59" s="6">
        <v>9</v>
      </c>
      <c r="O59" s="6">
        <v>4</v>
      </c>
      <c r="P59" s="6">
        <v>5</v>
      </c>
      <c r="Q59" s="31">
        <v>54</v>
      </c>
      <c r="R59" s="6">
        <v>23</v>
      </c>
      <c r="S59" s="6">
        <v>15</v>
      </c>
      <c r="T59" s="6">
        <v>8</v>
      </c>
      <c r="U59" s="6">
        <v>13</v>
      </c>
      <c r="V59" s="6">
        <v>9</v>
      </c>
      <c r="W59" s="6">
        <v>4</v>
      </c>
      <c r="X59" s="6">
        <v>17</v>
      </c>
      <c r="Y59" s="6">
        <v>10</v>
      </c>
      <c r="Z59" s="6">
        <v>7</v>
      </c>
      <c r="AA59" s="6">
        <v>9</v>
      </c>
      <c r="AB59" s="6">
        <v>5</v>
      </c>
      <c r="AC59" s="6">
        <v>4</v>
      </c>
      <c r="AD59" s="6">
        <v>13</v>
      </c>
      <c r="AE59" s="6">
        <v>4</v>
      </c>
      <c r="AF59" s="6">
        <v>9</v>
      </c>
      <c r="AG59" s="31">
        <v>54</v>
      </c>
      <c r="AH59" s="6">
        <v>22</v>
      </c>
      <c r="AI59" s="6">
        <v>11</v>
      </c>
      <c r="AJ59" s="6">
        <v>11</v>
      </c>
      <c r="AK59" s="6">
        <v>5</v>
      </c>
      <c r="AL59" s="6">
        <v>2</v>
      </c>
      <c r="AM59" s="6">
        <v>3</v>
      </c>
      <c r="AN59" s="6">
        <v>6</v>
      </c>
      <c r="AO59" s="6">
        <v>4</v>
      </c>
      <c r="AP59" s="6">
        <v>2</v>
      </c>
      <c r="AQ59" s="6">
        <v>11</v>
      </c>
      <c r="AR59" s="6">
        <v>1</v>
      </c>
      <c r="AS59" s="6">
        <v>10</v>
      </c>
      <c r="AT59" s="6">
        <v>9</v>
      </c>
      <c r="AU59" s="6">
        <v>4</v>
      </c>
      <c r="AV59" s="6">
        <v>5</v>
      </c>
      <c r="AW59" s="31">
        <v>54</v>
      </c>
      <c r="AX59" s="6">
        <v>9</v>
      </c>
      <c r="AY59" s="6">
        <v>4</v>
      </c>
      <c r="AZ59" s="6">
        <v>5</v>
      </c>
      <c r="BA59" s="6">
        <v>4</v>
      </c>
      <c r="BB59" s="6">
        <v>3</v>
      </c>
      <c r="BC59" s="6">
        <v>1</v>
      </c>
      <c r="BD59" s="6">
        <v>3</v>
      </c>
      <c r="BE59" s="6">
        <v>1</v>
      </c>
      <c r="BF59" s="6">
        <v>2</v>
      </c>
      <c r="BG59" s="6">
        <v>1</v>
      </c>
      <c r="BH59" s="6">
        <v>0</v>
      </c>
      <c r="BI59" s="6">
        <v>1</v>
      </c>
      <c r="BJ59" s="6">
        <v>10</v>
      </c>
      <c r="BK59" s="6">
        <v>6</v>
      </c>
      <c r="BL59" s="6">
        <v>4</v>
      </c>
      <c r="BM59" s="6">
        <v>11</v>
      </c>
      <c r="BN59" s="6">
        <v>5</v>
      </c>
      <c r="BO59" s="6">
        <v>6</v>
      </c>
    </row>
    <row r="60" spans="1:67" x14ac:dyDescent="0.2">
      <c r="A60" s="31">
        <v>55</v>
      </c>
      <c r="B60" s="6">
        <v>179</v>
      </c>
      <c r="C60" s="6">
        <v>98</v>
      </c>
      <c r="D60" s="6">
        <v>81</v>
      </c>
      <c r="E60" s="6">
        <v>6</v>
      </c>
      <c r="F60" s="6">
        <v>4</v>
      </c>
      <c r="G60" s="6">
        <v>2</v>
      </c>
      <c r="H60" s="6">
        <v>6</v>
      </c>
      <c r="I60" s="6">
        <v>4</v>
      </c>
      <c r="J60" s="6">
        <v>2</v>
      </c>
      <c r="K60" s="6">
        <v>4</v>
      </c>
      <c r="L60" s="6">
        <v>2</v>
      </c>
      <c r="M60" s="6">
        <v>2</v>
      </c>
      <c r="N60" s="6">
        <v>3</v>
      </c>
      <c r="O60" s="6">
        <v>2</v>
      </c>
      <c r="P60" s="6">
        <v>1</v>
      </c>
      <c r="Q60" s="31">
        <v>55</v>
      </c>
      <c r="R60" s="6">
        <v>6</v>
      </c>
      <c r="S60" s="6">
        <v>4</v>
      </c>
      <c r="T60" s="6">
        <v>2</v>
      </c>
      <c r="U60" s="6">
        <v>9</v>
      </c>
      <c r="V60" s="6">
        <v>6</v>
      </c>
      <c r="W60" s="6">
        <v>3</v>
      </c>
      <c r="X60" s="6">
        <v>8</v>
      </c>
      <c r="Y60" s="6">
        <v>3</v>
      </c>
      <c r="Z60" s="6">
        <v>5</v>
      </c>
      <c r="AA60" s="6">
        <v>4</v>
      </c>
      <c r="AB60" s="6">
        <v>2</v>
      </c>
      <c r="AC60" s="6">
        <v>2</v>
      </c>
      <c r="AD60" s="6">
        <v>10</v>
      </c>
      <c r="AE60" s="6">
        <v>6</v>
      </c>
      <c r="AF60" s="6">
        <v>4</v>
      </c>
      <c r="AG60" s="31">
        <v>55</v>
      </c>
      <c r="AH60" s="6">
        <v>25</v>
      </c>
      <c r="AI60" s="6">
        <v>16</v>
      </c>
      <c r="AJ60" s="6">
        <v>9</v>
      </c>
      <c r="AK60" s="6">
        <v>5</v>
      </c>
      <c r="AL60" s="6">
        <v>3</v>
      </c>
      <c r="AM60" s="6">
        <v>2</v>
      </c>
      <c r="AN60" s="6">
        <v>7</v>
      </c>
      <c r="AO60" s="6">
        <v>5</v>
      </c>
      <c r="AP60" s="6">
        <v>2</v>
      </c>
      <c r="AQ60" s="6">
        <v>23</v>
      </c>
      <c r="AR60" s="6">
        <v>12</v>
      </c>
      <c r="AS60" s="6">
        <v>11</v>
      </c>
      <c r="AT60" s="6">
        <v>10</v>
      </c>
      <c r="AU60" s="6">
        <v>3</v>
      </c>
      <c r="AV60" s="6">
        <v>7</v>
      </c>
      <c r="AW60" s="31">
        <v>55</v>
      </c>
      <c r="AX60" s="6">
        <v>11</v>
      </c>
      <c r="AY60" s="6">
        <v>5</v>
      </c>
      <c r="AZ60" s="6">
        <v>6</v>
      </c>
      <c r="BA60" s="6">
        <v>6</v>
      </c>
      <c r="BB60" s="6">
        <v>2</v>
      </c>
      <c r="BC60" s="6">
        <v>4</v>
      </c>
      <c r="BD60" s="6">
        <v>7</v>
      </c>
      <c r="BE60" s="6">
        <v>3</v>
      </c>
      <c r="BF60" s="6">
        <v>4</v>
      </c>
      <c r="BG60" s="6">
        <v>2</v>
      </c>
      <c r="BH60" s="6">
        <v>1</v>
      </c>
      <c r="BI60" s="6">
        <v>1</v>
      </c>
      <c r="BJ60" s="6">
        <v>4</v>
      </c>
      <c r="BK60" s="6">
        <v>3</v>
      </c>
      <c r="BL60" s="6">
        <v>1</v>
      </c>
      <c r="BM60" s="6">
        <v>23</v>
      </c>
      <c r="BN60" s="6">
        <v>12</v>
      </c>
      <c r="BO60" s="6">
        <v>11</v>
      </c>
    </row>
    <row r="61" spans="1:67" x14ac:dyDescent="0.2">
      <c r="A61" s="31">
        <v>56</v>
      </c>
      <c r="B61" s="6">
        <v>174</v>
      </c>
      <c r="C61" s="6">
        <v>96</v>
      </c>
      <c r="D61" s="6">
        <v>78</v>
      </c>
      <c r="E61" s="6">
        <v>6</v>
      </c>
      <c r="F61" s="6">
        <v>2</v>
      </c>
      <c r="G61" s="6">
        <v>4</v>
      </c>
      <c r="H61" s="6">
        <v>4</v>
      </c>
      <c r="I61" s="6">
        <v>2</v>
      </c>
      <c r="J61" s="6">
        <v>2</v>
      </c>
      <c r="K61" s="6">
        <v>6</v>
      </c>
      <c r="L61" s="6">
        <v>4</v>
      </c>
      <c r="M61" s="6">
        <v>2</v>
      </c>
      <c r="N61" s="6">
        <v>5</v>
      </c>
      <c r="O61" s="6">
        <v>2</v>
      </c>
      <c r="P61" s="6">
        <v>3</v>
      </c>
      <c r="Q61" s="31">
        <v>56</v>
      </c>
      <c r="R61" s="6">
        <v>13</v>
      </c>
      <c r="S61" s="6">
        <v>8</v>
      </c>
      <c r="T61" s="6">
        <v>5</v>
      </c>
      <c r="U61" s="6">
        <v>9</v>
      </c>
      <c r="V61" s="6">
        <v>2</v>
      </c>
      <c r="W61" s="6">
        <v>7</v>
      </c>
      <c r="X61" s="6">
        <v>5</v>
      </c>
      <c r="Y61" s="6">
        <v>3</v>
      </c>
      <c r="Z61" s="6">
        <v>2</v>
      </c>
      <c r="AA61" s="6">
        <v>10</v>
      </c>
      <c r="AB61" s="6">
        <v>6</v>
      </c>
      <c r="AC61" s="6">
        <v>4</v>
      </c>
      <c r="AD61" s="6">
        <v>17</v>
      </c>
      <c r="AE61" s="6">
        <v>14</v>
      </c>
      <c r="AF61" s="6">
        <v>3</v>
      </c>
      <c r="AG61" s="31">
        <v>56</v>
      </c>
      <c r="AH61" s="6">
        <v>15</v>
      </c>
      <c r="AI61" s="6">
        <v>8</v>
      </c>
      <c r="AJ61" s="6">
        <v>7</v>
      </c>
      <c r="AK61" s="6">
        <v>10</v>
      </c>
      <c r="AL61" s="6">
        <v>4</v>
      </c>
      <c r="AM61" s="6">
        <v>6</v>
      </c>
      <c r="AN61" s="6">
        <v>6</v>
      </c>
      <c r="AO61" s="6">
        <v>2</v>
      </c>
      <c r="AP61" s="6">
        <v>4</v>
      </c>
      <c r="AQ61" s="6">
        <v>19</v>
      </c>
      <c r="AR61" s="6">
        <v>11</v>
      </c>
      <c r="AS61" s="6">
        <v>8</v>
      </c>
      <c r="AT61" s="6">
        <v>24</v>
      </c>
      <c r="AU61" s="6">
        <v>15</v>
      </c>
      <c r="AV61" s="6">
        <v>9</v>
      </c>
      <c r="AW61" s="31">
        <v>56</v>
      </c>
      <c r="AX61" s="6">
        <v>4</v>
      </c>
      <c r="AY61" s="6">
        <v>4</v>
      </c>
      <c r="AZ61" s="6">
        <v>0</v>
      </c>
      <c r="BA61" s="6">
        <v>3</v>
      </c>
      <c r="BB61" s="6">
        <v>3</v>
      </c>
      <c r="BC61" s="6">
        <v>0</v>
      </c>
      <c r="BD61" s="6">
        <v>3</v>
      </c>
      <c r="BE61" s="6">
        <v>1</v>
      </c>
      <c r="BF61" s="6">
        <v>2</v>
      </c>
      <c r="BG61" s="6">
        <v>4</v>
      </c>
      <c r="BH61" s="6">
        <v>2</v>
      </c>
      <c r="BI61" s="6">
        <v>2</v>
      </c>
      <c r="BJ61" s="6">
        <v>4</v>
      </c>
      <c r="BK61" s="6">
        <v>0</v>
      </c>
      <c r="BL61" s="6">
        <v>4</v>
      </c>
      <c r="BM61" s="6">
        <v>7</v>
      </c>
      <c r="BN61" s="6">
        <v>3</v>
      </c>
      <c r="BO61" s="6">
        <v>4</v>
      </c>
    </row>
    <row r="62" spans="1:67" x14ac:dyDescent="0.2">
      <c r="A62" s="31">
        <v>57</v>
      </c>
      <c r="B62" s="6">
        <v>186</v>
      </c>
      <c r="C62" s="6">
        <v>104</v>
      </c>
      <c r="D62" s="6">
        <v>82</v>
      </c>
      <c r="E62" s="6">
        <v>1</v>
      </c>
      <c r="F62" s="6">
        <v>0</v>
      </c>
      <c r="G62" s="6">
        <v>1</v>
      </c>
      <c r="H62" s="6">
        <v>6</v>
      </c>
      <c r="I62" s="6">
        <v>2</v>
      </c>
      <c r="J62" s="6">
        <v>4</v>
      </c>
      <c r="K62" s="6">
        <v>2</v>
      </c>
      <c r="L62" s="6">
        <v>1</v>
      </c>
      <c r="M62" s="6">
        <v>1</v>
      </c>
      <c r="N62" s="6">
        <v>5</v>
      </c>
      <c r="O62" s="6">
        <v>1</v>
      </c>
      <c r="P62" s="6">
        <v>4</v>
      </c>
      <c r="Q62" s="31">
        <v>57</v>
      </c>
      <c r="R62" s="6">
        <v>10</v>
      </c>
      <c r="S62" s="6">
        <v>6</v>
      </c>
      <c r="T62" s="6">
        <v>4</v>
      </c>
      <c r="U62" s="6">
        <v>12</v>
      </c>
      <c r="V62" s="6">
        <v>8</v>
      </c>
      <c r="W62" s="6">
        <v>4</v>
      </c>
      <c r="X62" s="6">
        <v>8</v>
      </c>
      <c r="Y62" s="6">
        <v>4</v>
      </c>
      <c r="Z62" s="6">
        <v>4</v>
      </c>
      <c r="AA62" s="6">
        <v>12</v>
      </c>
      <c r="AB62" s="6">
        <v>6</v>
      </c>
      <c r="AC62" s="6">
        <v>6</v>
      </c>
      <c r="AD62" s="6">
        <v>32</v>
      </c>
      <c r="AE62" s="6">
        <v>18</v>
      </c>
      <c r="AF62" s="6">
        <v>14</v>
      </c>
      <c r="AG62" s="31">
        <v>57</v>
      </c>
      <c r="AH62" s="6">
        <v>29</v>
      </c>
      <c r="AI62" s="6">
        <v>21</v>
      </c>
      <c r="AJ62" s="6">
        <v>8</v>
      </c>
      <c r="AK62" s="6">
        <v>7</v>
      </c>
      <c r="AL62" s="6">
        <v>4</v>
      </c>
      <c r="AM62" s="6">
        <v>3</v>
      </c>
      <c r="AN62" s="6">
        <v>9</v>
      </c>
      <c r="AO62" s="6">
        <v>6</v>
      </c>
      <c r="AP62" s="6">
        <v>3</v>
      </c>
      <c r="AQ62" s="6">
        <v>9</v>
      </c>
      <c r="AR62" s="6">
        <v>4</v>
      </c>
      <c r="AS62" s="6">
        <v>5</v>
      </c>
      <c r="AT62" s="6">
        <v>10</v>
      </c>
      <c r="AU62" s="6">
        <v>6</v>
      </c>
      <c r="AV62" s="6">
        <v>4</v>
      </c>
      <c r="AW62" s="31">
        <v>57</v>
      </c>
      <c r="AX62" s="6">
        <v>5</v>
      </c>
      <c r="AY62" s="6">
        <v>2</v>
      </c>
      <c r="AZ62" s="6">
        <v>3</v>
      </c>
      <c r="BA62" s="6">
        <v>2</v>
      </c>
      <c r="BB62" s="6">
        <v>1</v>
      </c>
      <c r="BC62" s="6">
        <v>1</v>
      </c>
      <c r="BD62" s="6">
        <v>2</v>
      </c>
      <c r="BE62" s="6">
        <v>1</v>
      </c>
      <c r="BF62" s="6">
        <v>1</v>
      </c>
      <c r="BG62" s="6">
        <v>4</v>
      </c>
      <c r="BH62" s="6">
        <v>3</v>
      </c>
      <c r="BI62" s="6">
        <v>1</v>
      </c>
      <c r="BJ62" s="6">
        <v>15</v>
      </c>
      <c r="BK62" s="6">
        <v>8</v>
      </c>
      <c r="BL62" s="6">
        <v>7</v>
      </c>
      <c r="BM62" s="6">
        <v>6</v>
      </c>
      <c r="BN62" s="6">
        <v>2</v>
      </c>
      <c r="BO62" s="6">
        <v>4</v>
      </c>
    </row>
    <row r="63" spans="1:67" x14ac:dyDescent="0.2">
      <c r="A63" s="31">
        <v>58</v>
      </c>
      <c r="B63" s="6">
        <v>139</v>
      </c>
      <c r="C63" s="6">
        <v>62</v>
      </c>
      <c r="D63" s="6">
        <v>77</v>
      </c>
      <c r="E63" s="6">
        <v>2</v>
      </c>
      <c r="F63" s="6">
        <v>1</v>
      </c>
      <c r="G63" s="6">
        <v>1</v>
      </c>
      <c r="H63" s="6">
        <v>8</v>
      </c>
      <c r="I63" s="6">
        <v>4</v>
      </c>
      <c r="J63" s="6">
        <v>4</v>
      </c>
      <c r="K63" s="6">
        <v>3</v>
      </c>
      <c r="L63" s="6">
        <v>1</v>
      </c>
      <c r="M63" s="6">
        <v>2</v>
      </c>
      <c r="N63" s="6">
        <v>5</v>
      </c>
      <c r="O63" s="6">
        <v>3</v>
      </c>
      <c r="P63" s="6">
        <v>2</v>
      </c>
      <c r="Q63" s="31">
        <v>58</v>
      </c>
      <c r="R63" s="6">
        <v>5</v>
      </c>
      <c r="S63" s="6">
        <v>2</v>
      </c>
      <c r="T63" s="6">
        <v>3</v>
      </c>
      <c r="U63" s="6">
        <v>4</v>
      </c>
      <c r="V63" s="6">
        <v>1</v>
      </c>
      <c r="W63" s="6">
        <v>3</v>
      </c>
      <c r="X63" s="6">
        <v>11</v>
      </c>
      <c r="Y63" s="6">
        <v>5</v>
      </c>
      <c r="Z63" s="6">
        <v>6</v>
      </c>
      <c r="AA63" s="6">
        <v>3</v>
      </c>
      <c r="AB63" s="6">
        <v>1</v>
      </c>
      <c r="AC63" s="6">
        <v>2</v>
      </c>
      <c r="AD63" s="6">
        <v>22</v>
      </c>
      <c r="AE63" s="6">
        <v>8</v>
      </c>
      <c r="AF63" s="6">
        <v>14</v>
      </c>
      <c r="AG63" s="31">
        <v>58</v>
      </c>
      <c r="AH63" s="6">
        <v>11</v>
      </c>
      <c r="AI63" s="6">
        <v>6</v>
      </c>
      <c r="AJ63" s="6">
        <v>5</v>
      </c>
      <c r="AK63" s="6">
        <v>5</v>
      </c>
      <c r="AL63" s="6">
        <v>4</v>
      </c>
      <c r="AM63" s="6">
        <v>1</v>
      </c>
      <c r="AN63" s="6">
        <v>7</v>
      </c>
      <c r="AO63" s="6">
        <v>3</v>
      </c>
      <c r="AP63" s="6">
        <v>4</v>
      </c>
      <c r="AQ63" s="6">
        <v>8</v>
      </c>
      <c r="AR63" s="6">
        <v>4</v>
      </c>
      <c r="AS63" s="6">
        <v>4</v>
      </c>
      <c r="AT63" s="6">
        <v>14</v>
      </c>
      <c r="AU63" s="6">
        <v>5</v>
      </c>
      <c r="AV63" s="6">
        <v>9</v>
      </c>
      <c r="AW63" s="31">
        <v>58</v>
      </c>
      <c r="AX63" s="6">
        <v>8</v>
      </c>
      <c r="AY63" s="6">
        <v>3</v>
      </c>
      <c r="AZ63" s="6">
        <v>5</v>
      </c>
      <c r="BA63" s="6">
        <v>4</v>
      </c>
      <c r="BB63" s="6">
        <v>1</v>
      </c>
      <c r="BC63" s="6">
        <v>3</v>
      </c>
      <c r="BD63" s="6">
        <v>1</v>
      </c>
      <c r="BE63" s="6">
        <v>0</v>
      </c>
      <c r="BF63" s="6">
        <v>1</v>
      </c>
      <c r="BG63" s="6">
        <v>4</v>
      </c>
      <c r="BH63" s="6">
        <v>2</v>
      </c>
      <c r="BI63" s="6">
        <v>2</v>
      </c>
      <c r="BJ63" s="6">
        <v>4</v>
      </c>
      <c r="BK63" s="6">
        <v>1</v>
      </c>
      <c r="BL63" s="6">
        <v>3</v>
      </c>
      <c r="BM63" s="6">
        <v>10</v>
      </c>
      <c r="BN63" s="6">
        <v>7</v>
      </c>
      <c r="BO63" s="6">
        <v>3</v>
      </c>
    </row>
    <row r="64" spans="1:67" x14ac:dyDescent="0.2">
      <c r="A64" s="31">
        <v>59</v>
      </c>
      <c r="B64" s="6">
        <v>203</v>
      </c>
      <c r="C64" s="6">
        <v>83</v>
      </c>
      <c r="D64" s="6">
        <v>120</v>
      </c>
      <c r="E64" s="6">
        <v>13</v>
      </c>
      <c r="F64" s="6">
        <v>4</v>
      </c>
      <c r="G64" s="6">
        <v>9</v>
      </c>
      <c r="H64" s="6">
        <v>8</v>
      </c>
      <c r="I64" s="6">
        <v>1</v>
      </c>
      <c r="J64" s="6">
        <v>7</v>
      </c>
      <c r="K64" s="6">
        <v>7</v>
      </c>
      <c r="L64" s="6">
        <v>4</v>
      </c>
      <c r="M64" s="6">
        <v>3</v>
      </c>
      <c r="N64" s="6">
        <v>8</v>
      </c>
      <c r="O64" s="6">
        <v>2</v>
      </c>
      <c r="P64" s="6">
        <v>6</v>
      </c>
      <c r="Q64" s="31">
        <v>59</v>
      </c>
      <c r="R64" s="6">
        <v>17</v>
      </c>
      <c r="S64" s="6">
        <v>6</v>
      </c>
      <c r="T64" s="6">
        <v>11</v>
      </c>
      <c r="U64" s="6">
        <v>14</v>
      </c>
      <c r="V64" s="6">
        <v>8</v>
      </c>
      <c r="W64" s="6">
        <v>6</v>
      </c>
      <c r="X64" s="6">
        <v>11</v>
      </c>
      <c r="Y64" s="6">
        <v>3</v>
      </c>
      <c r="Z64" s="6">
        <v>8</v>
      </c>
      <c r="AA64" s="6">
        <v>12</v>
      </c>
      <c r="AB64" s="6">
        <v>8</v>
      </c>
      <c r="AC64" s="6">
        <v>4</v>
      </c>
      <c r="AD64" s="6">
        <v>12</v>
      </c>
      <c r="AE64" s="6">
        <v>3</v>
      </c>
      <c r="AF64" s="6">
        <v>9</v>
      </c>
      <c r="AG64" s="31">
        <v>59</v>
      </c>
      <c r="AH64" s="6">
        <v>12</v>
      </c>
      <c r="AI64" s="6">
        <v>6</v>
      </c>
      <c r="AJ64" s="6">
        <v>6</v>
      </c>
      <c r="AK64" s="6">
        <v>7</v>
      </c>
      <c r="AL64" s="6">
        <v>3</v>
      </c>
      <c r="AM64" s="6">
        <v>4</v>
      </c>
      <c r="AN64" s="6">
        <v>9</v>
      </c>
      <c r="AO64" s="6">
        <v>3</v>
      </c>
      <c r="AP64" s="6">
        <v>6</v>
      </c>
      <c r="AQ64" s="6">
        <v>18</v>
      </c>
      <c r="AR64" s="6">
        <v>8</v>
      </c>
      <c r="AS64" s="6">
        <v>10</v>
      </c>
      <c r="AT64" s="6">
        <v>16</v>
      </c>
      <c r="AU64" s="6">
        <v>7</v>
      </c>
      <c r="AV64" s="6">
        <v>9</v>
      </c>
      <c r="AW64" s="31">
        <v>59</v>
      </c>
      <c r="AX64" s="6">
        <v>5</v>
      </c>
      <c r="AY64" s="6">
        <v>1</v>
      </c>
      <c r="AZ64" s="6">
        <v>4</v>
      </c>
      <c r="BA64" s="6">
        <v>1</v>
      </c>
      <c r="BB64" s="6">
        <v>1</v>
      </c>
      <c r="BC64" s="6">
        <v>0</v>
      </c>
      <c r="BD64" s="6">
        <v>5</v>
      </c>
      <c r="BE64" s="6">
        <v>3</v>
      </c>
      <c r="BF64" s="6">
        <v>2</v>
      </c>
      <c r="BG64" s="6">
        <v>2</v>
      </c>
      <c r="BH64" s="6">
        <v>1</v>
      </c>
      <c r="BI64" s="6">
        <v>1</v>
      </c>
      <c r="BJ64" s="6">
        <v>14</v>
      </c>
      <c r="BK64" s="6">
        <v>6</v>
      </c>
      <c r="BL64" s="6">
        <v>8</v>
      </c>
      <c r="BM64" s="6">
        <v>12</v>
      </c>
      <c r="BN64" s="6">
        <v>5</v>
      </c>
      <c r="BO64" s="6">
        <v>7</v>
      </c>
    </row>
    <row r="65" spans="1:67" x14ac:dyDescent="0.2">
      <c r="A65" s="31">
        <v>60</v>
      </c>
      <c r="B65" s="6">
        <v>157</v>
      </c>
      <c r="C65" s="6">
        <v>75</v>
      </c>
      <c r="D65" s="6">
        <v>82</v>
      </c>
      <c r="E65" s="6">
        <v>3</v>
      </c>
      <c r="F65" s="6">
        <v>2</v>
      </c>
      <c r="G65" s="6">
        <v>1</v>
      </c>
      <c r="H65" s="6">
        <v>6</v>
      </c>
      <c r="I65" s="6">
        <v>1</v>
      </c>
      <c r="J65" s="6">
        <v>5</v>
      </c>
      <c r="K65" s="6">
        <v>11</v>
      </c>
      <c r="L65" s="6">
        <v>6</v>
      </c>
      <c r="M65" s="6">
        <v>5</v>
      </c>
      <c r="N65" s="6">
        <v>6</v>
      </c>
      <c r="O65" s="6">
        <v>1</v>
      </c>
      <c r="P65" s="6">
        <v>5</v>
      </c>
      <c r="Q65" s="31">
        <v>60</v>
      </c>
      <c r="R65" s="6">
        <v>14</v>
      </c>
      <c r="S65" s="6">
        <v>8</v>
      </c>
      <c r="T65" s="6">
        <v>6</v>
      </c>
      <c r="U65" s="6">
        <v>8</v>
      </c>
      <c r="V65" s="6">
        <v>6</v>
      </c>
      <c r="W65" s="6">
        <v>2</v>
      </c>
      <c r="X65" s="6">
        <v>5</v>
      </c>
      <c r="Y65" s="6">
        <v>3</v>
      </c>
      <c r="Z65" s="6">
        <v>2</v>
      </c>
      <c r="AA65" s="6">
        <v>13</v>
      </c>
      <c r="AB65" s="6">
        <v>6</v>
      </c>
      <c r="AC65" s="6">
        <v>7</v>
      </c>
      <c r="AD65" s="6">
        <v>15</v>
      </c>
      <c r="AE65" s="6">
        <v>4</v>
      </c>
      <c r="AF65" s="6">
        <v>11</v>
      </c>
      <c r="AG65" s="31">
        <v>60</v>
      </c>
      <c r="AH65" s="6">
        <v>18</v>
      </c>
      <c r="AI65" s="6">
        <v>11</v>
      </c>
      <c r="AJ65" s="6">
        <v>7</v>
      </c>
      <c r="AK65" s="6">
        <v>5</v>
      </c>
      <c r="AL65" s="6">
        <v>3</v>
      </c>
      <c r="AM65" s="6">
        <v>2</v>
      </c>
      <c r="AN65" s="6">
        <v>6</v>
      </c>
      <c r="AO65" s="6">
        <v>4</v>
      </c>
      <c r="AP65" s="6">
        <v>2</v>
      </c>
      <c r="AQ65" s="6">
        <v>4</v>
      </c>
      <c r="AR65" s="6">
        <v>3</v>
      </c>
      <c r="AS65" s="6">
        <v>1</v>
      </c>
      <c r="AT65" s="6">
        <v>7</v>
      </c>
      <c r="AU65" s="6">
        <v>4</v>
      </c>
      <c r="AV65" s="6">
        <v>3</v>
      </c>
      <c r="AW65" s="31">
        <v>60</v>
      </c>
      <c r="AX65" s="6">
        <v>6</v>
      </c>
      <c r="AY65" s="6">
        <v>2</v>
      </c>
      <c r="AZ65" s="6">
        <v>4</v>
      </c>
      <c r="BA65" s="6">
        <v>6</v>
      </c>
      <c r="BB65" s="6">
        <v>2</v>
      </c>
      <c r="BC65" s="6">
        <v>4</v>
      </c>
      <c r="BD65" s="6">
        <v>1</v>
      </c>
      <c r="BE65" s="6">
        <v>0</v>
      </c>
      <c r="BF65" s="6">
        <v>1</v>
      </c>
      <c r="BG65" s="6">
        <v>4</v>
      </c>
      <c r="BH65" s="6">
        <v>2</v>
      </c>
      <c r="BI65" s="6">
        <v>2</v>
      </c>
      <c r="BJ65" s="6">
        <v>5</v>
      </c>
      <c r="BK65" s="6">
        <v>5</v>
      </c>
      <c r="BL65" s="6">
        <v>0</v>
      </c>
      <c r="BM65" s="6">
        <v>14</v>
      </c>
      <c r="BN65" s="6">
        <v>2</v>
      </c>
      <c r="BO65" s="6">
        <v>12</v>
      </c>
    </row>
    <row r="66" spans="1:67" x14ac:dyDescent="0.2">
      <c r="A66" s="32" t="s">
        <v>360</v>
      </c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32" t="s">
        <v>360</v>
      </c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32" t="s">
        <v>360</v>
      </c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32" t="s">
        <v>360</v>
      </c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</row>
    <row r="67" spans="1:67" x14ac:dyDescent="0.2">
      <c r="A67" s="31" t="s">
        <v>362</v>
      </c>
      <c r="Q67" s="31" t="s">
        <v>362</v>
      </c>
      <c r="AG67" s="31" t="s">
        <v>362</v>
      </c>
      <c r="AW67" s="31" t="s">
        <v>362</v>
      </c>
    </row>
    <row r="68" spans="1:67" x14ac:dyDescent="0.2">
      <c r="A68" s="33"/>
      <c r="B68" s="29" t="s">
        <v>0</v>
      </c>
      <c r="C68" s="29"/>
      <c r="D68" s="29"/>
      <c r="E68" s="29" t="s">
        <v>1</v>
      </c>
      <c r="F68" s="29"/>
      <c r="G68" s="29"/>
      <c r="H68" s="29" t="s">
        <v>2</v>
      </c>
      <c r="I68" s="29"/>
      <c r="J68" s="29"/>
      <c r="K68" s="29" t="s">
        <v>3</v>
      </c>
      <c r="L68" s="29"/>
      <c r="M68" s="29"/>
      <c r="N68" s="29" t="s">
        <v>4</v>
      </c>
      <c r="O68" s="29"/>
      <c r="P68" s="29"/>
      <c r="Q68" s="33"/>
      <c r="R68" s="29" t="s">
        <v>5</v>
      </c>
      <c r="S68" s="29"/>
      <c r="T68" s="29"/>
      <c r="U68" s="29" t="s">
        <v>6</v>
      </c>
      <c r="V68" s="29"/>
      <c r="W68" s="29"/>
      <c r="X68" s="29" t="s">
        <v>7</v>
      </c>
      <c r="Y68" s="29"/>
      <c r="Z68" s="29"/>
      <c r="AA68" s="29" t="s">
        <v>8</v>
      </c>
      <c r="AB68" s="29"/>
      <c r="AC68" s="29"/>
      <c r="AD68" s="29" t="s">
        <v>9</v>
      </c>
      <c r="AE68" s="29"/>
      <c r="AF68" s="29"/>
      <c r="AG68" s="33"/>
      <c r="AH68" s="29" t="s">
        <v>10</v>
      </c>
      <c r="AI68" s="29"/>
      <c r="AJ68" s="29"/>
      <c r="AK68" s="29" t="s">
        <v>11</v>
      </c>
      <c r="AL68" s="29"/>
      <c r="AM68" s="29"/>
      <c r="AN68" s="29" t="s">
        <v>12</v>
      </c>
      <c r="AO68" s="29"/>
      <c r="AP68" s="29"/>
      <c r="AQ68" s="29" t="s">
        <v>13</v>
      </c>
      <c r="AR68" s="29"/>
      <c r="AS68" s="29"/>
      <c r="AT68" s="29" t="s">
        <v>14</v>
      </c>
      <c r="AU68" s="29"/>
      <c r="AV68" s="29"/>
      <c r="AW68" s="33"/>
      <c r="AX68" s="29" t="s">
        <v>15</v>
      </c>
      <c r="AY68" s="29"/>
      <c r="AZ68" s="29"/>
      <c r="BA68" s="29" t="s">
        <v>16</v>
      </c>
      <c r="BB68" s="29"/>
      <c r="BC68" s="29"/>
      <c r="BD68" s="29" t="s">
        <v>17</v>
      </c>
      <c r="BE68" s="29"/>
      <c r="BF68" s="29"/>
      <c r="BG68" s="29" t="s">
        <v>18</v>
      </c>
      <c r="BH68" s="29"/>
      <c r="BI68" s="29"/>
      <c r="BJ68" s="29" t="s">
        <v>19</v>
      </c>
      <c r="BK68" s="29"/>
      <c r="BL68" s="29"/>
      <c r="BM68" s="29" t="s">
        <v>20</v>
      </c>
      <c r="BN68" s="29"/>
      <c r="BO68" s="30"/>
    </row>
    <row r="69" spans="1:67" x14ac:dyDescent="0.2">
      <c r="A69" s="34"/>
      <c r="B69" s="11" t="s">
        <v>0</v>
      </c>
      <c r="C69" s="11" t="s">
        <v>21</v>
      </c>
      <c r="D69" s="11" t="s">
        <v>22</v>
      </c>
      <c r="E69" s="11" t="s">
        <v>0</v>
      </c>
      <c r="F69" s="11" t="s">
        <v>21</v>
      </c>
      <c r="G69" s="11" t="s">
        <v>22</v>
      </c>
      <c r="H69" s="11" t="s">
        <v>0</v>
      </c>
      <c r="I69" s="11" t="s">
        <v>21</v>
      </c>
      <c r="J69" s="11" t="s">
        <v>22</v>
      </c>
      <c r="K69" s="11" t="s">
        <v>0</v>
      </c>
      <c r="L69" s="11" t="s">
        <v>21</v>
      </c>
      <c r="M69" s="11" t="s">
        <v>22</v>
      </c>
      <c r="N69" s="11" t="s">
        <v>0</v>
      </c>
      <c r="O69" s="11" t="s">
        <v>21</v>
      </c>
      <c r="P69" s="11" t="s">
        <v>22</v>
      </c>
      <c r="Q69" s="34"/>
      <c r="R69" s="11" t="s">
        <v>0</v>
      </c>
      <c r="S69" s="11" t="s">
        <v>21</v>
      </c>
      <c r="T69" s="11" t="s">
        <v>22</v>
      </c>
      <c r="U69" s="11" t="s">
        <v>0</v>
      </c>
      <c r="V69" s="11" t="s">
        <v>21</v>
      </c>
      <c r="W69" s="11" t="s">
        <v>22</v>
      </c>
      <c r="X69" s="11" t="s">
        <v>0</v>
      </c>
      <c r="Y69" s="11" t="s">
        <v>21</v>
      </c>
      <c r="Z69" s="11" t="s">
        <v>22</v>
      </c>
      <c r="AA69" s="11" t="s">
        <v>0</v>
      </c>
      <c r="AB69" s="11" t="s">
        <v>21</v>
      </c>
      <c r="AC69" s="11" t="s">
        <v>22</v>
      </c>
      <c r="AD69" s="11" t="s">
        <v>0</v>
      </c>
      <c r="AE69" s="11" t="s">
        <v>21</v>
      </c>
      <c r="AF69" s="11" t="s">
        <v>22</v>
      </c>
      <c r="AG69" s="34"/>
      <c r="AH69" s="11" t="s">
        <v>0</v>
      </c>
      <c r="AI69" s="11" t="s">
        <v>21</v>
      </c>
      <c r="AJ69" s="11" t="s">
        <v>22</v>
      </c>
      <c r="AK69" s="11" t="s">
        <v>0</v>
      </c>
      <c r="AL69" s="11" t="s">
        <v>21</v>
      </c>
      <c r="AM69" s="11" t="s">
        <v>22</v>
      </c>
      <c r="AN69" s="11" t="s">
        <v>0</v>
      </c>
      <c r="AO69" s="11" t="s">
        <v>21</v>
      </c>
      <c r="AP69" s="11" t="s">
        <v>22</v>
      </c>
      <c r="AQ69" s="11" t="s">
        <v>0</v>
      </c>
      <c r="AR69" s="11" t="s">
        <v>21</v>
      </c>
      <c r="AS69" s="11" t="s">
        <v>22</v>
      </c>
      <c r="AT69" s="11" t="s">
        <v>0</v>
      </c>
      <c r="AU69" s="11" t="s">
        <v>21</v>
      </c>
      <c r="AV69" s="11" t="s">
        <v>22</v>
      </c>
      <c r="AW69" s="34"/>
      <c r="AX69" s="11" t="s">
        <v>0</v>
      </c>
      <c r="AY69" s="11" t="s">
        <v>21</v>
      </c>
      <c r="AZ69" s="11" t="s">
        <v>22</v>
      </c>
      <c r="BA69" s="11" t="s">
        <v>0</v>
      </c>
      <c r="BB69" s="11" t="s">
        <v>21</v>
      </c>
      <c r="BC69" s="11" t="s">
        <v>22</v>
      </c>
      <c r="BD69" s="11" t="s">
        <v>0</v>
      </c>
      <c r="BE69" s="11" t="s">
        <v>21</v>
      </c>
      <c r="BF69" s="11" t="s">
        <v>22</v>
      </c>
      <c r="BG69" s="11" t="s">
        <v>0</v>
      </c>
      <c r="BH69" s="11" t="s">
        <v>21</v>
      </c>
      <c r="BI69" s="11" t="s">
        <v>22</v>
      </c>
      <c r="BJ69" s="11" t="s">
        <v>0</v>
      </c>
      <c r="BK69" s="11" t="s">
        <v>21</v>
      </c>
      <c r="BL69" s="11" t="s">
        <v>22</v>
      </c>
      <c r="BM69" s="11" t="s">
        <v>0</v>
      </c>
      <c r="BN69" s="11" t="s">
        <v>21</v>
      </c>
      <c r="BO69" s="12" t="s">
        <v>302</v>
      </c>
    </row>
    <row r="70" spans="1:67" x14ac:dyDescent="0.2">
      <c r="A70" s="31">
        <v>61</v>
      </c>
      <c r="B70" s="6">
        <v>142</v>
      </c>
      <c r="C70" s="6">
        <v>71</v>
      </c>
      <c r="D70" s="6">
        <v>71</v>
      </c>
      <c r="E70" s="6">
        <v>4</v>
      </c>
      <c r="F70" s="6">
        <v>2</v>
      </c>
      <c r="G70" s="6">
        <v>2</v>
      </c>
      <c r="H70" s="6">
        <v>12</v>
      </c>
      <c r="I70" s="6">
        <v>4</v>
      </c>
      <c r="J70" s="6">
        <v>8</v>
      </c>
      <c r="K70" s="6">
        <v>7</v>
      </c>
      <c r="L70" s="6">
        <v>4</v>
      </c>
      <c r="M70" s="6">
        <v>3</v>
      </c>
      <c r="N70" s="6">
        <v>3</v>
      </c>
      <c r="O70" s="6">
        <v>2</v>
      </c>
      <c r="P70" s="6">
        <v>1</v>
      </c>
      <c r="Q70" s="31">
        <v>61</v>
      </c>
      <c r="R70" s="6">
        <v>9</v>
      </c>
      <c r="S70" s="6">
        <v>5</v>
      </c>
      <c r="T70" s="6">
        <v>4</v>
      </c>
      <c r="U70" s="6">
        <v>6</v>
      </c>
      <c r="V70" s="6">
        <v>6</v>
      </c>
      <c r="W70" s="6">
        <v>0</v>
      </c>
      <c r="X70" s="6">
        <v>9</v>
      </c>
      <c r="Y70" s="6">
        <v>3</v>
      </c>
      <c r="Z70" s="6">
        <v>6</v>
      </c>
      <c r="AA70" s="6">
        <v>3</v>
      </c>
      <c r="AB70" s="6">
        <v>1</v>
      </c>
      <c r="AC70" s="6">
        <v>2</v>
      </c>
      <c r="AD70" s="6">
        <v>10</v>
      </c>
      <c r="AE70" s="6">
        <v>8</v>
      </c>
      <c r="AF70" s="6">
        <v>2</v>
      </c>
      <c r="AG70" s="31">
        <v>61</v>
      </c>
      <c r="AH70" s="6">
        <v>23</v>
      </c>
      <c r="AI70" s="6">
        <v>11</v>
      </c>
      <c r="AJ70" s="6">
        <v>12</v>
      </c>
      <c r="AK70" s="6">
        <v>3</v>
      </c>
      <c r="AL70" s="6">
        <v>2</v>
      </c>
      <c r="AM70" s="6">
        <v>1</v>
      </c>
      <c r="AN70" s="6">
        <v>8</v>
      </c>
      <c r="AO70" s="6">
        <v>3</v>
      </c>
      <c r="AP70" s="6">
        <v>5</v>
      </c>
      <c r="AQ70" s="6">
        <v>7</v>
      </c>
      <c r="AR70" s="6">
        <v>4</v>
      </c>
      <c r="AS70" s="6">
        <v>3</v>
      </c>
      <c r="AT70" s="6">
        <v>13</v>
      </c>
      <c r="AU70" s="6">
        <v>6</v>
      </c>
      <c r="AV70" s="6">
        <v>7</v>
      </c>
      <c r="AW70" s="31">
        <v>61</v>
      </c>
      <c r="AX70" s="6">
        <v>2</v>
      </c>
      <c r="AY70" s="6">
        <v>1</v>
      </c>
      <c r="AZ70" s="6">
        <v>1</v>
      </c>
      <c r="BA70" s="6">
        <v>7</v>
      </c>
      <c r="BB70" s="6">
        <v>3</v>
      </c>
      <c r="BC70" s="6">
        <v>4</v>
      </c>
      <c r="BD70" s="6">
        <v>2</v>
      </c>
      <c r="BE70" s="6">
        <v>1</v>
      </c>
      <c r="BF70" s="6">
        <v>1</v>
      </c>
      <c r="BG70" s="6">
        <v>1</v>
      </c>
      <c r="BH70" s="6">
        <v>0</v>
      </c>
      <c r="BI70" s="6">
        <v>1</v>
      </c>
      <c r="BJ70" s="6">
        <v>9</v>
      </c>
      <c r="BK70" s="6">
        <v>3</v>
      </c>
      <c r="BL70" s="6">
        <v>6</v>
      </c>
      <c r="BM70" s="6">
        <v>4</v>
      </c>
      <c r="BN70" s="6">
        <v>2</v>
      </c>
      <c r="BO70" s="6">
        <v>2</v>
      </c>
    </row>
    <row r="71" spans="1:67" x14ac:dyDescent="0.2">
      <c r="A71" s="31">
        <v>62</v>
      </c>
      <c r="B71" s="6">
        <v>120</v>
      </c>
      <c r="C71" s="6">
        <v>69</v>
      </c>
      <c r="D71" s="6">
        <v>51</v>
      </c>
      <c r="E71" s="6">
        <v>7</v>
      </c>
      <c r="F71" s="6">
        <v>3</v>
      </c>
      <c r="G71" s="6">
        <v>4</v>
      </c>
      <c r="H71" s="6">
        <v>3</v>
      </c>
      <c r="I71" s="6">
        <v>1</v>
      </c>
      <c r="J71" s="6">
        <v>2</v>
      </c>
      <c r="K71" s="6">
        <v>2</v>
      </c>
      <c r="L71" s="6">
        <v>0</v>
      </c>
      <c r="M71" s="6">
        <v>2</v>
      </c>
      <c r="N71" s="6">
        <v>2</v>
      </c>
      <c r="O71" s="6">
        <v>2</v>
      </c>
      <c r="P71" s="6">
        <v>0</v>
      </c>
      <c r="Q71" s="31">
        <v>62</v>
      </c>
      <c r="R71" s="6">
        <v>6</v>
      </c>
      <c r="S71" s="6">
        <v>1</v>
      </c>
      <c r="T71" s="6">
        <v>5</v>
      </c>
      <c r="U71" s="6">
        <v>7</v>
      </c>
      <c r="V71" s="6">
        <v>2</v>
      </c>
      <c r="W71" s="6">
        <v>5</v>
      </c>
      <c r="X71" s="6">
        <v>9</v>
      </c>
      <c r="Y71" s="6">
        <v>6</v>
      </c>
      <c r="Z71" s="6">
        <v>3</v>
      </c>
      <c r="AA71" s="6">
        <v>7</v>
      </c>
      <c r="AB71" s="6">
        <v>3</v>
      </c>
      <c r="AC71" s="6">
        <v>4</v>
      </c>
      <c r="AD71" s="6">
        <v>10</v>
      </c>
      <c r="AE71" s="6">
        <v>6</v>
      </c>
      <c r="AF71" s="6">
        <v>4</v>
      </c>
      <c r="AG71" s="31">
        <v>62</v>
      </c>
      <c r="AH71" s="6">
        <v>12</v>
      </c>
      <c r="AI71" s="6">
        <v>8</v>
      </c>
      <c r="AJ71" s="6">
        <v>4</v>
      </c>
      <c r="AK71" s="6">
        <v>3</v>
      </c>
      <c r="AL71" s="6">
        <v>1</v>
      </c>
      <c r="AM71" s="6">
        <v>2</v>
      </c>
      <c r="AN71" s="6">
        <v>7</v>
      </c>
      <c r="AO71" s="6">
        <v>4</v>
      </c>
      <c r="AP71" s="6">
        <v>3</v>
      </c>
      <c r="AQ71" s="6">
        <v>11</v>
      </c>
      <c r="AR71" s="6">
        <v>9</v>
      </c>
      <c r="AS71" s="6">
        <v>2</v>
      </c>
      <c r="AT71" s="6">
        <v>9</v>
      </c>
      <c r="AU71" s="6">
        <v>5</v>
      </c>
      <c r="AV71" s="6">
        <v>4</v>
      </c>
      <c r="AW71" s="31">
        <v>62</v>
      </c>
      <c r="AX71" s="6">
        <v>6</v>
      </c>
      <c r="AY71" s="6">
        <v>4</v>
      </c>
      <c r="AZ71" s="6">
        <v>2</v>
      </c>
      <c r="BA71" s="6">
        <v>2</v>
      </c>
      <c r="BB71" s="6">
        <v>2</v>
      </c>
      <c r="BC71" s="6">
        <v>0</v>
      </c>
      <c r="BD71" s="6">
        <v>4</v>
      </c>
      <c r="BE71" s="6">
        <v>3</v>
      </c>
      <c r="BF71" s="6">
        <v>1</v>
      </c>
      <c r="BG71" s="6">
        <v>2</v>
      </c>
      <c r="BH71" s="6">
        <v>2</v>
      </c>
      <c r="BI71" s="6">
        <v>0</v>
      </c>
      <c r="BJ71" s="6">
        <v>6</v>
      </c>
      <c r="BK71" s="6">
        <v>3</v>
      </c>
      <c r="BL71" s="6">
        <v>3</v>
      </c>
      <c r="BM71" s="6">
        <v>5</v>
      </c>
      <c r="BN71" s="6">
        <v>4</v>
      </c>
      <c r="BO71" s="6">
        <v>1</v>
      </c>
    </row>
    <row r="72" spans="1:67" x14ac:dyDescent="0.2">
      <c r="A72" s="31">
        <v>63</v>
      </c>
      <c r="B72" s="6">
        <v>93</v>
      </c>
      <c r="C72" s="6">
        <v>58</v>
      </c>
      <c r="D72" s="6">
        <v>35</v>
      </c>
      <c r="E72" s="6">
        <v>4</v>
      </c>
      <c r="F72" s="6">
        <v>2</v>
      </c>
      <c r="G72" s="6">
        <v>2</v>
      </c>
      <c r="H72" s="6">
        <v>1</v>
      </c>
      <c r="I72" s="6">
        <v>1</v>
      </c>
      <c r="J72" s="6">
        <v>0</v>
      </c>
      <c r="K72" s="6">
        <v>1</v>
      </c>
      <c r="L72" s="6">
        <v>0</v>
      </c>
      <c r="M72" s="6">
        <v>1</v>
      </c>
      <c r="N72" s="6">
        <v>0</v>
      </c>
      <c r="O72" s="6">
        <v>0</v>
      </c>
      <c r="P72" s="6">
        <v>0</v>
      </c>
      <c r="Q72" s="31">
        <v>63</v>
      </c>
      <c r="R72" s="6">
        <v>9</v>
      </c>
      <c r="S72" s="6">
        <v>9</v>
      </c>
      <c r="T72" s="6">
        <v>0</v>
      </c>
      <c r="U72" s="6">
        <v>5</v>
      </c>
      <c r="V72" s="6">
        <v>4</v>
      </c>
      <c r="W72" s="6">
        <v>1</v>
      </c>
      <c r="X72" s="6">
        <v>4</v>
      </c>
      <c r="Y72" s="6">
        <v>3</v>
      </c>
      <c r="Z72" s="6">
        <v>1</v>
      </c>
      <c r="AA72" s="6">
        <v>10</v>
      </c>
      <c r="AB72" s="6">
        <v>4</v>
      </c>
      <c r="AC72" s="6">
        <v>6</v>
      </c>
      <c r="AD72" s="6">
        <v>6</v>
      </c>
      <c r="AE72" s="6">
        <v>5</v>
      </c>
      <c r="AF72" s="6">
        <v>1</v>
      </c>
      <c r="AG72" s="31">
        <v>63</v>
      </c>
      <c r="AH72" s="6">
        <v>12</v>
      </c>
      <c r="AI72" s="6">
        <v>7</v>
      </c>
      <c r="AJ72" s="6">
        <v>5</v>
      </c>
      <c r="AK72" s="6">
        <v>2</v>
      </c>
      <c r="AL72" s="6">
        <v>0</v>
      </c>
      <c r="AM72" s="6">
        <v>2</v>
      </c>
      <c r="AN72" s="6">
        <v>4</v>
      </c>
      <c r="AO72" s="6">
        <v>2</v>
      </c>
      <c r="AP72" s="6">
        <v>2</v>
      </c>
      <c r="AQ72" s="6">
        <v>9</v>
      </c>
      <c r="AR72" s="6">
        <v>5</v>
      </c>
      <c r="AS72" s="6">
        <v>4</v>
      </c>
      <c r="AT72" s="6">
        <v>8</v>
      </c>
      <c r="AU72" s="6">
        <v>6</v>
      </c>
      <c r="AV72" s="6">
        <v>2</v>
      </c>
      <c r="AW72" s="31">
        <v>63</v>
      </c>
      <c r="AX72" s="6">
        <v>7</v>
      </c>
      <c r="AY72" s="6">
        <v>5</v>
      </c>
      <c r="AZ72" s="6">
        <v>2</v>
      </c>
      <c r="BA72" s="6">
        <v>0</v>
      </c>
      <c r="BB72" s="6">
        <v>0</v>
      </c>
      <c r="BC72" s="6">
        <v>0</v>
      </c>
      <c r="BD72" s="6">
        <v>7</v>
      </c>
      <c r="BE72" s="6">
        <v>3</v>
      </c>
      <c r="BF72" s="6">
        <v>4</v>
      </c>
      <c r="BG72" s="6">
        <v>0</v>
      </c>
      <c r="BH72" s="6">
        <v>0</v>
      </c>
      <c r="BI72" s="6">
        <v>0</v>
      </c>
      <c r="BJ72" s="6">
        <v>3</v>
      </c>
      <c r="BK72" s="6">
        <v>1</v>
      </c>
      <c r="BL72" s="6">
        <v>2</v>
      </c>
      <c r="BM72" s="6">
        <v>1</v>
      </c>
      <c r="BN72" s="6">
        <v>1</v>
      </c>
      <c r="BO72" s="6">
        <v>0</v>
      </c>
    </row>
    <row r="73" spans="1:67" x14ac:dyDescent="0.2">
      <c r="A73" s="31">
        <v>64</v>
      </c>
      <c r="B73" s="6">
        <v>148</v>
      </c>
      <c r="C73" s="6">
        <v>71</v>
      </c>
      <c r="D73" s="6">
        <v>77</v>
      </c>
      <c r="E73" s="6">
        <v>6</v>
      </c>
      <c r="F73" s="6">
        <v>5</v>
      </c>
      <c r="G73" s="6">
        <v>1</v>
      </c>
      <c r="H73" s="6">
        <v>9</v>
      </c>
      <c r="I73" s="6">
        <v>2</v>
      </c>
      <c r="J73" s="6">
        <v>7</v>
      </c>
      <c r="K73" s="6">
        <v>2</v>
      </c>
      <c r="L73" s="6">
        <v>2</v>
      </c>
      <c r="M73" s="6">
        <v>0</v>
      </c>
      <c r="N73" s="6">
        <v>4</v>
      </c>
      <c r="O73" s="6">
        <v>3</v>
      </c>
      <c r="P73" s="6">
        <v>1</v>
      </c>
      <c r="Q73" s="31">
        <v>64</v>
      </c>
      <c r="R73" s="6">
        <v>6</v>
      </c>
      <c r="S73" s="6">
        <v>3</v>
      </c>
      <c r="T73" s="6">
        <v>3</v>
      </c>
      <c r="U73" s="6">
        <v>9</v>
      </c>
      <c r="V73" s="6">
        <v>6</v>
      </c>
      <c r="W73" s="6">
        <v>3</v>
      </c>
      <c r="X73" s="6">
        <v>5</v>
      </c>
      <c r="Y73" s="6">
        <v>1</v>
      </c>
      <c r="Z73" s="6">
        <v>4</v>
      </c>
      <c r="AA73" s="6">
        <v>3</v>
      </c>
      <c r="AB73" s="6">
        <v>1</v>
      </c>
      <c r="AC73" s="6">
        <v>2</v>
      </c>
      <c r="AD73" s="6">
        <v>13</v>
      </c>
      <c r="AE73" s="6">
        <v>5</v>
      </c>
      <c r="AF73" s="6">
        <v>8</v>
      </c>
      <c r="AG73" s="31">
        <v>64</v>
      </c>
      <c r="AH73" s="6">
        <v>13</v>
      </c>
      <c r="AI73" s="6">
        <v>7</v>
      </c>
      <c r="AJ73" s="6">
        <v>6</v>
      </c>
      <c r="AK73" s="6">
        <v>9</v>
      </c>
      <c r="AL73" s="6">
        <v>4</v>
      </c>
      <c r="AM73" s="6">
        <v>5</v>
      </c>
      <c r="AN73" s="6">
        <v>6</v>
      </c>
      <c r="AO73" s="6">
        <v>4</v>
      </c>
      <c r="AP73" s="6">
        <v>2</v>
      </c>
      <c r="AQ73" s="6">
        <v>12</v>
      </c>
      <c r="AR73" s="6">
        <v>8</v>
      </c>
      <c r="AS73" s="6">
        <v>4</v>
      </c>
      <c r="AT73" s="6">
        <v>7</v>
      </c>
      <c r="AU73" s="6">
        <v>2</v>
      </c>
      <c r="AV73" s="6">
        <v>5</v>
      </c>
      <c r="AW73" s="31">
        <v>64</v>
      </c>
      <c r="AX73" s="6">
        <v>9</v>
      </c>
      <c r="AY73" s="6">
        <v>1</v>
      </c>
      <c r="AZ73" s="6">
        <v>8</v>
      </c>
      <c r="BA73" s="6">
        <v>4</v>
      </c>
      <c r="BB73" s="6">
        <v>0</v>
      </c>
      <c r="BC73" s="6">
        <v>4</v>
      </c>
      <c r="BD73" s="6">
        <v>8</v>
      </c>
      <c r="BE73" s="6">
        <v>5</v>
      </c>
      <c r="BF73" s="6">
        <v>3</v>
      </c>
      <c r="BG73" s="6">
        <v>2</v>
      </c>
      <c r="BH73" s="6">
        <v>1</v>
      </c>
      <c r="BI73" s="6">
        <v>1</v>
      </c>
      <c r="BJ73" s="6">
        <v>4</v>
      </c>
      <c r="BK73" s="6">
        <v>2</v>
      </c>
      <c r="BL73" s="6">
        <v>2</v>
      </c>
      <c r="BM73" s="6">
        <v>17</v>
      </c>
      <c r="BN73" s="6">
        <v>9</v>
      </c>
      <c r="BO73" s="6">
        <v>8</v>
      </c>
    </row>
    <row r="74" spans="1:67" x14ac:dyDescent="0.2">
      <c r="A74" s="31">
        <v>65</v>
      </c>
      <c r="B74" s="6">
        <v>111</v>
      </c>
      <c r="C74" s="6">
        <v>62</v>
      </c>
      <c r="D74" s="6">
        <v>49</v>
      </c>
      <c r="E74" s="6">
        <v>4</v>
      </c>
      <c r="F74" s="6">
        <v>2</v>
      </c>
      <c r="G74" s="6">
        <v>2</v>
      </c>
      <c r="H74" s="6">
        <v>2</v>
      </c>
      <c r="I74" s="6">
        <v>1</v>
      </c>
      <c r="J74" s="6">
        <v>1</v>
      </c>
      <c r="K74" s="6">
        <v>2</v>
      </c>
      <c r="L74" s="6">
        <v>2</v>
      </c>
      <c r="M74" s="6">
        <v>0</v>
      </c>
      <c r="N74" s="6">
        <v>6</v>
      </c>
      <c r="O74" s="6">
        <v>1</v>
      </c>
      <c r="P74" s="6">
        <v>5</v>
      </c>
      <c r="Q74" s="31">
        <v>65</v>
      </c>
      <c r="R74" s="6">
        <v>7</v>
      </c>
      <c r="S74" s="6">
        <v>5</v>
      </c>
      <c r="T74" s="6">
        <v>2</v>
      </c>
      <c r="U74" s="6">
        <v>12</v>
      </c>
      <c r="V74" s="6">
        <v>8</v>
      </c>
      <c r="W74" s="6">
        <v>4</v>
      </c>
      <c r="X74" s="6">
        <v>4</v>
      </c>
      <c r="Y74" s="6">
        <v>4</v>
      </c>
      <c r="Z74" s="6">
        <v>0</v>
      </c>
      <c r="AA74" s="6">
        <v>10</v>
      </c>
      <c r="AB74" s="6">
        <v>8</v>
      </c>
      <c r="AC74" s="6">
        <v>2</v>
      </c>
      <c r="AD74" s="6">
        <v>12</v>
      </c>
      <c r="AE74" s="6">
        <v>9</v>
      </c>
      <c r="AF74" s="6">
        <v>3</v>
      </c>
      <c r="AG74" s="31">
        <v>65</v>
      </c>
      <c r="AH74" s="6">
        <v>18</v>
      </c>
      <c r="AI74" s="6">
        <v>6</v>
      </c>
      <c r="AJ74" s="6">
        <v>12</v>
      </c>
      <c r="AK74" s="6">
        <v>2</v>
      </c>
      <c r="AL74" s="6">
        <v>2</v>
      </c>
      <c r="AM74" s="6">
        <v>0</v>
      </c>
      <c r="AN74" s="6">
        <v>3</v>
      </c>
      <c r="AO74" s="6">
        <v>1</v>
      </c>
      <c r="AP74" s="6">
        <v>2</v>
      </c>
      <c r="AQ74" s="6">
        <v>4</v>
      </c>
      <c r="AR74" s="6">
        <v>1</v>
      </c>
      <c r="AS74" s="6">
        <v>3</v>
      </c>
      <c r="AT74" s="6">
        <v>6</v>
      </c>
      <c r="AU74" s="6">
        <v>3</v>
      </c>
      <c r="AV74" s="6">
        <v>3</v>
      </c>
      <c r="AW74" s="31">
        <v>65</v>
      </c>
      <c r="AX74" s="6">
        <v>11</v>
      </c>
      <c r="AY74" s="6">
        <v>6</v>
      </c>
      <c r="AZ74" s="6">
        <v>5</v>
      </c>
      <c r="BA74" s="6">
        <v>1</v>
      </c>
      <c r="BB74" s="6">
        <v>0</v>
      </c>
      <c r="BC74" s="6">
        <v>1</v>
      </c>
      <c r="BD74" s="6">
        <v>1</v>
      </c>
      <c r="BE74" s="6">
        <v>0</v>
      </c>
      <c r="BF74" s="6">
        <v>1</v>
      </c>
      <c r="BG74" s="6">
        <v>0</v>
      </c>
      <c r="BH74" s="6">
        <v>0</v>
      </c>
      <c r="BI74" s="6">
        <v>0</v>
      </c>
      <c r="BJ74" s="6">
        <v>1</v>
      </c>
      <c r="BK74" s="6">
        <v>0</v>
      </c>
      <c r="BL74" s="6">
        <v>1</v>
      </c>
      <c r="BM74" s="6">
        <v>5</v>
      </c>
      <c r="BN74" s="6">
        <v>3</v>
      </c>
      <c r="BO74" s="6">
        <v>2</v>
      </c>
    </row>
    <row r="75" spans="1:67" x14ac:dyDescent="0.2">
      <c r="A75" s="31">
        <v>66</v>
      </c>
      <c r="B75" s="6">
        <v>82</v>
      </c>
      <c r="C75" s="6">
        <v>40</v>
      </c>
      <c r="D75" s="6">
        <v>42</v>
      </c>
      <c r="E75" s="6">
        <v>5</v>
      </c>
      <c r="F75" s="6">
        <v>3</v>
      </c>
      <c r="G75" s="6">
        <v>2</v>
      </c>
      <c r="H75" s="6">
        <v>1</v>
      </c>
      <c r="I75" s="6">
        <v>0</v>
      </c>
      <c r="J75" s="6">
        <v>1</v>
      </c>
      <c r="K75" s="6">
        <v>2</v>
      </c>
      <c r="L75" s="6">
        <v>0</v>
      </c>
      <c r="M75" s="6">
        <v>2</v>
      </c>
      <c r="N75" s="6">
        <v>4</v>
      </c>
      <c r="O75" s="6">
        <v>3</v>
      </c>
      <c r="P75" s="6">
        <v>1</v>
      </c>
      <c r="Q75" s="31">
        <v>66</v>
      </c>
      <c r="R75" s="6">
        <v>2</v>
      </c>
      <c r="S75" s="6">
        <v>0</v>
      </c>
      <c r="T75" s="6">
        <v>2</v>
      </c>
      <c r="U75" s="6">
        <v>1</v>
      </c>
      <c r="V75" s="6">
        <v>0</v>
      </c>
      <c r="W75" s="6">
        <v>1</v>
      </c>
      <c r="X75" s="6">
        <v>4</v>
      </c>
      <c r="Y75" s="6">
        <v>3</v>
      </c>
      <c r="Z75" s="6">
        <v>1</v>
      </c>
      <c r="AA75" s="6">
        <v>4</v>
      </c>
      <c r="AB75" s="6">
        <v>3</v>
      </c>
      <c r="AC75" s="6">
        <v>1</v>
      </c>
      <c r="AD75" s="6">
        <v>8</v>
      </c>
      <c r="AE75" s="6">
        <v>5</v>
      </c>
      <c r="AF75" s="6">
        <v>3</v>
      </c>
      <c r="AG75" s="31">
        <v>66</v>
      </c>
      <c r="AH75" s="6">
        <v>4</v>
      </c>
      <c r="AI75" s="6">
        <v>0</v>
      </c>
      <c r="AJ75" s="6">
        <v>4</v>
      </c>
      <c r="AK75" s="6">
        <v>2</v>
      </c>
      <c r="AL75" s="6">
        <v>2</v>
      </c>
      <c r="AM75" s="6">
        <v>0</v>
      </c>
      <c r="AN75" s="6">
        <v>5</v>
      </c>
      <c r="AO75" s="6">
        <v>4</v>
      </c>
      <c r="AP75" s="6">
        <v>1</v>
      </c>
      <c r="AQ75" s="6">
        <v>7</v>
      </c>
      <c r="AR75" s="6">
        <v>3</v>
      </c>
      <c r="AS75" s="6">
        <v>4</v>
      </c>
      <c r="AT75" s="6">
        <v>10</v>
      </c>
      <c r="AU75" s="6">
        <v>4</v>
      </c>
      <c r="AV75" s="6">
        <v>6</v>
      </c>
      <c r="AW75" s="31">
        <v>66</v>
      </c>
      <c r="AX75" s="6">
        <v>8</v>
      </c>
      <c r="AY75" s="6">
        <v>3</v>
      </c>
      <c r="AZ75" s="6">
        <v>5</v>
      </c>
      <c r="BA75" s="6">
        <v>2</v>
      </c>
      <c r="BB75" s="6">
        <v>0</v>
      </c>
      <c r="BC75" s="6">
        <v>2</v>
      </c>
      <c r="BD75" s="6">
        <v>4</v>
      </c>
      <c r="BE75" s="6">
        <v>1</v>
      </c>
      <c r="BF75" s="6">
        <v>3</v>
      </c>
      <c r="BG75" s="6">
        <v>1</v>
      </c>
      <c r="BH75" s="6">
        <v>0</v>
      </c>
      <c r="BI75" s="6">
        <v>1</v>
      </c>
      <c r="BJ75" s="6">
        <v>6</v>
      </c>
      <c r="BK75" s="6">
        <v>4</v>
      </c>
      <c r="BL75" s="6">
        <v>2</v>
      </c>
      <c r="BM75" s="6">
        <v>2</v>
      </c>
      <c r="BN75" s="6">
        <v>2</v>
      </c>
      <c r="BO75" s="6">
        <v>0</v>
      </c>
    </row>
    <row r="76" spans="1:67" x14ac:dyDescent="0.2">
      <c r="A76" s="31">
        <v>67</v>
      </c>
      <c r="B76" s="6">
        <v>180</v>
      </c>
      <c r="C76" s="6">
        <v>110</v>
      </c>
      <c r="D76" s="6">
        <v>70</v>
      </c>
      <c r="E76" s="6">
        <v>9</v>
      </c>
      <c r="F76" s="6">
        <v>5</v>
      </c>
      <c r="G76" s="6">
        <v>4</v>
      </c>
      <c r="H76" s="6">
        <v>7</v>
      </c>
      <c r="I76" s="6">
        <v>5</v>
      </c>
      <c r="J76" s="6">
        <v>2</v>
      </c>
      <c r="K76" s="6">
        <v>9</v>
      </c>
      <c r="L76" s="6">
        <v>7</v>
      </c>
      <c r="M76" s="6">
        <v>2</v>
      </c>
      <c r="N76" s="6">
        <v>6</v>
      </c>
      <c r="O76" s="6">
        <v>2</v>
      </c>
      <c r="P76" s="6">
        <v>4</v>
      </c>
      <c r="Q76" s="31">
        <v>67</v>
      </c>
      <c r="R76" s="6">
        <v>12</v>
      </c>
      <c r="S76" s="6">
        <v>8</v>
      </c>
      <c r="T76" s="6">
        <v>4</v>
      </c>
      <c r="U76" s="6">
        <v>8</v>
      </c>
      <c r="V76" s="6">
        <v>4</v>
      </c>
      <c r="W76" s="6">
        <v>4</v>
      </c>
      <c r="X76" s="6">
        <v>9</v>
      </c>
      <c r="Y76" s="6">
        <v>7</v>
      </c>
      <c r="Z76" s="6">
        <v>2</v>
      </c>
      <c r="AA76" s="6">
        <v>14</v>
      </c>
      <c r="AB76" s="6">
        <v>5</v>
      </c>
      <c r="AC76" s="6">
        <v>9</v>
      </c>
      <c r="AD76" s="6">
        <v>17</v>
      </c>
      <c r="AE76" s="6">
        <v>14</v>
      </c>
      <c r="AF76" s="6">
        <v>3</v>
      </c>
      <c r="AG76" s="31">
        <v>67</v>
      </c>
      <c r="AH76" s="6">
        <v>14</v>
      </c>
      <c r="AI76" s="6">
        <v>9</v>
      </c>
      <c r="AJ76" s="6">
        <v>5</v>
      </c>
      <c r="AK76" s="6">
        <v>2</v>
      </c>
      <c r="AL76" s="6">
        <v>2</v>
      </c>
      <c r="AM76" s="6">
        <v>0</v>
      </c>
      <c r="AN76" s="6">
        <v>6</v>
      </c>
      <c r="AO76" s="6">
        <v>5</v>
      </c>
      <c r="AP76" s="6">
        <v>1</v>
      </c>
      <c r="AQ76" s="6">
        <v>15</v>
      </c>
      <c r="AR76" s="6">
        <v>9</v>
      </c>
      <c r="AS76" s="6">
        <v>6</v>
      </c>
      <c r="AT76" s="6">
        <v>16</v>
      </c>
      <c r="AU76" s="6">
        <v>11</v>
      </c>
      <c r="AV76" s="6">
        <v>5</v>
      </c>
      <c r="AW76" s="31">
        <v>67</v>
      </c>
      <c r="AX76" s="6">
        <v>10</v>
      </c>
      <c r="AY76" s="6">
        <v>5</v>
      </c>
      <c r="AZ76" s="6">
        <v>5</v>
      </c>
      <c r="BA76" s="6">
        <v>4</v>
      </c>
      <c r="BB76" s="6">
        <v>1</v>
      </c>
      <c r="BC76" s="6">
        <v>3</v>
      </c>
      <c r="BD76" s="6">
        <v>6</v>
      </c>
      <c r="BE76" s="6">
        <v>3</v>
      </c>
      <c r="BF76" s="6">
        <v>3</v>
      </c>
      <c r="BG76" s="6">
        <v>4</v>
      </c>
      <c r="BH76" s="6">
        <v>3</v>
      </c>
      <c r="BI76" s="6">
        <v>1</v>
      </c>
      <c r="BJ76" s="6">
        <v>6</v>
      </c>
      <c r="BK76" s="6">
        <v>4</v>
      </c>
      <c r="BL76" s="6">
        <v>2</v>
      </c>
      <c r="BM76" s="6">
        <v>6</v>
      </c>
      <c r="BN76" s="6">
        <v>1</v>
      </c>
      <c r="BO76" s="6">
        <v>5</v>
      </c>
    </row>
    <row r="77" spans="1:67" x14ac:dyDescent="0.2">
      <c r="A77" s="31">
        <v>68</v>
      </c>
      <c r="B77" s="6">
        <v>68</v>
      </c>
      <c r="C77" s="6">
        <v>39</v>
      </c>
      <c r="D77" s="6">
        <v>29</v>
      </c>
      <c r="E77" s="6">
        <v>1</v>
      </c>
      <c r="F77" s="6">
        <v>0</v>
      </c>
      <c r="G77" s="6">
        <v>1</v>
      </c>
      <c r="H77" s="6">
        <v>3</v>
      </c>
      <c r="I77" s="6">
        <v>0</v>
      </c>
      <c r="J77" s="6">
        <v>3</v>
      </c>
      <c r="K77" s="6">
        <v>1</v>
      </c>
      <c r="L77" s="6">
        <v>1</v>
      </c>
      <c r="M77" s="6">
        <v>0</v>
      </c>
      <c r="N77" s="6">
        <v>2</v>
      </c>
      <c r="O77" s="6">
        <v>1</v>
      </c>
      <c r="P77" s="6">
        <v>1</v>
      </c>
      <c r="Q77" s="31">
        <v>68</v>
      </c>
      <c r="R77" s="6">
        <v>5</v>
      </c>
      <c r="S77" s="6">
        <v>3</v>
      </c>
      <c r="T77" s="6">
        <v>2</v>
      </c>
      <c r="U77" s="6">
        <v>4</v>
      </c>
      <c r="V77" s="6">
        <v>2</v>
      </c>
      <c r="W77" s="6">
        <v>2</v>
      </c>
      <c r="X77" s="6">
        <v>3</v>
      </c>
      <c r="Y77" s="6">
        <v>0</v>
      </c>
      <c r="Z77" s="6">
        <v>3</v>
      </c>
      <c r="AA77" s="6">
        <v>2</v>
      </c>
      <c r="AB77" s="6">
        <v>1</v>
      </c>
      <c r="AC77" s="6">
        <v>1</v>
      </c>
      <c r="AD77" s="6">
        <v>12</v>
      </c>
      <c r="AE77" s="6">
        <v>6</v>
      </c>
      <c r="AF77" s="6">
        <v>6</v>
      </c>
      <c r="AG77" s="31">
        <v>68</v>
      </c>
      <c r="AH77" s="6">
        <v>6</v>
      </c>
      <c r="AI77" s="6">
        <v>4</v>
      </c>
      <c r="AJ77" s="6">
        <v>2</v>
      </c>
      <c r="AK77" s="6">
        <v>2</v>
      </c>
      <c r="AL77" s="6">
        <v>1</v>
      </c>
      <c r="AM77" s="6">
        <v>1</v>
      </c>
      <c r="AN77" s="6">
        <v>5</v>
      </c>
      <c r="AO77" s="6">
        <v>3</v>
      </c>
      <c r="AP77" s="6">
        <v>2</v>
      </c>
      <c r="AQ77" s="6">
        <v>5</v>
      </c>
      <c r="AR77" s="6">
        <v>4</v>
      </c>
      <c r="AS77" s="6">
        <v>1</v>
      </c>
      <c r="AT77" s="6">
        <v>7</v>
      </c>
      <c r="AU77" s="6">
        <v>6</v>
      </c>
      <c r="AV77" s="6">
        <v>1</v>
      </c>
      <c r="AW77" s="31">
        <v>68</v>
      </c>
      <c r="AX77" s="6">
        <v>2</v>
      </c>
      <c r="AY77" s="6">
        <v>2</v>
      </c>
      <c r="AZ77" s="6">
        <v>0</v>
      </c>
      <c r="BA77" s="6">
        <v>1</v>
      </c>
      <c r="BB77" s="6">
        <v>1</v>
      </c>
      <c r="BC77" s="6">
        <v>0</v>
      </c>
      <c r="BD77" s="6">
        <v>1</v>
      </c>
      <c r="BE77" s="6">
        <v>0</v>
      </c>
      <c r="BF77" s="6">
        <v>1</v>
      </c>
      <c r="BG77" s="6">
        <v>0</v>
      </c>
      <c r="BH77" s="6">
        <v>0</v>
      </c>
      <c r="BI77" s="6">
        <v>0</v>
      </c>
      <c r="BJ77" s="6">
        <v>1</v>
      </c>
      <c r="BK77" s="6">
        <v>1</v>
      </c>
      <c r="BL77" s="6">
        <v>0</v>
      </c>
      <c r="BM77" s="6">
        <v>5</v>
      </c>
      <c r="BN77" s="6">
        <v>3</v>
      </c>
      <c r="BO77" s="6">
        <v>2</v>
      </c>
    </row>
    <row r="78" spans="1:67" x14ac:dyDescent="0.2">
      <c r="A78" s="31">
        <v>69</v>
      </c>
      <c r="B78" s="6">
        <v>127</v>
      </c>
      <c r="C78" s="6">
        <v>74</v>
      </c>
      <c r="D78" s="6">
        <v>53</v>
      </c>
      <c r="E78" s="6">
        <v>9</v>
      </c>
      <c r="F78" s="6">
        <v>5</v>
      </c>
      <c r="G78" s="6">
        <v>4</v>
      </c>
      <c r="H78" s="6">
        <v>6</v>
      </c>
      <c r="I78" s="6">
        <v>4</v>
      </c>
      <c r="J78" s="6">
        <v>2</v>
      </c>
      <c r="K78" s="6">
        <v>3</v>
      </c>
      <c r="L78" s="6">
        <v>2</v>
      </c>
      <c r="M78" s="6">
        <v>1</v>
      </c>
      <c r="N78" s="6">
        <v>4</v>
      </c>
      <c r="O78" s="6">
        <v>2</v>
      </c>
      <c r="P78" s="6">
        <v>2</v>
      </c>
      <c r="Q78" s="31">
        <v>69</v>
      </c>
      <c r="R78" s="6">
        <v>4</v>
      </c>
      <c r="S78" s="6">
        <v>1</v>
      </c>
      <c r="T78" s="6">
        <v>3</v>
      </c>
      <c r="U78" s="6">
        <v>3</v>
      </c>
      <c r="V78" s="6">
        <v>2</v>
      </c>
      <c r="W78" s="6">
        <v>1</v>
      </c>
      <c r="X78" s="6">
        <v>7</v>
      </c>
      <c r="Y78" s="6">
        <v>5</v>
      </c>
      <c r="Z78" s="6">
        <v>2</v>
      </c>
      <c r="AA78" s="6">
        <v>9</v>
      </c>
      <c r="AB78" s="6">
        <v>4</v>
      </c>
      <c r="AC78" s="6">
        <v>5</v>
      </c>
      <c r="AD78" s="6">
        <v>15</v>
      </c>
      <c r="AE78" s="6">
        <v>7</v>
      </c>
      <c r="AF78" s="6">
        <v>8</v>
      </c>
      <c r="AG78" s="31">
        <v>69</v>
      </c>
      <c r="AH78" s="6">
        <v>15</v>
      </c>
      <c r="AI78" s="6">
        <v>10</v>
      </c>
      <c r="AJ78" s="6">
        <v>5</v>
      </c>
      <c r="AK78" s="6">
        <v>4</v>
      </c>
      <c r="AL78" s="6">
        <v>3</v>
      </c>
      <c r="AM78" s="6">
        <v>1</v>
      </c>
      <c r="AN78" s="6">
        <v>4</v>
      </c>
      <c r="AO78" s="6">
        <v>3</v>
      </c>
      <c r="AP78" s="6">
        <v>1</v>
      </c>
      <c r="AQ78" s="6">
        <v>12</v>
      </c>
      <c r="AR78" s="6">
        <v>6</v>
      </c>
      <c r="AS78" s="6">
        <v>6</v>
      </c>
      <c r="AT78" s="6">
        <v>10</v>
      </c>
      <c r="AU78" s="6">
        <v>7</v>
      </c>
      <c r="AV78" s="6">
        <v>3</v>
      </c>
      <c r="AW78" s="31">
        <v>69</v>
      </c>
      <c r="AX78" s="6">
        <v>8</v>
      </c>
      <c r="AY78" s="6">
        <v>5</v>
      </c>
      <c r="AZ78" s="6">
        <v>3</v>
      </c>
      <c r="BA78" s="6">
        <v>1</v>
      </c>
      <c r="BB78" s="6">
        <v>0</v>
      </c>
      <c r="BC78" s="6">
        <v>1</v>
      </c>
      <c r="BD78" s="6">
        <v>1</v>
      </c>
      <c r="BE78" s="6">
        <v>0</v>
      </c>
      <c r="BF78" s="6">
        <v>1</v>
      </c>
      <c r="BG78" s="6">
        <v>2</v>
      </c>
      <c r="BH78" s="6">
        <v>1</v>
      </c>
      <c r="BI78" s="6">
        <v>1</v>
      </c>
      <c r="BJ78" s="6">
        <v>5</v>
      </c>
      <c r="BK78" s="6">
        <v>3</v>
      </c>
      <c r="BL78" s="6">
        <v>2</v>
      </c>
      <c r="BM78" s="6">
        <v>5</v>
      </c>
      <c r="BN78" s="6">
        <v>4</v>
      </c>
      <c r="BO78" s="6">
        <v>1</v>
      </c>
    </row>
    <row r="79" spans="1:67" x14ac:dyDescent="0.2">
      <c r="A79" s="31">
        <v>70</v>
      </c>
      <c r="B79" s="6">
        <v>95</v>
      </c>
      <c r="C79" s="6">
        <v>49</v>
      </c>
      <c r="D79" s="6">
        <v>46</v>
      </c>
      <c r="E79" s="6">
        <v>2</v>
      </c>
      <c r="F79" s="6">
        <v>1</v>
      </c>
      <c r="G79" s="6">
        <v>1</v>
      </c>
      <c r="H79" s="6">
        <v>2</v>
      </c>
      <c r="I79" s="6">
        <v>2</v>
      </c>
      <c r="J79" s="6">
        <v>0</v>
      </c>
      <c r="K79" s="6">
        <v>8</v>
      </c>
      <c r="L79" s="6">
        <v>1</v>
      </c>
      <c r="M79" s="6">
        <v>7</v>
      </c>
      <c r="N79" s="6">
        <v>5</v>
      </c>
      <c r="O79" s="6">
        <v>0</v>
      </c>
      <c r="P79" s="6">
        <v>5</v>
      </c>
      <c r="Q79" s="31">
        <v>70</v>
      </c>
      <c r="R79" s="6">
        <v>7</v>
      </c>
      <c r="S79" s="6">
        <v>7</v>
      </c>
      <c r="T79" s="6">
        <v>0</v>
      </c>
      <c r="U79" s="6">
        <v>2</v>
      </c>
      <c r="V79" s="6">
        <v>1</v>
      </c>
      <c r="W79" s="6">
        <v>1</v>
      </c>
      <c r="X79" s="6">
        <v>5</v>
      </c>
      <c r="Y79" s="6">
        <v>4</v>
      </c>
      <c r="Z79" s="6">
        <v>1</v>
      </c>
      <c r="AA79" s="6">
        <v>1</v>
      </c>
      <c r="AB79" s="6">
        <v>0</v>
      </c>
      <c r="AC79" s="6">
        <v>1</v>
      </c>
      <c r="AD79" s="6">
        <v>16</v>
      </c>
      <c r="AE79" s="6">
        <v>7</v>
      </c>
      <c r="AF79" s="6">
        <v>9</v>
      </c>
      <c r="AG79" s="31">
        <v>70</v>
      </c>
      <c r="AH79" s="6">
        <v>11</v>
      </c>
      <c r="AI79" s="6">
        <v>5</v>
      </c>
      <c r="AJ79" s="6">
        <v>6</v>
      </c>
      <c r="AK79" s="6">
        <v>6</v>
      </c>
      <c r="AL79" s="6">
        <v>4</v>
      </c>
      <c r="AM79" s="6">
        <v>2</v>
      </c>
      <c r="AN79" s="6">
        <v>3</v>
      </c>
      <c r="AO79" s="6">
        <v>1</v>
      </c>
      <c r="AP79" s="6">
        <v>2</v>
      </c>
      <c r="AQ79" s="6">
        <v>6</v>
      </c>
      <c r="AR79" s="6">
        <v>5</v>
      </c>
      <c r="AS79" s="6">
        <v>1</v>
      </c>
      <c r="AT79" s="6">
        <v>3</v>
      </c>
      <c r="AU79" s="6">
        <v>3</v>
      </c>
      <c r="AV79" s="6">
        <v>0</v>
      </c>
      <c r="AW79" s="31">
        <v>70</v>
      </c>
      <c r="AX79" s="6">
        <v>2</v>
      </c>
      <c r="AY79" s="6">
        <v>1</v>
      </c>
      <c r="AZ79" s="6">
        <v>1</v>
      </c>
      <c r="BA79" s="6">
        <v>1</v>
      </c>
      <c r="BB79" s="6">
        <v>0</v>
      </c>
      <c r="BC79" s="6">
        <v>1</v>
      </c>
      <c r="BD79" s="6">
        <v>4</v>
      </c>
      <c r="BE79" s="6">
        <v>1</v>
      </c>
      <c r="BF79" s="6">
        <v>3</v>
      </c>
      <c r="BG79" s="6">
        <v>1</v>
      </c>
      <c r="BH79" s="6">
        <v>0</v>
      </c>
      <c r="BI79" s="6">
        <v>1</v>
      </c>
      <c r="BJ79" s="6">
        <v>3</v>
      </c>
      <c r="BK79" s="6">
        <v>2</v>
      </c>
      <c r="BL79" s="6">
        <v>1</v>
      </c>
      <c r="BM79" s="6">
        <v>7</v>
      </c>
      <c r="BN79" s="6">
        <v>4</v>
      </c>
      <c r="BO79" s="6">
        <v>3</v>
      </c>
    </row>
    <row r="80" spans="1:67" x14ac:dyDescent="0.2">
      <c r="A80" s="31">
        <v>71</v>
      </c>
      <c r="B80" s="6">
        <v>75</v>
      </c>
      <c r="C80" s="6">
        <v>36</v>
      </c>
      <c r="D80" s="6">
        <v>39</v>
      </c>
      <c r="E80" s="6">
        <v>1</v>
      </c>
      <c r="F80" s="6">
        <v>1</v>
      </c>
      <c r="G80" s="6">
        <v>0</v>
      </c>
      <c r="H80" s="6">
        <v>6</v>
      </c>
      <c r="I80" s="6">
        <v>2</v>
      </c>
      <c r="J80" s="6">
        <v>4</v>
      </c>
      <c r="K80" s="6">
        <v>0</v>
      </c>
      <c r="L80" s="6">
        <v>0</v>
      </c>
      <c r="M80" s="6">
        <v>0</v>
      </c>
      <c r="N80" s="6">
        <v>1</v>
      </c>
      <c r="O80" s="6">
        <v>1</v>
      </c>
      <c r="P80" s="6">
        <v>0</v>
      </c>
      <c r="Q80" s="31">
        <v>71</v>
      </c>
      <c r="R80" s="6">
        <v>8</v>
      </c>
      <c r="S80" s="6">
        <v>4</v>
      </c>
      <c r="T80" s="6">
        <v>4</v>
      </c>
      <c r="U80" s="6">
        <v>2</v>
      </c>
      <c r="V80" s="6">
        <v>1</v>
      </c>
      <c r="W80" s="6">
        <v>1</v>
      </c>
      <c r="X80" s="6">
        <v>6</v>
      </c>
      <c r="Y80" s="6">
        <v>0</v>
      </c>
      <c r="Z80" s="6">
        <v>6</v>
      </c>
      <c r="AA80" s="6">
        <v>4</v>
      </c>
      <c r="AB80" s="6">
        <v>2</v>
      </c>
      <c r="AC80" s="6">
        <v>2</v>
      </c>
      <c r="AD80" s="6">
        <v>7</v>
      </c>
      <c r="AE80" s="6">
        <v>6</v>
      </c>
      <c r="AF80" s="6">
        <v>1</v>
      </c>
      <c r="AG80" s="31">
        <v>71</v>
      </c>
      <c r="AH80" s="6">
        <v>9</v>
      </c>
      <c r="AI80" s="6">
        <v>8</v>
      </c>
      <c r="AJ80" s="6">
        <v>1</v>
      </c>
      <c r="AK80" s="6">
        <v>1</v>
      </c>
      <c r="AL80" s="6">
        <v>0</v>
      </c>
      <c r="AM80" s="6">
        <v>1</v>
      </c>
      <c r="AN80" s="6">
        <v>4</v>
      </c>
      <c r="AO80" s="6">
        <v>3</v>
      </c>
      <c r="AP80" s="6">
        <v>1</v>
      </c>
      <c r="AQ80" s="6">
        <v>1</v>
      </c>
      <c r="AR80" s="6">
        <v>1</v>
      </c>
      <c r="AS80" s="6">
        <v>0</v>
      </c>
      <c r="AT80" s="6">
        <v>6</v>
      </c>
      <c r="AU80" s="6">
        <v>1</v>
      </c>
      <c r="AV80" s="6">
        <v>5</v>
      </c>
      <c r="AW80" s="31">
        <v>71</v>
      </c>
      <c r="AX80" s="6">
        <v>5</v>
      </c>
      <c r="AY80" s="6">
        <v>0</v>
      </c>
      <c r="AZ80" s="6">
        <v>5</v>
      </c>
      <c r="BA80" s="6">
        <v>4</v>
      </c>
      <c r="BB80" s="6">
        <v>1</v>
      </c>
      <c r="BC80" s="6">
        <v>3</v>
      </c>
      <c r="BD80" s="6">
        <v>3</v>
      </c>
      <c r="BE80" s="6">
        <v>0</v>
      </c>
      <c r="BF80" s="6">
        <v>3</v>
      </c>
      <c r="BG80" s="6">
        <v>1</v>
      </c>
      <c r="BH80" s="6">
        <v>1</v>
      </c>
      <c r="BI80" s="6">
        <v>0</v>
      </c>
      <c r="BJ80" s="6">
        <v>2</v>
      </c>
      <c r="BK80" s="6">
        <v>2</v>
      </c>
      <c r="BL80" s="6">
        <v>0</v>
      </c>
      <c r="BM80" s="6">
        <v>4</v>
      </c>
      <c r="BN80" s="6">
        <v>2</v>
      </c>
      <c r="BO80" s="6">
        <v>2</v>
      </c>
    </row>
    <row r="81" spans="1:67" x14ac:dyDescent="0.2">
      <c r="A81" s="31">
        <v>72</v>
      </c>
      <c r="B81" s="6">
        <v>65</v>
      </c>
      <c r="C81" s="6">
        <v>41</v>
      </c>
      <c r="D81" s="6">
        <v>24</v>
      </c>
      <c r="E81" s="6">
        <v>2</v>
      </c>
      <c r="F81" s="6">
        <v>0</v>
      </c>
      <c r="G81" s="6">
        <v>2</v>
      </c>
      <c r="H81" s="6">
        <v>7</v>
      </c>
      <c r="I81" s="6">
        <v>4</v>
      </c>
      <c r="J81" s="6">
        <v>3</v>
      </c>
      <c r="K81" s="6">
        <v>3</v>
      </c>
      <c r="L81" s="6">
        <v>2</v>
      </c>
      <c r="M81" s="6">
        <v>1</v>
      </c>
      <c r="N81" s="6">
        <v>1</v>
      </c>
      <c r="O81" s="6">
        <v>0</v>
      </c>
      <c r="P81" s="6">
        <v>1</v>
      </c>
      <c r="Q81" s="31">
        <v>72</v>
      </c>
      <c r="R81" s="6">
        <v>3</v>
      </c>
      <c r="S81" s="6">
        <v>2</v>
      </c>
      <c r="T81" s="6">
        <v>1</v>
      </c>
      <c r="U81" s="6">
        <v>3</v>
      </c>
      <c r="V81" s="6">
        <v>0</v>
      </c>
      <c r="W81" s="6">
        <v>3</v>
      </c>
      <c r="X81" s="6">
        <v>9</v>
      </c>
      <c r="Y81" s="6">
        <v>6</v>
      </c>
      <c r="Z81" s="6">
        <v>3</v>
      </c>
      <c r="AA81" s="6">
        <v>3</v>
      </c>
      <c r="AB81" s="6">
        <v>2</v>
      </c>
      <c r="AC81" s="6">
        <v>1</v>
      </c>
      <c r="AD81" s="6">
        <v>4</v>
      </c>
      <c r="AE81" s="6">
        <v>3</v>
      </c>
      <c r="AF81" s="6">
        <v>1</v>
      </c>
      <c r="AG81" s="31">
        <v>72</v>
      </c>
      <c r="AH81" s="6">
        <v>4</v>
      </c>
      <c r="AI81" s="6">
        <v>4</v>
      </c>
      <c r="AJ81" s="6">
        <v>0</v>
      </c>
      <c r="AK81" s="6">
        <v>2</v>
      </c>
      <c r="AL81" s="6">
        <v>1</v>
      </c>
      <c r="AM81" s="6">
        <v>1</v>
      </c>
      <c r="AN81" s="6">
        <v>2</v>
      </c>
      <c r="AO81" s="6">
        <v>2</v>
      </c>
      <c r="AP81" s="6">
        <v>0</v>
      </c>
      <c r="AQ81" s="6">
        <v>3</v>
      </c>
      <c r="AR81" s="6">
        <v>2</v>
      </c>
      <c r="AS81" s="6">
        <v>1</v>
      </c>
      <c r="AT81" s="6">
        <v>5</v>
      </c>
      <c r="AU81" s="6">
        <v>1</v>
      </c>
      <c r="AV81" s="6">
        <v>4</v>
      </c>
      <c r="AW81" s="31">
        <v>72</v>
      </c>
      <c r="AX81" s="6">
        <v>4</v>
      </c>
      <c r="AY81" s="6">
        <v>4</v>
      </c>
      <c r="AZ81" s="6">
        <v>0</v>
      </c>
      <c r="BA81" s="6">
        <v>2</v>
      </c>
      <c r="BB81" s="6">
        <v>2</v>
      </c>
      <c r="BC81" s="6">
        <v>0</v>
      </c>
      <c r="BD81" s="6">
        <v>3</v>
      </c>
      <c r="BE81" s="6">
        <v>2</v>
      </c>
      <c r="BF81" s="6">
        <v>1</v>
      </c>
      <c r="BG81" s="6">
        <v>1</v>
      </c>
      <c r="BH81" s="6">
        <v>1</v>
      </c>
      <c r="BI81" s="6">
        <v>0</v>
      </c>
      <c r="BJ81" s="6">
        <v>4</v>
      </c>
      <c r="BK81" s="6">
        <v>3</v>
      </c>
      <c r="BL81" s="6">
        <v>1</v>
      </c>
      <c r="BM81" s="6">
        <v>0</v>
      </c>
      <c r="BN81" s="6">
        <v>0</v>
      </c>
      <c r="BO81" s="6">
        <v>0</v>
      </c>
    </row>
    <row r="82" spans="1:67" x14ac:dyDescent="0.2">
      <c r="A82" s="31">
        <v>73</v>
      </c>
      <c r="B82" s="6">
        <v>58</v>
      </c>
      <c r="C82" s="6">
        <v>30</v>
      </c>
      <c r="D82" s="6">
        <v>28</v>
      </c>
      <c r="E82" s="6">
        <v>3</v>
      </c>
      <c r="F82" s="6">
        <v>2</v>
      </c>
      <c r="G82" s="6">
        <v>1</v>
      </c>
      <c r="H82" s="6">
        <v>2</v>
      </c>
      <c r="I82" s="6">
        <v>1</v>
      </c>
      <c r="J82" s="6">
        <v>1</v>
      </c>
      <c r="K82" s="6">
        <v>4</v>
      </c>
      <c r="L82" s="6">
        <v>2</v>
      </c>
      <c r="M82" s="6">
        <v>2</v>
      </c>
      <c r="N82" s="6">
        <v>0</v>
      </c>
      <c r="O82" s="6">
        <v>0</v>
      </c>
      <c r="P82" s="6">
        <v>0</v>
      </c>
      <c r="Q82" s="31">
        <v>73</v>
      </c>
      <c r="R82" s="6">
        <v>2</v>
      </c>
      <c r="S82" s="6">
        <v>1</v>
      </c>
      <c r="T82" s="6">
        <v>1</v>
      </c>
      <c r="U82" s="6">
        <v>4</v>
      </c>
      <c r="V82" s="6">
        <v>1</v>
      </c>
      <c r="W82" s="6">
        <v>3</v>
      </c>
      <c r="X82" s="6">
        <v>4</v>
      </c>
      <c r="Y82" s="6">
        <v>4</v>
      </c>
      <c r="Z82" s="6">
        <v>0</v>
      </c>
      <c r="AA82" s="6">
        <v>4</v>
      </c>
      <c r="AB82" s="6">
        <v>3</v>
      </c>
      <c r="AC82" s="6">
        <v>1</v>
      </c>
      <c r="AD82" s="6">
        <v>6</v>
      </c>
      <c r="AE82" s="6">
        <v>2</v>
      </c>
      <c r="AF82" s="6">
        <v>4</v>
      </c>
      <c r="AG82" s="31">
        <v>73</v>
      </c>
      <c r="AH82" s="6">
        <v>7</v>
      </c>
      <c r="AI82" s="6">
        <v>5</v>
      </c>
      <c r="AJ82" s="6">
        <v>2</v>
      </c>
      <c r="AK82" s="6">
        <v>3</v>
      </c>
      <c r="AL82" s="6">
        <v>1</v>
      </c>
      <c r="AM82" s="6">
        <v>2</v>
      </c>
      <c r="AN82" s="6">
        <v>4</v>
      </c>
      <c r="AO82" s="6">
        <v>1</v>
      </c>
      <c r="AP82" s="6">
        <v>3</v>
      </c>
      <c r="AQ82" s="6">
        <v>1</v>
      </c>
      <c r="AR82" s="6">
        <v>0</v>
      </c>
      <c r="AS82" s="6">
        <v>1</v>
      </c>
      <c r="AT82" s="6">
        <v>4</v>
      </c>
      <c r="AU82" s="6">
        <v>3</v>
      </c>
      <c r="AV82" s="6">
        <v>1</v>
      </c>
      <c r="AW82" s="31">
        <v>73</v>
      </c>
      <c r="AX82" s="6">
        <v>4</v>
      </c>
      <c r="AY82" s="6">
        <v>2</v>
      </c>
      <c r="AZ82" s="6">
        <v>2</v>
      </c>
      <c r="BA82" s="6">
        <v>1</v>
      </c>
      <c r="BB82" s="6">
        <v>1</v>
      </c>
      <c r="BC82" s="6">
        <v>0</v>
      </c>
      <c r="BD82" s="6">
        <v>0</v>
      </c>
      <c r="BE82" s="6">
        <v>0</v>
      </c>
      <c r="BF82" s="6">
        <v>0</v>
      </c>
      <c r="BG82" s="6">
        <v>0</v>
      </c>
      <c r="BH82" s="6">
        <v>0</v>
      </c>
      <c r="BI82" s="6">
        <v>0</v>
      </c>
      <c r="BJ82" s="6">
        <v>2</v>
      </c>
      <c r="BK82" s="6">
        <v>1</v>
      </c>
      <c r="BL82" s="6">
        <v>1</v>
      </c>
      <c r="BM82" s="6">
        <v>3</v>
      </c>
      <c r="BN82" s="6">
        <v>0</v>
      </c>
      <c r="BO82" s="6">
        <v>3</v>
      </c>
    </row>
    <row r="83" spans="1:67" x14ac:dyDescent="0.2">
      <c r="A83" s="31">
        <v>74</v>
      </c>
      <c r="B83" s="6">
        <v>52</v>
      </c>
      <c r="C83" s="6">
        <v>31</v>
      </c>
      <c r="D83" s="6">
        <v>21</v>
      </c>
      <c r="E83" s="6">
        <v>0</v>
      </c>
      <c r="F83" s="6">
        <v>0</v>
      </c>
      <c r="G83" s="6">
        <v>0</v>
      </c>
      <c r="H83" s="6">
        <v>3</v>
      </c>
      <c r="I83" s="6">
        <v>1</v>
      </c>
      <c r="J83" s="6">
        <v>2</v>
      </c>
      <c r="K83" s="6">
        <v>2</v>
      </c>
      <c r="L83" s="6">
        <v>2</v>
      </c>
      <c r="M83" s="6">
        <v>0</v>
      </c>
      <c r="N83" s="6">
        <v>6</v>
      </c>
      <c r="O83" s="6">
        <v>2</v>
      </c>
      <c r="P83" s="6">
        <v>4</v>
      </c>
      <c r="Q83" s="31">
        <v>74</v>
      </c>
      <c r="R83" s="6">
        <v>2</v>
      </c>
      <c r="S83" s="6">
        <v>1</v>
      </c>
      <c r="T83" s="6">
        <v>1</v>
      </c>
      <c r="U83" s="6">
        <v>1</v>
      </c>
      <c r="V83" s="6">
        <v>1</v>
      </c>
      <c r="W83" s="6">
        <v>0</v>
      </c>
      <c r="X83" s="6">
        <v>4</v>
      </c>
      <c r="Y83" s="6">
        <v>2</v>
      </c>
      <c r="Z83" s="6">
        <v>2</v>
      </c>
      <c r="AA83" s="6">
        <v>2</v>
      </c>
      <c r="AB83" s="6">
        <v>1</v>
      </c>
      <c r="AC83" s="6">
        <v>1</v>
      </c>
      <c r="AD83" s="6">
        <v>4</v>
      </c>
      <c r="AE83" s="6">
        <v>2</v>
      </c>
      <c r="AF83" s="6">
        <v>2</v>
      </c>
      <c r="AG83" s="31">
        <v>74</v>
      </c>
      <c r="AH83" s="6">
        <v>1</v>
      </c>
      <c r="AI83" s="6">
        <v>1</v>
      </c>
      <c r="AJ83" s="6">
        <v>0</v>
      </c>
      <c r="AK83" s="6">
        <v>4</v>
      </c>
      <c r="AL83" s="6">
        <v>3</v>
      </c>
      <c r="AM83" s="6">
        <v>1</v>
      </c>
      <c r="AN83" s="6">
        <v>0</v>
      </c>
      <c r="AO83" s="6">
        <v>0</v>
      </c>
      <c r="AP83" s="6">
        <v>0</v>
      </c>
      <c r="AQ83" s="6">
        <v>2</v>
      </c>
      <c r="AR83" s="6">
        <v>0</v>
      </c>
      <c r="AS83" s="6">
        <v>2</v>
      </c>
      <c r="AT83" s="6">
        <v>8</v>
      </c>
      <c r="AU83" s="6">
        <v>4</v>
      </c>
      <c r="AV83" s="6">
        <v>4</v>
      </c>
      <c r="AW83" s="31">
        <v>74</v>
      </c>
      <c r="AX83" s="6">
        <v>5</v>
      </c>
      <c r="AY83" s="6">
        <v>4</v>
      </c>
      <c r="AZ83" s="6">
        <v>1</v>
      </c>
      <c r="BA83" s="6">
        <v>0</v>
      </c>
      <c r="BB83" s="6">
        <v>0</v>
      </c>
      <c r="BC83" s="6">
        <v>0</v>
      </c>
      <c r="BD83" s="6">
        <v>3</v>
      </c>
      <c r="BE83" s="6">
        <v>3</v>
      </c>
      <c r="BF83" s="6">
        <v>0</v>
      </c>
      <c r="BG83" s="6">
        <v>1</v>
      </c>
      <c r="BH83" s="6">
        <v>1</v>
      </c>
      <c r="BI83" s="6">
        <v>0</v>
      </c>
      <c r="BJ83" s="6">
        <v>1</v>
      </c>
      <c r="BK83" s="6">
        <v>0</v>
      </c>
      <c r="BL83" s="6">
        <v>1</v>
      </c>
      <c r="BM83" s="6">
        <v>3</v>
      </c>
      <c r="BN83" s="6">
        <v>3</v>
      </c>
      <c r="BO83" s="6">
        <v>0</v>
      </c>
    </row>
    <row r="84" spans="1:67" x14ac:dyDescent="0.2">
      <c r="A84" s="31">
        <v>75</v>
      </c>
      <c r="B84" s="6">
        <v>50</v>
      </c>
      <c r="C84" s="6">
        <v>25</v>
      </c>
      <c r="D84" s="6">
        <v>25</v>
      </c>
      <c r="E84" s="6">
        <v>1</v>
      </c>
      <c r="F84" s="6">
        <v>0</v>
      </c>
      <c r="G84" s="6">
        <v>1</v>
      </c>
      <c r="H84" s="6">
        <v>4</v>
      </c>
      <c r="I84" s="6">
        <v>3</v>
      </c>
      <c r="J84" s="6">
        <v>1</v>
      </c>
      <c r="K84" s="6">
        <v>5</v>
      </c>
      <c r="L84" s="6">
        <v>3</v>
      </c>
      <c r="M84" s="6">
        <v>2</v>
      </c>
      <c r="N84" s="6">
        <v>1</v>
      </c>
      <c r="O84" s="6">
        <v>0</v>
      </c>
      <c r="P84" s="6">
        <v>1</v>
      </c>
      <c r="Q84" s="31">
        <v>75</v>
      </c>
      <c r="R84" s="6">
        <v>2</v>
      </c>
      <c r="S84" s="6">
        <v>2</v>
      </c>
      <c r="T84" s="6">
        <v>0</v>
      </c>
      <c r="U84" s="6">
        <v>1</v>
      </c>
      <c r="V84" s="6">
        <v>1</v>
      </c>
      <c r="W84" s="6">
        <v>0</v>
      </c>
      <c r="X84" s="6">
        <v>2</v>
      </c>
      <c r="Y84" s="6">
        <v>1</v>
      </c>
      <c r="Z84" s="6">
        <v>1</v>
      </c>
      <c r="AA84" s="6">
        <v>2</v>
      </c>
      <c r="AB84" s="6">
        <v>1</v>
      </c>
      <c r="AC84" s="6">
        <v>1</v>
      </c>
      <c r="AD84" s="6">
        <v>6</v>
      </c>
      <c r="AE84" s="6">
        <v>2</v>
      </c>
      <c r="AF84" s="6">
        <v>4</v>
      </c>
      <c r="AG84" s="31">
        <v>75</v>
      </c>
      <c r="AH84" s="6">
        <v>2</v>
      </c>
      <c r="AI84" s="6">
        <v>1</v>
      </c>
      <c r="AJ84" s="6">
        <v>1</v>
      </c>
      <c r="AK84" s="6">
        <v>4</v>
      </c>
      <c r="AL84" s="6">
        <v>2</v>
      </c>
      <c r="AM84" s="6">
        <v>2</v>
      </c>
      <c r="AN84" s="6">
        <v>2</v>
      </c>
      <c r="AO84" s="6">
        <v>1</v>
      </c>
      <c r="AP84" s="6">
        <v>1</v>
      </c>
      <c r="AQ84" s="6">
        <v>4</v>
      </c>
      <c r="AR84" s="6">
        <v>0</v>
      </c>
      <c r="AS84" s="6">
        <v>4</v>
      </c>
      <c r="AT84" s="6">
        <v>6</v>
      </c>
      <c r="AU84" s="6">
        <v>2</v>
      </c>
      <c r="AV84" s="6">
        <v>4</v>
      </c>
      <c r="AW84" s="31">
        <v>75</v>
      </c>
      <c r="AX84" s="6">
        <v>3</v>
      </c>
      <c r="AY84" s="6">
        <v>2</v>
      </c>
      <c r="AZ84" s="6">
        <v>1</v>
      </c>
      <c r="BA84" s="6">
        <v>0</v>
      </c>
      <c r="BB84" s="6">
        <v>0</v>
      </c>
      <c r="BC84" s="6">
        <v>0</v>
      </c>
      <c r="BD84" s="6">
        <v>1</v>
      </c>
      <c r="BE84" s="6">
        <v>1</v>
      </c>
      <c r="BF84" s="6">
        <v>0</v>
      </c>
      <c r="BG84" s="6">
        <v>1</v>
      </c>
      <c r="BH84" s="6">
        <v>1</v>
      </c>
      <c r="BI84" s="6">
        <v>0</v>
      </c>
      <c r="BJ84" s="6">
        <v>1</v>
      </c>
      <c r="BK84" s="6">
        <v>0</v>
      </c>
      <c r="BL84" s="6">
        <v>1</v>
      </c>
      <c r="BM84" s="6">
        <v>2</v>
      </c>
      <c r="BN84" s="6">
        <v>2</v>
      </c>
      <c r="BO84" s="6">
        <v>0</v>
      </c>
    </row>
    <row r="85" spans="1:67" x14ac:dyDescent="0.2">
      <c r="A85" s="31">
        <v>76</v>
      </c>
      <c r="B85" s="6">
        <v>47</v>
      </c>
      <c r="C85" s="6">
        <v>31</v>
      </c>
      <c r="D85" s="6">
        <v>16</v>
      </c>
      <c r="E85" s="6">
        <v>2</v>
      </c>
      <c r="F85" s="6">
        <v>2</v>
      </c>
      <c r="G85" s="6">
        <v>0</v>
      </c>
      <c r="H85" s="6">
        <v>3</v>
      </c>
      <c r="I85" s="6">
        <v>2</v>
      </c>
      <c r="J85" s="6">
        <v>1</v>
      </c>
      <c r="K85" s="6">
        <v>4</v>
      </c>
      <c r="L85" s="6">
        <v>1</v>
      </c>
      <c r="M85" s="6">
        <v>3</v>
      </c>
      <c r="N85" s="6">
        <v>1</v>
      </c>
      <c r="O85" s="6">
        <v>1</v>
      </c>
      <c r="P85" s="6">
        <v>0</v>
      </c>
      <c r="Q85" s="31">
        <v>76</v>
      </c>
      <c r="R85" s="6">
        <v>5</v>
      </c>
      <c r="S85" s="6">
        <v>5</v>
      </c>
      <c r="T85" s="6">
        <v>0</v>
      </c>
      <c r="U85" s="6">
        <v>1</v>
      </c>
      <c r="V85" s="6">
        <v>0</v>
      </c>
      <c r="W85" s="6">
        <v>1</v>
      </c>
      <c r="X85" s="6">
        <v>5</v>
      </c>
      <c r="Y85" s="6">
        <v>3</v>
      </c>
      <c r="Z85" s="6">
        <v>2</v>
      </c>
      <c r="AA85" s="6">
        <v>1</v>
      </c>
      <c r="AB85" s="6">
        <v>1</v>
      </c>
      <c r="AC85" s="6">
        <v>0</v>
      </c>
      <c r="AD85" s="6">
        <v>9</v>
      </c>
      <c r="AE85" s="6">
        <v>4</v>
      </c>
      <c r="AF85" s="6">
        <v>5</v>
      </c>
      <c r="AG85" s="31">
        <v>76</v>
      </c>
      <c r="AH85" s="6">
        <v>4</v>
      </c>
      <c r="AI85" s="6">
        <v>3</v>
      </c>
      <c r="AJ85" s="6">
        <v>1</v>
      </c>
      <c r="AK85" s="6">
        <v>1</v>
      </c>
      <c r="AL85" s="6">
        <v>0</v>
      </c>
      <c r="AM85" s="6">
        <v>1</v>
      </c>
      <c r="AN85" s="6">
        <v>1</v>
      </c>
      <c r="AO85" s="6">
        <v>1</v>
      </c>
      <c r="AP85" s="6">
        <v>0</v>
      </c>
      <c r="AQ85" s="6">
        <v>1</v>
      </c>
      <c r="AR85" s="6">
        <v>1</v>
      </c>
      <c r="AS85" s="6">
        <v>0</v>
      </c>
      <c r="AT85" s="6">
        <v>4</v>
      </c>
      <c r="AU85" s="6">
        <v>2</v>
      </c>
      <c r="AV85" s="6">
        <v>2</v>
      </c>
      <c r="AW85" s="31">
        <v>76</v>
      </c>
      <c r="AX85" s="6">
        <v>1</v>
      </c>
      <c r="AY85" s="6">
        <v>1</v>
      </c>
      <c r="AZ85" s="6">
        <v>0</v>
      </c>
      <c r="BA85" s="6">
        <v>1</v>
      </c>
      <c r="BB85" s="6">
        <v>1</v>
      </c>
      <c r="BC85" s="6">
        <v>0</v>
      </c>
      <c r="BD85" s="6">
        <v>0</v>
      </c>
      <c r="BE85" s="6">
        <v>0</v>
      </c>
      <c r="BF85" s="6">
        <v>0</v>
      </c>
      <c r="BG85" s="6">
        <v>0</v>
      </c>
      <c r="BH85" s="6">
        <v>0</v>
      </c>
      <c r="BI85" s="6">
        <v>0</v>
      </c>
      <c r="BJ85" s="6">
        <v>1</v>
      </c>
      <c r="BK85" s="6">
        <v>1</v>
      </c>
      <c r="BL85" s="6">
        <v>0</v>
      </c>
      <c r="BM85" s="6">
        <v>2</v>
      </c>
      <c r="BN85" s="6">
        <v>2</v>
      </c>
      <c r="BO85" s="6">
        <v>0</v>
      </c>
    </row>
    <row r="86" spans="1:67" x14ac:dyDescent="0.2">
      <c r="A86" s="31">
        <v>77</v>
      </c>
      <c r="B86" s="6">
        <v>66</v>
      </c>
      <c r="C86" s="6">
        <v>33</v>
      </c>
      <c r="D86" s="6">
        <v>33</v>
      </c>
      <c r="E86" s="6">
        <v>2</v>
      </c>
      <c r="F86" s="6">
        <v>2</v>
      </c>
      <c r="G86" s="6">
        <v>0</v>
      </c>
      <c r="H86" s="6">
        <v>3</v>
      </c>
      <c r="I86" s="6">
        <v>3</v>
      </c>
      <c r="J86" s="6">
        <v>0</v>
      </c>
      <c r="K86" s="6">
        <v>2</v>
      </c>
      <c r="L86" s="6">
        <v>2</v>
      </c>
      <c r="M86" s="6">
        <v>0</v>
      </c>
      <c r="N86" s="6">
        <v>0</v>
      </c>
      <c r="O86" s="6">
        <v>0</v>
      </c>
      <c r="P86" s="6">
        <v>0</v>
      </c>
      <c r="Q86" s="31">
        <v>77</v>
      </c>
      <c r="R86" s="6">
        <v>11</v>
      </c>
      <c r="S86" s="6">
        <v>1</v>
      </c>
      <c r="T86" s="6">
        <v>10</v>
      </c>
      <c r="U86" s="6">
        <v>1</v>
      </c>
      <c r="V86" s="6">
        <v>1</v>
      </c>
      <c r="W86" s="6">
        <v>0</v>
      </c>
      <c r="X86" s="6">
        <v>4</v>
      </c>
      <c r="Y86" s="6">
        <v>3</v>
      </c>
      <c r="Z86" s="6">
        <v>1</v>
      </c>
      <c r="AA86" s="6">
        <v>1</v>
      </c>
      <c r="AB86" s="6">
        <v>1</v>
      </c>
      <c r="AC86" s="6">
        <v>0</v>
      </c>
      <c r="AD86" s="6">
        <v>4</v>
      </c>
      <c r="AE86" s="6">
        <v>1</v>
      </c>
      <c r="AF86" s="6">
        <v>3</v>
      </c>
      <c r="AG86" s="31">
        <v>77</v>
      </c>
      <c r="AH86" s="6">
        <v>0</v>
      </c>
      <c r="AI86" s="6">
        <v>0</v>
      </c>
      <c r="AJ86" s="6">
        <v>0</v>
      </c>
      <c r="AK86" s="6">
        <v>3</v>
      </c>
      <c r="AL86" s="6">
        <v>2</v>
      </c>
      <c r="AM86" s="6">
        <v>1</v>
      </c>
      <c r="AN86" s="6">
        <v>4</v>
      </c>
      <c r="AO86" s="6">
        <v>1</v>
      </c>
      <c r="AP86" s="6">
        <v>3</v>
      </c>
      <c r="AQ86" s="6">
        <v>4</v>
      </c>
      <c r="AR86" s="6">
        <v>4</v>
      </c>
      <c r="AS86" s="6">
        <v>0</v>
      </c>
      <c r="AT86" s="6">
        <v>6</v>
      </c>
      <c r="AU86" s="6">
        <v>3</v>
      </c>
      <c r="AV86" s="6">
        <v>3</v>
      </c>
      <c r="AW86" s="31">
        <v>77</v>
      </c>
      <c r="AX86" s="6">
        <v>1</v>
      </c>
      <c r="AY86" s="6">
        <v>1</v>
      </c>
      <c r="AZ86" s="6">
        <v>0</v>
      </c>
      <c r="BA86" s="6">
        <v>1</v>
      </c>
      <c r="BB86" s="6">
        <v>0</v>
      </c>
      <c r="BC86" s="6">
        <v>1</v>
      </c>
      <c r="BD86" s="6">
        <v>3</v>
      </c>
      <c r="BE86" s="6">
        <v>0</v>
      </c>
      <c r="BF86" s="6">
        <v>3</v>
      </c>
      <c r="BG86" s="6">
        <v>2</v>
      </c>
      <c r="BH86" s="6">
        <v>2</v>
      </c>
      <c r="BI86" s="6">
        <v>0</v>
      </c>
      <c r="BJ86" s="6">
        <v>3</v>
      </c>
      <c r="BK86" s="6">
        <v>2</v>
      </c>
      <c r="BL86" s="6">
        <v>1</v>
      </c>
      <c r="BM86" s="6">
        <v>11</v>
      </c>
      <c r="BN86" s="6">
        <v>4</v>
      </c>
      <c r="BO86" s="6">
        <v>7</v>
      </c>
    </row>
    <row r="87" spans="1:67" x14ac:dyDescent="0.2">
      <c r="A87" s="31">
        <v>78</v>
      </c>
      <c r="B87" s="6">
        <v>43</v>
      </c>
      <c r="C87" s="6">
        <v>25</v>
      </c>
      <c r="D87" s="6">
        <v>18</v>
      </c>
      <c r="E87" s="6">
        <v>2</v>
      </c>
      <c r="F87" s="6">
        <v>1</v>
      </c>
      <c r="G87" s="6">
        <v>1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3</v>
      </c>
      <c r="O87" s="6">
        <v>0</v>
      </c>
      <c r="P87" s="6">
        <v>3</v>
      </c>
      <c r="Q87" s="31">
        <v>78</v>
      </c>
      <c r="R87" s="6">
        <v>5</v>
      </c>
      <c r="S87" s="6">
        <v>4</v>
      </c>
      <c r="T87" s="6">
        <v>1</v>
      </c>
      <c r="U87" s="6">
        <v>2</v>
      </c>
      <c r="V87" s="6">
        <v>1</v>
      </c>
      <c r="W87" s="6">
        <v>1</v>
      </c>
      <c r="X87" s="6">
        <v>4</v>
      </c>
      <c r="Y87" s="6">
        <v>4</v>
      </c>
      <c r="Z87" s="6">
        <v>0</v>
      </c>
      <c r="AA87" s="6">
        <v>0</v>
      </c>
      <c r="AB87" s="6">
        <v>0</v>
      </c>
      <c r="AC87" s="6">
        <v>0</v>
      </c>
      <c r="AD87" s="6">
        <v>5</v>
      </c>
      <c r="AE87" s="6">
        <v>5</v>
      </c>
      <c r="AF87" s="6">
        <v>0</v>
      </c>
      <c r="AG87" s="31">
        <v>78</v>
      </c>
      <c r="AH87" s="6">
        <v>4</v>
      </c>
      <c r="AI87" s="6">
        <v>2</v>
      </c>
      <c r="AJ87" s="6">
        <v>2</v>
      </c>
      <c r="AK87" s="6">
        <v>0</v>
      </c>
      <c r="AL87" s="6">
        <v>0</v>
      </c>
      <c r="AM87" s="6">
        <v>0</v>
      </c>
      <c r="AN87" s="6">
        <v>2</v>
      </c>
      <c r="AO87" s="6">
        <v>0</v>
      </c>
      <c r="AP87" s="6">
        <v>2</v>
      </c>
      <c r="AQ87" s="6">
        <v>3</v>
      </c>
      <c r="AR87" s="6">
        <v>2</v>
      </c>
      <c r="AS87" s="6">
        <v>1</v>
      </c>
      <c r="AT87" s="6">
        <v>6</v>
      </c>
      <c r="AU87" s="6">
        <v>3</v>
      </c>
      <c r="AV87" s="6">
        <v>3</v>
      </c>
      <c r="AW87" s="31">
        <v>78</v>
      </c>
      <c r="AX87" s="6">
        <v>2</v>
      </c>
      <c r="AY87" s="6">
        <v>0</v>
      </c>
      <c r="AZ87" s="6">
        <v>2</v>
      </c>
      <c r="BA87" s="6">
        <v>2</v>
      </c>
      <c r="BB87" s="6">
        <v>2</v>
      </c>
      <c r="BC87" s="6">
        <v>0</v>
      </c>
      <c r="BD87" s="6">
        <v>0</v>
      </c>
      <c r="BE87" s="6">
        <v>0</v>
      </c>
      <c r="BF87" s="6">
        <v>0</v>
      </c>
      <c r="BG87" s="6">
        <v>1</v>
      </c>
      <c r="BH87" s="6">
        <v>0</v>
      </c>
      <c r="BI87" s="6">
        <v>1</v>
      </c>
      <c r="BJ87" s="6">
        <v>1</v>
      </c>
      <c r="BK87" s="6">
        <v>1</v>
      </c>
      <c r="BL87" s="6">
        <v>0</v>
      </c>
      <c r="BM87" s="6">
        <v>1</v>
      </c>
      <c r="BN87" s="6">
        <v>0</v>
      </c>
      <c r="BO87" s="6">
        <v>1</v>
      </c>
    </row>
    <row r="88" spans="1:67" x14ac:dyDescent="0.2">
      <c r="A88" s="31">
        <v>79</v>
      </c>
      <c r="B88" s="6">
        <v>74</v>
      </c>
      <c r="C88" s="6">
        <v>46</v>
      </c>
      <c r="D88" s="6">
        <v>28</v>
      </c>
      <c r="E88" s="6">
        <v>1</v>
      </c>
      <c r="F88" s="6">
        <v>1</v>
      </c>
      <c r="G88" s="6">
        <v>0</v>
      </c>
      <c r="H88" s="6">
        <v>7</v>
      </c>
      <c r="I88" s="6">
        <v>6</v>
      </c>
      <c r="J88" s="6">
        <v>1</v>
      </c>
      <c r="K88" s="6">
        <v>3</v>
      </c>
      <c r="L88" s="6">
        <v>1</v>
      </c>
      <c r="M88" s="6">
        <v>2</v>
      </c>
      <c r="N88" s="6">
        <v>2</v>
      </c>
      <c r="O88" s="6">
        <v>2</v>
      </c>
      <c r="P88" s="6">
        <v>0</v>
      </c>
      <c r="Q88" s="31">
        <v>79</v>
      </c>
      <c r="R88" s="6">
        <v>7</v>
      </c>
      <c r="S88" s="6">
        <v>6</v>
      </c>
      <c r="T88" s="6">
        <v>1</v>
      </c>
      <c r="U88" s="6">
        <v>2</v>
      </c>
      <c r="V88" s="6">
        <v>1</v>
      </c>
      <c r="W88" s="6">
        <v>1</v>
      </c>
      <c r="X88" s="6">
        <v>2</v>
      </c>
      <c r="Y88" s="6">
        <v>2</v>
      </c>
      <c r="Z88" s="6">
        <v>0</v>
      </c>
      <c r="AA88" s="6">
        <v>5</v>
      </c>
      <c r="AB88" s="6">
        <v>2</v>
      </c>
      <c r="AC88" s="6">
        <v>3</v>
      </c>
      <c r="AD88" s="6">
        <v>3</v>
      </c>
      <c r="AE88" s="6">
        <v>1</v>
      </c>
      <c r="AF88" s="6">
        <v>2</v>
      </c>
      <c r="AG88" s="31">
        <v>79</v>
      </c>
      <c r="AH88" s="6">
        <v>4</v>
      </c>
      <c r="AI88" s="6">
        <v>1</v>
      </c>
      <c r="AJ88" s="6">
        <v>3</v>
      </c>
      <c r="AK88" s="6">
        <v>0</v>
      </c>
      <c r="AL88" s="6">
        <v>0</v>
      </c>
      <c r="AM88" s="6">
        <v>0</v>
      </c>
      <c r="AN88" s="6">
        <v>2</v>
      </c>
      <c r="AO88" s="6">
        <v>1</v>
      </c>
      <c r="AP88" s="6">
        <v>1</v>
      </c>
      <c r="AQ88" s="6">
        <v>7</v>
      </c>
      <c r="AR88" s="6">
        <v>5</v>
      </c>
      <c r="AS88" s="6">
        <v>2</v>
      </c>
      <c r="AT88" s="6">
        <v>6</v>
      </c>
      <c r="AU88" s="6">
        <v>4</v>
      </c>
      <c r="AV88" s="6">
        <v>2</v>
      </c>
      <c r="AW88" s="31">
        <v>79</v>
      </c>
      <c r="AX88" s="6">
        <v>3</v>
      </c>
      <c r="AY88" s="6">
        <v>1</v>
      </c>
      <c r="AZ88" s="6">
        <v>2</v>
      </c>
      <c r="BA88" s="6">
        <v>2</v>
      </c>
      <c r="BB88" s="6">
        <v>0</v>
      </c>
      <c r="BC88" s="6">
        <v>2</v>
      </c>
      <c r="BD88" s="6">
        <v>1</v>
      </c>
      <c r="BE88" s="6">
        <v>0</v>
      </c>
      <c r="BF88" s="6">
        <v>1</v>
      </c>
      <c r="BG88" s="6">
        <v>3</v>
      </c>
      <c r="BH88" s="6">
        <v>0</v>
      </c>
      <c r="BI88" s="6">
        <v>3</v>
      </c>
      <c r="BJ88" s="6">
        <v>5</v>
      </c>
      <c r="BK88" s="6">
        <v>3</v>
      </c>
      <c r="BL88" s="6">
        <v>2</v>
      </c>
      <c r="BM88" s="6">
        <v>9</v>
      </c>
      <c r="BN88" s="6">
        <v>9</v>
      </c>
      <c r="BO88" s="6">
        <v>0</v>
      </c>
    </row>
    <row r="89" spans="1:67" x14ac:dyDescent="0.2">
      <c r="A89" s="31">
        <v>80</v>
      </c>
      <c r="B89" s="6">
        <v>41</v>
      </c>
      <c r="C89" s="6">
        <v>26</v>
      </c>
      <c r="D89" s="6">
        <v>15</v>
      </c>
      <c r="E89" s="6">
        <v>1</v>
      </c>
      <c r="F89" s="6">
        <v>0</v>
      </c>
      <c r="G89" s="6">
        <v>1</v>
      </c>
      <c r="H89" s="6">
        <v>2</v>
      </c>
      <c r="I89" s="6">
        <v>1</v>
      </c>
      <c r="J89" s="6">
        <v>1</v>
      </c>
      <c r="K89" s="6">
        <v>1</v>
      </c>
      <c r="L89" s="6">
        <v>1</v>
      </c>
      <c r="M89" s="6">
        <v>0</v>
      </c>
      <c r="N89" s="6">
        <v>4</v>
      </c>
      <c r="O89" s="6">
        <v>3</v>
      </c>
      <c r="P89" s="6">
        <v>1</v>
      </c>
      <c r="Q89" s="31">
        <v>80</v>
      </c>
      <c r="R89" s="6">
        <v>9</v>
      </c>
      <c r="S89" s="6">
        <v>9</v>
      </c>
      <c r="T89" s="6">
        <v>0</v>
      </c>
      <c r="U89" s="6">
        <v>5</v>
      </c>
      <c r="V89" s="6">
        <v>2</v>
      </c>
      <c r="W89" s="6">
        <v>3</v>
      </c>
      <c r="X89" s="6">
        <v>0</v>
      </c>
      <c r="Y89" s="6">
        <v>0</v>
      </c>
      <c r="Z89" s="6">
        <v>0</v>
      </c>
      <c r="AA89" s="6">
        <v>2</v>
      </c>
      <c r="AB89" s="6">
        <v>1</v>
      </c>
      <c r="AC89" s="6">
        <v>1</v>
      </c>
      <c r="AD89" s="6">
        <v>6</v>
      </c>
      <c r="AE89" s="6">
        <v>2</v>
      </c>
      <c r="AF89" s="6">
        <v>4</v>
      </c>
      <c r="AG89" s="31">
        <v>80</v>
      </c>
      <c r="AH89" s="6">
        <v>1</v>
      </c>
      <c r="AI89" s="6">
        <v>0</v>
      </c>
      <c r="AJ89" s="6">
        <v>1</v>
      </c>
      <c r="AK89" s="6">
        <v>1</v>
      </c>
      <c r="AL89" s="6">
        <v>1</v>
      </c>
      <c r="AM89" s="6">
        <v>0</v>
      </c>
      <c r="AN89" s="6">
        <v>1</v>
      </c>
      <c r="AO89" s="6">
        <v>1</v>
      </c>
      <c r="AP89" s="6">
        <v>0</v>
      </c>
      <c r="AQ89" s="6">
        <v>0</v>
      </c>
      <c r="AR89" s="6">
        <v>0</v>
      </c>
      <c r="AS89" s="6">
        <v>0</v>
      </c>
      <c r="AT89" s="6">
        <v>6</v>
      </c>
      <c r="AU89" s="6">
        <v>4</v>
      </c>
      <c r="AV89" s="6">
        <v>2</v>
      </c>
      <c r="AW89" s="31">
        <v>80</v>
      </c>
      <c r="AX89" s="6">
        <v>0</v>
      </c>
      <c r="AY89" s="6">
        <v>0</v>
      </c>
      <c r="AZ89" s="6">
        <v>0</v>
      </c>
      <c r="BA89" s="6">
        <v>0</v>
      </c>
      <c r="BB89" s="6">
        <v>0</v>
      </c>
      <c r="BC89" s="6">
        <v>0</v>
      </c>
      <c r="BD89" s="6">
        <v>0</v>
      </c>
      <c r="BE89" s="6">
        <v>0</v>
      </c>
      <c r="BF89" s="6">
        <v>0</v>
      </c>
      <c r="BG89" s="6">
        <v>0</v>
      </c>
      <c r="BH89" s="6">
        <v>0</v>
      </c>
      <c r="BI89" s="6">
        <v>0</v>
      </c>
      <c r="BJ89" s="6">
        <v>1</v>
      </c>
      <c r="BK89" s="6">
        <v>0</v>
      </c>
      <c r="BL89" s="6">
        <v>1</v>
      </c>
      <c r="BM89" s="6">
        <v>1</v>
      </c>
      <c r="BN89" s="6">
        <v>1</v>
      </c>
      <c r="BO89" s="6">
        <v>0</v>
      </c>
    </row>
    <row r="90" spans="1:67" x14ac:dyDescent="0.2">
      <c r="A90" s="31">
        <v>81</v>
      </c>
      <c r="B90" s="6">
        <v>25</v>
      </c>
      <c r="C90" s="6">
        <v>14</v>
      </c>
      <c r="D90" s="6">
        <v>11</v>
      </c>
      <c r="E90" s="6">
        <v>2</v>
      </c>
      <c r="F90" s="6">
        <v>0</v>
      </c>
      <c r="G90" s="6">
        <v>2</v>
      </c>
      <c r="H90" s="6">
        <v>2</v>
      </c>
      <c r="I90" s="6">
        <v>1</v>
      </c>
      <c r="J90" s="6">
        <v>1</v>
      </c>
      <c r="K90" s="6">
        <v>1</v>
      </c>
      <c r="L90" s="6">
        <v>0</v>
      </c>
      <c r="M90" s="6">
        <v>1</v>
      </c>
      <c r="N90" s="6">
        <v>2</v>
      </c>
      <c r="O90" s="6">
        <v>2</v>
      </c>
      <c r="P90" s="6">
        <v>0</v>
      </c>
      <c r="Q90" s="31">
        <v>81</v>
      </c>
      <c r="R90" s="6">
        <v>0</v>
      </c>
      <c r="S90" s="6">
        <v>0</v>
      </c>
      <c r="T90" s="6">
        <v>0</v>
      </c>
      <c r="U90" s="6">
        <v>1</v>
      </c>
      <c r="V90" s="6">
        <v>0</v>
      </c>
      <c r="W90" s="6">
        <v>1</v>
      </c>
      <c r="X90" s="6">
        <v>0</v>
      </c>
      <c r="Y90" s="6">
        <v>0</v>
      </c>
      <c r="Z90" s="6">
        <v>0</v>
      </c>
      <c r="AA90" s="6">
        <v>1</v>
      </c>
      <c r="AB90" s="6">
        <v>0</v>
      </c>
      <c r="AC90" s="6">
        <v>1</v>
      </c>
      <c r="AD90" s="6">
        <v>2</v>
      </c>
      <c r="AE90" s="6">
        <v>0</v>
      </c>
      <c r="AF90" s="6">
        <v>2</v>
      </c>
      <c r="AG90" s="31">
        <v>81</v>
      </c>
      <c r="AH90" s="6">
        <v>1</v>
      </c>
      <c r="AI90" s="6">
        <v>1</v>
      </c>
      <c r="AJ90" s="6">
        <v>0</v>
      </c>
      <c r="AK90" s="6">
        <v>0</v>
      </c>
      <c r="AL90" s="6">
        <v>0</v>
      </c>
      <c r="AM90" s="6">
        <v>0</v>
      </c>
      <c r="AN90" s="6">
        <v>2</v>
      </c>
      <c r="AO90" s="6">
        <v>1</v>
      </c>
      <c r="AP90" s="6">
        <v>1</v>
      </c>
      <c r="AQ90" s="6">
        <v>1</v>
      </c>
      <c r="AR90" s="6">
        <v>1</v>
      </c>
      <c r="AS90" s="6">
        <v>0</v>
      </c>
      <c r="AT90" s="6">
        <v>2</v>
      </c>
      <c r="AU90" s="6">
        <v>2</v>
      </c>
      <c r="AV90" s="6">
        <v>0</v>
      </c>
      <c r="AW90" s="31">
        <v>81</v>
      </c>
      <c r="AX90" s="6">
        <v>1</v>
      </c>
      <c r="AY90" s="6">
        <v>0</v>
      </c>
      <c r="AZ90" s="6">
        <v>1</v>
      </c>
      <c r="BA90" s="6">
        <v>0</v>
      </c>
      <c r="BB90" s="6">
        <v>0</v>
      </c>
      <c r="BC90" s="6">
        <v>0</v>
      </c>
      <c r="BD90" s="6">
        <v>0</v>
      </c>
      <c r="BE90" s="6">
        <v>0</v>
      </c>
      <c r="BF90" s="6">
        <v>0</v>
      </c>
      <c r="BG90" s="6">
        <v>1</v>
      </c>
      <c r="BH90" s="6">
        <v>1</v>
      </c>
      <c r="BI90" s="6">
        <v>0</v>
      </c>
      <c r="BJ90" s="6">
        <v>0</v>
      </c>
      <c r="BK90" s="6">
        <v>0</v>
      </c>
      <c r="BL90" s="6">
        <v>0</v>
      </c>
      <c r="BM90" s="6">
        <v>6</v>
      </c>
      <c r="BN90" s="6">
        <v>5</v>
      </c>
      <c r="BO90" s="6">
        <v>1</v>
      </c>
    </row>
    <row r="91" spans="1:67" x14ac:dyDescent="0.2">
      <c r="A91" s="31">
        <v>82</v>
      </c>
      <c r="B91" s="6">
        <v>23</v>
      </c>
      <c r="C91" s="6">
        <v>13</v>
      </c>
      <c r="D91" s="6">
        <v>10</v>
      </c>
      <c r="E91" s="6">
        <v>1</v>
      </c>
      <c r="F91" s="6">
        <v>0</v>
      </c>
      <c r="G91" s="6">
        <v>1</v>
      </c>
      <c r="H91" s="6">
        <v>1</v>
      </c>
      <c r="I91" s="6">
        <v>1</v>
      </c>
      <c r="J91" s="6">
        <v>0</v>
      </c>
      <c r="K91" s="6">
        <v>1</v>
      </c>
      <c r="L91" s="6">
        <v>1</v>
      </c>
      <c r="M91" s="6">
        <v>0</v>
      </c>
      <c r="N91" s="6">
        <v>3</v>
      </c>
      <c r="O91" s="6">
        <v>1</v>
      </c>
      <c r="P91" s="6">
        <v>2</v>
      </c>
      <c r="Q91" s="31">
        <v>82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  <c r="Z91" s="6">
        <v>0</v>
      </c>
      <c r="AA91" s="6">
        <v>0</v>
      </c>
      <c r="AB91" s="6">
        <v>0</v>
      </c>
      <c r="AC91" s="6">
        <v>0</v>
      </c>
      <c r="AD91" s="6">
        <v>3</v>
      </c>
      <c r="AE91" s="6">
        <v>2</v>
      </c>
      <c r="AF91" s="6">
        <v>1</v>
      </c>
      <c r="AG91" s="31">
        <v>82</v>
      </c>
      <c r="AH91" s="6">
        <v>0</v>
      </c>
      <c r="AI91" s="6">
        <v>0</v>
      </c>
      <c r="AJ91" s="6">
        <v>0</v>
      </c>
      <c r="AK91" s="6">
        <v>0</v>
      </c>
      <c r="AL91" s="6">
        <v>0</v>
      </c>
      <c r="AM91" s="6">
        <v>0</v>
      </c>
      <c r="AN91" s="6">
        <v>1</v>
      </c>
      <c r="AO91" s="6">
        <v>1</v>
      </c>
      <c r="AP91" s="6">
        <v>0</v>
      </c>
      <c r="AQ91" s="6">
        <v>2</v>
      </c>
      <c r="AR91" s="6">
        <v>1</v>
      </c>
      <c r="AS91" s="6">
        <v>1</v>
      </c>
      <c r="AT91" s="6">
        <v>2</v>
      </c>
      <c r="AU91" s="6">
        <v>1</v>
      </c>
      <c r="AV91" s="6">
        <v>1</v>
      </c>
      <c r="AW91" s="31">
        <v>82</v>
      </c>
      <c r="AX91" s="6">
        <v>4</v>
      </c>
      <c r="AY91" s="6">
        <v>0</v>
      </c>
      <c r="AZ91" s="6">
        <v>4</v>
      </c>
      <c r="BA91" s="6">
        <v>1</v>
      </c>
      <c r="BB91" s="6">
        <v>1</v>
      </c>
      <c r="BC91" s="6">
        <v>0</v>
      </c>
      <c r="BD91" s="6">
        <v>0</v>
      </c>
      <c r="BE91" s="6">
        <v>0</v>
      </c>
      <c r="BF91" s="6">
        <v>0</v>
      </c>
      <c r="BG91" s="6">
        <v>2</v>
      </c>
      <c r="BH91" s="6">
        <v>2</v>
      </c>
      <c r="BI91" s="6">
        <v>0</v>
      </c>
      <c r="BJ91" s="6">
        <v>0</v>
      </c>
      <c r="BK91" s="6">
        <v>0</v>
      </c>
      <c r="BL91" s="6">
        <v>0</v>
      </c>
      <c r="BM91" s="6">
        <v>2</v>
      </c>
      <c r="BN91" s="6">
        <v>2</v>
      </c>
      <c r="BO91" s="6">
        <v>0</v>
      </c>
    </row>
    <row r="92" spans="1:67" x14ac:dyDescent="0.2">
      <c r="A92" s="31">
        <v>83</v>
      </c>
      <c r="B92" s="6">
        <v>21</v>
      </c>
      <c r="C92" s="6">
        <v>7</v>
      </c>
      <c r="D92" s="6">
        <v>14</v>
      </c>
      <c r="E92" s="6">
        <v>1</v>
      </c>
      <c r="F92" s="6">
        <v>0</v>
      </c>
      <c r="G92" s="6">
        <v>1</v>
      </c>
      <c r="H92" s="6">
        <v>0</v>
      </c>
      <c r="I92" s="6">
        <v>0</v>
      </c>
      <c r="J92" s="6">
        <v>0</v>
      </c>
      <c r="K92" s="6">
        <v>3</v>
      </c>
      <c r="L92" s="6">
        <v>0</v>
      </c>
      <c r="M92" s="6">
        <v>3</v>
      </c>
      <c r="N92" s="6">
        <v>0</v>
      </c>
      <c r="O92" s="6">
        <v>0</v>
      </c>
      <c r="P92" s="6">
        <v>0</v>
      </c>
      <c r="Q92" s="31">
        <v>83</v>
      </c>
      <c r="R92" s="6">
        <v>1</v>
      </c>
      <c r="S92" s="6">
        <v>1</v>
      </c>
      <c r="T92" s="6">
        <v>0</v>
      </c>
      <c r="U92" s="6">
        <v>1</v>
      </c>
      <c r="V92" s="6">
        <v>0</v>
      </c>
      <c r="W92" s="6">
        <v>1</v>
      </c>
      <c r="X92" s="6">
        <v>4</v>
      </c>
      <c r="Y92" s="6">
        <v>1</v>
      </c>
      <c r="Z92" s="6">
        <v>3</v>
      </c>
      <c r="AA92" s="6">
        <v>1</v>
      </c>
      <c r="AB92" s="6">
        <v>1</v>
      </c>
      <c r="AC92" s="6">
        <v>0</v>
      </c>
      <c r="AD92" s="6">
        <v>0</v>
      </c>
      <c r="AE92" s="6">
        <v>0</v>
      </c>
      <c r="AF92" s="6">
        <v>0</v>
      </c>
      <c r="AG92" s="31">
        <v>83</v>
      </c>
      <c r="AH92" s="6">
        <v>1</v>
      </c>
      <c r="AI92" s="6">
        <v>1</v>
      </c>
      <c r="AJ92" s="6">
        <v>0</v>
      </c>
      <c r="AK92" s="6">
        <v>0</v>
      </c>
      <c r="AL92" s="6">
        <v>0</v>
      </c>
      <c r="AM92" s="6">
        <v>0</v>
      </c>
      <c r="AN92" s="6">
        <v>0</v>
      </c>
      <c r="AO92" s="6">
        <v>0</v>
      </c>
      <c r="AP92" s="6">
        <v>0</v>
      </c>
      <c r="AQ92" s="6">
        <v>0</v>
      </c>
      <c r="AR92" s="6">
        <v>0</v>
      </c>
      <c r="AS92" s="6">
        <v>0</v>
      </c>
      <c r="AT92" s="6">
        <v>4</v>
      </c>
      <c r="AU92" s="6">
        <v>1</v>
      </c>
      <c r="AV92" s="6">
        <v>3</v>
      </c>
      <c r="AW92" s="31">
        <v>83</v>
      </c>
      <c r="AX92" s="6">
        <v>0</v>
      </c>
      <c r="AY92" s="6">
        <v>0</v>
      </c>
      <c r="AZ92" s="6">
        <v>0</v>
      </c>
      <c r="BA92" s="6">
        <v>0</v>
      </c>
      <c r="BB92" s="6">
        <v>0</v>
      </c>
      <c r="BC92" s="6">
        <v>0</v>
      </c>
      <c r="BD92" s="6">
        <v>0</v>
      </c>
      <c r="BE92" s="6">
        <v>0</v>
      </c>
      <c r="BF92" s="6">
        <v>0</v>
      </c>
      <c r="BG92" s="6">
        <v>1</v>
      </c>
      <c r="BH92" s="6">
        <v>0</v>
      </c>
      <c r="BI92" s="6">
        <v>1</v>
      </c>
      <c r="BJ92" s="6">
        <v>3</v>
      </c>
      <c r="BK92" s="6">
        <v>2</v>
      </c>
      <c r="BL92" s="6">
        <v>1</v>
      </c>
      <c r="BM92" s="6">
        <v>1</v>
      </c>
      <c r="BN92" s="6">
        <v>0</v>
      </c>
      <c r="BO92" s="6">
        <v>1</v>
      </c>
    </row>
    <row r="93" spans="1:67" x14ac:dyDescent="0.2">
      <c r="A93" s="31">
        <v>84</v>
      </c>
      <c r="B93" s="6">
        <v>10</v>
      </c>
      <c r="C93" s="6">
        <v>7</v>
      </c>
      <c r="D93" s="6">
        <v>3</v>
      </c>
      <c r="E93" s="6">
        <v>1</v>
      </c>
      <c r="F93" s="6">
        <v>0</v>
      </c>
      <c r="G93" s="6">
        <v>1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2</v>
      </c>
      <c r="O93" s="6">
        <v>1</v>
      </c>
      <c r="P93" s="6">
        <v>1</v>
      </c>
      <c r="Q93" s="31">
        <v>84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  <c r="Z93" s="6">
        <v>0</v>
      </c>
      <c r="AA93" s="6">
        <v>1</v>
      </c>
      <c r="AB93" s="6">
        <v>1</v>
      </c>
      <c r="AC93" s="6">
        <v>0</v>
      </c>
      <c r="AD93" s="6">
        <v>1</v>
      </c>
      <c r="AE93" s="6">
        <v>1</v>
      </c>
      <c r="AF93" s="6">
        <v>0</v>
      </c>
      <c r="AG93" s="31">
        <v>84</v>
      </c>
      <c r="AH93" s="6">
        <v>1</v>
      </c>
      <c r="AI93" s="6">
        <v>1</v>
      </c>
      <c r="AJ93" s="6">
        <v>0</v>
      </c>
      <c r="AK93" s="6">
        <v>0</v>
      </c>
      <c r="AL93" s="6">
        <v>0</v>
      </c>
      <c r="AM93" s="6">
        <v>0</v>
      </c>
      <c r="AN93" s="6">
        <v>0</v>
      </c>
      <c r="AO93" s="6">
        <v>0</v>
      </c>
      <c r="AP93" s="6">
        <v>0</v>
      </c>
      <c r="AQ93" s="6">
        <v>1</v>
      </c>
      <c r="AR93" s="6">
        <v>1</v>
      </c>
      <c r="AS93" s="6">
        <v>0</v>
      </c>
      <c r="AT93" s="6">
        <v>1</v>
      </c>
      <c r="AU93" s="6">
        <v>1</v>
      </c>
      <c r="AV93" s="6">
        <v>0</v>
      </c>
      <c r="AW93" s="31">
        <v>84</v>
      </c>
      <c r="AX93" s="6">
        <v>1</v>
      </c>
      <c r="AY93" s="6">
        <v>0</v>
      </c>
      <c r="AZ93" s="6">
        <v>1</v>
      </c>
      <c r="BA93" s="6">
        <v>0</v>
      </c>
      <c r="BB93" s="6">
        <v>0</v>
      </c>
      <c r="BC93" s="6">
        <v>0</v>
      </c>
      <c r="BD93" s="6">
        <v>0</v>
      </c>
      <c r="BE93" s="6">
        <v>0</v>
      </c>
      <c r="BF93" s="6">
        <v>0</v>
      </c>
      <c r="BG93" s="6">
        <v>1</v>
      </c>
      <c r="BH93" s="6">
        <v>1</v>
      </c>
      <c r="BI93" s="6">
        <v>0</v>
      </c>
      <c r="BJ93" s="6">
        <v>0</v>
      </c>
      <c r="BK93" s="6">
        <v>0</v>
      </c>
      <c r="BL93" s="6">
        <v>0</v>
      </c>
      <c r="BM93" s="6">
        <v>0</v>
      </c>
      <c r="BN93" s="6">
        <v>0</v>
      </c>
      <c r="BO93" s="6">
        <v>0</v>
      </c>
    </row>
    <row r="94" spans="1:67" x14ac:dyDescent="0.2">
      <c r="A94" s="31">
        <v>85</v>
      </c>
      <c r="B94" s="6">
        <v>17</v>
      </c>
      <c r="C94" s="6">
        <v>9</v>
      </c>
      <c r="D94" s="6">
        <v>8</v>
      </c>
      <c r="E94" s="6">
        <v>0</v>
      </c>
      <c r="F94" s="6">
        <v>0</v>
      </c>
      <c r="G94" s="6">
        <v>0</v>
      </c>
      <c r="H94" s="6">
        <v>2</v>
      </c>
      <c r="I94" s="6">
        <v>2</v>
      </c>
      <c r="J94" s="6">
        <v>0</v>
      </c>
      <c r="K94" s="6">
        <v>1</v>
      </c>
      <c r="L94" s="6">
        <v>0</v>
      </c>
      <c r="M94" s="6">
        <v>1</v>
      </c>
      <c r="N94" s="6">
        <v>1</v>
      </c>
      <c r="O94" s="6">
        <v>0</v>
      </c>
      <c r="P94" s="6">
        <v>1</v>
      </c>
      <c r="Q94" s="31">
        <v>85</v>
      </c>
      <c r="R94" s="6">
        <v>1</v>
      </c>
      <c r="S94" s="6">
        <v>1</v>
      </c>
      <c r="T94" s="6">
        <v>0</v>
      </c>
      <c r="U94" s="6">
        <v>0</v>
      </c>
      <c r="V94" s="6">
        <v>0</v>
      </c>
      <c r="W94" s="6">
        <v>0</v>
      </c>
      <c r="X94" s="6">
        <v>2</v>
      </c>
      <c r="Y94" s="6">
        <v>0</v>
      </c>
      <c r="Z94" s="6">
        <v>2</v>
      </c>
      <c r="AA94" s="6">
        <v>0</v>
      </c>
      <c r="AB94" s="6">
        <v>0</v>
      </c>
      <c r="AC94" s="6">
        <v>0</v>
      </c>
      <c r="AD94" s="6">
        <v>1</v>
      </c>
      <c r="AE94" s="6">
        <v>0</v>
      </c>
      <c r="AF94" s="6">
        <v>1</v>
      </c>
      <c r="AG94" s="31">
        <v>85</v>
      </c>
      <c r="AH94" s="6">
        <v>2</v>
      </c>
      <c r="AI94" s="6">
        <v>0</v>
      </c>
      <c r="AJ94" s="6">
        <v>2</v>
      </c>
      <c r="AK94" s="6">
        <v>1</v>
      </c>
      <c r="AL94" s="6">
        <v>1</v>
      </c>
      <c r="AM94" s="6">
        <v>0</v>
      </c>
      <c r="AN94" s="6">
        <v>0</v>
      </c>
      <c r="AO94" s="6">
        <v>0</v>
      </c>
      <c r="AP94" s="6">
        <v>0</v>
      </c>
      <c r="AQ94" s="6">
        <v>1</v>
      </c>
      <c r="AR94" s="6">
        <v>1</v>
      </c>
      <c r="AS94" s="6">
        <v>0</v>
      </c>
      <c r="AT94" s="6">
        <v>1</v>
      </c>
      <c r="AU94" s="6">
        <v>1</v>
      </c>
      <c r="AV94" s="6">
        <v>0</v>
      </c>
      <c r="AW94" s="31">
        <v>85</v>
      </c>
      <c r="AX94" s="6">
        <v>0</v>
      </c>
      <c r="AY94" s="6">
        <v>0</v>
      </c>
      <c r="AZ94" s="6">
        <v>0</v>
      </c>
      <c r="BA94" s="6">
        <v>2</v>
      </c>
      <c r="BB94" s="6">
        <v>2</v>
      </c>
      <c r="BC94" s="6">
        <v>0</v>
      </c>
      <c r="BD94" s="6">
        <v>0</v>
      </c>
      <c r="BE94" s="6">
        <v>0</v>
      </c>
      <c r="BF94" s="6">
        <v>0</v>
      </c>
      <c r="BG94" s="6">
        <v>0</v>
      </c>
      <c r="BH94" s="6">
        <v>0</v>
      </c>
      <c r="BI94" s="6">
        <v>0</v>
      </c>
      <c r="BJ94" s="6">
        <v>1</v>
      </c>
      <c r="BK94" s="6">
        <v>0</v>
      </c>
      <c r="BL94" s="6">
        <v>1</v>
      </c>
      <c r="BM94" s="6">
        <v>1</v>
      </c>
      <c r="BN94" s="6">
        <v>1</v>
      </c>
      <c r="BO94" s="6">
        <v>0</v>
      </c>
    </row>
    <row r="95" spans="1:67" x14ac:dyDescent="0.2">
      <c r="A95" s="31">
        <v>86</v>
      </c>
      <c r="B95" s="6">
        <v>16</v>
      </c>
      <c r="C95" s="6">
        <v>10</v>
      </c>
      <c r="D95" s="6">
        <v>6</v>
      </c>
      <c r="E95" s="6">
        <v>0</v>
      </c>
      <c r="F95" s="6">
        <v>0</v>
      </c>
      <c r="G95" s="6">
        <v>0</v>
      </c>
      <c r="H95" s="6">
        <v>1</v>
      </c>
      <c r="I95" s="6">
        <v>0</v>
      </c>
      <c r="J95" s="6">
        <v>1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31">
        <v>86</v>
      </c>
      <c r="R95" s="6">
        <v>2</v>
      </c>
      <c r="S95" s="6">
        <v>2</v>
      </c>
      <c r="T95" s="6">
        <v>0</v>
      </c>
      <c r="U95" s="6">
        <v>2</v>
      </c>
      <c r="V95" s="6">
        <v>1</v>
      </c>
      <c r="W95" s="6">
        <v>1</v>
      </c>
      <c r="X95" s="6">
        <v>0</v>
      </c>
      <c r="Y95" s="6">
        <v>0</v>
      </c>
      <c r="Z95" s="6">
        <v>0</v>
      </c>
      <c r="AA95" s="6">
        <v>0</v>
      </c>
      <c r="AB95" s="6">
        <v>0</v>
      </c>
      <c r="AC95" s="6">
        <v>0</v>
      </c>
      <c r="AD95" s="6">
        <v>5</v>
      </c>
      <c r="AE95" s="6">
        <v>4</v>
      </c>
      <c r="AF95" s="6">
        <v>1</v>
      </c>
      <c r="AG95" s="31">
        <v>86</v>
      </c>
      <c r="AH95" s="6">
        <v>1</v>
      </c>
      <c r="AI95" s="6">
        <v>0</v>
      </c>
      <c r="AJ95" s="6">
        <v>1</v>
      </c>
      <c r="AK95" s="6">
        <v>0</v>
      </c>
      <c r="AL95" s="6">
        <v>0</v>
      </c>
      <c r="AM95" s="6">
        <v>0</v>
      </c>
      <c r="AN95" s="6">
        <v>0</v>
      </c>
      <c r="AO95" s="6">
        <v>0</v>
      </c>
      <c r="AP95" s="6">
        <v>0</v>
      </c>
      <c r="AQ95" s="6">
        <v>2</v>
      </c>
      <c r="AR95" s="6">
        <v>2</v>
      </c>
      <c r="AS95" s="6">
        <v>0</v>
      </c>
      <c r="AT95" s="6">
        <v>0</v>
      </c>
      <c r="AU95" s="6">
        <v>0</v>
      </c>
      <c r="AV95" s="6">
        <v>0</v>
      </c>
      <c r="AW95" s="31">
        <v>86</v>
      </c>
      <c r="AX95" s="6">
        <v>0</v>
      </c>
      <c r="AY95" s="6">
        <v>0</v>
      </c>
      <c r="AZ95" s="6">
        <v>0</v>
      </c>
      <c r="BA95" s="6">
        <v>1</v>
      </c>
      <c r="BB95" s="6">
        <v>0</v>
      </c>
      <c r="BC95" s="6">
        <v>1</v>
      </c>
      <c r="BD95" s="6">
        <v>0</v>
      </c>
      <c r="BE95" s="6">
        <v>0</v>
      </c>
      <c r="BF95" s="6">
        <v>0</v>
      </c>
      <c r="BG95" s="6">
        <v>0</v>
      </c>
      <c r="BH95" s="6">
        <v>0</v>
      </c>
      <c r="BI95" s="6">
        <v>0</v>
      </c>
      <c r="BJ95" s="6">
        <v>2</v>
      </c>
      <c r="BK95" s="6">
        <v>1</v>
      </c>
      <c r="BL95" s="6">
        <v>1</v>
      </c>
      <c r="BM95" s="6">
        <v>0</v>
      </c>
      <c r="BN95" s="6">
        <v>0</v>
      </c>
      <c r="BO95" s="6">
        <v>0</v>
      </c>
    </row>
    <row r="96" spans="1:67" x14ac:dyDescent="0.2">
      <c r="A96" s="31">
        <v>87</v>
      </c>
      <c r="B96" s="6">
        <v>14</v>
      </c>
      <c r="C96" s="6">
        <v>10</v>
      </c>
      <c r="D96" s="6">
        <v>4</v>
      </c>
      <c r="E96" s="6">
        <v>1</v>
      </c>
      <c r="F96" s="6">
        <v>0</v>
      </c>
      <c r="G96" s="6">
        <v>1</v>
      </c>
      <c r="H96" s="6">
        <v>1</v>
      </c>
      <c r="I96" s="6">
        <v>1</v>
      </c>
      <c r="J96" s="6">
        <v>0</v>
      </c>
      <c r="K96" s="6">
        <v>0</v>
      </c>
      <c r="L96" s="6">
        <v>0</v>
      </c>
      <c r="M96" s="6">
        <v>0</v>
      </c>
      <c r="N96" s="6">
        <v>1</v>
      </c>
      <c r="O96" s="6">
        <v>1</v>
      </c>
      <c r="P96" s="6">
        <v>0</v>
      </c>
      <c r="Q96" s="31">
        <v>87</v>
      </c>
      <c r="R96" s="6">
        <v>1</v>
      </c>
      <c r="S96" s="6">
        <v>0</v>
      </c>
      <c r="T96" s="6">
        <v>1</v>
      </c>
      <c r="U96" s="6">
        <v>1</v>
      </c>
      <c r="V96" s="6">
        <v>1</v>
      </c>
      <c r="W96" s="6">
        <v>0</v>
      </c>
      <c r="X96" s="6">
        <v>1</v>
      </c>
      <c r="Y96" s="6">
        <v>1</v>
      </c>
      <c r="Z96" s="6">
        <v>0</v>
      </c>
      <c r="AA96" s="6">
        <v>0</v>
      </c>
      <c r="AB96" s="6">
        <v>0</v>
      </c>
      <c r="AC96" s="6">
        <v>0</v>
      </c>
      <c r="AD96" s="6">
        <v>0</v>
      </c>
      <c r="AE96" s="6">
        <v>0</v>
      </c>
      <c r="AF96" s="6">
        <v>0</v>
      </c>
      <c r="AG96" s="31">
        <v>87</v>
      </c>
      <c r="AH96" s="6">
        <v>0</v>
      </c>
      <c r="AI96" s="6">
        <v>0</v>
      </c>
      <c r="AJ96" s="6">
        <v>0</v>
      </c>
      <c r="AK96" s="6">
        <v>2</v>
      </c>
      <c r="AL96" s="6">
        <v>2</v>
      </c>
      <c r="AM96" s="6">
        <v>0</v>
      </c>
      <c r="AN96" s="6">
        <v>1</v>
      </c>
      <c r="AO96" s="6">
        <v>0</v>
      </c>
      <c r="AP96" s="6">
        <v>1</v>
      </c>
      <c r="AQ96" s="6">
        <v>1</v>
      </c>
      <c r="AR96" s="6">
        <v>0</v>
      </c>
      <c r="AS96" s="6">
        <v>1</v>
      </c>
      <c r="AT96" s="6">
        <v>0</v>
      </c>
      <c r="AU96" s="6">
        <v>0</v>
      </c>
      <c r="AV96" s="6">
        <v>0</v>
      </c>
      <c r="AW96" s="31">
        <v>87</v>
      </c>
      <c r="AX96" s="6">
        <v>3</v>
      </c>
      <c r="AY96" s="6">
        <v>3</v>
      </c>
      <c r="AZ96" s="6">
        <v>0</v>
      </c>
      <c r="BA96" s="6">
        <v>0</v>
      </c>
      <c r="BB96" s="6">
        <v>0</v>
      </c>
      <c r="BC96" s="6">
        <v>0</v>
      </c>
      <c r="BD96" s="6">
        <v>0</v>
      </c>
      <c r="BE96" s="6">
        <v>0</v>
      </c>
      <c r="BF96" s="6">
        <v>0</v>
      </c>
      <c r="BG96" s="6">
        <v>1</v>
      </c>
      <c r="BH96" s="6">
        <v>1</v>
      </c>
      <c r="BI96" s="6">
        <v>0</v>
      </c>
      <c r="BJ96" s="6">
        <v>0</v>
      </c>
      <c r="BK96" s="6">
        <v>0</v>
      </c>
      <c r="BL96" s="6">
        <v>0</v>
      </c>
      <c r="BM96" s="6">
        <v>0</v>
      </c>
      <c r="BN96" s="6">
        <v>0</v>
      </c>
      <c r="BO96" s="6">
        <v>0</v>
      </c>
    </row>
    <row r="97" spans="1:67" x14ac:dyDescent="0.2">
      <c r="A97" s="31">
        <v>88</v>
      </c>
      <c r="B97" s="6">
        <v>14</v>
      </c>
      <c r="C97" s="6">
        <v>9</v>
      </c>
      <c r="D97" s="6">
        <v>5</v>
      </c>
      <c r="E97" s="6">
        <v>0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31">
        <v>88</v>
      </c>
      <c r="R97" s="6">
        <v>0</v>
      </c>
      <c r="S97" s="6">
        <v>0</v>
      </c>
      <c r="T97" s="6">
        <v>0</v>
      </c>
      <c r="U97" s="6">
        <v>1</v>
      </c>
      <c r="V97" s="6">
        <v>1</v>
      </c>
      <c r="W97" s="6">
        <v>0</v>
      </c>
      <c r="X97" s="6">
        <v>6</v>
      </c>
      <c r="Y97" s="6">
        <v>2</v>
      </c>
      <c r="Z97" s="6">
        <v>4</v>
      </c>
      <c r="AA97" s="6">
        <v>0</v>
      </c>
      <c r="AB97" s="6">
        <v>0</v>
      </c>
      <c r="AC97" s="6">
        <v>0</v>
      </c>
      <c r="AD97" s="6">
        <v>1</v>
      </c>
      <c r="AE97" s="6">
        <v>1</v>
      </c>
      <c r="AF97" s="6">
        <v>0</v>
      </c>
      <c r="AG97" s="31">
        <v>88</v>
      </c>
      <c r="AH97" s="6">
        <v>1</v>
      </c>
      <c r="AI97" s="6">
        <v>1</v>
      </c>
      <c r="AJ97" s="6">
        <v>0</v>
      </c>
      <c r="AK97" s="6">
        <v>0</v>
      </c>
      <c r="AL97" s="6">
        <v>0</v>
      </c>
      <c r="AM97" s="6">
        <v>0</v>
      </c>
      <c r="AN97" s="6">
        <v>0</v>
      </c>
      <c r="AO97" s="6">
        <v>0</v>
      </c>
      <c r="AP97" s="6">
        <v>0</v>
      </c>
      <c r="AQ97" s="6">
        <v>3</v>
      </c>
      <c r="AR97" s="6">
        <v>3</v>
      </c>
      <c r="AS97" s="6">
        <v>0</v>
      </c>
      <c r="AT97" s="6">
        <v>0</v>
      </c>
      <c r="AU97" s="6">
        <v>0</v>
      </c>
      <c r="AV97" s="6">
        <v>0</v>
      </c>
      <c r="AW97" s="31">
        <v>88</v>
      </c>
      <c r="AX97" s="6">
        <v>0</v>
      </c>
      <c r="AY97" s="6">
        <v>0</v>
      </c>
      <c r="AZ97" s="6">
        <v>0</v>
      </c>
      <c r="BA97" s="6">
        <v>1</v>
      </c>
      <c r="BB97" s="6">
        <v>0</v>
      </c>
      <c r="BC97" s="6">
        <v>1</v>
      </c>
      <c r="BD97" s="6">
        <v>1</v>
      </c>
      <c r="BE97" s="6">
        <v>1</v>
      </c>
      <c r="BF97" s="6">
        <v>0</v>
      </c>
      <c r="BG97" s="6">
        <v>0</v>
      </c>
      <c r="BH97" s="6">
        <v>0</v>
      </c>
      <c r="BI97" s="6">
        <v>0</v>
      </c>
      <c r="BJ97" s="6">
        <v>0</v>
      </c>
      <c r="BK97" s="6">
        <v>0</v>
      </c>
      <c r="BL97" s="6">
        <v>0</v>
      </c>
      <c r="BM97" s="6">
        <v>0</v>
      </c>
      <c r="BN97" s="6">
        <v>0</v>
      </c>
      <c r="BO97" s="6">
        <v>0</v>
      </c>
    </row>
    <row r="98" spans="1:67" x14ac:dyDescent="0.2">
      <c r="A98" s="31">
        <v>89</v>
      </c>
      <c r="B98" s="6">
        <v>21</v>
      </c>
      <c r="C98" s="6">
        <v>13</v>
      </c>
      <c r="D98" s="6">
        <v>8</v>
      </c>
      <c r="E98" s="6">
        <v>1</v>
      </c>
      <c r="F98" s="6">
        <v>1</v>
      </c>
      <c r="G98" s="6">
        <v>0</v>
      </c>
      <c r="H98" s="6">
        <v>3</v>
      </c>
      <c r="I98" s="6">
        <v>2</v>
      </c>
      <c r="J98" s="6">
        <v>1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31">
        <v>89</v>
      </c>
      <c r="R98" s="6">
        <v>1</v>
      </c>
      <c r="S98" s="6">
        <v>1</v>
      </c>
      <c r="T98" s="6">
        <v>0</v>
      </c>
      <c r="U98" s="6">
        <v>1</v>
      </c>
      <c r="V98" s="6">
        <v>0</v>
      </c>
      <c r="W98" s="6">
        <v>1</v>
      </c>
      <c r="X98" s="6">
        <v>1</v>
      </c>
      <c r="Y98" s="6">
        <v>1</v>
      </c>
      <c r="Z98" s="6">
        <v>0</v>
      </c>
      <c r="AA98" s="6">
        <v>0</v>
      </c>
      <c r="AB98" s="6">
        <v>0</v>
      </c>
      <c r="AC98" s="6">
        <v>0</v>
      </c>
      <c r="AD98" s="6">
        <v>2</v>
      </c>
      <c r="AE98" s="6">
        <v>1</v>
      </c>
      <c r="AF98" s="6">
        <v>1</v>
      </c>
      <c r="AG98" s="31">
        <v>89</v>
      </c>
      <c r="AH98" s="6">
        <v>2</v>
      </c>
      <c r="AI98" s="6">
        <v>2</v>
      </c>
      <c r="AJ98" s="6">
        <v>0</v>
      </c>
      <c r="AK98" s="6">
        <v>1</v>
      </c>
      <c r="AL98" s="6">
        <v>1</v>
      </c>
      <c r="AM98" s="6">
        <v>0</v>
      </c>
      <c r="AN98" s="6">
        <v>1</v>
      </c>
      <c r="AO98" s="6">
        <v>0</v>
      </c>
      <c r="AP98" s="6">
        <v>1</v>
      </c>
      <c r="AQ98" s="6">
        <v>2</v>
      </c>
      <c r="AR98" s="6">
        <v>2</v>
      </c>
      <c r="AS98" s="6">
        <v>0</v>
      </c>
      <c r="AT98" s="6">
        <v>1</v>
      </c>
      <c r="AU98" s="6">
        <v>1</v>
      </c>
      <c r="AV98" s="6">
        <v>0</v>
      </c>
      <c r="AW98" s="31">
        <v>89</v>
      </c>
      <c r="AX98" s="6">
        <v>2</v>
      </c>
      <c r="AY98" s="6">
        <v>1</v>
      </c>
      <c r="AZ98" s="6">
        <v>1</v>
      </c>
      <c r="BA98" s="6">
        <v>1</v>
      </c>
      <c r="BB98" s="6">
        <v>0</v>
      </c>
      <c r="BC98" s="6">
        <v>1</v>
      </c>
      <c r="BD98" s="6">
        <v>0</v>
      </c>
      <c r="BE98" s="6">
        <v>0</v>
      </c>
      <c r="BF98" s="6">
        <v>0</v>
      </c>
      <c r="BG98" s="6">
        <v>0</v>
      </c>
      <c r="BH98" s="6">
        <v>0</v>
      </c>
      <c r="BI98" s="6">
        <v>0</v>
      </c>
      <c r="BJ98" s="6">
        <v>1</v>
      </c>
      <c r="BK98" s="6">
        <v>0</v>
      </c>
      <c r="BL98" s="6">
        <v>1</v>
      </c>
      <c r="BM98" s="6">
        <v>1</v>
      </c>
      <c r="BN98" s="6">
        <v>0</v>
      </c>
      <c r="BO98" s="6">
        <v>1</v>
      </c>
    </row>
    <row r="99" spans="1:67" x14ac:dyDescent="0.2">
      <c r="A99" s="31">
        <v>90</v>
      </c>
      <c r="B99" s="6">
        <v>4</v>
      </c>
      <c r="C99" s="6">
        <v>2</v>
      </c>
      <c r="D99" s="6">
        <v>2</v>
      </c>
      <c r="E99" s="6">
        <v>0</v>
      </c>
      <c r="F99" s="6">
        <v>0</v>
      </c>
      <c r="G99" s="6">
        <v>0</v>
      </c>
      <c r="H99" s="6">
        <v>1</v>
      </c>
      <c r="I99" s="6">
        <v>0</v>
      </c>
      <c r="J99" s="6">
        <v>1</v>
      </c>
      <c r="K99" s="6">
        <v>1</v>
      </c>
      <c r="L99" s="6">
        <v>0</v>
      </c>
      <c r="M99" s="6">
        <v>1</v>
      </c>
      <c r="N99" s="6">
        <v>2</v>
      </c>
      <c r="O99" s="6">
        <v>2</v>
      </c>
      <c r="P99" s="6">
        <v>0</v>
      </c>
      <c r="Q99" s="31">
        <v>90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W99" s="6">
        <v>0</v>
      </c>
      <c r="X99" s="6">
        <v>0</v>
      </c>
      <c r="Y99" s="6">
        <v>0</v>
      </c>
      <c r="Z99" s="6">
        <v>0</v>
      </c>
      <c r="AA99" s="6">
        <v>0</v>
      </c>
      <c r="AB99" s="6">
        <v>0</v>
      </c>
      <c r="AC99" s="6">
        <v>0</v>
      </c>
      <c r="AD99" s="6">
        <v>0</v>
      </c>
      <c r="AE99" s="6">
        <v>0</v>
      </c>
      <c r="AF99" s="6">
        <v>0</v>
      </c>
      <c r="AG99" s="31">
        <v>90</v>
      </c>
      <c r="AH99" s="6">
        <v>0</v>
      </c>
      <c r="AI99" s="6">
        <v>0</v>
      </c>
      <c r="AJ99" s="6">
        <v>0</v>
      </c>
      <c r="AK99" s="6">
        <v>0</v>
      </c>
      <c r="AL99" s="6">
        <v>0</v>
      </c>
      <c r="AM99" s="6">
        <v>0</v>
      </c>
      <c r="AN99" s="6">
        <v>0</v>
      </c>
      <c r="AO99" s="6">
        <v>0</v>
      </c>
      <c r="AP99" s="6">
        <v>0</v>
      </c>
      <c r="AQ99" s="6">
        <v>0</v>
      </c>
      <c r="AR99" s="6">
        <v>0</v>
      </c>
      <c r="AS99" s="6">
        <v>0</v>
      </c>
      <c r="AT99" s="6">
        <v>0</v>
      </c>
      <c r="AU99" s="6">
        <v>0</v>
      </c>
      <c r="AV99" s="6">
        <v>0</v>
      </c>
      <c r="AW99" s="31">
        <v>90</v>
      </c>
      <c r="AX99" s="6">
        <v>0</v>
      </c>
      <c r="AY99" s="6">
        <v>0</v>
      </c>
      <c r="AZ99" s="6">
        <v>0</v>
      </c>
      <c r="BA99" s="6">
        <v>0</v>
      </c>
      <c r="BB99" s="6">
        <v>0</v>
      </c>
      <c r="BC99" s="6">
        <v>0</v>
      </c>
      <c r="BD99" s="6">
        <v>0</v>
      </c>
      <c r="BE99" s="6">
        <v>0</v>
      </c>
      <c r="BF99" s="6">
        <v>0</v>
      </c>
      <c r="BG99" s="6">
        <v>0</v>
      </c>
      <c r="BH99" s="6">
        <v>0</v>
      </c>
      <c r="BI99" s="6">
        <v>0</v>
      </c>
      <c r="BJ99" s="6">
        <v>0</v>
      </c>
      <c r="BK99" s="6">
        <v>0</v>
      </c>
      <c r="BL99" s="6">
        <v>0</v>
      </c>
      <c r="BM99" s="6">
        <v>0</v>
      </c>
      <c r="BN99" s="6">
        <v>0</v>
      </c>
      <c r="BO99" s="6">
        <v>0</v>
      </c>
    </row>
    <row r="100" spans="1:67" x14ac:dyDescent="0.2">
      <c r="A100" s="31">
        <v>91</v>
      </c>
      <c r="B100" s="6">
        <v>11</v>
      </c>
      <c r="C100" s="6">
        <v>10</v>
      </c>
      <c r="D100" s="6">
        <v>1</v>
      </c>
      <c r="E100" s="6">
        <v>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31">
        <v>91</v>
      </c>
      <c r="R100" s="6">
        <v>0</v>
      </c>
      <c r="S100" s="6">
        <v>0</v>
      </c>
      <c r="T100" s="6">
        <v>0</v>
      </c>
      <c r="U100" s="6">
        <v>0</v>
      </c>
      <c r="V100" s="6">
        <v>0</v>
      </c>
      <c r="W100" s="6">
        <v>0</v>
      </c>
      <c r="X100" s="6">
        <v>0</v>
      </c>
      <c r="Y100" s="6">
        <v>0</v>
      </c>
      <c r="Z100" s="6">
        <v>0</v>
      </c>
      <c r="AA100" s="6">
        <v>0</v>
      </c>
      <c r="AB100" s="6">
        <v>0</v>
      </c>
      <c r="AC100" s="6">
        <v>0</v>
      </c>
      <c r="AD100" s="6">
        <v>6</v>
      </c>
      <c r="AE100" s="6">
        <v>6</v>
      </c>
      <c r="AF100" s="6">
        <v>0</v>
      </c>
      <c r="AG100" s="31">
        <v>91</v>
      </c>
      <c r="AH100" s="6">
        <v>1</v>
      </c>
      <c r="AI100" s="6">
        <v>1</v>
      </c>
      <c r="AJ100" s="6">
        <v>0</v>
      </c>
      <c r="AK100" s="6">
        <v>1</v>
      </c>
      <c r="AL100" s="6">
        <v>1</v>
      </c>
      <c r="AM100" s="6">
        <v>0</v>
      </c>
      <c r="AN100" s="6">
        <v>1</v>
      </c>
      <c r="AO100" s="6">
        <v>1</v>
      </c>
      <c r="AP100" s="6">
        <v>0</v>
      </c>
      <c r="AQ100" s="6">
        <v>0</v>
      </c>
      <c r="AR100" s="6">
        <v>0</v>
      </c>
      <c r="AS100" s="6">
        <v>0</v>
      </c>
      <c r="AT100" s="6">
        <v>0</v>
      </c>
      <c r="AU100" s="6">
        <v>0</v>
      </c>
      <c r="AV100" s="6">
        <v>0</v>
      </c>
      <c r="AW100" s="31">
        <v>91</v>
      </c>
      <c r="AX100" s="6">
        <v>0</v>
      </c>
      <c r="AY100" s="6">
        <v>0</v>
      </c>
      <c r="AZ100" s="6">
        <v>0</v>
      </c>
      <c r="BA100" s="6">
        <v>0</v>
      </c>
      <c r="BB100" s="6">
        <v>0</v>
      </c>
      <c r="BC100" s="6">
        <v>0</v>
      </c>
      <c r="BD100" s="6">
        <v>0</v>
      </c>
      <c r="BE100" s="6">
        <v>0</v>
      </c>
      <c r="BF100" s="6">
        <v>0</v>
      </c>
      <c r="BG100" s="6">
        <v>0</v>
      </c>
      <c r="BH100" s="6">
        <v>0</v>
      </c>
      <c r="BI100" s="6">
        <v>0</v>
      </c>
      <c r="BJ100" s="6">
        <v>1</v>
      </c>
      <c r="BK100" s="6">
        <v>1</v>
      </c>
      <c r="BL100" s="6">
        <v>0</v>
      </c>
      <c r="BM100" s="6">
        <v>1</v>
      </c>
      <c r="BN100" s="6">
        <v>0</v>
      </c>
      <c r="BO100" s="6">
        <v>1</v>
      </c>
    </row>
    <row r="101" spans="1:67" x14ac:dyDescent="0.2">
      <c r="A101" s="31">
        <v>92</v>
      </c>
      <c r="B101" s="6">
        <v>6</v>
      </c>
      <c r="C101" s="6">
        <v>2</v>
      </c>
      <c r="D101" s="6">
        <v>4</v>
      </c>
      <c r="E101" s="6">
        <v>1</v>
      </c>
      <c r="F101" s="6">
        <v>0</v>
      </c>
      <c r="G101" s="6">
        <v>1</v>
      </c>
      <c r="H101" s="6">
        <v>1</v>
      </c>
      <c r="I101" s="6">
        <v>0</v>
      </c>
      <c r="J101" s="6">
        <v>1</v>
      </c>
      <c r="K101" s="6">
        <v>1</v>
      </c>
      <c r="L101" s="6">
        <v>0</v>
      </c>
      <c r="M101" s="6">
        <v>1</v>
      </c>
      <c r="N101" s="6">
        <v>0</v>
      </c>
      <c r="O101" s="6">
        <v>0</v>
      </c>
      <c r="P101" s="6">
        <v>0</v>
      </c>
      <c r="Q101" s="31">
        <v>92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6">
        <v>0</v>
      </c>
      <c r="X101" s="6">
        <v>1</v>
      </c>
      <c r="Y101" s="6">
        <v>1</v>
      </c>
      <c r="Z101" s="6">
        <v>0</v>
      </c>
      <c r="AA101" s="6">
        <v>0</v>
      </c>
      <c r="AB101" s="6">
        <v>0</v>
      </c>
      <c r="AC101" s="6">
        <v>0</v>
      </c>
      <c r="AD101" s="6">
        <v>1</v>
      </c>
      <c r="AE101" s="6">
        <v>1</v>
      </c>
      <c r="AF101" s="6">
        <v>0</v>
      </c>
      <c r="AG101" s="31">
        <v>92</v>
      </c>
      <c r="AH101" s="6">
        <v>1</v>
      </c>
      <c r="AI101" s="6">
        <v>0</v>
      </c>
      <c r="AJ101" s="6">
        <v>1</v>
      </c>
      <c r="AK101" s="6">
        <v>0</v>
      </c>
      <c r="AL101" s="6">
        <v>0</v>
      </c>
      <c r="AM101" s="6">
        <v>0</v>
      </c>
      <c r="AN101" s="6">
        <v>0</v>
      </c>
      <c r="AO101" s="6">
        <v>0</v>
      </c>
      <c r="AP101" s="6">
        <v>0</v>
      </c>
      <c r="AQ101" s="6">
        <v>0</v>
      </c>
      <c r="AR101" s="6">
        <v>0</v>
      </c>
      <c r="AS101" s="6">
        <v>0</v>
      </c>
      <c r="AT101" s="6">
        <v>0</v>
      </c>
      <c r="AU101" s="6">
        <v>0</v>
      </c>
      <c r="AV101" s="6">
        <v>0</v>
      </c>
      <c r="AW101" s="31">
        <v>92</v>
      </c>
      <c r="AX101" s="6">
        <v>0</v>
      </c>
      <c r="AY101" s="6">
        <v>0</v>
      </c>
      <c r="AZ101" s="6">
        <v>0</v>
      </c>
      <c r="BA101" s="6">
        <v>0</v>
      </c>
      <c r="BB101" s="6">
        <v>0</v>
      </c>
      <c r="BC101" s="6">
        <v>0</v>
      </c>
      <c r="BD101" s="6">
        <v>0</v>
      </c>
      <c r="BE101" s="6">
        <v>0</v>
      </c>
      <c r="BF101" s="6">
        <v>0</v>
      </c>
      <c r="BG101" s="6">
        <v>0</v>
      </c>
      <c r="BH101" s="6">
        <v>0</v>
      </c>
      <c r="BI101" s="6">
        <v>0</v>
      </c>
      <c r="BJ101" s="6">
        <v>0</v>
      </c>
      <c r="BK101" s="6">
        <v>0</v>
      </c>
      <c r="BL101" s="6">
        <v>0</v>
      </c>
      <c r="BM101" s="6">
        <v>0</v>
      </c>
      <c r="BN101" s="6">
        <v>0</v>
      </c>
      <c r="BO101" s="6">
        <v>0</v>
      </c>
    </row>
    <row r="102" spans="1:67" x14ac:dyDescent="0.2">
      <c r="A102" s="31">
        <v>93</v>
      </c>
      <c r="B102" s="6">
        <v>3</v>
      </c>
      <c r="C102" s="6">
        <v>2</v>
      </c>
      <c r="D102" s="6">
        <v>1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31">
        <v>93</v>
      </c>
      <c r="R102" s="6">
        <v>0</v>
      </c>
      <c r="S102" s="6">
        <v>0</v>
      </c>
      <c r="T102" s="6">
        <v>0</v>
      </c>
      <c r="U102" s="6">
        <v>0</v>
      </c>
      <c r="V102" s="6">
        <v>0</v>
      </c>
      <c r="W102" s="6">
        <v>0</v>
      </c>
      <c r="X102" s="6">
        <v>0</v>
      </c>
      <c r="Y102" s="6">
        <v>0</v>
      </c>
      <c r="Z102" s="6">
        <v>0</v>
      </c>
      <c r="AA102" s="6">
        <v>0</v>
      </c>
      <c r="AB102" s="6">
        <v>0</v>
      </c>
      <c r="AC102" s="6">
        <v>0</v>
      </c>
      <c r="AD102" s="6">
        <v>0</v>
      </c>
      <c r="AE102" s="6">
        <v>0</v>
      </c>
      <c r="AF102" s="6">
        <v>0</v>
      </c>
      <c r="AG102" s="31">
        <v>93</v>
      </c>
      <c r="AH102" s="6">
        <v>1</v>
      </c>
      <c r="AI102" s="6">
        <v>1</v>
      </c>
      <c r="AJ102" s="6">
        <v>0</v>
      </c>
      <c r="AK102" s="6">
        <v>0</v>
      </c>
      <c r="AL102" s="6">
        <v>0</v>
      </c>
      <c r="AM102" s="6">
        <v>0</v>
      </c>
      <c r="AN102" s="6">
        <v>0</v>
      </c>
      <c r="AO102" s="6">
        <v>0</v>
      </c>
      <c r="AP102" s="6">
        <v>0</v>
      </c>
      <c r="AQ102" s="6">
        <v>0</v>
      </c>
      <c r="AR102" s="6">
        <v>0</v>
      </c>
      <c r="AS102" s="6">
        <v>0</v>
      </c>
      <c r="AT102" s="6">
        <v>0</v>
      </c>
      <c r="AU102" s="6">
        <v>0</v>
      </c>
      <c r="AV102" s="6">
        <v>0</v>
      </c>
      <c r="AW102" s="31">
        <v>93</v>
      </c>
      <c r="AX102" s="6">
        <v>0</v>
      </c>
      <c r="AY102" s="6">
        <v>0</v>
      </c>
      <c r="AZ102" s="6">
        <v>0</v>
      </c>
      <c r="BA102" s="6">
        <v>0</v>
      </c>
      <c r="BB102" s="6">
        <v>0</v>
      </c>
      <c r="BC102" s="6">
        <v>0</v>
      </c>
      <c r="BD102" s="6">
        <v>0</v>
      </c>
      <c r="BE102" s="6">
        <v>0</v>
      </c>
      <c r="BF102" s="6">
        <v>0</v>
      </c>
      <c r="BG102" s="6">
        <v>0</v>
      </c>
      <c r="BH102" s="6">
        <v>0</v>
      </c>
      <c r="BI102" s="6">
        <v>0</v>
      </c>
      <c r="BJ102" s="6">
        <v>1</v>
      </c>
      <c r="BK102" s="6">
        <v>0</v>
      </c>
      <c r="BL102" s="6">
        <v>1</v>
      </c>
      <c r="BM102" s="6">
        <v>1</v>
      </c>
      <c r="BN102" s="6">
        <v>1</v>
      </c>
      <c r="BO102" s="6">
        <v>0</v>
      </c>
    </row>
    <row r="103" spans="1:67" x14ac:dyDescent="0.2">
      <c r="A103" s="31">
        <v>94</v>
      </c>
      <c r="B103" s="6">
        <v>2</v>
      </c>
      <c r="C103" s="6">
        <v>1</v>
      </c>
      <c r="D103" s="6">
        <v>1</v>
      </c>
      <c r="E103" s="6">
        <v>0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1</v>
      </c>
      <c r="O103" s="6">
        <v>1</v>
      </c>
      <c r="P103" s="6">
        <v>0</v>
      </c>
      <c r="Q103" s="31">
        <v>94</v>
      </c>
      <c r="R103" s="6">
        <v>0</v>
      </c>
      <c r="S103" s="6">
        <v>0</v>
      </c>
      <c r="T103" s="6">
        <v>0</v>
      </c>
      <c r="U103" s="6">
        <v>0</v>
      </c>
      <c r="V103" s="6">
        <v>0</v>
      </c>
      <c r="W103" s="6">
        <v>0</v>
      </c>
      <c r="X103" s="6">
        <v>0</v>
      </c>
      <c r="Y103" s="6">
        <v>0</v>
      </c>
      <c r="Z103" s="6">
        <v>0</v>
      </c>
      <c r="AA103" s="6">
        <v>0</v>
      </c>
      <c r="AB103" s="6">
        <v>0</v>
      </c>
      <c r="AC103" s="6">
        <v>0</v>
      </c>
      <c r="AD103" s="6">
        <v>0</v>
      </c>
      <c r="AE103" s="6">
        <v>0</v>
      </c>
      <c r="AF103" s="6">
        <v>0</v>
      </c>
      <c r="AG103" s="31">
        <v>94</v>
      </c>
      <c r="AH103" s="6">
        <v>0</v>
      </c>
      <c r="AI103" s="6">
        <v>0</v>
      </c>
      <c r="AJ103" s="6">
        <v>0</v>
      </c>
      <c r="AK103" s="6">
        <v>0</v>
      </c>
      <c r="AL103" s="6">
        <v>0</v>
      </c>
      <c r="AM103" s="6">
        <v>0</v>
      </c>
      <c r="AN103" s="6">
        <v>0</v>
      </c>
      <c r="AO103" s="6">
        <v>0</v>
      </c>
      <c r="AP103" s="6">
        <v>0</v>
      </c>
      <c r="AQ103" s="6">
        <v>0</v>
      </c>
      <c r="AR103" s="6">
        <v>0</v>
      </c>
      <c r="AS103" s="6">
        <v>0</v>
      </c>
      <c r="AT103" s="6">
        <v>1</v>
      </c>
      <c r="AU103" s="6">
        <v>0</v>
      </c>
      <c r="AV103" s="6">
        <v>1</v>
      </c>
      <c r="AW103" s="31">
        <v>94</v>
      </c>
      <c r="AX103" s="6">
        <v>0</v>
      </c>
      <c r="AY103" s="6">
        <v>0</v>
      </c>
      <c r="AZ103" s="6">
        <v>0</v>
      </c>
      <c r="BA103" s="6">
        <v>0</v>
      </c>
      <c r="BB103" s="6">
        <v>0</v>
      </c>
      <c r="BC103" s="6">
        <v>0</v>
      </c>
      <c r="BD103" s="6">
        <v>0</v>
      </c>
      <c r="BE103" s="6">
        <v>0</v>
      </c>
      <c r="BF103" s="6">
        <v>0</v>
      </c>
      <c r="BG103" s="6">
        <v>0</v>
      </c>
      <c r="BH103" s="6">
        <v>0</v>
      </c>
      <c r="BI103" s="6">
        <v>0</v>
      </c>
      <c r="BJ103" s="6">
        <v>0</v>
      </c>
      <c r="BK103" s="6">
        <v>0</v>
      </c>
      <c r="BL103" s="6">
        <v>0</v>
      </c>
      <c r="BM103" s="6">
        <v>0</v>
      </c>
      <c r="BN103" s="6">
        <v>0</v>
      </c>
      <c r="BO103" s="6">
        <v>0</v>
      </c>
    </row>
    <row r="104" spans="1:67" x14ac:dyDescent="0.2">
      <c r="A104" s="31">
        <v>95</v>
      </c>
      <c r="B104" s="6">
        <v>4</v>
      </c>
      <c r="C104" s="6">
        <v>2</v>
      </c>
      <c r="D104" s="6">
        <v>2</v>
      </c>
      <c r="E104" s="6">
        <v>0</v>
      </c>
      <c r="F104" s="6">
        <v>0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31">
        <v>95</v>
      </c>
      <c r="R104" s="6">
        <v>0</v>
      </c>
      <c r="S104" s="6">
        <v>0</v>
      </c>
      <c r="T104" s="6">
        <v>0</v>
      </c>
      <c r="U104" s="6">
        <v>0</v>
      </c>
      <c r="V104" s="6">
        <v>0</v>
      </c>
      <c r="W104" s="6">
        <v>0</v>
      </c>
      <c r="X104" s="6">
        <v>0</v>
      </c>
      <c r="Y104" s="6">
        <v>0</v>
      </c>
      <c r="Z104" s="6">
        <v>0</v>
      </c>
      <c r="AA104" s="6">
        <v>0</v>
      </c>
      <c r="AB104" s="6">
        <v>0</v>
      </c>
      <c r="AC104" s="6">
        <v>0</v>
      </c>
      <c r="AD104" s="6">
        <v>0</v>
      </c>
      <c r="AE104" s="6">
        <v>0</v>
      </c>
      <c r="AF104" s="6">
        <v>0</v>
      </c>
      <c r="AG104" s="31">
        <v>95</v>
      </c>
      <c r="AH104" s="6">
        <v>0</v>
      </c>
      <c r="AI104" s="6">
        <v>0</v>
      </c>
      <c r="AJ104" s="6">
        <v>0</v>
      </c>
      <c r="AK104" s="6">
        <v>0</v>
      </c>
      <c r="AL104" s="6">
        <v>0</v>
      </c>
      <c r="AM104" s="6">
        <v>0</v>
      </c>
      <c r="AN104" s="6">
        <v>0</v>
      </c>
      <c r="AO104" s="6">
        <v>0</v>
      </c>
      <c r="AP104" s="6">
        <v>0</v>
      </c>
      <c r="AQ104" s="6">
        <v>1</v>
      </c>
      <c r="AR104" s="6">
        <v>0</v>
      </c>
      <c r="AS104" s="6">
        <v>1</v>
      </c>
      <c r="AT104" s="6">
        <v>0</v>
      </c>
      <c r="AU104" s="6">
        <v>0</v>
      </c>
      <c r="AV104" s="6">
        <v>0</v>
      </c>
      <c r="AW104" s="31">
        <v>95</v>
      </c>
      <c r="AX104" s="6">
        <v>0</v>
      </c>
      <c r="AY104" s="6">
        <v>0</v>
      </c>
      <c r="AZ104" s="6">
        <v>0</v>
      </c>
      <c r="BA104" s="6">
        <v>0</v>
      </c>
      <c r="BB104" s="6">
        <v>0</v>
      </c>
      <c r="BC104" s="6">
        <v>0</v>
      </c>
      <c r="BD104" s="6">
        <v>2</v>
      </c>
      <c r="BE104" s="6">
        <v>1</v>
      </c>
      <c r="BF104" s="6">
        <v>1</v>
      </c>
      <c r="BG104" s="6">
        <v>0</v>
      </c>
      <c r="BH104" s="6">
        <v>0</v>
      </c>
      <c r="BI104" s="6">
        <v>0</v>
      </c>
      <c r="BJ104" s="6">
        <v>1</v>
      </c>
      <c r="BK104" s="6">
        <v>1</v>
      </c>
      <c r="BL104" s="6">
        <v>0</v>
      </c>
      <c r="BM104" s="6">
        <v>0</v>
      </c>
      <c r="BN104" s="6">
        <v>0</v>
      </c>
      <c r="BO104" s="6">
        <v>0</v>
      </c>
    </row>
    <row r="105" spans="1:67" x14ac:dyDescent="0.2">
      <c r="A105" s="31">
        <v>96</v>
      </c>
      <c r="B105" s="6">
        <v>1</v>
      </c>
      <c r="C105" s="6">
        <v>1</v>
      </c>
      <c r="D105" s="6">
        <v>0</v>
      </c>
      <c r="E105" s="6">
        <v>0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31">
        <v>96</v>
      </c>
      <c r="R105" s="6">
        <v>0</v>
      </c>
      <c r="S105" s="6">
        <v>0</v>
      </c>
      <c r="T105" s="6">
        <v>0</v>
      </c>
      <c r="U105" s="6">
        <v>0</v>
      </c>
      <c r="V105" s="6">
        <v>0</v>
      </c>
      <c r="W105" s="6">
        <v>0</v>
      </c>
      <c r="X105" s="6">
        <v>0</v>
      </c>
      <c r="Y105" s="6">
        <v>0</v>
      </c>
      <c r="Z105" s="6">
        <v>0</v>
      </c>
      <c r="AA105" s="6">
        <v>0</v>
      </c>
      <c r="AB105" s="6">
        <v>0</v>
      </c>
      <c r="AC105" s="6">
        <v>0</v>
      </c>
      <c r="AD105" s="6">
        <v>0</v>
      </c>
      <c r="AE105" s="6">
        <v>0</v>
      </c>
      <c r="AF105" s="6">
        <v>0</v>
      </c>
      <c r="AG105" s="31">
        <v>96</v>
      </c>
      <c r="AH105" s="6">
        <v>0</v>
      </c>
      <c r="AI105" s="6">
        <v>0</v>
      </c>
      <c r="AJ105" s="6">
        <v>0</v>
      </c>
      <c r="AK105" s="6">
        <v>0</v>
      </c>
      <c r="AL105" s="6">
        <v>0</v>
      </c>
      <c r="AM105" s="6">
        <v>0</v>
      </c>
      <c r="AN105" s="6">
        <v>0</v>
      </c>
      <c r="AO105" s="6">
        <v>0</v>
      </c>
      <c r="AP105" s="6">
        <v>0</v>
      </c>
      <c r="AQ105" s="6">
        <v>1</v>
      </c>
      <c r="AR105" s="6">
        <v>1</v>
      </c>
      <c r="AS105" s="6">
        <v>0</v>
      </c>
      <c r="AT105" s="6">
        <v>0</v>
      </c>
      <c r="AU105" s="6">
        <v>0</v>
      </c>
      <c r="AV105" s="6">
        <v>0</v>
      </c>
      <c r="AW105" s="31">
        <v>96</v>
      </c>
      <c r="AX105" s="6">
        <v>0</v>
      </c>
      <c r="AY105" s="6">
        <v>0</v>
      </c>
      <c r="AZ105" s="6">
        <v>0</v>
      </c>
      <c r="BA105" s="6">
        <v>0</v>
      </c>
      <c r="BB105" s="6">
        <v>0</v>
      </c>
      <c r="BC105" s="6">
        <v>0</v>
      </c>
      <c r="BD105" s="6">
        <v>0</v>
      </c>
      <c r="BE105" s="6">
        <v>0</v>
      </c>
      <c r="BF105" s="6">
        <v>0</v>
      </c>
      <c r="BG105" s="6">
        <v>0</v>
      </c>
      <c r="BH105" s="6">
        <v>0</v>
      </c>
      <c r="BI105" s="6">
        <v>0</v>
      </c>
      <c r="BJ105" s="6">
        <v>0</v>
      </c>
      <c r="BK105" s="6">
        <v>0</v>
      </c>
      <c r="BL105" s="6">
        <v>0</v>
      </c>
      <c r="BM105" s="6">
        <v>0</v>
      </c>
      <c r="BN105" s="6">
        <v>0</v>
      </c>
      <c r="BO105" s="6">
        <v>0</v>
      </c>
    </row>
    <row r="106" spans="1:67" x14ac:dyDescent="0.2">
      <c r="A106" s="31">
        <v>97</v>
      </c>
      <c r="B106" s="6">
        <v>1</v>
      </c>
      <c r="C106" s="6">
        <v>1</v>
      </c>
      <c r="D106" s="6">
        <v>0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31">
        <v>97</v>
      </c>
      <c r="R106" s="6">
        <v>0</v>
      </c>
      <c r="S106" s="6">
        <v>0</v>
      </c>
      <c r="T106" s="6">
        <v>0</v>
      </c>
      <c r="U106" s="6">
        <v>0</v>
      </c>
      <c r="V106" s="6">
        <v>0</v>
      </c>
      <c r="W106" s="6">
        <v>0</v>
      </c>
      <c r="X106" s="6">
        <v>0</v>
      </c>
      <c r="Y106" s="6">
        <v>0</v>
      </c>
      <c r="Z106" s="6">
        <v>0</v>
      </c>
      <c r="AA106" s="6">
        <v>0</v>
      </c>
      <c r="AB106" s="6">
        <v>0</v>
      </c>
      <c r="AC106" s="6">
        <v>0</v>
      </c>
      <c r="AD106" s="6">
        <v>0</v>
      </c>
      <c r="AE106" s="6">
        <v>0</v>
      </c>
      <c r="AF106" s="6">
        <v>0</v>
      </c>
      <c r="AG106" s="31">
        <v>97</v>
      </c>
      <c r="AH106" s="6">
        <v>0</v>
      </c>
      <c r="AI106" s="6">
        <v>0</v>
      </c>
      <c r="AJ106" s="6">
        <v>0</v>
      </c>
      <c r="AK106" s="6">
        <v>0</v>
      </c>
      <c r="AL106" s="6">
        <v>0</v>
      </c>
      <c r="AM106" s="6">
        <v>0</v>
      </c>
      <c r="AN106" s="6">
        <v>0</v>
      </c>
      <c r="AO106" s="6">
        <v>0</v>
      </c>
      <c r="AP106" s="6">
        <v>0</v>
      </c>
      <c r="AQ106" s="6">
        <v>0</v>
      </c>
      <c r="AR106" s="6">
        <v>0</v>
      </c>
      <c r="AS106" s="6">
        <v>0</v>
      </c>
      <c r="AT106" s="6">
        <v>0</v>
      </c>
      <c r="AU106" s="6">
        <v>0</v>
      </c>
      <c r="AV106" s="6">
        <v>0</v>
      </c>
      <c r="AW106" s="31">
        <v>97</v>
      </c>
      <c r="AX106" s="6">
        <v>0</v>
      </c>
      <c r="AY106" s="6">
        <v>0</v>
      </c>
      <c r="AZ106" s="6">
        <v>0</v>
      </c>
      <c r="BA106" s="6">
        <v>0</v>
      </c>
      <c r="BB106" s="6">
        <v>0</v>
      </c>
      <c r="BC106" s="6">
        <v>0</v>
      </c>
      <c r="BD106" s="6">
        <v>1</v>
      </c>
      <c r="BE106" s="6">
        <v>1</v>
      </c>
      <c r="BF106" s="6">
        <v>0</v>
      </c>
      <c r="BG106" s="6">
        <v>0</v>
      </c>
      <c r="BH106" s="6">
        <v>0</v>
      </c>
      <c r="BI106" s="6">
        <v>0</v>
      </c>
      <c r="BJ106" s="6">
        <v>0</v>
      </c>
      <c r="BK106" s="6">
        <v>0</v>
      </c>
      <c r="BL106" s="6">
        <v>0</v>
      </c>
      <c r="BM106" s="6">
        <v>0</v>
      </c>
      <c r="BN106" s="6">
        <v>0</v>
      </c>
      <c r="BO106" s="6">
        <v>0</v>
      </c>
    </row>
    <row r="107" spans="1:67" x14ac:dyDescent="0.2">
      <c r="A107" s="31">
        <v>98</v>
      </c>
      <c r="B107" s="6">
        <v>2</v>
      </c>
      <c r="C107" s="6">
        <v>1</v>
      </c>
      <c r="D107" s="6">
        <v>1</v>
      </c>
      <c r="E107" s="6">
        <v>0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31">
        <v>98</v>
      </c>
      <c r="R107" s="6">
        <v>0</v>
      </c>
      <c r="S107" s="6">
        <v>0</v>
      </c>
      <c r="T107" s="6">
        <v>0</v>
      </c>
      <c r="U107" s="6">
        <v>0</v>
      </c>
      <c r="V107" s="6">
        <v>0</v>
      </c>
      <c r="W107" s="6">
        <v>0</v>
      </c>
      <c r="X107" s="6">
        <v>1</v>
      </c>
      <c r="Y107" s="6">
        <v>1</v>
      </c>
      <c r="Z107" s="6">
        <v>0</v>
      </c>
      <c r="AA107" s="6">
        <v>0</v>
      </c>
      <c r="AB107" s="6">
        <v>0</v>
      </c>
      <c r="AC107" s="6">
        <v>0</v>
      </c>
      <c r="AD107" s="6">
        <v>0</v>
      </c>
      <c r="AE107" s="6">
        <v>0</v>
      </c>
      <c r="AF107" s="6">
        <v>0</v>
      </c>
      <c r="AG107" s="31">
        <v>98</v>
      </c>
      <c r="AH107" s="6">
        <v>0</v>
      </c>
      <c r="AI107" s="6">
        <v>0</v>
      </c>
      <c r="AJ107" s="6">
        <v>0</v>
      </c>
      <c r="AK107" s="6">
        <v>0</v>
      </c>
      <c r="AL107" s="6">
        <v>0</v>
      </c>
      <c r="AM107" s="6">
        <v>0</v>
      </c>
      <c r="AN107" s="6">
        <v>0</v>
      </c>
      <c r="AO107" s="6">
        <v>0</v>
      </c>
      <c r="AP107" s="6">
        <v>0</v>
      </c>
      <c r="AQ107" s="6">
        <v>0</v>
      </c>
      <c r="AR107" s="6">
        <v>0</v>
      </c>
      <c r="AS107" s="6">
        <v>0</v>
      </c>
      <c r="AT107" s="6">
        <v>0</v>
      </c>
      <c r="AU107" s="6">
        <v>0</v>
      </c>
      <c r="AV107" s="6">
        <v>0</v>
      </c>
      <c r="AW107" s="31">
        <v>98</v>
      </c>
      <c r="AX107" s="6">
        <v>0</v>
      </c>
      <c r="AY107" s="6">
        <v>0</v>
      </c>
      <c r="AZ107" s="6">
        <v>0</v>
      </c>
      <c r="BA107" s="6">
        <v>0</v>
      </c>
      <c r="BB107" s="6">
        <v>0</v>
      </c>
      <c r="BC107" s="6">
        <v>0</v>
      </c>
      <c r="BD107" s="6">
        <v>0</v>
      </c>
      <c r="BE107" s="6">
        <v>0</v>
      </c>
      <c r="BF107" s="6">
        <v>0</v>
      </c>
      <c r="BG107" s="6">
        <v>0</v>
      </c>
      <c r="BH107" s="6">
        <v>0</v>
      </c>
      <c r="BI107" s="6">
        <v>0</v>
      </c>
      <c r="BJ107" s="6">
        <v>1</v>
      </c>
      <c r="BK107" s="6">
        <v>0</v>
      </c>
      <c r="BL107" s="6">
        <v>1</v>
      </c>
      <c r="BM107" s="6">
        <v>0</v>
      </c>
      <c r="BN107" s="6">
        <v>0</v>
      </c>
      <c r="BO107" s="6">
        <v>0</v>
      </c>
    </row>
    <row r="108" spans="1:67" x14ac:dyDescent="0.2">
      <c r="A108" s="31">
        <v>99</v>
      </c>
      <c r="B108" s="6">
        <v>16</v>
      </c>
      <c r="C108" s="6">
        <v>10</v>
      </c>
      <c r="D108" s="6">
        <v>6</v>
      </c>
      <c r="E108" s="6">
        <v>1</v>
      </c>
      <c r="F108" s="6">
        <v>0</v>
      </c>
      <c r="G108" s="6">
        <v>1</v>
      </c>
      <c r="H108" s="6">
        <v>1</v>
      </c>
      <c r="I108" s="6">
        <v>1</v>
      </c>
      <c r="J108" s="6">
        <v>0</v>
      </c>
      <c r="K108" s="6">
        <v>3</v>
      </c>
      <c r="L108" s="6">
        <v>1</v>
      </c>
      <c r="M108" s="6">
        <v>2</v>
      </c>
      <c r="N108" s="6">
        <v>0</v>
      </c>
      <c r="O108" s="6">
        <v>0</v>
      </c>
      <c r="P108" s="6">
        <v>0</v>
      </c>
      <c r="Q108" s="31">
        <v>99</v>
      </c>
      <c r="R108" s="6">
        <v>0</v>
      </c>
      <c r="S108" s="6">
        <v>0</v>
      </c>
      <c r="T108" s="6">
        <v>0</v>
      </c>
      <c r="U108" s="6">
        <v>0</v>
      </c>
      <c r="V108" s="6">
        <v>0</v>
      </c>
      <c r="W108" s="6">
        <v>0</v>
      </c>
      <c r="X108" s="6">
        <v>0</v>
      </c>
      <c r="Y108" s="6">
        <v>0</v>
      </c>
      <c r="Z108" s="6">
        <v>0</v>
      </c>
      <c r="AA108" s="6">
        <v>0</v>
      </c>
      <c r="AB108" s="6">
        <v>0</v>
      </c>
      <c r="AC108" s="6">
        <v>0</v>
      </c>
      <c r="AD108" s="6">
        <v>2</v>
      </c>
      <c r="AE108" s="6">
        <v>2</v>
      </c>
      <c r="AF108" s="6">
        <v>0</v>
      </c>
      <c r="AG108" s="31">
        <v>99</v>
      </c>
      <c r="AH108" s="6">
        <v>0</v>
      </c>
      <c r="AI108" s="6">
        <v>0</v>
      </c>
      <c r="AJ108" s="6">
        <v>0</v>
      </c>
      <c r="AK108" s="6">
        <v>1</v>
      </c>
      <c r="AL108" s="6">
        <v>1</v>
      </c>
      <c r="AM108" s="6">
        <v>0</v>
      </c>
      <c r="AN108" s="6">
        <v>3</v>
      </c>
      <c r="AO108" s="6">
        <v>2</v>
      </c>
      <c r="AP108" s="6">
        <v>1</v>
      </c>
      <c r="AQ108" s="6">
        <v>0</v>
      </c>
      <c r="AR108" s="6">
        <v>0</v>
      </c>
      <c r="AS108" s="6">
        <v>0</v>
      </c>
      <c r="AT108" s="6">
        <v>1</v>
      </c>
      <c r="AU108" s="6">
        <v>0</v>
      </c>
      <c r="AV108" s="6">
        <v>1</v>
      </c>
      <c r="AW108" s="31">
        <v>99</v>
      </c>
      <c r="AX108" s="6">
        <v>1</v>
      </c>
      <c r="AY108" s="6">
        <v>1</v>
      </c>
      <c r="AZ108" s="6">
        <v>0</v>
      </c>
      <c r="BA108" s="6">
        <v>1</v>
      </c>
      <c r="BB108" s="6">
        <v>1</v>
      </c>
      <c r="BC108" s="6">
        <v>0</v>
      </c>
      <c r="BD108" s="6">
        <v>0</v>
      </c>
      <c r="BE108" s="6">
        <v>0</v>
      </c>
      <c r="BF108" s="6">
        <v>0</v>
      </c>
      <c r="BG108" s="6">
        <v>0</v>
      </c>
      <c r="BH108" s="6">
        <v>0</v>
      </c>
      <c r="BI108" s="6">
        <v>0</v>
      </c>
      <c r="BJ108" s="6">
        <v>2</v>
      </c>
      <c r="BK108" s="6">
        <v>1</v>
      </c>
      <c r="BL108" s="6">
        <v>1</v>
      </c>
      <c r="BM108" s="6">
        <v>0</v>
      </c>
      <c r="BN108" s="6">
        <v>0</v>
      </c>
      <c r="BO108" s="6">
        <v>0</v>
      </c>
    </row>
    <row r="109" spans="1:67" x14ac:dyDescent="0.2">
      <c r="A109" s="32" t="s">
        <v>360</v>
      </c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32" t="s">
        <v>360</v>
      </c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32" t="s">
        <v>360</v>
      </c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32" t="s">
        <v>360</v>
      </c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</row>
  </sheetData>
  <mergeCells count="42">
    <mergeCell ref="BM68:BO68"/>
    <mergeCell ref="AX68:AZ68"/>
    <mergeCell ref="BA68:BC68"/>
    <mergeCell ref="BD68:BF68"/>
    <mergeCell ref="BG68:BI68"/>
    <mergeCell ref="BJ68:BL68"/>
    <mergeCell ref="AH68:AJ68"/>
    <mergeCell ref="AK68:AM68"/>
    <mergeCell ref="AN68:AP68"/>
    <mergeCell ref="AQ68:AS68"/>
    <mergeCell ref="AT68:AV68"/>
    <mergeCell ref="R68:T68"/>
    <mergeCell ref="U68:W68"/>
    <mergeCell ref="X68:Z68"/>
    <mergeCell ref="AA68:AC68"/>
    <mergeCell ref="AD68:AF68"/>
    <mergeCell ref="B68:D68"/>
    <mergeCell ref="E68:G68"/>
    <mergeCell ref="H68:J68"/>
    <mergeCell ref="K68:M68"/>
    <mergeCell ref="N68:P68"/>
    <mergeCell ref="BG2:BI2"/>
    <mergeCell ref="BJ2:BL2"/>
    <mergeCell ref="BM2:BO2"/>
    <mergeCell ref="AN2:AP2"/>
    <mergeCell ref="AQ2:AS2"/>
    <mergeCell ref="AT2:AV2"/>
    <mergeCell ref="AX2:AZ2"/>
    <mergeCell ref="BA2:BC2"/>
    <mergeCell ref="BD2:BF2"/>
    <mergeCell ref="AK2:AM2"/>
    <mergeCell ref="B2:D2"/>
    <mergeCell ref="E2:G2"/>
    <mergeCell ref="H2:J2"/>
    <mergeCell ref="K2:M2"/>
    <mergeCell ref="N2:P2"/>
    <mergeCell ref="R2:T2"/>
    <mergeCell ref="U2:W2"/>
    <mergeCell ref="X2:Z2"/>
    <mergeCell ref="AA2:AC2"/>
    <mergeCell ref="AD2:AF2"/>
    <mergeCell ref="AH2:AJ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868E6-B8C5-4DCF-A9C4-1D094AF2387F}">
  <dimension ref="A1:W33"/>
  <sheetViews>
    <sheetView view="pageBreakPreview" topLeftCell="A17" zoomScale="125" zoomScaleNormal="100" zoomScaleSheetLayoutView="125" workbookViewId="0">
      <selection activeCell="A33" sqref="A33:XFD33"/>
    </sheetView>
  </sheetViews>
  <sheetFormatPr defaultRowHeight="10.199999999999999" x14ac:dyDescent="0.2"/>
  <cols>
    <col min="1" max="1" width="10.6640625" style="6" customWidth="1"/>
    <col min="2" max="12" width="6.88671875" style="6" customWidth="1"/>
    <col min="13" max="13" width="10.6640625" style="6" customWidth="1"/>
    <col min="14" max="23" width="6.88671875" style="6" customWidth="1"/>
    <col min="24" max="16384" width="8.88671875" style="6"/>
  </cols>
  <sheetData>
    <row r="1" spans="1:23" x14ac:dyDescent="0.2">
      <c r="A1" s="6" t="s">
        <v>383</v>
      </c>
      <c r="M1" s="6" t="s">
        <v>383</v>
      </c>
    </row>
    <row r="2" spans="1:23" x14ac:dyDescent="0.2">
      <c r="A2" s="14"/>
      <c r="B2" s="15"/>
      <c r="C2" s="15" t="s">
        <v>303</v>
      </c>
      <c r="D2" s="15" t="s">
        <v>305</v>
      </c>
      <c r="E2" s="15" t="s">
        <v>306</v>
      </c>
      <c r="F2" s="15" t="s">
        <v>307</v>
      </c>
      <c r="G2" s="15" t="s">
        <v>309</v>
      </c>
      <c r="H2" s="15" t="s">
        <v>309</v>
      </c>
      <c r="I2" s="15" t="s">
        <v>309</v>
      </c>
      <c r="J2" s="15" t="s">
        <v>309</v>
      </c>
      <c r="K2" s="15" t="s">
        <v>312</v>
      </c>
      <c r="L2" s="15" t="s">
        <v>312</v>
      </c>
      <c r="M2" s="14"/>
      <c r="N2" s="15" t="s">
        <v>312</v>
      </c>
      <c r="O2" s="15" t="s">
        <v>314</v>
      </c>
      <c r="P2" s="15" t="s">
        <v>314</v>
      </c>
      <c r="Q2" s="15" t="s">
        <v>315</v>
      </c>
      <c r="R2" s="15" t="s">
        <v>317</v>
      </c>
      <c r="S2" s="15" t="s">
        <v>317</v>
      </c>
      <c r="T2" s="15" t="s">
        <v>315</v>
      </c>
      <c r="U2" s="15"/>
      <c r="V2" s="15" t="s">
        <v>321</v>
      </c>
      <c r="W2" s="16" t="s">
        <v>323</v>
      </c>
    </row>
    <row r="3" spans="1:23" x14ac:dyDescent="0.2">
      <c r="A3" s="17"/>
      <c r="B3" s="18" t="s">
        <v>0</v>
      </c>
      <c r="C3" s="18" t="s">
        <v>304</v>
      </c>
      <c r="D3" s="18" t="s">
        <v>304</v>
      </c>
      <c r="E3" s="18" t="s">
        <v>304</v>
      </c>
      <c r="F3" s="18" t="s">
        <v>308</v>
      </c>
      <c r="G3" s="18" t="s">
        <v>305</v>
      </c>
      <c r="H3" s="18" t="s">
        <v>306</v>
      </c>
      <c r="I3" s="18" t="s">
        <v>310</v>
      </c>
      <c r="J3" s="18" t="s">
        <v>311</v>
      </c>
      <c r="K3" s="18" t="s">
        <v>306</v>
      </c>
      <c r="L3" s="18" t="s">
        <v>313</v>
      </c>
      <c r="M3" s="17"/>
      <c r="N3" s="18" t="s">
        <v>311</v>
      </c>
      <c r="O3" s="18" t="s">
        <v>306</v>
      </c>
      <c r="P3" s="18" t="s">
        <v>311</v>
      </c>
      <c r="Q3" s="18" t="s">
        <v>316</v>
      </c>
      <c r="R3" s="18" t="s">
        <v>318</v>
      </c>
      <c r="S3" s="18" t="s">
        <v>319</v>
      </c>
      <c r="T3" s="18" t="s">
        <v>320</v>
      </c>
      <c r="U3" s="18" t="s">
        <v>18</v>
      </c>
      <c r="V3" s="18" t="s">
        <v>322</v>
      </c>
      <c r="W3" s="19" t="s">
        <v>324</v>
      </c>
    </row>
    <row r="4" spans="1:23" x14ac:dyDescent="0.2">
      <c r="A4" s="6" t="s">
        <v>329</v>
      </c>
      <c r="B4" s="6">
        <v>15326</v>
      </c>
      <c r="C4" s="6">
        <v>484</v>
      </c>
      <c r="D4" s="6">
        <v>521</v>
      </c>
      <c r="E4" s="6">
        <v>375</v>
      </c>
      <c r="F4" s="6">
        <v>556</v>
      </c>
      <c r="G4" s="6">
        <v>894</v>
      </c>
      <c r="H4" s="6">
        <v>787</v>
      </c>
      <c r="I4" s="6">
        <v>1001</v>
      </c>
      <c r="J4" s="6">
        <v>901</v>
      </c>
      <c r="K4" s="6">
        <v>1646</v>
      </c>
      <c r="L4" s="6">
        <v>1728</v>
      </c>
      <c r="M4" s="6" t="s">
        <v>329</v>
      </c>
      <c r="N4" s="6">
        <v>483</v>
      </c>
      <c r="O4" s="6">
        <v>696</v>
      </c>
      <c r="P4" s="6">
        <v>867</v>
      </c>
      <c r="Q4" s="6">
        <v>1054</v>
      </c>
      <c r="R4" s="6">
        <v>576</v>
      </c>
      <c r="S4" s="6">
        <v>297</v>
      </c>
      <c r="T4" s="6">
        <v>373</v>
      </c>
      <c r="U4" s="6">
        <v>309</v>
      </c>
      <c r="V4" s="6">
        <v>744</v>
      </c>
      <c r="W4" s="6">
        <v>1034</v>
      </c>
    </row>
    <row r="5" spans="1:23" x14ac:dyDescent="0.2">
      <c r="A5" s="6" t="s">
        <v>198</v>
      </c>
      <c r="B5" s="6">
        <v>910</v>
      </c>
      <c r="C5" s="6">
        <v>29</v>
      </c>
      <c r="D5" s="6">
        <v>26</v>
      </c>
      <c r="E5" s="6">
        <v>20</v>
      </c>
      <c r="F5" s="6">
        <v>42</v>
      </c>
      <c r="G5" s="6">
        <v>35</v>
      </c>
      <c r="H5" s="6">
        <v>35</v>
      </c>
      <c r="I5" s="6">
        <v>44</v>
      </c>
      <c r="J5" s="6">
        <v>33</v>
      </c>
      <c r="K5" s="6">
        <v>103</v>
      </c>
      <c r="L5" s="6">
        <v>261</v>
      </c>
      <c r="M5" s="6" t="s">
        <v>198</v>
      </c>
      <c r="N5" s="6">
        <v>28</v>
      </c>
      <c r="O5" s="6">
        <v>33</v>
      </c>
      <c r="P5" s="6">
        <v>24</v>
      </c>
      <c r="Q5" s="6">
        <v>70</v>
      </c>
      <c r="R5" s="6">
        <v>24</v>
      </c>
      <c r="S5" s="6">
        <v>12</v>
      </c>
      <c r="T5" s="6">
        <v>20</v>
      </c>
      <c r="U5" s="6">
        <v>14</v>
      </c>
      <c r="V5" s="6">
        <v>35</v>
      </c>
      <c r="W5" s="6">
        <v>22</v>
      </c>
    </row>
    <row r="6" spans="1:23" x14ac:dyDescent="0.2">
      <c r="A6" s="6" t="s">
        <v>199</v>
      </c>
      <c r="B6" s="6">
        <v>947</v>
      </c>
      <c r="C6" s="6">
        <v>7</v>
      </c>
      <c r="D6" s="6">
        <v>7</v>
      </c>
      <c r="E6" s="6">
        <v>6</v>
      </c>
      <c r="F6" s="6">
        <v>1</v>
      </c>
      <c r="G6" s="6">
        <v>183</v>
      </c>
      <c r="H6" s="6">
        <v>34</v>
      </c>
      <c r="I6" s="6">
        <v>45</v>
      </c>
      <c r="J6" s="6">
        <v>63</v>
      </c>
      <c r="K6" s="6">
        <v>133</v>
      </c>
      <c r="L6" s="6">
        <v>205</v>
      </c>
      <c r="M6" s="6" t="s">
        <v>199</v>
      </c>
      <c r="N6" s="6">
        <v>10</v>
      </c>
      <c r="O6" s="6">
        <v>15</v>
      </c>
      <c r="P6" s="6">
        <v>17</v>
      </c>
      <c r="Q6" s="6">
        <v>25</v>
      </c>
      <c r="R6" s="6">
        <v>2</v>
      </c>
      <c r="S6" s="6">
        <v>4</v>
      </c>
      <c r="T6" s="6">
        <v>0</v>
      </c>
      <c r="U6" s="6">
        <v>15</v>
      </c>
      <c r="V6" s="6">
        <v>29</v>
      </c>
      <c r="W6" s="6">
        <v>146</v>
      </c>
    </row>
    <row r="7" spans="1:23" x14ac:dyDescent="0.2">
      <c r="A7" s="6" t="s">
        <v>200</v>
      </c>
      <c r="B7" s="6">
        <v>130</v>
      </c>
      <c r="C7" s="6">
        <v>0</v>
      </c>
      <c r="D7" s="6">
        <v>2</v>
      </c>
      <c r="E7" s="6">
        <v>2</v>
      </c>
      <c r="F7" s="6">
        <v>0</v>
      </c>
      <c r="G7" s="6">
        <v>10</v>
      </c>
      <c r="H7" s="6">
        <v>3</v>
      </c>
      <c r="I7" s="6">
        <v>2</v>
      </c>
      <c r="J7" s="6">
        <v>14</v>
      </c>
      <c r="K7" s="6">
        <v>49</v>
      </c>
      <c r="L7" s="6">
        <v>28</v>
      </c>
      <c r="M7" s="6" t="s">
        <v>200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2</v>
      </c>
      <c r="W7" s="6">
        <v>18</v>
      </c>
    </row>
    <row r="8" spans="1:23" x14ac:dyDescent="0.2">
      <c r="A8" s="6" t="s">
        <v>201</v>
      </c>
      <c r="B8" s="6">
        <v>624</v>
      </c>
      <c r="C8" s="6">
        <v>5</v>
      </c>
      <c r="D8" s="6">
        <v>10</v>
      </c>
      <c r="E8" s="6">
        <v>1</v>
      </c>
      <c r="F8" s="6">
        <v>25</v>
      </c>
      <c r="G8" s="6">
        <v>55</v>
      </c>
      <c r="H8" s="6">
        <v>7</v>
      </c>
      <c r="I8" s="6">
        <v>11</v>
      </c>
      <c r="J8" s="6">
        <v>21</v>
      </c>
      <c r="K8" s="6">
        <v>82</v>
      </c>
      <c r="L8" s="6">
        <v>87</v>
      </c>
      <c r="M8" s="6" t="s">
        <v>201</v>
      </c>
      <c r="N8" s="6">
        <v>126</v>
      </c>
      <c r="O8" s="6">
        <v>122</v>
      </c>
      <c r="P8" s="6">
        <v>19</v>
      </c>
      <c r="Q8" s="6">
        <v>4</v>
      </c>
      <c r="R8" s="6">
        <v>4</v>
      </c>
      <c r="S8" s="6">
        <v>1</v>
      </c>
      <c r="T8" s="6">
        <v>7</v>
      </c>
      <c r="U8" s="6">
        <v>3</v>
      </c>
      <c r="V8" s="6">
        <v>17</v>
      </c>
      <c r="W8" s="6">
        <v>17</v>
      </c>
    </row>
    <row r="9" spans="1:23" x14ac:dyDescent="0.2">
      <c r="A9" s="6" t="s">
        <v>202</v>
      </c>
      <c r="B9" s="6">
        <v>610</v>
      </c>
      <c r="C9" s="6">
        <v>2</v>
      </c>
      <c r="D9" s="6">
        <v>4</v>
      </c>
      <c r="E9" s="6">
        <v>4</v>
      </c>
      <c r="F9" s="6">
        <v>6</v>
      </c>
      <c r="G9" s="6">
        <v>18</v>
      </c>
      <c r="H9" s="6">
        <v>20</v>
      </c>
      <c r="I9" s="6">
        <v>122</v>
      </c>
      <c r="J9" s="6">
        <v>71</v>
      </c>
      <c r="K9" s="6">
        <v>64</v>
      </c>
      <c r="L9" s="6">
        <v>72</v>
      </c>
      <c r="M9" s="6" t="s">
        <v>202</v>
      </c>
      <c r="N9" s="6">
        <v>16</v>
      </c>
      <c r="O9" s="6">
        <v>2</v>
      </c>
      <c r="P9" s="6">
        <v>9</v>
      </c>
      <c r="Q9" s="6">
        <v>50</v>
      </c>
      <c r="R9" s="6">
        <v>13</v>
      </c>
      <c r="S9" s="6">
        <v>6</v>
      </c>
      <c r="T9" s="6">
        <v>2</v>
      </c>
      <c r="U9" s="6">
        <v>33</v>
      </c>
      <c r="V9" s="6">
        <v>20</v>
      </c>
      <c r="W9" s="6">
        <v>76</v>
      </c>
    </row>
    <row r="10" spans="1:23" x14ac:dyDescent="0.2">
      <c r="A10" s="6" t="s">
        <v>203</v>
      </c>
      <c r="B10" s="6">
        <v>4662</v>
      </c>
      <c r="C10" s="6">
        <v>129</v>
      </c>
      <c r="D10" s="6">
        <v>89</v>
      </c>
      <c r="E10" s="6">
        <v>61</v>
      </c>
      <c r="F10" s="6">
        <v>62</v>
      </c>
      <c r="G10" s="6">
        <v>406</v>
      </c>
      <c r="H10" s="6">
        <v>143</v>
      </c>
      <c r="I10" s="6">
        <v>424</v>
      </c>
      <c r="J10" s="6">
        <v>197</v>
      </c>
      <c r="K10" s="6">
        <v>622</v>
      </c>
      <c r="L10" s="6">
        <v>432</v>
      </c>
      <c r="M10" s="6" t="s">
        <v>203</v>
      </c>
      <c r="N10" s="6">
        <v>24</v>
      </c>
      <c r="O10" s="6">
        <v>242</v>
      </c>
      <c r="P10" s="6">
        <v>336</v>
      </c>
      <c r="Q10" s="6">
        <v>510</v>
      </c>
      <c r="R10" s="6">
        <v>179</v>
      </c>
      <c r="S10" s="6">
        <v>136</v>
      </c>
      <c r="T10" s="6">
        <v>35</v>
      </c>
      <c r="U10" s="6">
        <v>27</v>
      </c>
      <c r="V10" s="6">
        <v>306</v>
      </c>
      <c r="W10" s="6">
        <v>302</v>
      </c>
    </row>
    <row r="11" spans="1:23" x14ac:dyDescent="0.2">
      <c r="A11" s="6" t="s">
        <v>204</v>
      </c>
      <c r="B11" s="6">
        <v>1070</v>
      </c>
      <c r="C11" s="6">
        <v>2</v>
      </c>
      <c r="D11" s="6">
        <v>17</v>
      </c>
      <c r="E11" s="6">
        <v>18</v>
      </c>
      <c r="F11" s="6">
        <v>83</v>
      </c>
      <c r="G11" s="6">
        <v>43</v>
      </c>
      <c r="H11" s="6">
        <v>54</v>
      </c>
      <c r="I11" s="6">
        <v>108</v>
      </c>
      <c r="J11" s="6">
        <v>73</v>
      </c>
      <c r="K11" s="6">
        <v>130</v>
      </c>
      <c r="L11" s="6">
        <v>318</v>
      </c>
      <c r="M11" s="6" t="s">
        <v>204</v>
      </c>
      <c r="N11" s="6">
        <v>63</v>
      </c>
      <c r="O11" s="6">
        <v>13</v>
      </c>
      <c r="P11" s="6">
        <v>19</v>
      </c>
      <c r="Q11" s="6">
        <v>22</v>
      </c>
      <c r="R11" s="6">
        <v>5</v>
      </c>
      <c r="S11" s="6">
        <v>16</v>
      </c>
      <c r="T11" s="6">
        <v>44</v>
      </c>
      <c r="U11" s="6">
        <v>14</v>
      </c>
      <c r="V11" s="6">
        <v>13</v>
      </c>
      <c r="W11" s="6">
        <v>15</v>
      </c>
    </row>
    <row r="12" spans="1:23" x14ac:dyDescent="0.2">
      <c r="A12" s="6" t="s">
        <v>205</v>
      </c>
      <c r="B12" s="6">
        <v>6373</v>
      </c>
      <c r="C12" s="6">
        <v>310</v>
      </c>
      <c r="D12" s="6">
        <v>366</v>
      </c>
      <c r="E12" s="6">
        <v>263</v>
      </c>
      <c r="F12" s="6">
        <v>337</v>
      </c>
      <c r="G12" s="6">
        <v>144</v>
      </c>
      <c r="H12" s="6">
        <v>491</v>
      </c>
      <c r="I12" s="6">
        <v>245</v>
      </c>
      <c r="J12" s="6">
        <v>429</v>
      </c>
      <c r="K12" s="6">
        <v>463</v>
      </c>
      <c r="L12" s="6">
        <v>325</v>
      </c>
      <c r="M12" s="6" t="s">
        <v>205</v>
      </c>
      <c r="N12" s="6">
        <v>216</v>
      </c>
      <c r="O12" s="6">
        <v>269</v>
      </c>
      <c r="P12" s="6">
        <v>443</v>
      </c>
      <c r="Q12" s="6">
        <v>373</v>
      </c>
      <c r="R12" s="6">
        <v>349</v>
      </c>
      <c r="S12" s="6">
        <v>122</v>
      </c>
      <c r="T12" s="6">
        <v>265</v>
      </c>
      <c r="U12" s="6">
        <v>203</v>
      </c>
      <c r="V12" s="6">
        <v>322</v>
      </c>
      <c r="W12" s="6">
        <v>438</v>
      </c>
    </row>
    <row r="14" spans="1:23" x14ac:dyDescent="0.2">
      <c r="A14" s="6" t="s">
        <v>345</v>
      </c>
      <c r="B14" s="6">
        <v>7907</v>
      </c>
      <c r="C14" s="6">
        <v>217</v>
      </c>
      <c r="D14" s="6">
        <v>235</v>
      </c>
      <c r="E14" s="6">
        <v>176</v>
      </c>
      <c r="F14" s="6">
        <v>288</v>
      </c>
      <c r="G14" s="6">
        <v>523</v>
      </c>
      <c r="H14" s="6">
        <v>420</v>
      </c>
      <c r="I14" s="6">
        <v>508</v>
      </c>
      <c r="J14" s="6">
        <v>459</v>
      </c>
      <c r="K14" s="6">
        <v>880</v>
      </c>
      <c r="L14" s="6">
        <v>916</v>
      </c>
      <c r="M14" s="6" t="s">
        <v>345</v>
      </c>
      <c r="N14" s="6">
        <v>269</v>
      </c>
      <c r="O14" s="6">
        <v>355</v>
      </c>
      <c r="P14" s="6">
        <v>432</v>
      </c>
      <c r="Q14" s="6">
        <v>570</v>
      </c>
      <c r="R14" s="6">
        <v>265</v>
      </c>
      <c r="S14" s="6">
        <v>141</v>
      </c>
      <c r="T14" s="6">
        <v>181</v>
      </c>
      <c r="U14" s="6">
        <v>151</v>
      </c>
      <c r="V14" s="6">
        <v>375</v>
      </c>
      <c r="W14" s="6">
        <v>546</v>
      </c>
    </row>
    <row r="15" spans="1:23" x14ac:dyDescent="0.2">
      <c r="A15" s="6" t="s">
        <v>198</v>
      </c>
      <c r="B15" s="6">
        <v>620</v>
      </c>
      <c r="C15" s="6">
        <v>22</v>
      </c>
      <c r="D15" s="6">
        <v>17</v>
      </c>
      <c r="E15" s="6">
        <v>6</v>
      </c>
      <c r="F15" s="6">
        <v>26</v>
      </c>
      <c r="G15" s="6">
        <v>22</v>
      </c>
      <c r="H15" s="6">
        <v>23</v>
      </c>
      <c r="I15" s="6">
        <v>28</v>
      </c>
      <c r="J15" s="6">
        <v>18</v>
      </c>
      <c r="K15" s="6">
        <v>73</v>
      </c>
      <c r="L15" s="6">
        <v>173</v>
      </c>
      <c r="M15" s="6" t="s">
        <v>198</v>
      </c>
      <c r="N15" s="6">
        <v>22</v>
      </c>
      <c r="O15" s="6">
        <v>28</v>
      </c>
      <c r="P15" s="6">
        <v>16</v>
      </c>
      <c r="Q15" s="6">
        <v>51</v>
      </c>
      <c r="R15" s="6">
        <v>17</v>
      </c>
      <c r="S15" s="6">
        <v>10</v>
      </c>
      <c r="T15" s="6">
        <v>13</v>
      </c>
      <c r="U15" s="6">
        <v>10</v>
      </c>
      <c r="V15" s="6">
        <v>28</v>
      </c>
      <c r="W15" s="6">
        <v>17</v>
      </c>
    </row>
    <row r="16" spans="1:23" x14ac:dyDescent="0.2">
      <c r="A16" s="6" t="s">
        <v>199</v>
      </c>
      <c r="B16" s="6">
        <v>797</v>
      </c>
      <c r="C16" s="6">
        <v>4</v>
      </c>
      <c r="D16" s="6">
        <v>5</v>
      </c>
      <c r="E16" s="6">
        <v>3</v>
      </c>
      <c r="F16" s="6">
        <v>0</v>
      </c>
      <c r="G16" s="6">
        <v>169</v>
      </c>
      <c r="H16" s="6">
        <v>29</v>
      </c>
      <c r="I16" s="6">
        <v>32</v>
      </c>
      <c r="J16" s="6">
        <v>53</v>
      </c>
      <c r="K16" s="6">
        <v>123</v>
      </c>
      <c r="L16" s="6">
        <v>143</v>
      </c>
      <c r="M16" s="6" t="s">
        <v>199</v>
      </c>
      <c r="N16" s="6">
        <v>7</v>
      </c>
      <c r="O16" s="6">
        <v>12</v>
      </c>
      <c r="P16" s="6">
        <v>12</v>
      </c>
      <c r="Q16" s="6">
        <v>19</v>
      </c>
      <c r="R16" s="6">
        <v>2</v>
      </c>
      <c r="S16" s="6">
        <v>4</v>
      </c>
      <c r="T16" s="6">
        <v>0</v>
      </c>
      <c r="U16" s="6">
        <v>14</v>
      </c>
      <c r="V16" s="6">
        <v>26</v>
      </c>
      <c r="W16" s="6">
        <v>140</v>
      </c>
    </row>
    <row r="17" spans="1:23" x14ac:dyDescent="0.2">
      <c r="A17" s="6" t="s">
        <v>200</v>
      </c>
      <c r="B17" s="6">
        <v>106</v>
      </c>
      <c r="C17" s="6">
        <v>0</v>
      </c>
      <c r="D17" s="6">
        <v>0</v>
      </c>
      <c r="E17" s="6">
        <v>1</v>
      </c>
      <c r="F17" s="6">
        <v>0</v>
      </c>
      <c r="G17" s="6">
        <v>9</v>
      </c>
      <c r="H17" s="6">
        <v>3</v>
      </c>
      <c r="I17" s="6">
        <v>1</v>
      </c>
      <c r="J17" s="6">
        <v>11</v>
      </c>
      <c r="K17" s="6">
        <v>45</v>
      </c>
      <c r="L17" s="6">
        <v>20</v>
      </c>
      <c r="M17" s="6" t="s">
        <v>200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2</v>
      </c>
      <c r="W17" s="6">
        <v>14</v>
      </c>
    </row>
    <row r="18" spans="1:23" x14ac:dyDescent="0.2">
      <c r="A18" s="6" t="s">
        <v>201</v>
      </c>
      <c r="B18" s="6">
        <v>504</v>
      </c>
      <c r="C18" s="6">
        <v>5</v>
      </c>
      <c r="D18" s="6">
        <v>7</v>
      </c>
      <c r="E18" s="6">
        <v>1</v>
      </c>
      <c r="F18" s="6">
        <v>18</v>
      </c>
      <c r="G18" s="6">
        <v>50</v>
      </c>
      <c r="H18" s="6">
        <v>7</v>
      </c>
      <c r="I18" s="6">
        <v>9</v>
      </c>
      <c r="J18" s="6">
        <v>16</v>
      </c>
      <c r="K18" s="6">
        <v>68</v>
      </c>
      <c r="L18" s="6">
        <v>66</v>
      </c>
      <c r="M18" s="6" t="s">
        <v>201</v>
      </c>
      <c r="N18" s="6">
        <v>100</v>
      </c>
      <c r="O18" s="6">
        <v>89</v>
      </c>
      <c r="P18" s="6">
        <v>19</v>
      </c>
      <c r="Q18" s="6">
        <v>4</v>
      </c>
      <c r="R18" s="6">
        <v>4</v>
      </c>
      <c r="S18" s="6">
        <v>1</v>
      </c>
      <c r="T18" s="6">
        <v>6</v>
      </c>
      <c r="U18" s="6">
        <v>3</v>
      </c>
      <c r="V18" s="6">
        <v>15</v>
      </c>
      <c r="W18" s="6">
        <v>16</v>
      </c>
    </row>
    <row r="19" spans="1:23" x14ac:dyDescent="0.2">
      <c r="A19" s="6" t="s">
        <v>202</v>
      </c>
      <c r="B19" s="6">
        <v>412</v>
      </c>
      <c r="C19" s="6">
        <v>1</v>
      </c>
      <c r="D19" s="6">
        <v>3</v>
      </c>
      <c r="E19" s="6">
        <v>2</v>
      </c>
      <c r="F19" s="6">
        <v>5</v>
      </c>
      <c r="G19" s="6">
        <v>13</v>
      </c>
      <c r="H19" s="6">
        <v>13</v>
      </c>
      <c r="I19" s="6">
        <v>73</v>
      </c>
      <c r="J19" s="6">
        <v>53</v>
      </c>
      <c r="K19" s="6">
        <v>47</v>
      </c>
      <c r="L19" s="6">
        <v>42</v>
      </c>
      <c r="M19" s="6" t="s">
        <v>202</v>
      </c>
      <c r="N19" s="6">
        <v>13</v>
      </c>
      <c r="O19" s="6">
        <v>1</v>
      </c>
      <c r="P19" s="6">
        <v>6</v>
      </c>
      <c r="Q19" s="6">
        <v>37</v>
      </c>
      <c r="R19" s="6">
        <v>9</v>
      </c>
      <c r="S19" s="6">
        <v>3</v>
      </c>
      <c r="T19" s="6">
        <v>2</v>
      </c>
      <c r="U19" s="6">
        <v>26</v>
      </c>
      <c r="V19" s="6">
        <v>16</v>
      </c>
      <c r="W19" s="6">
        <v>47</v>
      </c>
    </row>
    <row r="20" spans="1:23" x14ac:dyDescent="0.2">
      <c r="A20" s="6" t="s">
        <v>203</v>
      </c>
      <c r="B20" s="6">
        <v>2190</v>
      </c>
      <c r="C20" s="6">
        <v>51</v>
      </c>
      <c r="D20" s="6">
        <v>49</v>
      </c>
      <c r="E20" s="6">
        <v>34</v>
      </c>
      <c r="F20" s="6">
        <v>37</v>
      </c>
      <c r="G20" s="6">
        <v>179</v>
      </c>
      <c r="H20" s="6">
        <v>95</v>
      </c>
      <c r="I20" s="6">
        <v>179</v>
      </c>
      <c r="J20" s="6">
        <v>81</v>
      </c>
      <c r="K20" s="6">
        <v>237</v>
      </c>
      <c r="L20" s="6">
        <v>206</v>
      </c>
      <c r="M20" s="6" t="s">
        <v>203</v>
      </c>
      <c r="N20" s="6">
        <v>20</v>
      </c>
      <c r="O20" s="6">
        <v>110</v>
      </c>
      <c r="P20" s="6">
        <v>154</v>
      </c>
      <c r="Q20" s="6">
        <v>263</v>
      </c>
      <c r="R20" s="6">
        <v>83</v>
      </c>
      <c r="S20" s="6">
        <v>73</v>
      </c>
      <c r="T20" s="6">
        <v>28</v>
      </c>
      <c r="U20" s="6">
        <v>20</v>
      </c>
      <c r="V20" s="6">
        <v>151</v>
      </c>
      <c r="W20" s="6">
        <v>140</v>
      </c>
    </row>
    <row r="21" spans="1:23" x14ac:dyDescent="0.2">
      <c r="A21" s="6" t="s">
        <v>204</v>
      </c>
      <c r="B21" s="6">
        <v>665</v>
      </c>
      <c r="C21" s="6">
        <v>2</v>
      </c>
      <c r="D21" s="6">
        <v>10</v>
      </c>
      <c r="E21" s="6">
        <v>13</v>
      </c>
      <c r="F21" s="6">
        <v>49</v>
      </c>
      <c r="G21" s="6">
        <v>29</v>
      </c>
      <c r="H21" s="6">
        <v>35</v>
      </c>
      <c r="I21" s="6">
        <v>79</v>
      </c>
      <c r="J21" s="6">
        <v>46</v>
      </c>
      <c r="K21" s="6">
        <v>91</v>
      </c>
      <c r="L21" s="6">
        <v>146</v>
      </c>
      <c r="M21" s="6" t="s">
        <v>204</v>
      </c>
      <c r="N21" s="6">
        <v>54</v>
      </c>
      <c r="O21" s="6">
        <v>8</v>
      </c>
      <c r="P21" s="6">
        <v>12</v>
      </c>
      <c r="Q21" s="6">
        <v>17</v>
      </c>
      <c r="R21" s="6">
        <v>4</v>
      </c>
      <c r="S21" s="6">
        <v>8</v>
      </c>
      <c r="T21" s="6">
        <v>32</v>
      </c>
      <c r="U21" s="6">
        <v>12</v>
      </c>
      <c r="V21" s="6">
        <v>11</v>
      </c>
      <c r="W21" s="6">
        <v>7</v>
      </c>
    </row>
    <row r="22" spans="1:23" x14ac:dyDescent="0.2">
      <c r="A22" s="6" t="s">
        <v>205</v>
      </c>
      <c r="B22" s="6">
        <v>2613</v>
      </c>
      <c r="C22" s="6">
        <v>132</v>
      </c>
      <c r="D22" s="6">
        <v>144</v>
      </c>
      <c r="E22" s="6">
        <v>116</v>
      </c>
      <c r="F22" s="6">
        <v>153</v>
      </c>
      <c r="G22" s="6">
        <v>52</v>
      </c>
      <c r="H22" s="6">
        <v>215</v>
      </c>
      <c r="I22" s="6">
        <v>107</v>
      </c>
      <c r="J22" s="6">
        <v>181</v>
      </c>
      <c r="K22" s="6">
        <v>196</v>
      </c>
      <c r="L22" s="6">
        <v>120</v>
      </c>
      <c r="M22" s="6" t="s">
        <v>205</v>
      </c>
      <c r="N22" s="6">
        <v>53</v>
      </c>
      <c r="O22" s="6">
        <v>107</v>
      </c>
      <c r="P22" s="6">
        <v>213</v>
      </c>
      <c r="Q22" s="6">
        <v>179</v>
      </c>
      <c r="R22" s="6">
        <v>146</v>
      </c>
      <c r="S22" s="6">
        <v>42</v>
      </c>
      <c r="T22" s="6">
        <v>100</v>
      </c>
      <c r="U22" s="6">
        <v>66</v>
      </c>
      <c r="V22" s="6">
        <v>126</v>
      </c>
      <c r="W22" s="6">
        <v>165</v>
      </c>
    </row>
    <row r="24" spans="1:23" x14ac:dyDescent="0.2">
      <c r="A24" s="6" t="s">
        <v>336</v>
      </c>
      <c r="B24" s="6">
        <v>7419</v>
      </c>
      <c r="C24" s="6">
        <v>267</v>
      </c>
      <c r="D24" s="6">
        <v>286</v>
      </c>
      <c r="E24" s="6">
        <v>199</v>
      </c>
      <c r="F24" s="6">
        <v>268</v>
      </c>
      <c r="G24" s="6">
        <v>371</v>
      </c>
      <c r="H24" s="6">
        <v>367</v>
      </c>
      <c r="I24" s="6">
        <v>493</v>
      </c>
      <c r="J24" s="6">
        <v>442</v>
      </c>
      <c r="K24" s="6">
        <v>766</v>
      </c>
      <c r="L24" s="6">
        <v>812</v>
      </c>
      <c r="M24" s="6" t="s">
        <v>336</v>
      </c>
      <c r="N24" s="6">
        <v>214</v>
      </c>
      <c r="O24" s="6">
        <v>341</v>
      </c>
      <c r="P24" s="6">
        <v>435</v>
      </c>
      <c r="Q24" s="6">
        <v>484</v>
      </c>
      <c r="R24" s="6">
        <v>311</v>
      </c>
      <c r="S24" s="6">
        <v>156</v>
      </c>
      <c r="T24" s="6">
        <v>192</v>
      </c>
      <c r="U24" s="6">
        <v>158</v>
      </c>
      <c r="V24" s="6">
        <v>369</v>
      </c>
      <c r="W24" s="6">
        <v>488</v>
      </c>
    </row>
    <row r="25" spans="1:23" x14ac:dyDescent="0.2">
      <c r="A25" s="6" t="s">
        <v>198</v>
      </c>
      <c r="B25" s="6">
        <v>290</v>
      </c>
      <c r="C25" s="6">
        <v>7</v>
      </c>
      <c r="D25" s="6">
        <v>9</v>
      </c>
      <c r="E25" s="6">
        <v>14</v>
      </c>
      <c r="F25" s="6">
        <v>16</v>
      </c>
      <c r="G25" s="6">
        <v>13</v>
      </c>
      <c r="H25" s="6">
        <v>12</v>
      </c>
      <c r="I25" s="6">
        <v>16</v>
      </c>
      <c r="J25" s="6">
        <v>15</v>
      </c>
      <c r="K25" s="6">
        <v>30</v>
      </c>
      <c r="L25" s="6">
        <v>88</v>
      </c>
      <c r="M25" s="6" t="s">
        <v>198</v>
      </c>
      <c r="N25" s="6">
        <v>6</v>
      </c>
      <c r="O25" s="6">
        <v>5</v>
      </c>
      <c r="P25" s="6">
        <v>8</v>
      </c>
      <c r="Q25" s="6">
        <v>19</v>
      </c>
      <c r="R25" s="6">
        <v>7</v>
      </c>
      <c r="S25" s="6">
        <v>2</v>
      </c>
      <c r="T25" s="6">
        <v>7</v>
      </c>
      <c r="U25" s="6">
        <v>4</v>
      </c>
      <c r="V25" s="6">
        <v>7</v>
      </c>
      <c r="W25" s="6">
        <v>5</v>
      </c>
    </row>
    <row r="26" spans="1:23" x14ac:dyDescent="0.2">
      <c r="A26" s="6" t="s">
        <v>199</v>
      </c>
      <c r="B26" s="6">
        <v>150</v>
      </c>
      <c r="C26" s="6">
        <v>3</v>
      </c>
      <c r="D26" s="6">
        <v>2</v>
      </c>
      <c r="E26" s="6">
        <v>3</v>
      </c>
      <c r="F26" s="6">
        <v>1</v>
      </c>
      <c r="G26" s="6">
        <v>14</v>
      </c>
      <c r="H26" s="6">
        <v>5</v>
      </c>
      <c r="I26" s="6">
        <v>13</v>
      </c>
      <c r="J26" s="6">
        <v>10</v>
      </c>
      <c r="K26" s="6">
        <v>10</v>
      </c>
      <c r="L26" s="6">
        <v>62</v>
      </c>
      <c r="M26" s="6" t="s">
        <v>199</v>
      </c>
      <c r="N26" s="6">
        <v>3</v>
      </c>
      <c r="O26" s="6">
        <v>3</v>
      </c>
      <c r="P26" s="6">
        <v>5</v>
      </c>
      <c r="Q26" s="6">
        <v>6</v>
      </c>
      <c r="R26" s="6">
        <v>0</v>
      </c>
      <c r="S26" s="6">
        <v>0</v>
      </c>
      <c r="T26" s="6">
        <v>0</v>
      </c>
      <c r="U26" s="6">
        <v>1</v>
      </c>
      <c r="V26" s="6">
        <v>3</v>
      </c>
      <c r="W26" s="6">
        <v>6</v>
      </c>
    </row>
    <row r="27" spans="1:23" x14ac:dyDescent="0.2">
      <c r="A27" s="6" t="s">
        <v>200</v>
      </c>
      <c r="B27" s="6">
        <v>24</v>
      </c>
      <c r="C27" s="6">
        <v>0</v>
      </c>
      <c r="D27" s="6">
        <v>2</v>
      </c>
      <c r="E27" s="6">
        <v>1</v>
      </c>
      <c r="F27" s="6">
        <v>0</v>
      </c>
      <c r="G27" s="6">
        <v>1</v>
      </c>
      <c r="H27" s="6">
        <v>0</v>
      </c>
      <c r="I27" s="6">
        <v>1</v>
      </c>
      <c r="J27" s="6">
        <v>3</v>
      </c>
      <c r="K27" s="6">
        <v>4</v>
      </c>
      <c r="L27" s="6">
        <v>8</v>
      </c>
      <c r="M27" s="6" t="s">
        <v>200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4</v>
      </c>
    </row>
    <row r="28" spans="1:23" x14ac:dyDescent="0.2">
      <c r="A28" s="6" t="s">
        <v>201</v>
      </c>
      <c r="B28" s="6">
        <v>120</v>
      </c>
      <c r="C28" s="6">
        <v>0</v>
      </c>
      <c r="D28" s="6">
        <v>3</v>
      </c>
      <c r="E28" s="6">
        <v>0</v>
      </c>
      <c r="F28" s="6">
        <v>7</v>
      </c>
      <c r="G28" s="6">
        <v>5</v>
      </c>
      <c r="H28" s="6">
        <v>0</v>
      </c>
      <c r="I28" s="6">
        <v>2</v>
      </c>
      <c r="J28" s="6">
        <v>5</v>
      </c>
      <c r="K28" s="6">
        <v>14</v>
      </c>
      <c r="L28" s="6">
        <v>21</v>
      </c>
      <c r="M28" s="6" t="s">
        <v>201</v>
      </c>
      <c r="N28" s="6">
        <v>26</v>
      </c>
      <c r="O28" s="6">
        <v>33</v>
      </c>
      <c r="P28" s="6">
        <v>0</v>
      </c>
      <c r="Q28" s="6">
        <v>0</v>
      </c>
      <c r="R28" s="6">
        <v>0</v>
      </c>
      <c r="S28" s="6">
        <v>0</v>
      </c>
      <c r="T28" s="6">
        <v>1</v>
      </c>
      <c r="U28" s="6">
        <v>0</v>
      </c>
      <c r="V28" s="6">
        <v>2</v>
      </c>
      <c r="W28" s="6">
        <v>1</v>
      </c>
    </row>
    <row r="29" spans="1:23" x14ac:dyDescent="0.2">
      <c r="A29" s="6" t="s">
        <v>202</v>
      </c>
      <c r="B29" s="6">
        <v>198</v>
      </c>
      <c r="C29" s="6">
        <v>1</v>
      </c>
      <c r="D29" s="6">
        <v>1</v>
      </c>
      <c r="E29" s="6">
        <v>2</v>
      </c>
      <c r="F29" s="6">
        <v>1</v>
      </c>
      <c r="G29" s="6">
        <v>5</v>
      </c>
      <c r="H29" s="6">
        <v>7</v>
      </c>
      <c r="I29" s="6">
        <v>49</v>
      </c>
      <c r="J29" s="6">
        <v>18</v>
      </c>
      <c r="K29" s="6">
        <v>17</v>
      </c>
      <c r="L29" s="6">
        <v>30</v>
      </c>
      <c r="M29" s="6" t="s">
        <v>202</v>
      </c>
      <c r="N29" s="6">
        <v>3</v>
      </c>
      <c r="O29" s="6">
        <v>1</v>
      </c>
      <c r="P29" s="6">
        <v>3</v>
      </c>
      <c r="Q29" s="6">
        <v>13</v>
      </c>
      <c r="R29" s="6">
        <v>4</v>
      </c>
      <c r="S29" s="6">
        <v>3</v>
      </c>
      <c r="T29" s="6">
        <v>0</v>
      </c>
      <c r="U29" s="6">
        <v>7</v>
      </c>
      <c r="V29" s="6">
        <v>4</v>
      </c>
      <c r="W29" s="6">
        <v>29</v>
      </c>
    </row>
    <row r="30" spans="1:23" x14ac:dyDescent="0.2">
      <c r="A30" s="6" t="s">
        <v>203</v>
      </c>
      <c r="B30" s="6">
        <v>2472</v>
      </c>
      <c r="C30" s="6">
        <v>78</v>
      </c>
      <c r="D30" s="6">
        <v>40</v>
      </c>
      <c r="E30" s="6">
        <v>27</v>
      </c>
      <c r="F30" s="6">
        <v>25</v>
      </c>
      <c r="G30" s="6">
        <v>227</v>
      </c>
      <c r="H30" s="6">
        <v>48</v>
      </c>
      <c r="I30" s="6">
        <v>245</v>
      </c>
      <c r="J30" s="6">
        <v>116</v>
      </c>
      <c r="K30" s="6">
        <v>385</v>
      </c>
      <c r="L30" s="6">
        <v>226</v>
      </c>
      <c r="M30" s="6" t="s">
        <v>203</v>
      </c>
      <c r="N30" s="6">
        <v>4</v>
      </c>
      <c r="O30" s="6">
        <v>132</v>
      </c>
      <c r="P30" s="6">
        <v>182</v>
      </c>
      <c r="Q30" s="6">
        <v>247</v>
      </c>
      <c r="R30" s="6">
        <v>96</v>
      </c>
      <c r="S30" s="6">
        <v>63</v>
      </c>
      <c r="T30" s="6">
        <v>7</v>
      </c>
      <c r="U30" s="6">
        <v>7</v>
      </c>
      <c r="V30" s="6">
        <v>155</v>
      </c>
      <c r="W30" s="6">
        <v>162</v>
      </c>
    </row>
    <row r="31" spans="1:23" x14ac:dyDescent="0.2">
      <c r="A31" s="6" t="s">
        <v>204</v>
      </c>
      <c r="B31" s="6">
        <v>405</v>
      </c>
      <c r="C31" s="6">
        <v>0</v>
      </c>
      <c r="D31" s="6">
        <v>7</v>
      </c>
      <c r="E31" s="6">
        <v>5</v>
      </c>
      <c r="F31" s="6">
        <v>34</v>
      </c>
      <c r="G31" s="6">
        <v>14</v>
      </c>
      <c r="H31" s="6">
        <v>19</v>
      </c>
      <c r="I31" s="6">
        <v>29</v>
      </c>
      <c r="J31" s="6">
        <v>27</v>
      </c>
      <c r="K31" s="6">
        <v>39</v>
      </c>
      <c r="L31" s="6">
        <v>172</v>
      </c>
      <c r="M31" s="6" t="s">
        <v>204</v>
      </c>
      <c r="N31" s="6">
        <v>9</v>
      </c>
      <c r="O31" s="6">
        <v>5</v>
      </c>
      <c r="P31" s="6">
        <v>7</v>
      </c>
      <c r="Q31" s="6">
        <v>5</v>
      </c>
      <c r="R31" s="6">
        <v>1</v>
      </c>
      <c r="S31" s="6">
        <v>8</v>
      </c>
      <c r="T31" s="6">
        <v>12</v>
      </c>
      <c r="U31" s="6">
        <v>2</v>
      </c>
      <c r="V31" s="6">
        <v>2</v>
      </c>
      <c r="W31" s="6">
        <v>8</v>
      </c>
    </row>
    <row r="32" spans="1:23" x14ac:dyDescent="0.2">
      <c r="A32" s="6" t="s">
        <v>205</v>
      </c>
      <c r="B32" s="6">
        <v>3760</v>
      </c>
      <c r="C32" s="6">
        <v>178</v>
      </c>
      <c r="D32" s="6">
        <v>222</v>
      </c>
      <c r="E32" s="6">
        <v>147</v>
      </c>
      <c r="F32" s="6">
        <v>184</v>
      </c>
      <c r="G32" s="6">
        <v>92</v>
      </c>
      <c r="H32" s="6">
        <v>276</v>
      </c>
      <c r="I32" s="6">
        <v>138</v>
      </c>
      <c r="J32" s="6">
        <v>248</v>
      </c>
      <c r="K32" s="6">
        <v>267</v>
      </c>
      <c r="L32" s="6">
        <v>205</v>
      </c>
      <c r="M32" s="6" t="s">
        <v>205</v>
      </c>
      <c r="N32" s="6">
        <v>163</v>
      </c>
      <c r="O32" s="6">
        <v>162</v>
      </c>
      <c r="P32" s="6">
        <v>230</v>
      </c>
      <c r="Q32" s="6">
        <v>194</v>
      </c>
      <c r="R32" s="6">
        <v>203</v>
      </c>
      <c r="S32" s="6">
        <v>80</v>
      </c>
      <c r="T32" s="6">
        <v>165</v>
      </c>
      <c r="U32" s="6">
        <v>137</v>
      </c>
      <c r="V32" s="6">
        <v>196</v>
      </c>
      <c r="W32" s="6">
        <v>273</v>
      </c>
    </row>
    <row r="33" spans="1:23" x14ac:dyDescent="0.2">
      <c r="A33" s="26" t="s">
        <v>366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 t="s">
        <v>366</v>
      </c>
      <c r="N33" s="26"/>
      <c r="O33" s="26"/>
      <c r="P33" s="26"/>
      <c r="Q33" s="26"/>
      <c r="R33" s="26"/>
      <c r="S33" s="26"/>
      <c r="T33" s="26"/>
      <c r="U33" s="26"/>
      <c r="V33" s="26"/>
      <c r="W33" s="26"/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AEFBE-9E08-47E8-8FE2-FA638318CBC1}">
  <dimension ref="A1:W48"/>
  <sheetViews>
    <sheetView view="pageBreakPreview" topLeftCell="A33" zoomScale="125" zoomScaleNormal="100" zoomScaleSheetLayoutView="125" workbookViewId="0">
      <selection activeCell="A48" sqref="A48:XFD48"/>
    </sheetView>
  </sheetViews>
  <sheetFormatPr defaultRowHeight="10.199999999999999" x14ac:dyDescent="0.2"/>
  <cols>
    <col min="1" max="1" width="19.33203125" style="6" customWidth="1"/>
    <col min="2" max="12" width="6.109375" style="6" customWidth="1"/>
    <col min="13" max="13" width="19.33203125" style="6" customWidth="1"/>
    <col min="14" max="23" width="6.88671875" style="6" customWidth="1"/>
    <col min="24" max="16384" width="8.88671875" style="6"/>
  </cols>
  <sheetData>
    <row r="1" spans="1:23" x14ac:dyDescent="0.2">
      <c r="A1" s="6" t="s">
        <v>364</v>
      </c>
      <c r="M1" s="6" t="s">
        <v>364</v>
      </c>
    </row>
    <row r="2" spans="1:23" x14ac:dyDescent="0.2">
      <c r="A2" s="14"/>
      <c r="B2" s="15"/>
      <c r="C2" s="15" t="s">
        <v>303</v>
      </c>
      <c r="D2" s="15" t="s">
        <v>305</v>
      </c>
      <c r="E2" s="15" t="s">
        <v>306</v>
      </c>
      <c r="F2" s="15" t="s">
        <v>307</v>
      </c>
      <c r="G2" s="15" t="s">
        <v>309</v>
      </c>
      <c r="H2" s="15" t="s">
        <v>309</v>
      </c>
      <c r="I2" s="15" t="s">
        <v>309</v>
      </c>
      <c r="J2" s="15" t="s">
        <v>309</v>
      </c>
      <c r="K2" s="15" t="s">
        <v>312</v>
      </c>
      <c r="L2" s="15" t="s">
        <v>312</v>
      </c>
      <c r="M2" s="14"/>
      <c r="N2" s="15" t="s">
        <v>312</v>
      </c>
      <c r="O2" s="15" t="s">
        <v>314</v>
      </c>
      <c r="P2" s="15" t="s">
        <v>314</v>
      </c>
      <c r="Q2" s="15" t="s">
        <v>315</v>
      </c>
      <c r="R2" s="15" t="s">
        <v>317</v>
      </c>
      <c r="S2" s="15" t="s">
        <v>317</v>
      </c>
      <c r="T2" s="15" t="s">
        <v>315</v>
      </c>
      <c r="U2" s="15"/>
      <c r="V2" s="15" t="s">
        <v>321</v>
      </c>
      <c r="W2" s="16" t="s">
        <v>323</v>
      </c>
    </row>
    <row r="3" spans="1:23" x14ac:dyDescent="0.2">
      <c r="A3" s="17"/>
      <c r="B3" s="18" t="s">
        <v>0</v>
      </c>
      <c r="C3" s="18" t="s">
        <v>304</v>
      </c>
      <c r="D3" s="18" t="s">
        <v>304</v>
      </c>
      <c r="E3" s="18" t="s">
        <v>304</v>
      </c>
      <c r="F3" s="18" t="s">
        <v>308</v>
      </c>
      <c r="G3" s="18" t="s">
        <v>305</v>
      </c>
      <c r="H3" s="18" t="s">
        <v>306</v>
      </c>
      <c r="I3" s="18" t="s">
        <v>310</v>
      </c>
      <c r="J3" s="18" t="s">
        <v>311</v>
      </c>
      <c r="K3" s="18" t="s">
        <v>306</v>
      </c>
      <c r="L3" s="18" t="s">
        <v>313</v>
      </c>
      <c r="M3" s="17"/>
      <c r="N3" s="18" t="s">
        <v>311</v>
      </c>
      <c r="O3" s="18" t="s">
        <v>306</v>
      </c>
      <c r="P3" s="18" t="s">
        <v>311</v>
      </c>
      <c r="Q3" s="18" t="s">
        <v>316</v>
      </c>
      <c r="R3" s="18" t="s">
        <v>318</v>
      </c>
      <c r="S3" s="18" t="s">
        <v>319</v>
      </c>
      <c r="T3" s="18" t="s">
        <v>320</v>
      </c>
      <c r="U3" s="18" t="s">
        <v>18</v>
      </c>
      <c r="V3" s="18" t="s">
        <v>322</v>
      </c>
      <c r="W3" s="19" t="s">
        <v>324</v>
      </c>
    </row>
    <row r="4" spans="1:23" x14ac:dyDescent="0.2">
      <c r="A4" s="6" t="s">
        <v>329</v>
      </c>
      <c r="B4" s="6">
        <v>15326</v>
      </c>
      <c r="C4" s="6">
        <v>484</v>
      </c>
      <c r="D4" s="6">
        <v>521</v>
      </c>
      <c r="E4" s="6">
        <v>375</v>
      </c>
      <c r="F4" s="6">
        <v>556</v>
      </c>
      <c r="G4" s="6">
        <v>894</v>
      </c>
      <c r="H4" s="6">
        <v>787</v>
      </c>
      <c r="I4" s="6">
        <v>1001</v>
      </c>
      <c r="J4" s="6">
        <v>901</v>
      </c>
      <c r="K4" s="6">
        <v>1646</v>
      </c>
      <c r="L4" s="6">
        <v>1728</v>
      </c>
      <c r="M4" s="6" t="s">
        <v>329</v>
      </c>
      <c r="N4" s="6">
        <v>483</v>
      </c>
      <c r="O4" s="6">
        <v>696</v>
      </c>
      <c r="P4" s="6">
        <v>867</v>
      </c>
      <c r="Q4" s="6">
        <v>1054</v>
      </c>
      <c r="R4" s="6">
        <v>576</v>
      </c>
      <c r="S4" s="6">
        <v>297</v>
      </c>
      <c r="T4" s="6">
        <v>373</v>
      </c>
      <c r="U4" s="6">
        <v>309</v>
      </c>
      <c r="V4" s="6">
        <v>744</v>
      </c>
      <c r="W4" s="6">
        <v>1034</v>
      </c>
    </row>
    <row r="5" spans="1:23" x14ac:dyDescent="0.2">
      <c r="A5" s="6" t="s">
        <v>206</v>
      </c>
      <c r="B5" s="6">
        <v>7</v>
      </c>
      <c r="C5" s="6">
        <v>0</v>
      </c>
      <c r="D5" s="6">
        <v>0</v>
      </c>
      <c r="E5" s="6">
        <v>0</v>
      </c>
      <c r="F5" s="6">
        <v>1</v>
      </c>
      <c r="G5" s="6">
        <v>0</v>
      </c>
      <c r="H5" s="6">
        <v>1</v>
      </c>
      <c r="I5" s="6">
        <v>1</v>
      </c>
      <c r="J5" s="6">
        <v>0</v>
      </c>
      <c r="K5" s="6">
        <v>0</v>
      </c>
      <c r="L5" s="6">
        <v>1</v>
      </c>
      <c r="M5" s="6" t="s">
        <v>206</v>
      </c>
      <c r="N5" s="6">
        <v>0</v>
      </c>
      <c r="O5" s="6">
        <v>1</v>
      </c>
      <c r="P5" s="6">
        <v>0</v>
      </c>
      <c r="Q5" s="6">
        <v>0</v>
      </c>
      <c r="R5" s="6">
        <v>0</v>
      </c>
      <c r="S5" s="6">
        <v>1</v>
      </c>
      <c r="T5" s="6">
        <v>0</v>
      </c>
      <c r="U5" s="6">
        <v>0</v>
      </c>
      <c r="V5" s="6">
        <v>1</v>
      </c>
      <c r="W5" s="6">
        <v>0</v>
      </c>
    </row>
    <row r="6" spans="1:23" x14ac:dyDescent="0.2">
      <c r="A6" s="6" t="s">
        <v>207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 t="s">
        <v>207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</row>
    <row r="7" spans="1:23" x14ac:dyDescent="0.2">
      <c r="A7" s="6" t="s">
        <v>208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 t="s">
        <v>208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</row>
    <row r="8" spans="1:23" x14ac:dyDescent="0.2">
      <c r="A8" s="6" t="s">
        <v>209</v>
      </c>
      <c r="B8" s="6">
        <v>31</v>
      </c>
      <c r="C8" s="6">
        <v>1</v>
      </c>
      <c r="D8" s="6">
        <v>0</v>
      </c>
      <c r="E8" s="6">
        <v>0</v>
      </c>
      <c r="F8" s="6">
        <v>0</v>
      </c>
      <c r="G8" s="6">
        <v>3</v>
      </c>
      <c r="H8" s="6">
        <v>0</v>
      </c>
      <c r="I8" s="6">
        <v>0</v>
      </c>
      <c r="J8" s="6">
        <v>3</v>
      </c>
      <c r="K8" s="6">
        <v>1</v>
      </c>
      <c r="L8" s="6">
        <v>18</v>
      </c>
      <c r="M8" s="6" t="s">
        <v>209</v>
      </c>
      <c r="N8" s="6">
        <v>0</v>
      </c>
      <c r="O8" s="6">
        <v>0</v>
      </c>
      <c r="P8" s="6">
        <v>0</v>
      </c>
      <c r="Q8" s="6">
        <v>0</v>
      </c>
      <c r="R8" s="6">
        <v>1</v>
      </c>
      <c r="S8" s="6">
        <v>0</v>
      </c>
      <c r="T8" s="6">
        <v>0</v>
      </c>
      <c r="U8" s="6">
        <v>0</v>
      </c>
      <c r="V8" s="6">
        <v>1</v>
      </c>
      <c r="W8" s="6">
        <v>3</v>
      </c>
    </row>
    <row r="9" spans="1:23" x14ac:dyDescent="0.2">
      <c r="A9" s="6" t="s">
        <v>210</v>
      </c>
      <c r="B9" s="6">
        <v>19</v>
      </c>
      <c r="C9" s="6">
        <v>0</v>
      </c>
      <c r="D9" s="6">
        <v>0</v>
      </c>
      <c r="E9" s="6">
        <v>0</v>
      </c>
      <c r="F9" s="6">
        <v>0</v>
      </c>
      <c r="G9" s="6">
        <v>1</v>
      </c>
      <c r="H9" s="6">
        <v>0</v>
      </c>
      <c r="I9" s="6">
        <v>0</v>
      </c>
      <c r="J9" s="6">
        <v>1</v>
      </c>
      <c r="K9" s="6">
        <v>1</v>
      </c>
      <c r="L9" s="6">
        <v>10</v>
      </c>
      <c r="M9" s="6" t="s">
        <v>210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2</v>
      </c>
      <c r="W9" s="6">
        <v>4</v>
      </c>
    </row>
    <row r="10" spans="1:23" x14ac:dyDescent="0.2">
      <c r="A10" s="6" t="s">
        <v>211</v>
      </c>
      <c r="B10" s="6">
        <v>14</v>
      </c>
      <c r="C10" s="6">
        <v>0</v>
      </c>
      <c r="D10" s="6">
        <v>0</v>
      </c>
      <c r="E10" s="6">
        <v>0</v>
      </c>
      <c r="F10" s="6">
        <v>0</v>
      </c>
      <c r="G10" s="6">
        <v>1</v>
      </c>
      <c r="H10" s="6">
        <v>1</v>
      </c>
      <c r="I10" s="6">
        <v>0</v>
      </c>
      <c r="J10" s="6">
        <v>1</v>
      </c>
      <c r="K10" s="6">
        <v>1</v>
      </c>
      <c r="L10" s="6">
        <v>6</v>
      </c>
      <c r="M10" s="6" t="s">
        <v>211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4</v>
      </c>
    </row>
    <row r="11" spans="1:23" x14ac:dyDescent="0.2">
      <c r="A11" s="6" t="s">
        <v>212</v>
      </c>
      <c r="B11" s="6">
        <v>12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2</v>
      </c>
      <c r="L11" s="6">
        <v>7</v>
      </c>
      <c r="M11" s="6" t="s">
        <v>212</v>
      </c>
      <c r="N11" s="6">
        <v>3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</row>
    <row r="12" spans="1:23" x14ac:dyDescent="0.2">
      <c r="A12" s="6" t="s">
        <v>213</v>
      </c>
      <c r="B12" s="6">
        <v>26</v>
      </c>
      <c r="C12" s="6">
        <v>0</v>
      </c>
      <c r="D12" s="6">
        <v>0</v>
      </c>
      <c r="E12" s="6">
        <v>0</v>
      </c>
      <c r="F12" s="6">
        <v>0</v>
      </c>
      <c r="G12" s="6">
        <v>4</v>
      </c>
      <c r="H12" s="6">
        <v>0</v>
      </c>
      <c r="I12" s="6">
        <v>0</v>
      </c>
      <c r="J12" s="6">
        <v>1</v>
      </c>
      <c r="K12" s="6">
        <v>1</v>
      </c>
      <c r="L12" s="6">
        <v>8</v>
      </c>
      <c r="M12" s="6" t="s">
        <v>213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1</v>
      </c>
      <c r="W12" s="6">
        <v>11</v>
      </c>
    </row>
    <row r="13" spans="1:23" x14ac:dyDescent="0.2">
      <c r="A13" s="6" t="s">
        <v>214</v>
      </c>
      <c r="B13" s="6">
        <v>66</v>
      </c>
      <c r="C13" s="6">
        <v>2</v>
      </c>
      <c r="D13" s="6">
        <v>2</v>
      </c>
      <c r="E13" s="6">
        <v>0</v>
      </c>
      <c r="F13" s="6">
        <v>2</v>
      </c>
      <c r="G13" s="6">
        <v>2</v>
      </c>
      <c r="H13" s="6">
        <v>4</v>
      </c>
      <c r="I13" s="6">
        <v>3</v>
      </c>
      <c r="J13" s="6">
        <v>1</v>
      </c>
      <c r="K13" s="6">
        <v>4</v>
      </c>
      <c r="L13" s="6">
        <v>26</v>
      </c>
      <c r="M13" s="6" t="s">
        <v>214</v>
      </c>
      <c r="N13" s="6">
        <v>3</v>
      </c>
      <c r="O13" s="6">
        <v>2</v>
      </c>
      <c r="P13" s="6">
        <v>3</v>
      </c>
      <c r="Q13" s="6">
        <v>3</v>
      </c>
      <c r="R13" s="6">
        <v>0</v>
      </c>
      <c r="S13" s="6">
        <v>1</v>
      </c>
      <c r="T13" s="6">
        <v>1</v>
      </c>
      <c r="U13" s="6">
        <v>0</v>
      </c>
      <c r="V13" s="6">
        <v>3</v>
      </c>
      <c r="W13" s="6">
        <v>4</v>
      </c>
    </row>
    <row r="14" spans="1:23" x14ac:dyDescent="0.2">
      <c r="A14" s="6" t="s">
        <v>215</v>
      </c>
      <c r="B14" s="6">
        <v>655</v>
      </c>
      <c r="C14" s="6">
        <v>19</v>
      </c>
      <c r="D14" s="6">
        <v>27</v>
      </c>
      <c r="E14" s="6">
        <v>19</v>
      </c>
      <c r="F14" s="6">
        <v>39</v>
      </c>
      <c r="G14" s="6">
        <v>41</v>
      </c>
      <c r="H14" s="6">
        <v>32</v>
      </c>
      <c r="I14" s="6">
        <v>39</v>
      </c>
      <c r="J14" s="6">
        <v>33</v>
      </c>
      <c r="K14" s="6">
        <v>97</v>
      </c>
      <c r="L14" s="6">
        <v>68</v>
      </c>
      <c r="M14" s="6" t="s">
        <v>215</v>
      </c>
      <c r="N14" s="6">
        <v>24</v>
      </c>
      <c r="O14" s="6">
        <v>25</v>
      </c>
      <c r="P14" s="6">
        <v>22</v>
      </c>
      <c r="Q14" s="6">
        <v>61</v>
      </c>
      <c r="R14" s="6">
        <v>22</v>
      </c>
      <c r="S14" s="6">
        <v>11</v>
      </c>
      <c r="T14" s="6">
        <v>18</v>
      </c>
      <c r="U14" s="6">
        <v>15</v>
      </c>
      <c r="V14" s="6">
        <v>29</v>
      </c>
      <c r="W14" s="6">
        <v>14</v>
      </c>
    </row>
    <row r="15" spans="1:23" x14ac:dyDescent="0.2">
      <c r="A15" s="6" t="s">
        <v>216</v>
      </c>
      <c r="B15" s="6">
        <v>42</v>
      </c>
      <c r="C15" s="6">
        <v>0</v>
      </c>
      <c r="D15" s="6">
        <v>0</v>
      </c>
      <c r="E15" s="6">
        <v>0</v>
      </c>
      <c r="F15" s="6">
        <v>0</v>
      </c>
      <c r="G15" s="6">
        <v>3</v>
      </c>
      <c r="H15" s="6">
        <v>1</v>
      </c>
      <c r="I15" s="6">
        <v>1</v>
      </c>
      <c r="J15" s="6">
        <v>1</v>
      </c>
      <c r="K15" s="6">
        <v>6</v>
      </c>
      <c r="L15" s="6">
        <v>27</v>
      </c>
      <c r="M15" s="6" t="s">
        <v>216</v>
      </c>
      <c r="N15" s="6">
        <v>0</v>
      </c>
      <c r="O15" s="6">
        <v>0</v>
      </c>
      <c r="P15" s="6">
        <v>1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1</v>
      </c>
      <c r="W15" s="6">
        <v>1</v>
      </c>
    </row>
    <row r="16" spans="1:23" x14ac:dyDescent="0.2">
      <c r="A16" s="6" t="s">
        <v>217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 t="s">
        <v>217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</row>
    <row r="17" spans="1:23" x14ac:dyDescent="0.2">
      <c r="A17" s="6" t="s">
        <v>218</v>
      </c>
      <c r="B17" s="6">
        <v>67</v>
      </c>
      <c r="C17" s="6">
        <v>1</v>
      </c>
      <c r="D17" s="6">
        <v>0</v>
      </c>
      <c r="E17" s="6">
        <v>1</v>
      </c>
      <c r="F17" s="6">
        <v>0</v>
      </c>
      <c r="G17" s="6">
        <v>1</v>
      </c>
      <c r="H17" s="6">
        <v>1</v>
      </c>
      <c r="I17" s="6">
        <v>1</v>
      </c>
      <c r="J17" s="6">
        <v>1</v>
      </c>
      <c r="K17" s="6">
        <v>12</v>
      </c>
      <c r="L17" s="6">
        <v>27</v>
      </c>
      <c r="M17" s="6" t="s">
        <v>218</v>
      </c>
      <c r="N17" s="6">
        <v>0</v>
      </c>
      <c r="O17" s="6">
        <v>4</v>
      </c>
      <c r="P17" s="6">
        <v>0</v>
      </c>
      <c r="Q17" s="6">
        <v>0</v>
      </c>
      <c r="R17" s="6">
        <v>5</v>
      </c>
      <c r="S17" s="6">
        <v>0</v>
      </c>
      <c r="T17" s="6">
        <v>1</v>
      </c>
      <c r="U17" s="6">
        <v>8</v>
      </c>
      <c r="V17" s="6">
        <v>0</v>
      </c>
      <c r="W17" s="6">
        <v>4</v>
      </c>
    </row>
    <row r="18" spans="1:23" x14ac:dyDescent="0.2">
      <c r="A18" s="6" t="s">
        <v>219</v>
      </c>
      <c r="B18" s="6">
        <v>11</v>
      </c>
      <c r="C18" s="6">
        <v>0</v>
      </c>
      <c r="D18" s="6">
        <v>0</v>
      </c>
      <c r="E18" s="6">
        <v>0</v>
      </c>
      <c r="F18" s="6">
        <v>0</v>
      </c>
      <c r="G18" s="6">
        <v>3</v>
      </c>
      <c r="H18" s="6">
        <v>0</v>
      </c>
      <c r="I18" s="6">
        <v>0</v>
      </c>
      <c r="J18" s="6">
        <v>0</v>
      </c>
      <c r="K18" s="6">
        <v>3</v>
      </c>
      <c r="L18" s="6">
        <v>1</v>
      </c>
      <c r="M18" s="6" t="s">
        <v>219</v>
      </c>
      <c r="N18" s="6">
        <v>0</v>
      </c>
      <c r="O18" s="6">
        <v>0</v>
      </c>
      <c r="P18" s="6">
        <v>0</v>
      </c>
      <c r="Q18" s="6">
        <v>0</v>
      </c>
      <c r="R18" s="6">
        <v>1</v>
      </c>
      <c r="S18" s="6">
        <v>0</v>
      </c>
      <c r="T18" s="6">
        <v>0</v>
      </c>
      <c r="U18" s="6">
        <v>0</v>
      </c>
      <c r="V18" s="6">
        <v>0</v>
      </c>
      <c r="W18" s="6">
        <v>3</v>
      </c>
    </row>
    <row r="19" spans="1:23" x14ac:dyDescent="0.2">
      <c r="A19" s="6" t="s">
        <v>220</v>
      </c>
      <c r="B19" s="6">
        <v>37</v>
      </c>
      <c r="C19" s="6">
        <v>0</v>
      </c>
      <c r="D19" s="6">
        <v>0</v>
      </c>
      <c r="E19" s="6">
        <v>1</v>
      </c>
      <c r="F19" s="6">
        <v>1</v>
      </c>
      <c r="G19" s="6">
        <v>0</v>
      </c>
      <c r="H19" s="6">
        <v>0</v>
      </c>
      <c r="I19" s="6">
        <v>1</v>
      </c>
      <c r="J19" s="6">
        <v>0</v>
      </c>
      <c r="K19" s="6">
        <v>2</v>
      </c>
      <c r="L19" s="6">
        <v>26</v>
      </c>
      <c r="M19" s="6" t="s">
        <v>220</v>
      </c>
      <c r="N19" s="6">
        <v>2</v>
      </c>
      <c r="O19" s="6">
        <v>0</v>
      </c>
      <c r="P19" s="6">
        <v>1</v>
      </c>
      <c r="Q19" s="6">
        <v>2</v>
      </c>
      <c r="R19" s="6">
        <v>0</v>
      </c>
      <c r="S19" s="6">
        <v>1</v>
      </c>
      <c r="T19" s="6">
        <v>0</v>
      </c>
      <c r="U19" s="6">
        <v>0</v>
      </c>
      <c r="V19" s="6">
        <v>0</v>
      </c>
      <c r="W19" s="6">
        <v>0</v>
      </c>
    </row>
    <row r="20" spans="1:23" x14ac:dyDescent="0.2">
      <c r="A20" s="6" t="s">
        <v>221</v>
      </c>
      <c r="B20" s="6">
        <v>40</v>
      </c>
      <c r="C20" s="6">
        <v>1</v>
      </c>
      <c r="D20" s="6">
        <v>1</v>
      </c>
      <c r="E20" s="6">
        <v>0</v>
      </c>
      <c r="F20" s="6">
        <v>0</v>
      </c>
      <c r="G20" s="6">
        <v>2</v>
      </c>
      <c r="H20" s="6">
        <v>1</v>
      </c>
      <c r="I20" s="6">
        <v>2</v>
      </c>
      <c r="J20" s="6">
        <v>2</v>
      </c>
      <c r="K20" s="6">
        <v>2</v>
      </c>
      <c r="L20" s="6">
        <v>21</v>
      </c>
      <c r="M20" s="6" t="s">
        <v>221</v>
      </c>
      <c r="N20" s="6">
        <v>3</v>
      </c>
      <c r="O20" s="6">
        <v>0</v>
      </c>
      <c r="P20" s="6">
        <v>0</v>
      </c>
      <c r="Q20" s="6">
        <v>1</v>
      </c>
      <c r="R20" s="6">
        <v>2</v>
      </c>
      <c r="S20" s="6">
        <v>0</v>
      </c>
      <c r="T20" s="6">
        <v>0</v>
      </c>
      <c r="U20" s="6">
        <v>0</v>
      </c>
      <c r="V20" s="6">
        <v>0</v>
      </c>
      <c r="W20" s="6">
        <v>2</v>
      </c>
    </row>
    <row r="21" spans="1:23" x14ac:dyDescent="0.2">
      <c r="A21" s="6" t="s">
        <v>222</v>
      </c>
      <c r="B21" s="6">
        <v>49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1</v>
      </c>
      <c r="I21" s="6">
        <v>1</v>
      </c>
      <c r="J21" s="6">
        <v>4</v>
      </c>
      <c r="K21" s="6">
        <v>5</v>
      </c>
      <c r="L21" s="6">
        <v>12</v>
      </c>
      <c r="M21" s="6" t="s">
        <v>222</v>
      </c>
      <c r="N21" s="6">
        <v>0</v>
      </c>
      <c r="O21" s="6">
        <v>0</v>
      </c>
      <c r="P21" s="6">
        <v>1</v>
      </c>
      <c r="Q21" s="6">
        <v>0</v>
      </c>
      <c r="R21" s="6">
        <v>1</v>
      </c>
      <c r="S21" s="6">
        <v>4</v>
      </c>
      <c r="T21" s="6">
        <v>0</v>
      </c>
      <c r="U21" s="6">
        <v>10</v>
      </c>
      <c r="V21" s="6">
        <v>7</v>
      </c>
      <c r="W21" s="6">
        <v>3</v>
      </c>
    </row>
    <row r="22" spans="1:23" x14ac:dyDescent="0.2">
      <c r="A22" s="6" t="s">
        <v>223</v>
      </c>
      <c r="B22" s="6">
        <v>6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2</v>
      </c>
      <c r="M22" s="6" t="s">
        <v>223</v>
      </c>
      <c r="N22" s="6">
        <v>0</v>
      </c>
      <c r="O22" s="6">
        <v>0</v>
      </c>
      <c r="P22" s="6">
        <v>2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2</v>
      </c>
    </row>
    <row r="23" spans="1:23" x14ac:dyDescent="0.2">
      <c r="A23" s="6" t="s">
        <v>224</v>
      </c>
      <c r="B23" s="6">
        <v>13</v>
      </c>
      <c r="C23" s="6">
        <v>0</v>
      </c>
      <c r="D23" s="6">
        <v>0</v>
      </c>
      <c r="E23" s="6">
        <v>0</v>
      </c>
      <c r="F23" s="6">
        <v>0</v>
      </c>
      <c r="G23" s="6">
        <v>2</v>
      </c>
      <c r="H23" s="6">
        <v>1</v>
      </c>
      <c r="I23" s="6">
        <v>0</v>
      </c>
      <c r="J23" s="6">
        <v>0</v>
      </c>
      <c r="K23" s="6">
        <v>0</v>
      </c>
      <c r="L23" s="6">
        <v>8</v>
      </c>
      <c r="M23" s="6" t="s">
        <v>224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1</v>
      </c>
      <c r="V23" s="6">
        <v>0</v>
      </c>
      <c r="W23" s="6">
        <v>1</v>
      </c>
    </row>
    <row r="24" spans="1:23" x14ac:dyDescent="0.2">
      <c r="A24" s="6" t="s">
        <v>225</v>
      </c>
      <c r="B24" s="6">
        <v>30</v>
      </c>
      <c r="C24" s="6">
        <v>0</v>
      </c>
      <c r="D24" s="6">
        <v>0</v>
      </c>
      <c r="E24" s="6">
        <v>1</v>
      </c>
      <c r="F24" s="6">
        <v>1</v>
      </c>
      <c r="G24" s="6">
        <v>2</v>
      </c>
      <c r="H24" s="6">
        <v>1</v>
      </c>
      <c r="I24" s="6">
        <v>5</v>
      </c>
      <c r="J24" s="6">
        <v>2</v>
      </c>
      <c r="K24" s="6">
        <v>3</v>
      </c>
      <c r="L24" s="6">
        <v>6</v>
      </c>
      <c r="M24" s="6" t="s">
        <v>225</v>
      </c>
      <c r="N24" s="6">
        <v>0</v>
      </c>
      <c r="O24" s="6">
        <v>0</v>
      </c>
      <c r="P24" s="6">
        <v>0</v>
      </c>
      <c r="Q24" s="6">
        <v>2</v>
      </c>
      <c r="R24" s="6">
        <v>0</v>
      </c>
      <c r="S24" s="6">
        <v>0</v>
      </c>
      <c r="T24" s="6">
        <v>0</v>
      </c>
      <c r="U24" s="6">
        <v>0</v>
      </c>
      <c r="V24" s="6">
        <v>1</v>
      </c>
      <c r="W24" s="6">
        <v>6</v>
      </c>
    </row>
    <row r="25" spans="1:23" x14ac:dyDescent="0.2">
      <c r="A25" s="6" t="s">
        <v>226</v>
      </c>
      <c r="B25" s="6">
        <v>65</v>
      </c>
      <c r="C25" s="6">
        <v>10</v>
      </c>
      <c r="D25" s="6">
        <v>2</v>
      </c>
      <c r="E25" s="6">
        <v>1</v>
      </c>
      <c r="F25" s="6">
        <v>1</v>
      </c>
      <c r="G25" s="6">
        <v>1</v>
      </c>
      <c r="H25" s="6">
        <v>2</v>
      </c>
      <c r="I25" s="6">
        <v>6</v>
      </c>
      <c r="J25" s="6">
        <v>2</v>
      </c>
      <c r="K25" s="6">
        <v>3</v>
      </c>
      <c r="L25" s="6">
        <v>14</v>
      </c>
      <c r="M25" s="6" t="s">
        <v>226</v>
      </c>
      <c r="N25" s="6">
        <v>1</v>
      </c>
      <c r="O25" s="6">
        <v>4</v>
      </c>
      <c r="P25" s="6">
        <v>0</v>
      </c>
      <c r="Q25" s="6">
        <v>3</v>
      </c>
      <c r="R25" s="6">
        <v>6</v>
      </c>
      <c r="S25" s="6">
        <v>0</v>
      </c>
      <c r="T25" s="6">
        <v>1</v>
      </c>
      <c r="U25" s="6">
        <v>0</v>
      </c>
      <c r="V25" s="6">
        <v>3</v>
      </c>
      <c r="W25" s="6">
        <v>5</v>
      </c>
    </row>
    <row r="26" spans="1:23" x14ac:dyDescent="0.2">
      <c r="A26" s="6" t="s">
        <v>227</v>
      </c>
      <c r="B26" s="6">
        <v>11</v>
      </c>
      <c r="C26" s="6">
        <v>0</v>
      </c>
      <c r="D26" s="6">
        <v>0</v>
      </c>
      <c r="E26" s="6">
        <v>0</v>
      </c>
      <c r="F26" s="6">
        <v>0</v>
      </c>
      <c r="G26" s="6">
        <v>5</v>
      </c>
      <c r="H26" s="6">
        <v>0</v>
      </c>
      <c r="I26" s="6">
        <v>0</v>
      </c>
      <c r="J26" s="6">
        <v>0</v>
      </c>
      <c r="K26" s="6">
        <v>1</v>
      </c>
      <c r="L26" s="6">
        <v>4</v>
      </c>
      <c r="M26" s="6" t="s">
        <v>227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1</v>
      </c>
      <c r="T26" s="6">
        <v>0</v>
      </c>
      <c r="U26" s="6">
        <v>0</v>
      </c>
      <c r="V26" s="6">
        <v>0</v>
      </c>
      <c r="W26" s="6">
        <v>0</v>
      </c>
    </row>
    <row r="27" spans="1:23" x14ac:dyDescent="0.2">
      <c r="A27" s="6" t="s">
        <v>228</v>
      </c>
      <c r="B27" s="6">
        <v>433</v>
      </c>
      <c r="C27" s="6">
        <v>10</v>
      </c>
      <c r="D27" s="6">
        <v>16</v>
      </c>
      <c r="E27" s="6">
        <v>21</v>
      </c>
      <c r="F27" s="6">
        <v>0</v>
      </c>
      <c r="G27" s="6">
        <v>22</v>
      </c>
      <c r="H27" s="6">
        <v>6</v>
      </c>
      <c r="I27" s="6">
        <v>69</v>
      </c>
      <c r="J27" s="6">
        <v>17</v>
      </c>
      <c r="K27" s="6">
        <v>78</v>
      </c>
      <c r="L27" s="6">
        <v>69</v>
      </c>
      <c r="M27" s="6" t="s">
        <v>228</v>
      </c>
      <c r="N27" s="6">
        <v>1</v>
      </c>
      <c r="O27" s="6">
        <v>5</v>
      </c>
      <c r="P27" s="6">
        <v>19</v>
      </c>
      <c r="Q27" s="6">
        <v>4</v>
      </c>
      <c r="R27" s="6">
        <v>31</v>
      </c>
      <c r="S27" s="6">
        <v>1</v>
      </c>
      <c r="T27" s="6">
        <v>0</v>
      </c>
      <c r="U27" s="6">
        <v>6</v>
      </c>
      <c r="V27" s="6">
        <v>32</v>
      </c>
      <c r="W27" s="6">
        <v>26</v>
      </c>
    </row>
    <row r="28" spans="1:23" x14ac:dyDescent="0.2">
      <c r="A28" s="6" t="s">
        <v>229</v>
      </c>
      <c r="B28" s="6">
        <v>202</v>
      </c>
      <c r="C28" s="6">
        <v>0</v>
      </c>
      <c r="D28" s="6">
        <v>0</v>
      </c>
      <c r="E28" s="6">
        <v>0</v>
      </c>
      <c r="F28" s="6">
        <v>3</v>
      </c>
      <c r="G28" s="6">
        <v>8</v>
      </c>
      <c r="H28" s="6">
        <v>4</v>
      </c>
      <c r="I28" s="6">
        <v>9</v>
      </c>
      <c r="J28" s="6">
        <v>7</v>
      </c>
      <c r="K28" s="6">
        <v>14</v>
      </c>
      <c r="L28" s="6">
        <v>131</v>
      </c>
      <c r="M28" s="6" t="s">
        <v>229</v>
      </c>
      <c r="N28" s="6">
        <v>4</v>
      </c>
      <c r="O28" s="6">
        <v>1</v>
      </c>
      <c r="P28" s="6">
        <v>1</v>
      </c>
      <c r="Q28" s="6">
        <v>2</v>
      </c>
      <c r="R28" s="6">
        <v>3</v>
      </c>
      <c r="S28" s="6">
        <v>8</v>
      </c>
      <c r="T28" s="6">
        <v>2</v>
      </c>
      <c r="U28" s="6">
        <v>0</v>
      </c>
      <c r="V28" s="6">
        <v>0</v>
      </c>
      <c r="W28" s="6">
        <v>5</v>
      </c>
    </row>
    <row r="29" spans="1:23" x14ac:dyDescent="0.2">
      <c r="A29" s="6" t="s">
        <v>230</v>
      </c>
      <c r="B29" s="6">
        <v>4</v>
      </c>
      <c r="C29" s="6">
        <v>0</v>
      </c>
      <c r="D29" s="6">
        <v>0</v>
      </c>
      <c r="E29" s="6">
        <v>0</v>
      </c>
      <c r="F29" s="6">
        <v>0</v>
      </c>
      <c r="G29" s="6">
        <v>1</v>
      </c>
      <c r="H29" s="6">
        <v>0</v>
      </c>
      <c r="I29" s="6">
        <v>0</v>
      </c>
      <c r="J29" s="6">
        <v>1</v>
      </c>
      <c r="K29" s="6">
        <v>2</v>
      </c>
      <c r="L29" s="6">
        <v>0</v>
      </c>
      <c r="M29" s="6" t="s">
        <v>230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</row>
    <row r="30" spans="1:23" x14ac:dyDescent="0.2">
      <c r="A30" s="6" t="s">
        <v>231</v>
      </c>
      <c r="B30" s="6">
        <v>74</v>
      </c>
      <c r="C30" s="6">
        <v>0</v>
      </c>
      <c r="D30" s="6">
        <v>0</v>
      </c>
      <c r="E30" s="6">
        <v>0</v>
      </c>
      <c r="F30" s="6">
        <v>0</v>
      </c>
      <c r="G30" s="6">
        <v>5</v>
      </c>
      <c r="H30" s="6">
        <v>3</v>
      </c>
      <c r="I30" s="6">
        <v>2</v>
      </c>
      <c r="J30" s="6">
        <v>6</v>
      </c>
      <c r="K30" s="6">
        <v>7</v>
      </c>
      <c r="L30" s="6">
        <v>37</v>
      </c>
      <c r="M30" s="6" t="s">
        <v>231</v>
      </c>
      <c r="N30" s="6">
        <v>1</v>
      </c>
      <c r="O30" s="6">
        <v>0</v>
      </c>
      <c r="P30" s="6">
        <v>0</v>
      </c>
      <c r="Q30" s="6">
        <v>3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10</v>
      </c>
    </row>
    <row r="31" spans="1:23" x14ac:dyDescent="0.2">
      <c r="A31" s="6" t="s">
        <v>232</v>
      </c>
      <c r="B31" s="6">
        <v>1024</v>
      </c>
      <c r="C31" s="6">
        <v>7</v>
      </c>
      <c r="D31" s="6">
        <v>17</v>
      </c>
      <c r="E31" s="6">
        <v>16</v>
      </c>
      <c r="F31" s="6">
        <v>82</v>
      </c>
      <c r="G31" s="6">
        <v>40</v>
      </c>
      <c r="H31" s="6">
        <v>43</v>
      </c>
      <c r="I31" s="6">
        <v>62</v>
      </c>
      <c r="J31" s="6">
        <v>78</v>
      </c>
      <c r="K31" s="6">
        <v>111</v>
      </c>
      <c r="L31" s="6">
        <v>223</v>
      </c>
      <c r="M31" s="6" t="s">
        <v>232</v>
      </c>
      <c r="N31" s="6">
        <v>136</v>
      </c>
      <c r="O31" s="6">
        <v>74</v>
      </c>
      <c r="P31" s="6">
        <v>14</v>
      </c>
      <c r="Q31" s="6">
        <v>54</v>
      </c>
      <c r="R31" s="6">
        <v>1</v>
      </c>
      <c r="S31" s="6">
        <v>2</v>
      </c>
      <c r="T31" s="6">
        <v>39</v>
      </c>
      <c r="U31" s="6">
        <v>5</v>
      </c>
      <c r="V31" s="6">
        <v>6</v>
      </c>
      <c r="W31" s="6">
        <v>14</v>
      </c>
    </row>
    <row r="32" spans="1:23" x14ac:dyDescent="0.2">
      <c r="A32" s="6" t="s">
        <v>233</v>
      </c>
      <c r="B32" s="6">
        <v>426</v>
      </c>
      <c r="C32" s="6">
        <v>1</v>
      </c>
      <c r="D32" s="6">
        <v>5</v>
      </c>
      <c r="E32" s="6">
        <v>6</v>
      </c>
      <c r="F32" s="6">
        <v>2</v>
      </c>
      <c r="G32" s="6">
        <v>67</v>
      </c>
      <c r="H32" s="6">
        <v>14</v>
      </c>
      <c r="I32" s="6">
        <v>23</v>
      </c>
      <c r="J32" s="6">
        <v>35</v>
      </c>
      <c r="K32" s="6">
        <v>84</v>
      </c>
      <c r="L32" s="6">
        <v>38</v>
      </c>
      <c r="M32" s="6" t="s">
        <v>233</v>
      </c>
      <c r="N32" s="6">
        <v>16</v>
      </c>
      <c r="O32" s="6">
        <v>19</v>
      </c>
      <c r="P32" s="6">
        <v>6</v>
      </c>
      <c r="Q32" s="6">
        <v>17</v>
      </c>
      <c r="R32" s="6">
        <v>10</v>
      </c>
      <c r="S32" s="6">
        <v>9</v>
      </c>
      <c r="T32" s="6">
        <v>2</v>
      </c>
      <c r="U32" s="6">
        <v>4</v>
      </c>
      <c r="V32" s="6">
        <v>11</v>
      </c>
      <c r="W32" s="6">
        <v>57</v>
      </c>
    </row>
    <row r="33" spans="1:23" x14ac:dyDescent="0.2">
      <c r="A33" s="6" t="s">
        <v>234</v>
      </c>
      <c r="B33" s="6">
        <v>9721</v>
      </c>
      <c r="C33" s="6">
        <v>414</v>
      </c>
      <c r="D33" s="6">
        <v>387</v>
      </c>
      <c r="E33" s="6">
        <v>287</v>
      </c>
      <c r="F33" s="6">
        <v>386</v>
      </c>
      <c r="G33" s="6">
        <v>461</v>
      </c>
      <c r="H33" s="6">
        <v>564</v>
      </c>
      <c r="I33" s="6">
        <v>493</v>
      </c>
      <c r="J33" s="6">
        <v>533</v>
      </c>
      <c r="K33" s="6">
        <v>866</v>
      </c>
      <c r="L33" s="6">
        <v>677</v>
      </c>
      <c r="M33" s="6" t="s">
        <v>234</v>
      </c>
      <c r="N33" s="6">
        <v>262</v>
      </c>
      <c r="O33" s="6">
        <v>528</v>
      </c>
      <c r="P33" s="6">
        <v>670</v>
      </c>
      <c r="Q33" s="6">
        <v>775</v>
      </c>
      <c r="R33" s="6">
        <v>444</v>
      </c>
      <c r="S33" s="6">
        <v>208</v>
      </c>
      <c r="T33" s="6">
        <v>294</v>
      </c>
      <c r="U33" s="6">
        <v>207</v>
      </c>
      <c r="V33" s="6">
        <v>589</v>
      </c>
      <c r="W33" s="6">
        <v>676</v>
      </c>
    </row>
    <row r="34" spans="1:23" x14ac:dyDescent="0.2">
      <c r="A34" s="6" t="s">
        <v>235</v>
      </c>
      <c r="B34" s="6">
        <v>836</v>
      </c>
      <c r="C34" s="6">
        <v>10</v>
      </c>
      <c r="D34" s="6">
        <v>51</v>
      </c>
      <c r="E34" s="6">
        <v>15</v>
      </c>
      <c r="F34" s="6">
        <v>15</v>
      </c>
      <c r="G34" s="6">
        <v>53</v>
      </c>
      <c r="H34" s="6">
        <v>45</v>
      </c>
      <c r="I34" s="6">
        <v>101</v>
      </c>
      <c r="J34" s="6">
        <v>60</v>
      </c>
      <c r="K34" s="6">
        <v>90</v>
      </c>
      <c r="L34" s="6">
        <v>84</v>
      </c>
      <c r="M34" s="6" t="s">
        <v>235</v>
      </c>
      <c r="N34" s="6">
        <v>15</v>
      </c>
      <c r="O34" s="6">
        <v>17</v>
      </c>
      <c r="P34" s="6">
        <v>59</v>
      </c>
      <c r="Q34" s="6">
        <v>64</v>
      </c>
      <c r="R34" s="6">
        <v>7</v>
      </c>
      <c r="S34" s="6">
        <v>15</v>
      </c>
      <c r="T34" s="6">
        <v>12</v>
      </c>
      <c r="U34" s="6">
        <v>21</v>
      </c>
      <c r="V34" s="6">
        <v>31</v>
      </c>
      <c r="W34" s="6">
        <v>71</v>
      </c>
    </row>
    <row r="35" spans="1:23" x14ac:dyDescent="0.2">
      <c r="A35" s="6" t="s">
        <v>236</v>
      </c>
      <c r="B35" s="6">
        <v>121</v>
      </c>
      <c r="C35" s="6">
        <v>0</v>
      </c>
      <c r="D35" s="6">
        <v>0</v>
      </c>
      <c r="E35" s="6">
        <v>0</v>
      </c>
      <c r="F35" s="6">
        <v>0</v>
      </c>
      <c r="G35" s="6">
        <v>30</v>
      </c>
      <c r="H35" s="6">
        <v>6</v>
      </c>
      <c r="I35" s="6">
        <v>8</v>
      </c>
      <c r="J35" s="6">
        <v>5</v>
      </c>
      <c r="K35" s="6">
        <v>29</v>
      </c>
      <c r="L35" s="6">
        <v>16</v>
      </c>
      <c r="M35" s="6" t="s">
        <v>236</v>
      </c>
      <c r="N35" s="6">
        <v>0</v>
      </c>
      <c r="O35" s="6">
        <v>2</v>
      </c>
      <c r="P35" s="6">
        <v>0</v>
      </c>
      <c r="Q35" s="6">
        <v>1</v>
      </c>
      <c r="R35" s="6">
        <v>0</v>
      </c>
      <c r="S35" s="6">
        <v>0</v>
      </c>
      <c r="T35" s="6">
        <v>0</v>
      </c>
      <c r="U35" s="6">
        <v>4</v>
      </c>
      <c r="V35" s="6">
        <v>2</v>
      </c>
      <c r="W35" s="6">
        <v>18</v>
      </c>
    </row>
    <row r="36" spans="1:23" x14ac:dyDescent="0.2">
      <c r="A36" s="6" t="s">
        <v>237</v>
      </c>
      <c r="B36" s="6">
        <v>26</v>
      </c>
      <c r="C36" s="6">
        <v>0</v>
      </c>
      <c r="D36" s="6">
        <v>0</v>
      </c>
      <c r="E36" s="6">
        <v>0</v>
      </c>
      <c r="F36" s="6">
        <v>0</v>
      </c>
      <c r="G36" s="6">
        <v>1</v>
      </c>
      <c r="H36" s="6">
        <v>2</v>
      </c>
      <c r="I36" s="6">
        <v>4</v>
      </c>
      <c r="J36" s="6">
        <v>0</v>
      </c>
      <c r="K36" s="6">
        <v>6</v>
      </c>
      <c r="L36" s="6">
        <v>6</v>
      </c>
      <c r="M36" s="6" t="s">
        <v>237</v>
      </c>
      <c r="N36" s="6">
        <v>0</v>
      </c>
      <c r="O36" s="6">
        <v>0</v>
      </c>
      <c r="P36" s="6">
        <v>2</v>
      </c>
      <c r="Q36" s="6">
        <v>1</v>
      </c>
      <c r="R36" s="6">
        <v>0</v>
      </c>
      <c r="S36" s="6">
        <v>0</v>
      </c>
      <c r="T36" s="6">
        <v>1</v>
      </c>
      <c r="U36" s="6">
        <v>2</v>
      </c>
      <c r="V36" s="6">
        <v>1</v>
      </c>
      <c r="W36" s="6">
        <v>0</v>
      </c>
    </row>
    <row r="37" spans="1:23" x14ac:dyDescent="0.2">
      <c r="A37" s="6" t="s">
        <v>238</v>
      </c>
      <c r="B37" s="6">
        <v>1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1</v>
      </c>
      <c r="M37" s="6" t="s">
        <v>238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</row>
    <row r="38" spans="1:23" x14ac:dyDescent="0.2">
      <c r="A38" s="6" t="s">
        <v>239</v>
      </c>
      <c r="B38" s="6">
        <v>100</v>
      </c>
      <c r="C38" s="6">
        <v>0</v>
      </c>
      <c r="D38" s="6">
        <v>2</v>
      </c>
      <c r="E38" s="6">
        <v>2</v>
      </c>
      <c r="F38" s="6">
        <v>16</v>
      </c>
      <c r="G38" s="6">
        <v>7</v>
      </c>
      <c r="H38" s="6">
        <v>5</v>
      </c>
      <c r="I38" s="6">
        <v>1</v>
      </c>
      <c r="J38" s="6">
        <v>10</v>
      </c>
      <c r="K38" s="6">
        <v>5</v>
      </c>
      <c r="L38" s="6">
        <v>12</v>
      </c>
      <c r="M38" s="6" t="s">
        <v>239</v>
      </c>
      <c r="N38" s="6">
        <v>2</v>
      </c>
      <c r="O38" s="6">
        <v>0</v>
      </c>
      <c r="P38" s="6">
        <v>4</v>
      </c>
      <c r="Q38" s="6">
        <v>2</v>
      </c>
      <c r="R38" s="6">
        <v>2</v>
      </c>
      <c r="S38" s="6">
        <v>1</v>
      </c>
      <c r="T38" s="6">
        <v>0</v>
      </c>
      <c r="U38" s="6">
        <v>16</v>
      </c>
      <c r="V38" s="6">
        <v>2</v>
      </c>
      <c r="W38" s="6">
        <v>11</v>
      </c>
    </row>
    <row r="39" spans="1:23" x14ac:dyDescent="0.2">
      <c r="A39" s="6" t="s">
        <v>240</v>
      </c>
      <c r="B39" s="6">
        <v>92</v>
      </c>
      <c r="C39" s="6">
        <v>0</v>
      </c>
      <c r="D39" s="6">
        <v>1</v>
      </c>
      <c r="E39" s="6">
        <v>0</v>
      </c>
      <c r="F39" s="6">
        <v>3</v>
      </c>
      <c r="G39" s="6">
        <v>23</v>
      </c>
      <c r="H39" s="6">
        <v>7</v>
      </c>
      <c r="I39" s="6">
        <v>0</v>
      </c>
      <c r="J39" s="6">
        <v>24</v>
      </c>
      <c r="K39" s="6">
        <v>11</v>
      </c>
      <c r="L39" s="6">
        <v>8</v>
      </c>
      <c r="M39" s="6" t="s">
        <v>240</v>
      </c>
      <c r="N39" s="6">
        <v>0</v>
      </c>
      <c r="O39" s="6">
        <v>0</v>
      </c>
      <c r="P39" s="6">
        <v>1</v>
      </c>
      <c r="Q39" s="6">
        <v>2</v>
      </c>
      <c r="R39" s="6">
        <v>3</v>
      </c>
      <c r="S39" s="6">
        <v>0</v>
      </c>
      <c r="T39" s="6">
        <v>0</v>
      </c>
      <c r="U39" s="6">
        <v>0</v>
      </c>
      <c r="V39" s="6">
        <v>1</v>
      </c>
      <c r="W39" s="6">
        <v>8</v>
      </c>
    </row>
    <row r="40" spans="1:23" x14ac:dyDescent="0.2">
      <c r="A40" s="6" t="s">
        <v>241</v>
      </c>
      <c r="B40" s="6">
        <v>4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1</v>
      </c>
      <c r="I40" s="6">
        <v>0</v>
      </c>
      <c r="J40" s="6">
        <v>0</v>
      </c>
      <c r="K40" s="6">
        <v>2</v>
      </c>
      <c r="L40" s="6">
        <v>0</v>
      </c>
      <c r="M40" s="6" t="s">
        <v>241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1</v>
      </c>
    </row>
    <row r="41" spans="1:23" x14ac:dyDescent="0.2">
      <c r="A41" s="6" t="s">
        <v>242</v>
      </c>
      <c r="B41" s="6">
        <v>145</v>
      </c>
      <c r="C41" s="6">
        <v>0</v>
      </c>
      <c r="D41" s="6">
        <v>0</v>
      </c>
      <c r="E41" s="6">
        <v>0</v>
      </c>
      <c r="F41" s="6">
        <v>0</v>
      </c>
      <c r="G41" s="6">
        <v>56</v>
      </c>
      <c r="H41" s="6">
        <v>3</v>
      </c>
      <c r="I41" s="6">
        <v>1</v>
      </c>
      <c r="J41" s="6">
        <v>10</v>
      </c>
      <c r="K41" s="6">
        <v>30</v>
      </c>
      <c r="L41" s="6">
        <v>9</v>
      </c>
      <c r="M41" s="6" t="s">
        <v>242</v>
      </c>
      <c r="N41" s="6">
        <v>0</v>
      </c>
      <c r="O41" s="6">
        <v>0</v>
      </c>
      <c r="P41" s="6">
        <v>0</v>
      </c>
      <c r="Q41" s="6">
        <v>0</v>
      </c>
      <c r="R41" s="6">
        <v>1</v>
      </c>
      <c r="S41" s="6">
        <v>0</v>
      </c>
      <c r="T41" s="6">
        <v>0</v>
      </c>
      <c r="U41" s="6">
        <v>0</v>
      </c>
      <c r="V41" s="6">
        <v>6</v>
      </c>
      <c r="W41" s="6">
        <v>29</v>
      </c>
    </row>
    <row r="42" spans="1:23" x14ac:dyDescent="0.2">
      <c r="A42" s="6" t="s">
        <v>243</v>
      </c>
      <c r="B42" s="6">
        <v>725</v>
      </c>
      <c r="C42" s="6">
        <v>8</v>
      </c>
      <c r="D42" s="6">
        <v>7</v>
      </c>
      <c r="E42" s="6">
        <v>5</v>
      </c>
      <c r="F42" s="6">
        <v>4</v>
      </c>
      <c r="G42" s="6">
        <v>27</v>
      </c>
      <c r="H42" s="6">
        <v>26</v>
      </c>
      <c r="I42" s="6">
        <v>152</v>
      </c>
      <c r="J42" s="6">
        <v>47</v>
      </c>
      <c r="K42" s="6">
        <v>129</v>
      </c>
      <c r="L42" s="6">
        <v>110</v>
      </c>
      <c r="M42" s="6" t="s">
        <v>243</v>
      </c>
      <c r="N42" s="6">
        <v>5</v>
      </c>
      <c r="O42" s="6">
        <v>9</v>
      </c>
      <c r="P42" s="6">
        <v>61</v>
      </c>
      <c r="Q42" s="6">
        <v>38</v>
      </c>
      <c r="R42" s="6">
        <v>21</v>
      </c>
      <c r="S42" s="6">
        <v>34</v>
      </c>
      <c r="T42" s="6">
        <v>0</v>
      </c>
      <c r="U42" s="6">
        <v>10</v>
      </c>
      <c r="V42" s="6">
        <v>5</v>
      </c>
      <c r="W42" s="6">
        <v>27</v>
      </c>
    </row>
    <row r="43" spans="1:23" x14ac:dyDescent="0.2">
      <c r="A43" s="6" t="s">
        <v>244</v>
      </c>
      <c r="B43" s="6">
        <v>121</v>
      </c>
      <c r="C43" s="6">
        <v>0</v>
      </c>
      <c r="D43" s="6">
        <v>2</v>
      </c>
      <c r="E43" s="6">
        <v>0</v>
      </c>
      <c r="F43" s="6">
        <v>0</v>
      </c>
      <c r="G43" s="6">
        <v>11</v>
      </c>
      <c r="H43" s="6">
        <v>10</v>
      </c>
      <c r="I43" s="6">
        <v>14</v>
      </c>
      <c r="J43" s="6">
        <v>7</v>
      </c>
      <c r="K43" s="6">
        <v>36</v>
      </c>
      <c r="L43" s="6">
        <v>1</v>
      </c>
      <c r="M43" s="6" t="s">
        <v>244</v>
      </c>
      <c r="N43" s="6">
        <v>0</v>
      </c>
      <c r="O43" s="6">
        <v>5</v>
      </c>
      <c r="P43" s="6">
        <v>0</v>
      </c>
      <c r="Q43" s="6">
        <v>15</v>
      </c>
      <c r="R43" s="6">
        <v>1</v>
      </c>
      <c r="S43" s="6">
        <v>0</v>
      </c>
      <c r="T43" s="6">
        <v>0</v>
      </c>
      <c r="U43" s="6">
        <v>0</v>
      </c>
      <c r="V43" s="6">
        <v>9</v>
      </c>
      <c r="W43" s="6">
        <v>10</v>
      </c>
    </row>
    <row r="44" spans="1:23" x14ac:dyDescent="0.2">
      <c r="A44" s="6" t="s">
        <v>245</v>
      </c>
      <c r="B44" s="6">
        <v>18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2</v>
      </c>
      <c r="I44" s="6">
        <v>1</v>
      </c>
      <c r="J44" s="6">
        <v>1</v>
      </c>
      <c r="K44" s="6">
        <v>1</v>
      </c>
      <c r="L44" s="6">
        <v>7</v>
      </c>
      <c r="M44" s="6" t="s">
        <v>245</v>
      </c>
      <c r="N44" s="6">
        <v>0</v>
      </c>
      <c r="O44" s="6">
        <v>0</v>
      </c>
      <c r="P44" s="6">
        <v>0</v>
      </c>
      <c r="Q44" s="6">
        <v>3</v>
      </c>
      <c r="R44" s="6">
        <v>1</v>
      </c>
      <c r="S44" s="6">
        <v>0</v>
      </c>
      <c r="T44" s="6">
        <v>0</v>
      </c>
      <c r="U44" s="6">
        <v>0</v>
      </c>
      <c r="V44" s="6">
        <v>0</v>
      </c>
      <c r="W44" s="6">
        <v>2</v>
      </c>
    </row>
    <row r="45" spans="1:23" x14ac:dyDescent="0.2">
      <c r="A45" s="6" t="s">
        <v>246</v>
      </c>
      <c r="B45" s="6">
        <v>11</v>
      </c>
      <c r="C45" s="6">
        <v>0</v>
      </c>
      <c r="D45" s="6">
        <v>0</v>
      </c>
      <c r="E45" s="6">
        <v>0</v>
      </c>
      <c r="F45" s="6">
        <v>0</v>
      </c>
      <c r="G45" s="6">
        <v>4</v>
      </c>
      <c r="H45" s="6">
        <v>0</v>
      </c>
      <c r="I45" s="6">
        <v>0</v>
      </c>
      <c r="J45" s="6">
        <v>4</v>
      </c>
      <c r="K45" s="6">
        <v>0</v>
      </c>
      <c r="L45" s="6">
        <v>2</v>
      </c>
      <c r="M45" s="6" t="s">
        <v>246</v>
      </c>
      <c r="N45" s="6">
        <v>0</v>
      </c>
      <c r="O45" s="6">
        <v>0</v>
      </c>
      <c r="P45" s="6">
        <v>0</v>
      </c>
      <c r="Q45" s="6">
        <v>1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</row>
    <row r="46" spans="1:23" x14ac:dyDescent="0.2">
      <c r="A46" s="6" t="s">
        <v>247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 t="s">
        <v>247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</row>
    <row r="47" spans="1:23" x14ac:dyDescent="0.2">
      <c r="A47" s="6" t="s">
        <v>248</v>
      </c>
      <c r="B47" s="6">
        <v>41</v>
      </c>
      <c r="C47" s="6">
        <v>0</v>
      </c>
      <c r="D47" s="6">
        <v>1</v>
      </c>
      <c r="E47" s="6">
        <v>0</v>
      </c>
      <c r="F47" s="6">
        <v>0</v>
      </c>
      <c r="G47" s="6">
        <v>7</v>
      </c>
      <c r="H47" s="6">
        <v>0</v>
      </c>
      <c r="I47" s="6">
        <v>1</v>
      </c>
      <c r="J47" s="6">
        <v>4</v>
      </c>
      <c r="K47" s="6">
        <v>1</v>
      </c>
      <c r="L47" s="6">
        <v>5</v>
      </c>
      <c r="M47" s="6" t="s">
        <v>248</v>
      </c>
      <c r="N47" s="6">
        <v>5</v>
      </c>
      <c r="O47" s="6">
        <v>0</v>
      </c>
      <c r="P47" s="6">
        <v>0</v>
      </c>
      <c r="Q47" s="6">
        <v>0</v>
      </c>
      <c r="R47" s="6">
        <v>13</v>
      </c>
      <c r="S47" s="6">
        <v>0</v>
      </c>
      <c r="T47" s="6">
        <v>2</v>
      </c>
      <c r="U47" s="6">
        <v>0</v>
      </c>
      <c r="V47" s="6">
        <v>0</v>
      </c>
      <c r="W47" s="6">
        <v>2</v>
      </c>
    </row>
    <row r="48" spans="1:23" x14ac:dyDescent="0.2">
      <c r="A48" s="26" t="s">
        <v>366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 t="s">
        <v>366</v>
      </c>
      <c r="N48" s="26"/>
      <c r="O48" s="26"/>
      <c r="P48" s="26"/>
      <c r="Q48" s="26"/>
      <c r="R48" s="26"/>
      <c r="S48" s="26"/>
      <c r="T48" s="26"/>
      <c r="U48" s="26"/>
      <c r="V48" s="26"/>
      <c r="W48" s="26"/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32162-CF68-47CD-B52E-E0D35850F708}">
  <dimension ref="A1:W72"/>
  <sheetViews>
    <sheetView view="pageBreakPreview" topLeftCell="A44" zoomScale="125" zoomScaleNormal="100" zoomScaleSheetLayoutView="125" workbookViewId="0">
      <selection activeCell="A72" sqref="A72:XFD72"/>
    </sheetView>
  </sheetViews>
  <sheetFormatPr defaultRowHeight="9.6" customHeight="1" x14ac:dyDescent="0.2"/>
  <cols>
    <col min="1" max="1" width="19.6640625" style="6" customWidth="1"/>
    <col min="2" max="12" width="5.88671875" style="6" customWidth="1"/>
    <col min="13" max="13" width="19.6640625" style="6" customWidth="1"/>
    <col min="14" max="23" width="6.88671875" style="6" customWidth="1"/>
    <col min="24" max="16384" width="8.88671875" style="6"/>
  </cols>
  <sheetData>
    <row r="1" spans="1:23" ht="9.6" customHeight="1" x14ac:dyDescent="0.2">
      <c r="A1" s="6" t="s">
        <v>384</v>
      </c>
      <c r="M1" s="6" t="s">
        <v>384</v>
      </c>
    </row>
    <row r="2" spans="1:23" ht="9.6" customHeight="1" x14ac:dyDescent="0.2">
      <c r="A2" s="14"/>
      <c r="B2" s="15"/>
      <c r="C2" s="15" t="s">
        <v>303</v>
      </c>
      <c r="D2" s="15" t="s">
        <v>305</v>
      </c>
      <c r="E2" s="15" t="s">
        <v>306</v>
      </c>
      <c r="F2" s="15" t="s">
        <v>307</v>
      </c>
      <c r="G2" s="15" t="s">
        <v>309</v>
      </c>
      <c r="H2" s="15" t="s">
        <v>309</v>
      </c>
      <c r="I2" s="15" t="s">
        <v>309</v>
      </c>
      <c r="J2" s="15" t="s">
        <v>309</v>
      </c>
      <c r="K2" s="15" t="s">
        <v>312</v>
      </c>
      <c r="L2" s="15" t="s">
        <v>312</v>
      </c>
      <c r="M2" s="14"/>
      <c r="N2" s="15" t="s">
        <v>312</v>
      </c>
      <c r="O2" s="15" t="s">
        <v>314</v>
      </c>
      <c r="P2" s="15" t="s">
        <v>314</v>
      </c>
      <c r="Q2" s="15" t="s">
        <v>315</v>
      </c>
      <c r="R2" s="15" t="s">
        <v>317</v>
      </c>
      <c r="S2" s="15" t="s">
        <v>317</v>
      </c>
      <c r="T2" s="15" t="s">
        <v>315</v>
      </c>
      <c r="U2" s="15"/>
      <c r="V2" s="15" t="s">
        <v>321</v>
      </c>
      <c r="W2" s="16" t="s">
        <v>323</v>
      </c>
    </row>
    <row r="3" spans="1:23" ht="9.6" customHeight="1" x14ac:dyDescent="0.2">
      <c r="A3" s="17"/>
      <c r="B3" s="18" t="s">
        <v>0</v>
      </c>
      <c r="C3" s="18" t="s">
        <v>304</v>
      </c>
      <c r="D3" s="18" t="s">
        <v>304</v>
      </c>
      <c r="E3" s="18" t="s">
        <v>304</v>
      </c>
      <c r="F3" s="18" t="s">
        <v>308</v>
      </c>
      <c r="G3" s="18" t="s">
        <v>305</v>
      </c>
      <c r="H3" s="18" t="s">
        <v>306</v>
      </c>
      <c r="I3" s="18" t="s">
        <v>310</v>
      </c>
      <c r="J3" s="18" t="s">
        <v>311</v>
      </c>
      <c r="K3" s="18" t="s">
        <v>306</v>
      </c>
      <c r="L3" s="18" t="s">
        <v>313</v>
      </c>
      <c r="M3" s="17"/>
      <c r="N3" s="18" t="s">
        <v>311</v>
      </c>
      <c r="O3" s="18" t="s">
        <v>306</v>
      </c>
      <c r="P3" s="18" t="s">
        <v>311</v>
      </c>
      <c r="Q3" s="18" t="s">
        <v>316</v>
      </c>
      <c r="R3" s="18" t="s">
        <v>318</v>
      </c>
      <c r="S3" s="18" t="s">
        <v>319</v>
      </c>
      <c r="T3" s="18" t="s">
        <v>320</v>
      </c>
      <c r="U3" s="18" t="s">
        <v>18</v>
      </c>
      <c r="V3" s="18" t="s">
        <v>322</v>
      </c>
      <c r="W3" s="19" t="s">
        <v>324</v>
      </c>
    </row>
    <row r="4" spans="1:23" ht="9.6" customHeight="1" x14ac:dyDescent="0.2">
      <c r="A4" s="6" t="s">
        <v>329</v>
      </c>
      <c r="B4" s="6">
        <v>15326</v>
      </c>
      <c r="C4" s="6">
        <v>484</v>
      </c>
      <c r="D4" s="6">
        <v>521</v>
      </c>
      <c r="E4" s="6">
        <v>375</v>
      </c>
      <c r="F4" s="6">
        <v>556</v>
      </c>
      <c r="G4" s="6">
        <v>894</v>
      </c>
      <c r="H4" s="6">
        <v>787</v>
      </c>
      <c r="I4" s="6">
        <v>1001</v>
      </c>
      <c r="J4" s="6">
        <v>901</v>
      </c>
      <c r="K4" s="6">
        <v>1646</v>
      </c>
      <c r="L4" s="6">
        <v>1728</v>
      </c>
      <c r="M4" s="6" t="s">
        <v>329</v>
      </c>
      <c r="N4" s="6">
        <v>483</v>
      </c>
      <c r="O4" s="6">
        <v>696</v>
      </c>
      <c r="P4" s="6">
        <v>867</v>
      </c>
      <c r="Q4" s="6">
        <v>1054</v>
      </c>
      <c r="R4" s="6">
        <v>576</v>
      </c>
      <c r="S4" s="6">
        <v>297</v>
      </c>
      <c r="T4" s="6">
        <v>373</v>
      </c>
      <c r="U4" s="6">
        <v>309</v>
      </c>
      <c r="V4" s="6">
        <v>744</v>
      </c>
      <c r="W4" s="6">
        <v>1034</v>
      </c>
    </row>
    <row r="5" spans="1:23" ht="9.6" customHeight="1" x14ac:dyDescent="0.2">
      <c r="A5" s="6" t="s">
        <v>249</v>
      </c>
      <c r="B5" s="6">
        <v>11515</v>
      </c>
      <c r="C5" s="6">
        <v>420</v>
      </c>
      <c r="D5" s="6">
        <v>407</v>
      </c>
      <c r="E5" s="6">
        <v>306</v>
      </c>
      <c r="F5" s="6">
        <v>484</v>
      </c>
      <c r="G5" s="6">
        <v>687</v>
      </c>
      <c r="H5" s="6">
        <v>643</v>
      </c>
      <c r="I5" s="6">
        <v>592</v>
      </c>
      <c r="J5" s="6">
        <v>685</v>
      </c>
      <c r="K5" s="6">
        <v>1156</v>
      </c>
      <c r="L5" s="6">
        <v>948</v>
      </c>
      <c r="M5" s="6" t="s">
        <v>249</v>
      </c>
      <c r="N5" s="6">
        <v>405</v>
      </c>
      <c r="O5" s="6">
        <v>622</v>
      </c>
      <c r="P5" s="6">
        <v>685</v>
      </c>
      <c r="Q5" s="6">
        <v>857</v>
      </c>
      <c r="R5" s="6">
        <v>433</v>
      </c>
      <c r="S5" s="6">
        <v>217</v>
      </c>
      <c r="T5" s="6">
        <v>332</v>
      </c>
      <c r="U5" s="6">
        <v>214</v>
      </c>
      <c r="V5" s="6">
        <v>602</v>
      </c>
      <c r="W5" s="6">
        <v>820</v>
      </c>
    </row>
    <row r="6" spans="1:23" ht="9.6" customHeight="1" x14ac:dyDescent="0.2">
      <c r="A6" s="6" t="s">
        <v>250</v>
      </c>
      <c r="B6" s="6">
        <v>4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2</v>
      </c>
      <c r="J6" s="6">
        <v>0</v>
      </c>
      <c r="K6" s="6">
        <v>0</v>
      </c>
      <c r="L6" s="6">
        <v>2</v>
      </c>
      <c r="M6" s="6" t="s">
        <v>250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</row>
    <row r="7" spans="1:23" ht="9.6" customHeight="1" x14ac:dyDescent="0.2">
      <c r="A7" s="6" t="s">
        <v>251</v>
      </c>
      <c r="B7" s="6">
        <v>303</v>
      </c>
      <c r="C7" s="6">
        <v>0</v>
      </c>
      <c r="D7" s="6">
        <v>6</v>
      </c>
      <c r="E7" s="6">
        <v>4</v>
      </c>
      <c r="F7" s="6">
        <v>5</v>
      </c>
      <c r="G7" s="6">
        <v>35</v>
      </c>
      <c r="H7" s="6">
        <v>16</v>
      </c>
      <c r="I7" s="6">
        <v>17</v>
      </c>
      <c r="J7" s="6">
        <v>36</v>
      </c>
      <c r="K7" s="6">
        <v>43</v>
      </c>
      <c r="L7" s="6">
        <v>39</v>
      </c>
      <c r="M7" s="6" t="s">
        <v>251</v>
      </c>
      <c r="N7" s="6">
        <v>9</v>
      </c>
      <c r="O7" s="6">
        <v>3</v>
      </c>
      <c r="P7" s="6">
        <v>6</v>
      </c>
      <c r="Q7" s="6">
        <v>7</v>
      </c>
      <c r="R7" s="6">
        <v>4</v>
      </c>
      <c r="S7" s="6">
        <v>2</v>
      </c>
      <c r="T7" s="6">
        <v>4</v>
      </c>
      <c r="U7" s="6">
        <v>21</v>
      </c>
      <c r="V7" s="6">
        <v>21</v>
      </c>
      <c r="W7" s="6">
        <v>25</v>
      </c>
    </row>
    <row r="8" spans="1:23" ht="9.6" customHeight="1" x14ac:dyDescent="0.2">
      <c r="A8" s="6" t="s">
        <v>252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 t="s">
        <v>252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</row>
    <row r="9" spans="1:23" ht="9.6" customHeight="1" x14ac:dyDescent="0.2">
      <c r="A9" s="6" t="s">
        <v>253</v>
      </c>
      <c r="B9" s="6">
        <v>4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1</v>
      </c>
      <c r="M9" s="6" t="s">
        <v>253</v>
      </c>
      <c r="N9" s="6">
        <v>0</v>
      </c>
      <c r="O9" s="6">
        <v>0</v>
      </c>
      <c r="P9" s="6">
        <v>0</v>
      </c>
      <c r="Q9" s="6">
        <v>0</v>
      </c>
      <c r="R9" s="6">
        <v>2</v>
      </c>
      <c r="S9" s="6">
        <v>0</v>
      </c>
      <c r="T9" s="6">
        <v>0</v>
      </c>
      <c r="U9" s="6">
        <v>1</v>
      </c>
      <c r="V9" s="6">
        <v>0</v>
      </c>
      <c r="W9" s="6">
        <v>0</v>
      </c>
    </row>
    <row r="10" spans="1:23" ht="9.6" customHeight="1" x14ac:dyDescent="0.2">
      <c r="A10" s="6" t="s">
        <v>254</v>
      </c>
      <c r="B10" s="6">
        <v>816</v>
      </c>
      <c r="C10" s="6">
        <v>10</v>
      </c>
      <c r="D10" s="6">
        <v>51</v>
      </c>
      <c r="E10" s="6">
        <v>18</v>
      </c>
      <c r="F10" s="6">
        <v>14</v>
      </c>
      <c r="G10" s="6">
        <v>49</v>
      </c>
      <c r="H10" s="6">
        <v>48</v>
      </c>
      <c r="I10" s="6">
        <v>92</v>
      </c>
      <c r="J10" s="6">
        <v>56</v>
      </c>
      <c r="K10" s="6">
        <v>88</v>
      </c>
      <c r="L10" s="6">
        <v>82</v>
      </c>
      <c r="M10" s="6" t="s">
        <v>254</v>
      </c>
      <c r="N10" s="6">
        <v>14</v>
      </c>
      <c r="O10" s="6">
        <v>16</v>
      </c>
      <c r="P10" s="6">
        <v>56</v>
      </c>
      <c r="Q10" s="6">
        <v>70</v>
      </c>
      <c r="R10" s="6">
        <v>8</v>
      </c>
      <c r="S10" s="6">
        <v>15</v>
      </c>
      <c r="T10" s="6">
        <v>11</v>
      </c>
      <c r="U10" s="6">
        <v>20</v>
      </c>
      <c r="V10" s="6">
        <v>30</v>
      </c>
      <c r="W10" s="6">
        <v>68</v>
      </c>
    </row>
    <row r="11" spans="1:23" ht="9.6" customHeight="1" x14ac:dyDescent="0.2">
      <c r="A11" s="6" t="s">
        <v>255</v>
      </c>
      <c r="B11" s="6">
        <v>238</v>
      </c>
      <c r="C11" s="6">
        <v>0</v>
      </c>
      <c r="D11" s="6">
        <v>0</v>
      </c>
      <c r="E11" s="6">
        <v>1</v>
      </c>
      <c r="F11" s="6">
        <v>3</v>
      </c>
      <c r="G11" s="6">
        <v>8</v>
      </c>
      <c r="H11" s="6">
        <v>4</v>
      </c>
      <c r="I11" s="6">
        <v>8</v>
      </c>
      <c r="J11" s="6">
        <v>8</v>
      </c>
      <c r="K11" s="6">
        <v>18</v>
      </c>
      <c r="L11" s="6">
        <v>146</v>
      </c>
      <c r="M11" s="6" t="s">
        <v>255</v>
      </c>
      <c r="N11" s="6">
        <v>7</v>
      </c>
      <c r="O11" s="6">
        <v>1</v>
      </c>
      <c r="P11" s="6">
        <v>4</v>
      </c>
      <c r="Q11" s="6">
        <v>2</v>
      </c>
      <c r="R11" s="6">
        <v>3</v>
      </c>
      <c r="S11" s="6">
        <v>8</v>
      </c>
      <c r="T11" s="6">
        <v>4</v>
      </c>
      <c r="U11" s="6">
        <v>1</v>
      </c>
      <c r="V11" s="6">
        <v>2</v>
      </c>
      <c r="W11" s="6">
        <v>10</v>
      </c>
    </row>
    <row r="12" spans="1:23" ht="9.6" customHeight="1" x14ac:dyDescent="0.2">
      <c r="A12" s="6" t="s">
        <v>256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 t="s">
        <v>256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</row>
    <row r="13" spans="1:23" ht="9.6" customHeight="1" x14ac:dyDescent="0.2">
      <c r="A13" s="6" t="s">
        <v>257</v>
      </c>
      <c r="B13" s="6">
        <v>30</v>
      </c>
      <c r="C13" s="6">
        <v>0</v>
      </c>
      <c r="D13" s="6">
        <v>0</v>
      </c>
      <c r="E13" s="6">
        <v>1</v>
      </c>
      <c r="F13" s="6">
        <v>0</v>
      </c>
      <c r="G13" s="6">
        <v>8</v>
      </c>
      <c r="H13" s="6">
        <v>1</v>
      </c>
      <c r="I13" s="6">
        <v>0</v>
      </c>
      <c r="J13" s="6">
        <v>1</v>
      </c>
      <c r="K13" s="6">
        <v>3</v>
      </c>
      <c r="L13" s="6">
        <v>14</v>
      </c>
      <c r="M13" s="6" t="s">
        <v>257</v>
      </c>
      <c r="N13" s="6">
        <v>0</v>
      </c>
      <c r="O13" s="6">
        <v>0</v>
      </c>
      <c r="P13" s="6">
        <v>1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1</v>
      </c>
    </row>
    <row r="14" spans="1:23" ht="9.6" customHeight="1" x14ac:dyDescent="0.2">
      <c r="A14" s="6" t="s">
        <v>258</v>
      </c>
      <c r="B14" s="6">
        <v>25</v>
      </c>
      <c r="C14" s="6">
        <v>0</v>
      </c>
      <c r="D14" s="6">
        <v>0</v>
      </c>
      <c r="E14" s="6">
        <v>0</v>
      </c>
      <c r="F14" s="6">
        <v>2</v>
      </c>
      <c r="G14" s="6">
        <v>0</v>
      </c>
      <c r="H14" s="6">
        <v>1</v>
      </c>
      <c r="I14" s="6">
        <v>4</v>
      </c>
      <c r="J14" s="6">
        <v>0</v>
      </c>
      <c r="K14" s="6">
        <v>1</v>
      </c>
      <c r="L14" s="6">
        <v>6</v>
      </c>
      <c r="M14" s="6" t="s">
        <v>258</v>
      </c>
      <c r="N14" s="6">
        <v>2</v>
      </c>
      <c r="O14" s="6">
        <v>1</v>
      </c>
      <c r="P14" s="6">
        <v>1</v>
      </c>
      <c r="Q14" s="6">
        <v>3</v>
      </c>
      <c r="R14" s="6">
        <v>1</v>
      </c>
      <c r="S14" s="6">
        <v>0</v>
      </c>
      <c r="T14" s="6">
        <v>0</v>
      </c>
      <c r="U14" s="6">
        <v>1</v>
      </c>
      <c r="V14" s="6">
        <v>0</v>
      </c>
      <c r="W14" s="6">
        <v>2</v>
      </c>
    </row>
    <row r="15" spans="1:23" ht="9.6" customHeight="1" x14ac:dyDescent="0.2">
      <c r="A15" s="6" t="s">
        <v>259</v>
      </c>
      <c r="B15" s="6">
        <v>4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4</v>
      </c>
      <c r="M15" s="6" t="s">
        <v>259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</row>
    <row r="16" spans="1:23" ht="9.6" customHeight="1" x14ac:dyDescent="0.2">
      <c r="A16" s="6" t="s">
        <v>260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 t="s">
        <v>260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</row>
    <row r="17" spans="1:23" ht="9.6" customHeight="1" x14ac:dyDescent="0.2">
      <c r="A17" s="6" t="s">
        <v>261</v>
      </c>
      <c r="B17" s="6">
        <v>15</v>
      </c>
      <c r="C17" s="6">
        <v>1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1</v>
      </c>
      <c r="J17" s="6">
        <v>0</v>
      </c>
      <c r="K17" s="6">
        <v>1</v>
      </c>
      <c r="L17" s="6">
        <v>3</v>
      </c>
      <c r="M17" s="6" t="s">
        <v>261</v>
      </c>
      <c r="N17" s="6">
        <v>1</v>
      </c>
      <c r="O17" s="6">
        <v>0</v>
      </c>
      <c r="P17" s="6">
        <v>1</v>
      </c>
      <c r="Q17" s="6">
        <v>2</v>
      </c>
      <c r="R17" s="6">
        <v>0</v>
      </c>
      <c r="S17" s="6">
        <v>0</v>
      </c>
      <c r="T17" s="6">
        <v>0</v>
      </c>
      <c r="U17" s="6">
        <v>1</v>
      </c>
      <c r="V17" s="6">
        <v>3</v>
      </c>
      <c r="W17" s="6">
        <v>1</v>
      </c>
    </row>
    <row r="18" spans="1:23" ht="9.6" customHeight="1" x14ac:dyDescent="0.2">
      <c r="A18" s="6" t="s">
        <v>262</v>
      </c>
      <c r="B18" s="6">
        <v>42</v>
      </c>
      <c r="C18" s="6">
        <v>5</v>
      </c>
      <c r="D18" s="6">
        <v>0</v>
      </c>
      <c r="E18" s="6">
        <v>0</v>
      </c>
      <c r="F18" s="6">
        <v>0</v>
      </c>
      <c r="G18" s="6">
        <v>2</v>
      </c>
      <c r="H18" s="6">
        <v>0</v>
      </c>
      <c r="I18" s="6">
        <v>0</v>
      </c>
      <c r="J18" s="6">
        <v>5</v>
      </c>
      <c r="K18" s="6">
        <v>4</v>
      </c>
      <c r="L18" s="6">
        <v>13</v>
      </c>
      <c r="M18" s="6" t="s">
        <v>262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4</v>
      </c>
      <c r="W18" s="6">
        <v>9</v>
      </c>
    </row>
    <row r="19" spans="1:23" ht="9.6" customHeight="1" x14ac:dyDescent="0.2">
      <c r="A19" s="6" t="s">
        <v>263</v>
      </c>
      <c r="B19" s="6">
        <v>218</v>
      </c>
      <c r="C19" s="6">
        <v>6</v>
      </c>
      <c r="D19" s="6">
        <v>3</v>
      </c>
      <c r="E19" s="6">
        <v>3</v>
      </c>
      <c r="F19" s="6">
        <v>3</v>
      </c>
      <c r="G19" s="6">
        <v>3</v>
      </c>
      <c r="H19" s="6">
        <v>6</v>
      </c>
      <c r="I19" s="6">
        <v>12</v>
      </c>
      <c r="J19" s="6">
        <v>3</v>
      </c>
      <c r="K19" s="6">
        <v>5</v>
      </c>
      <c r="L19" s="6">
        <v>127</v>
      </c>
      <c r="M19" s="6" t="s">
        <v>263</v>
      </c>
      <c r="N19" s="6">
        <v>4</v>
      </c>
      <c r="O19" s="6">
        <v>6</v>
      </c>
      <c r="P19" s="6">
        <v>3</v>
      </c>
      <c r="Q19" s="6">
        <v>7</v>
      </c>
      <c r="R19" s="6">
        <v>6</v>
      </c>
      <c r="S19" s="6">
        <v>1</v>
      </c>
      <c r="T19" s="6">
        <v>2</v>
      </c>
      <c r="U19" s="6">
        <v>0</v>
      </c>
      <c r="V19" s="6">
        <v>5</v>
      </c>
      <c r="W19" s="6">
        <v>13</v>
      </c>
    </row>
    <row r="20" spans="1:23" ht="9.6" customHeight="1" x14ac:dyDescent="0.2">
      <c r="A20" s="6" t="s">
        <v>264</v>
      </c>
      <c r="B20" s="6">
        <v>662</v>
      </c>
      <c r="C20" s="6">
        <v>19</v>
      </c>
      <c r="D20" s="6">
        <v>27</v>
      </c>
      <c r="E20" s="6">
        <v>19</v>
      </c>
      <c r="F20" s="6">
        <v>38</v>
      </c>
      <c r="G20" s="6">
        <v>41</v>
      </c>
      <c r="H20" s="6">
        <v>32</v>
      </c>
      <c r="I20" s="6">
        <v>38</v>
      </c>
      <c r="J20" s="6">
        <v>35</v>
      </c>
      <c r="K20" s="6">
        <v>103</v>
      </c>
      <c r="L20" s="6">
        <v>70</v>
      </c>
      <c r="M20" s="6" t="s">
        <v>264</v>
      </c>
      <c r="N20" s="6">
        <v>20</v>
      </c>
      <c r="O20" s="6">
        <v>25</v>
      </c>
      <c r="P20" s="6">
        <v>22</v>
      </c>
      <c r="Q20" s="6">
        <v>58</v>
      </c>
      <c r="R20" s="6">
        <v>23</v>
      </c>
      <c r="S20" s="6">
        <v>10</v>
      </c>
      <c r="T20" s="6">
        <v>18</v>
      </c>
      <c r="U20" s="6">
        <v>14</v>
      </c>
      <c r="V20" s="6">
        <v>29</v>
      </c>
      <c r="W20" s="6">
        <v>21</v>
      </c>
    </row>
    <row r="21" spans="1:23" ht="9.6" customHeight="1" x14ac:dyDescent="0.2">
      <c r="A21" s="6" t="s">
        <v>265</v>
      </c>
      <c r="B21" s="6">
        <v>93</v>
      </c>
      <c r="C21" s="6">
        <v>2</v>
      </c>
      <c r="D21" s="6">
        <v>2</v>
      </c>
      <c r="E21" s="6">
        <v>0</v>
      </c>
      <c r="F21" s="6">
        <v>3</v>
      </c>
      <c r="G21" s="6">
        <v>1</v>
      </c>
      <c r="H21" s="6">
        <v>2</v>
      </c>
      <c r="I21" s="6">
        <v>5</v>
      </c>
      <c r="J21" s="6">
        <v>2</v>
      </c>
      <c r="K21" s="6">
        <v>8</v>
      </c>
      <c r="L21" s="6">
        <v>47</v>
      </c>
      <c r="M21" s="6" t="s">
        <v>265</v>
      </c>
      <c r="N21" s="6">
        <v>4</v>
      </c>
      <c r="O21" s="6">
        <v>2</v>
      </c>
      <c r="P21" s="6">
        <v>3</v>
      </c>
      <c r="Q21" s="6">
        <v>5</v>
      </c>
      <c r="R21" s="6">
        <v>2</v>
      </c>
      <c r="S21" s="6">
        <v>2</v>
      </c>
      <c r="T21" s="6">
        <v>0</v>
      </c>
      <c r="U21" s="6">
        <v>0</v>
      </c>
      <c r="V21" s="6">
        <v>1</v>
      </c>
      <c r="W21" s="6">
        <v>2</v>
      </c>
    </row>
    <row r="22" spans="1:23" ht="9.6" customHeight="1" x14ac:dyDescent="0.2">
      <c r="A22" s="6" t="s">
        <v>266</v>
      </c>
      <c r="B22" s="6">
        <v>23</v>
      </c>
      <c r="C22" s="6">
        <v>0</v>
      </c>
      <c r="D22" s="6">
        <v>7</v>
      </c>
      <c r="E22" s="6">
        <v>0</v>
      </c>
      <c r="F22" s="6">
        <v>0</v>
      </c>
      <c r="G22" s="6">
        <v>0</v>
      </c>
      <c r="H22" s="6">
        <v>1</v>
      </c>
      <c r="I22" s="6">
        <v>2</v>
      </c>
      <c r="J22" s="6">
        <v>0</v>
      </c>
      <c r="K22" s="6">
        <v>1</v>
      </c>
      <c r="L22" s="6">
        <v>3</v>
      </c>
      <c r="M22" s="6" t="s">
        <v>266</v>
      </c>
      <c r="N22" s="6">
        <v>0</v>
      </c>
      <c r="O22" s="6">
        <v>0</v>
      </c>
      <c r="P22" s="6">
        <v>1</v>
      </c>
      <c r="Q22" s="6">
        <v>0</v>
      </c>
      <c r="R22" s="6">
        <v>0</v>
      </c>
      <c r="S22" s="6">
        <v>1</v>
      </c>
      <c r="T22" s="6">
        <v>0</v>
      </c>
      <c r="U22" s="6">
        <v>5</v>
      </c>
      <c r="V22" s="6">
        <v>2</v>
      </c>
      <c r="W22" s="6">
        <v>0</v>
      </c>
    </row>
    <row r="23" spans="1:23" ht="9.6" customHeight="1" x14ac:dyDescent="0.2">
      <c r="A23" s="6" t="s">
        <v>267</v>
      </c>
      <c r="B23" s="6">
        <v>130</v>
      </c>
      <c r="C23" s="6">
        <v>1</v>
      </c>
      <c r="D23" s="6">
        <v>0</v>
      </c>
      <c r="E23" s="6">
        <v>1</v>
      </c>
      <c r="F23" s="6">
        <v>0</v>
      </c>
      <c r="G23" s="6">
        <v>1</v>
      </c>
      <c r="H23" s="6">
        <v>1</v>
      </c>
      <c r="I23" s="6">
        <v>3</v>
      </c>
      <c r="J23" s="6">
        <v>2</v>
      </c>
      <c r="K23" s="6">
        <v>13</v>
      </c>
      <c r="L23" s="6">
        <v>53</v>
      </c>
      <c r="M23" s="6" t="s">
        <v>267</v>
      </c>
      <c r="N23" s="6">
        <v>4</v>
      </c>
      <c r="O23" s="6">
        <v>4</v>
      </c>
      <c r="P23" s="6">
        <v>1</v>
      </c>
      <c r="Q23" s="6">
        <v>0</v>
      </c>
      <c r="R23" s="6">
        <v>6</v>
      </c>
      <c r="S23" s="6">
        <v>4</v>
      </c>
      <c r="T23" s="6">
        <v>1</v>
      </c>
      <c r="U23" s="6">
        <v>20</v>
      </c>
      <c r="V23" s="6">
        <v>8</v>
      </c>
      <c r="W23" s="6">
        <v>7</v>
      </c>
    </row>
    <row r="24" spans="1:23" ht="9.6" customHeight="1" x14ac:dyDescent="0.2">
      <c r="A24" s="6" t="s">
        <v>268</v>
      </c>
      <c r="B24" s="6">
        <v>1182</v>
      </c>
      <c r="C24" s="6">
        <v>20</v>
      </c>
      <c r="D24" s="6">
        <v>18</v>
      </c>
      <c r="E24" s="6">
        <v>22</v>
      </c>
      <c r="F24" s="6">
        <v>4</v>
      </c>
      <c r="G24" s="6">
        <v>59</v>
      </c>
      <c r="H24" s="6">
        <v>31</v>
      </c>
      <c r="I24" s="6">
        <v>224</v>
      </c>
      <c r="J24" s="6">
        <v>68</v>
      </c>
      <c r="K24" s="6">
        <v>201</v>
      </c>
      <c r="L24" s="6">
        <v>157</v>
      </c>
      <c r="M24" s="6" t="s">
        <v>268</v>
      </c>
      <c r="N24" s="6">
        <v>13</v>
      </c>
      <c r="O24" s="6">
        <v>16</v>
      </c>
      <c r="P24" s="6">
        <v>82</v>
      </c>
      <c r="Q24" s="6">
        <v>43</v>
      </c>
      <c r="R24" s="6">
        <v>88</v>
      </c>
      <c r="S24" s="6">
        <v>37</v>
      </c>
      <c r="T24" s="6">
        <v>1</v>
      </c>
      <c r="U24" s="6">
        <v>11</v>
      </c>
      <c r="V24" s="6">
        <v>36</v>
      </c>
      <c r="W24" s="6">
        <v>51</v>
      </c>
    </row>
    <row r="25" spans="1:23" ht="9.6" customHeight="1" x14ac:dyDescent="0.2">
      <c r="A25" s="6" t="s">
        <v>269</v>
      </c>
      <c r="B25" s="6">
        <v>22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1</v>
      </c>
      <c r="I25" s="6">
        <v>1</v>
      </c>
      <c r="J25" s="6">
        <v>0</v>
      </c>
      <c r="K25" s="6">
        <v>1</v>
      </c>
      <c r="L25" s="6">
        <v>13</v>
      </c>
      <c r="M25" s="6" t="s">
        <v>269</v>
      </c>
      <c r="N25" s="6">
        <v>0</v>
      </c>
      <c r="O25" s="6">
        <v>0</v>
      </c>
      <c r="P25" s="6">
        <v>1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1</v>
      </c>
      <c r="W25" s="6">
        <v>4</v>
      </c>
    </row>
    <row r="27" spans="1:23" ht="9.6" customHeight="1" x14ac:dyDescent="0.2">
      <c r="A27" s="6" t="s">
        <v>326</v>
      </c>
      <c r="B27" s="6">
        <v>7907</v>
      </c>
      <c r="C27" s="6">
        <v>217</v>
      </c>
      <c r="D27" s="6">
        <v>235</v>
      </c>
      <c r="E27" s="6">
        <v>176</v>
      </c>
      <c r="F27" s="6">
        <v>288</v>
      </c>
      <c r="G27" s="6">
        <v>523</v>
      </c>
      <c r="H27" s="6">
        <v>420</v>
      </c>
      <c r="I27" s="6">
        <v>508</v>
      </c>
      <c r="J27" s="6">
        <v>459</v>
      </c>
      <c r="K27" s="6">
        <v>880</v>
      </c>
      <c r="L27" s="6">
        <v>916</v>
      </c>
      <c r="M27" s="6" t="s">
        <v>326</v>
      </c>
      <c r="N27" s="6">
        <v>269</v>
      </c>
      <c r="O27" s="6">
        <v>355</v>
      </c>
      <c r="P27" s="6">
        <v>432</v>
      </c>
      <c r="Q27" s="6">
        <v>570</v>
      </c>
      <c r="R27" s="6">
        <v>265</v>
      </c>
      <c r="S27" s="6">
        <v>141</v>
      </c>
      <c r="T27" s="6">
        <v>181</v>
      </c>
      <c r="U27" s="6">
        <v>151</v>
      </c>
      <c r="V27" s="6">
        <v>375</v>
      </c>
      <c r="W27" s="6">
        <v>546</v>
      </c>
    </row>
    <row r="28" spans="1:23" ht="9.6" customHeight="1" x14ac:dyDescent="0.2">
      <c r="A28" s="6" t="s">
        <v>249</v>
      </c>
      <c r="B28" s="6">
        <v>5716</v>
      </c>
      <c r="C28" s="6">
        <v>181</v>
      </c>
      <c r="D28" s="6">
        <v>162</v>
      </c>
      <c r="E28" s="6">
        <v>141</v>
      </c>
      <c r="F28" s="6">
        <v>238</v>
      </c>
      <c r="G28" s="6">
        <v>387</v>
      </c>
      <c r="H28" s="6">
        <v>319</v>
      </c>
      <c r="I28" s="6">
        <v>341</v>
      </c>
      <c r="J28" s="6">
        <v>332</v>
      </c>
      <c r="K28" s="6">
        <v>628</v>
      </c>
      <c r="L28" s="6">
        <v>482</v>
      </c>
      <c r="M28" s="6" t="s">
        <v>249</v>
      </c>
      <c r="N28" s="6">
        <v>213</v>
      </c>
      <c r="O28" s="6">
        <v>304</v>
      </c>
      <c r="P28" s="6">
        <v>337</v>
      </c>
      <c r="Q28" s="6">
        <v>432</v>
      </c>
      <c r="R28" s="6">
        <v>202</v>
      </c>
      <c r="S28" s="6">
        <v>101</v>
      </c>
      <c r="T28" s="6">
        <v>148</v>
      </c>
      <c r="U28" s="6">
        <v>81</v>
      </c>
      <c r="V28" s="6">
        <v>282</v>
      </c>
      <c r="W28" s="6">
        <v>405</v>
      </c>
    </row>
    <row r="29" spans="1:23" ht="9.6" customHeight="1" x14ac:dyDescent="0.2">
      <c r="A29" s="6" t="s">
        <v>250</v>
      </c>
      <c r="B29" s="6">
        <v>4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2</v>
      </c>
      <c r="J29" s="6">
        <v>0</v>
      </c>
      <c r="K29" s="6">
        <v>0</v>
      </c>
      <c r="L29" s="6">
        <v>2</v>
      </c>
      <c r="M29" s="6" t="s">
        <v>250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</row>
    <row r="30" spans="1:23" ht="9.6" customHeight="1" x14ac:dyDescent="0.2">
      <c r="A30" s="6" t="s">
        <v>251</v>
      </c>
      <c r="B30" s="6">
        <v>271</v>
      </c>
      <c r="C30" s="6">
        <v>0</v>
      </c>
      <c r="D30" s="6">
        <v>6</v>
      </c>
      <c r="E30" s="6">
        <v>2</v>
      </c>
      <c r="F30" s="6">
        <v>5</v>
      </c>
      <c r="G30" s="6">
        <v>33</v>
      </c>
      <c r="H30" s="6">
        <v>13</v>
      </c>
      <c r="I30" s="6">
        <v>13</v>
      </c>
      <c r="J30" s="6">
        <v>34</v>
      </c>
      <c r="K30" s="6">
        <v>40</v>
      </c>
      <c r="L30" s="6">
        <v>32</v>
      </c>
      <c r="M30" s="6" t="s">
        <v>251</v>
      </c>
      <c r="N30" s="6">
        <v>7</v>
      </c>
      <c r="O30" s="6">
        <v>2</v>
      </c>
      <c r="P30" s="6">
        <v>6</v>
      </c>
      <c r="Q30" s="6">
        <v>7</v>
      </c>
      <c r="R30" s="6">
        <v>3</v>
      </c>
      <c r="S30" s="6">
        <v>1</v>
      </c>
      <c r="T30" s="6">
        <v>4</v>
      </c>
      <c r="U30" s="6">
        <v>20</v>
      </c>
      <c r="V30" s="6">
        <v>20</v>
      </c>
      <c r="W30" s="6">
        <v>23</v>
      </c>
    </row>
    <row r="31" spans="1:23" ht="9.6" customHeight="1" x14ac:dyDescent="0.2">
      <c r="A31" s="6" t="s">
        <v>252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 t="s">
        <v>252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</row>
    <row r="32" spans="1:23" ht="9.6" customHeight="1" x14ac:dyDescent="0.2">
      <c r="A32" s="6" t="s">
        <v>253</v>
      </c>
      <c r="B32" s="6">
        <v>4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1</v>
      </c>
      <c r="M32" s="6" t="s">
        <v>253</v>
      </c>
      <c r="N32" s="6">
        <v>0</v>
      </c>
      <c r="O32" s="6">
        <v>0</v>
      </c>
      <c r="P32" s="6">
        <v>0</v>
      </c>
      <c r="Q32" s="6">
        <v>0</v>
      </c>
      <c r="R32" s="6">
        <v>2</v>
      </c>
      <c r="S32" s="6">
        <v>0</v>
      </c>
      <c r="T32" s="6">
        <v>0</v>
      </c>
      <c r="U32" s="6">
        <v>1</v>
      </c>
      <c r="V32" s="6">
        <v>0</v>
      </c>
      <c r="W32" s="6">
        <v>0</v>
      </c>
    </row>
    <row r="33" spans="1:23" ht="9.6" customHeight="1" x14ac:dyDescent="0.2">
      <c r="A33" s="6" t="s">
        <v>254</v>
      </c>
      <c r="B33" s="6">
        <v>785</v>
      </c>
      <c r="C33" s="6">
        <v>10</v>
      </c>
      <c r="D33" s="6">
        <v>46</v>
      </c>
      <c r="E33" s="6">
        <v>17</v>
      </c>
      <c r="F33" s="6">
        <v>14</v>
      </c>
      <c r="G33" s="6">
        <v>49</v>
      </c>
      <c r="H33" s="6">
        <v>47</v>
      </c>
      <c r="I33" s="6">
        <v>91</v>
      </c>
      <c r="J33" s="6">
        <v>54</v>
      </c>
      <c r="K33" s="6">
        <v>86</v>
      </c>
      <c r="L33" s="6">
        <v>79</v>
      </c>
      <c r="M33" s="6" t="s">
        <v>254</v>
      </c>
      <c r="N33" s="6">
        <v>13</v>
      </c>
      <c r="O33" s="6">
        <v>15</v>
      </c>
      <c r="P33" s="6">
        <v>56</v>
      </c>
      <c r="Q33" s="6">
        <v>68</v>
      </c>
      <c r="R33" s="6">
        <v>8</v>
      </c>
      <c r="S33" s="6">
        <v>13</v>
      </c>
      <c r="T33" s="6">
        <v>11</v>
      </c>
      <c r="U33" s="6">
        <v>20</v>
      </c>
      <c r="V33" s="6">
        <v>29</v>
      </c>
      <c r="W33" s="6">
        <v>59</v>
      </c>
    </row>
    <row r="34" spans="1:23" ht="9.6" customHeight="1" x14ac:dyDescent="0.2">
      <c r="A34" s="6" t="s">
        <v>255</v>
      </c>
      <c r="B34" s="6">
        <v>151</v>
      </c>
      <c r="C34" s="6">
        <v>0</v>
      </c>
      <c r="D34" s="6">
        <v>0</v>
      </c>
      <c r="E34" s="6">
        <v>0</v>
      </c>
      <c r="F34" s="6">
        <v>3</v>
      </c>
      <c r="G34" s="6">
        <v>4</v>
      </c>
      <c r="H34" s="6">
        <v>3</v>
      </c>
      <c r="I34" s="6">
        <v>5</v>
      </c>
      <c r="J34" s="6">
        <v>6</v>
      </c>
      <c r="K34" s="6">
        <v>13</v>
      </c>
      <c r="L34" s="6">
        <v>83</v>
      </c>
      <c r="M34" s="6" t="s">
        <v>255</v>
      </c>
      <c r="N34" s="6">
        <v>3</v>
      </c>
      <c r="O34" s="6">
        <v>1</v>
      </c>
      <c r="P34" s="6">
        <v>3</v>
      </c>
      <c r="Q34" s="6">
        <v>2</v>
      </c>
      <c r="R34" s="6">
        <v>2</v>
      </c>
      <c r="S34" s="6">
        <v>6</v>
      </c>
      <c r="T34" s="6">
        <v>4</v>
      </c>
      <c r="U34" s="6">
        <v>1</v>
      </c>
      <c r="V34" s="6">
        <v>2</v>
      </c>
      <c r="W34" s="6">
        <v>10</v>
      </c>
    </row>
    <row r="35" spans="1:23" ht="9.6" customHeight="1" x14ac:dyDescent="0.2">
      <c r="A35" s="6" t="s">
        <v>256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 t="s">
        <v>256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</row>
    <row r="36" spans="1:23" ht="9.6" customHeight="1" x14ac:dyDescent="0.2">
      <c r="A36" s="6" t="s">
        <v>257</v>
      </c>
      <c r="B36" s="6">
        <v>7</v>
      </c>
      <c r="C36" s="6">
        <v>0</v>
      </c>
      <c r="D36" s="6">
        <v>0</v>
      </c>
      <c r="E36" s="6">
        <v>0</v>
      </c>
      <c r="F36" s="6">
        <v>0</v>
      </c>
      <c r="G36" s="6">
        <v>2</v>
      </c>
      <c r="H36" s="6">
        <v>0</v>
      </c>
      <c r="I36" s="6">
        <v>0</v>
      </c>
      <c r="J36" s="6">
        <v>0</v>
      </c>
      <c r="K36" s="6">
        <v>0</v>
      </c>
      <c r="L36" s="6">
        <v>4</v>
      </c>
      <c r="M36" s="6" t="s">
        <v>257</v>
      </c>
      <c r="N36" s="6">
        <v>0</v>
      </c>
      <c r="O36" s="6">
        <v>0</v>
      </c>
      <c r="P36" s="6">
        <v>1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</row>
    <row r="37" spans="1:23" ht="9.6" customHeight="1" x14ac:dyDescent="0.2">
      <c r="A37" s="6" t="s">
        <v>258</v>
      </c>
      <c r="B37" s="6">
        <v>19</v>
      </c>
      <c r="C37" s="6">
        <v>0</v>
      </c>
      <c r="D37" s="6">
        <v>0</v>
      </c>
      <c r="E37" s="6">
        <v>0</v>
      </c>
      <c r="F37" s="6">
        <v>1</v>
      </c>
      <c r="G37" s="6">
        <v>0</v>
      </c>
      <c r="H37" s="6">
        <v>1</v>
      </c>
      <c r="I37" s="6">
        <v>4</v>
      </c>
      <c r="J37" s="6">
        <v>0</v>
      </c>
      <c r="K37" s="6">
        <v>1</v>
      </c>
      <c r="L37" s="6">
        <v>4</v>
      </c>
      <c r="M37" s="6" t="s">
        <v>258</v>
      </c>
      <c r="N37" s="6">
        <v>1</v>
      </c>
      <c r="O37" s="6">
        <v>0</v>
      </c>
      <c r="P37" s="6">
        <v>1</v>
      </c>
      <c r="Q37" s="6">
        <v>3</v>
      </c>
      <c r="R37" s="6">
        <v>1</v>
      </c>
      <c r="S37" s="6">
        <v>0</v>
      </c>
      <c r="T37" s="6">
        <v>0</v>
      </c>
      <c r="U37" s="6">
        <v>0</v>
      </c>
      <c r="V37" s="6">
        <v>0</v>
      </c>
      <c r="W37" s="6">
        <v>2</v>
      </c>
    </row>
    <row r="38" spans="1:23" ht="9.6" customHeight="1" x14ac:dyDescent="0.2">
      <c r="A38" s="6" t="s">
        <v>259</v>
      </c>
      <c r="B38" s="6">
        <v>2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2</v>
      </c>
      <c r="M38" s="6" t="s">
        <v>259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</row>
    <row r="39" spans="1:23" ht="9.6" customHeight="1" x14ac:dyDescent="0.2">
      <c r="A39" s="6" t="s">
        <v>260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 t="s">
        <v>260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</row>
    <row r="40" spans="1:23" ht="9.6" customHeight="1" x14ac:dyDescent="0.2">
      <c r="A40" s="6" t="s">
        <v>261</v>
      </c>
      <c r="B40" s="6">
        <v>11</v>
      </c>
      <c r="C40" s="6">
        <v>1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1</v>
      </c>
      <c r="J40" s="6">
        <v>0</v>
      </c>
      <c r="K40" s="6">
        <v>1</v>
      </c>
      <c r="L40" s="6">
        <v>1</v>
      </c>
      <c r="M40" s="6" t="s">
        <v>261</v>
      </c>
      <c r="N40" s="6">
        <v>1</v>
      </c>
      <c r="O40" s="6">
        <v>0</v>
      </c>
      <c r="P40" s="6">
        <v>0</v>
      </c>
      <c r="Q40" s="6">
        <v>2</v>
      </c>
      <c r="R40" s="6">
        <v>0</v>
      </c>
      <c r="S40" s="6">
        <v>0</v>
      </c>
      <c r="T40" s="6">
        <v>0</v>
      </c>
      <c r="U40" s="6">
        <v>1</v>
      </c>
      <c r="V40" s="6">
        <v>2</v>
      </c>
      <c r="W40" s="6">
        <v>1</v>
      </c>
    </row>
    <row r="41" spans="1:23" ht="9.6" customHeight="1" x14ac:dyDescent="0.2">
      <c r="A41" s="6" t="s">
        <v>262</v>
      </c>
      <c r="B41" s="6">
        <v>39</v>
      </c>
      <c r="C41" s="6">
        <v>4</v>
      </c>
      <c r="D41" s="6">
        <v>0</v>
      </c>
      <c r="E41" s="6">
        <v>0</v>
      </c>
      <c r="F41" s="6">
        <v>0</v>
      </c>
      <c r="G41" s="6">
        <v>2</v>
      </c>
      <c r="H41" s="6">
        <v>0</v>
      </c>
      <c r="I41" s="6">
        <v>0</v>
      </c>
      <c r="J41" s="6">
        <v>5</v>
      </c>
      <c r="K41" s="6">
        <v>4</v>
      </c>
      <c r="L41" s="6">
        <v>12</v>
      </c>
      <c r="M41" s="6" t="s">
        <v>262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3</v>
      </c>
      <c r="W41" s="6">
        <v>9</v>
      </c>
    </row>
    <row r="42" spans="1:23" ht="9.6" customHeight="1" x14ac:dyDescent="0.2">
      <c r="A42" s="6" t="s">
        <v>263</v>
      </c>
      <c r="B42" s="6">
        <v>174</v>
      </c>
      <c r="C42" s="6">
        <v>6</v>
      </c>
      <c r="D42" s="6">
        <v>3</v>
      </c>
      <c r="E42" s="6">
        <v>1</v>
      </c>
      <c r="F42" s="6">
        <v>3</v>
      </c>
      <c r="G42" s="6">
        <v>3</v>
      </c>
      <c r="H42" s="6">
        <v>5</v>
      </c>
      <c r="I42" s="6">
        <v>7</v>
      </c>
      <c r="J42" s="6">
        <v>3</v>
      </c>
      <c r="K42" s="6">
        <v>5</v>
      </c>
      <c r="L42" s="6">
        <v>99</v>
      </c>
      <c r="M42" s="6" t="s">
        <v>263</v>
      </c>
      <c r="N42" s="6">
        <v>4</v>
      </c>
      <c r="O42" s="6">
        <v>5</v>
      </c>
      <c r="P42" s="6">
        <v>2</v>
      </c>
      <c r="Q42" s="6">
        <v>7</v>
      </c>
      <c r="R42" s="6">
        <v>4</v>
      </c>
      <c r="S42" s="6">
        <v>1</v>
      </c>
      <c r="T42" s="6">
        <v>2</v>
      </c>
      <c r="U42" s="6">
        <v>0</v>
      </c>
      <c r="V42" s="6">
        <v>4</v>
      </c>
      <c r="W42" s="6">
        <v>10</v>
      </c>
    </row>
    <row r="43" spans="1:23" ht="9.6" customHeight="1" x14ac:dyDescent="0.2">
      <c r="A43" s="6" t="s">
        <v>264</v>
      </c>
      <c r="B43" s="6">
        <v>387</v>
      </c>
      <c r="C43" s="6">
        <v>10</v>
      </c>
      <c r="D43" s="6">
        <v>14</v>
      </c>
      <c r="E43" s="6">
        <v>6</v>
      </c>
      <c r="F43" s="6">
        <v>22</v>
      </c>
      <c r="G43" s="6">
        <v>21</v>
      </c>
      <c r="H43" s="6">
        <v>24</v>
      </c>
      <c r="I43" s="6">
        <v>22</v>
      </c>
      <c r="J43" s="6">
        <v>15</v>
      </c>
      <c r="K43" s="6">
        <v>64</v>
      </c>
      <c r="L43" s="6">
        <v>24</v>
      </c>
      <c r="M43" s="6" t="s">
        <v>264</v>
      </c>
      <c r="N43" s="6">
        <v>14</v>
      </c>
      <c r="O43" s="6">
        <v>20</v>
      </c>
      <c r="P43" s="6">
        <v>14</v>
      </c>
      <c r="Q43" s="6">
        <v>38</v>
      </c>
      <c r="R43" s="6">
        <v>16</v>
      </c>
      <c r="S43" s="6">
        <v>8</v>
      </c>
      <c r="T43" s="6">
        <v>11</v>
      </c>
      <c r="U43" s="6">
        <v>10</v>
      </c>
      <c r="V43" s="6">
        <v>21</v>
      </c>
      <c r="W43" s="6">
        <v>13</v>
      </c>
    </row>
    <row r="44" spans="1:23" ht="9.6" customHeight="1" x14ac:dyDescent="0.2">
      <c r="A44" s="6" t="s">
        <v>265</v>
      </c>
      <c r="B44" s="6">
        <v>58</v>
      </c>
      <c r="C44" s="6">
        <v>2</v>
      </c>
      <c r="D44" s="6">
        <v>2</v>
      </c>
      <c r="E44" s="6">
        <v>0</v>
      </c>
      <c r="F44" s="6">
        <v>1</v>
      </c>
      <c r="G44" s="6">
        <v>1</v>
      </c>
      <c r="H44" s="6">
        <v>0</v>
      </c>
      <c r="I44" s="6">
        <v>4</v>
      </c>
      <c r="J44" s="6">
        <v>1</v>
      </c>
      <c r="K44" s="6">
        <v>8</v>
      </c>
      <c r="L44" s="6">
        <v>24</v>
      </c>
      <c r="M44" s="6" t="s">
        <v>265</v>
      </c>
      <c r="N44" s="6">
        <v>4</v>
      </c>
      <c r="O44" s="6">
        <v>1</v>
      </c>
      <c r="P44" s="6">
        <v>2</v>
      </c>
      <c r="Q44" s="6">
        <v>3</v>
      </c>
      <c r="R44" s="6">
        <v>2</v>
      </c>
      <c r="S44" s="6">
        <v>1</v>
      </c>
      <c r="T44" s="6">
        <v>0</v>
      </c>
      <c r="U44" s="6">
        <v>0</v>
      </c>
      <c r="V44" s="6">
        <v>1</v>
      </c>
      <c r="W44" s="6">
        <v>1</v>
      </c>
    </row>
    <row r="45" spans="1:23" ht="9.6" customHeight="1" x14ac:dyDescent="0.2">
      <c r="A45" s="6" t="s">
        <v>266</v>
      </c>
      <c r="B45" s="6">
        <v>7</v>
      </c>
      <c r="C45" s="6">
        <v>0</v>
      </c>
      <c r="D45" s="6">
        <v>1</v>
      </c>
      <c r="E45" s="6">
        <v>0</v>
      </c>
      <c r="F45" s="6">
        <v>0</v>
      </c>
      <c r="G45" s="6">
        <v>0</v>
      </c>
      <c r="H45" s="6">
        <v>1</v>
      </c>
      <c r="I45" s="6">
        <v>0</v>
      </c>
      <c r="J45" s="6">
        <v>0</v>
      </c>
      <c r="K45" s="6">
        <v>1</v>
      </c>
      <c r="L45" s="6">
        <v>3</v>
      </c>
      <c r="M45" s="6" t="s">
        <v>266</v>
      </c>
      <c r="N45" s="6">
        <v>0</v>
      </c>
      <c r="O45" s="6">
        <v>0</v>
      </c>
      <c r="P45" s="6">
        <v>1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</row>
    <row r="46" spans="1:23" ht="9.6" customHeight="1" x14ac:dyDescent="0.2">
      <c r="A46" s="6" t="s">
        <v>267</v>
      </c>
      <c r="B46" s="6">
        <v>106</v>
      </c>
      <c r="C46" s="6">
        <v>1</v>
      </c>
      <c r="D46" s="6">
        <v>0</v>
      </c>
      <c r="E46" s="6">
        <v>1</v>
      </c>
      <c r="F46" s="6">
        <v>0</v>
      </c>
      <c r="G46" s="6">
        <v>1</v>
      </c>
      <c r="H46" s="6">
        <v>1</v>
      </c>
      <c r="I46" s="6">
        <v>3</v>
      </c>
      <c r="J46" s="6">
        <v>2</v>
      </c>
      <c r="K46" s="6">
        <v>13</v>
      </c>
      <c r="L46" s="6">
        <v>35</v>
      </c>
      <c r="M46" s="6" t="s">
        <v>267</v>
      </c>
      <c r="N46" s="6">
        <v>3</v>
      </c>
      <c r="O46" s="6">
        <v>4</v>
      </c>
      <c r="P46" s="6">
        <v>1</v>
      </c>
      <c r="Q46" s="6">
        <v>0</v>
      </c>
      <c r="R46" s="6">
        <v>6</v>
      </c>
      <c r="S46" s="6">
        <v>4</v>
      </c>
      <c r="T46" s="6">
        <v>1</v>
      </c>
      <c r="U46" s="6">
        <v>17</v>
      </c>
      <c r="V46" s="6">
        <v>7</v>
      </c>
      <c r="W46" s="6">
        <v>6</v>
      </c>
    </row>
    <row r="47" spans="1:23" ht="9.6" customHeight="1" x14ac:dyDescent="0.2">
      <c r="A47" s="6" t="s">
        <v>268</v>
      </c>
      <c r="B47" s="6">
        <v>155</v>
      </c>
      <c r="C47" s="6">
        <v>2</v>
      </c>
      <c r="D47" s="6">
        <v>1</v>
      </c>
      <c r="E47" s="6">
        <v>8</v>
      </c>
      <c r="F47" s="6">
        <v>1</v>
      </c>
      <c r="G47" s="6">
        <v>20</v>
      </c>
      <c r="H47" s="6">
        <v>5</v>
      </c>
      <c r="I47" s="6">
        <v>15</v>
      </c>
      <c r="J47" s="6">
        <v>7</v>
      </c>
      <c r="K47" s="6">
        <v>16</v>
      </c>
      <c r="L47" s="6">
        <v>22</v>
      </c>
      <c r="M47" s="6" t="s">
        <v>268</v>
      </c>
      <c r="N47" s="6">
        <v>6</v>
      </c>
      <c r="O47" s="6">
        <v>3</v>
      </c>
      <c r="P47" s="6">
        <v>8</v>
      </c>
      <c r="Q47" s="6">
        <v>8</v>
      </c>
      <c r="R47" s="6">
        <v>19</v>
      </c>
      <c r="S47" s="6">
        <v>6</v>
      </c>
      <c r="T47" s="6">
        <v>0</v>
      </c>
      <c r="U47" s="6">
        <v>0</v>
      </c>
      <c r="V47" s="6">
        <v>3</v>
      </c>
      <c r="W47" s="6">
        <v>5</v>
      </c>
    </row>
    <row r="48" spans="1:23" ht="9.6" customHeight="1" x14ac:dyDescent="0.2">
      <c r="A48" s="6" t="s">
        <v>269</v>
      </c>
      <c r="B48" s="6">
        <v>11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1</v>
      </c>
      <c r="I48" s="6">
        <v>0</v>
      </c>
      <c r="J48" s="6">
        <v>0</v>
      </c>
      <c r="K48" s="6">
        <v>0</v>
      </c>
      <c r="L48" s="6">
        <v>7</v>
      </c>
      <c r="M48" s="6" t="s">
        <v>269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1</v>
      </c>
      <c r="W48" s="6">
        <v>2</v>
      </c>
    </row>
    <row r="50" spans="1:23" ht="9.6" customHeight="1" x14ac:dyDescent="0.2">
      <c r="A50" s="6" t="s">
        <v>327</v>
      </c>
      <c r="B50" s="6">
        <v>7419</v>
      </c>
      <c r="C50" s="6">
        <v>267</v>
      </c>
      <c r="D50" s="6">
        <v>286</v>
      </c>
      <c r="E50" s="6">
        <v>199</v>
      </c>
      <c r="F50" s="6">
        <v>268</v>
      </c>
      <c r="G50" s="6">
        <v>371</v>
      </c>
      <c r="H50" s="6">
        <v>367</v>
      </c>
      <c r="I50" s="6">
        <v>493</v>
      </c>
      <c r="J50" s="6">
        <v>442</v>
      </c>
      <c r="K50" s="6">
        <v>766</v>
      </c>
      <c r="L50" s="6">
        <v>812</v>
      </c>
      <c r="M50" s="6" t="s">
        <v>327</v>
      </c>
      <c r="N50" s="6">
        <v>214</v>
      </c>
      <c r="O50" s="6">
        <v>341</v>
      </c>
      <c r="P50" s="6">
        <v>435</v>
      </c>
      <c r="Q50" s="6">
        <v>484</v>
      </c>
      <c r="R50" s="6">
        <v>311</v>
      </c>
      <c r="S50" s="6">
        <v>156</v>
      </c>
      <c r="T50" s="6">
        <v>192</v>
      </c>
      <c r="U50" s="6">
        <v>158</v>
      </c>
      <c r="V50" s="6">
        <v>369</v>
      </c>
      <c r="W50" s="6">
        <v>488</v>
      </c>
    </row>
    <row r="51" spans="1:23" ht="9.6" customHeight="1" x14ac:dyDescent="0.2">
      <c r="A51" s="6" t="s">
        <v>249</v>
      </c>
      <c r="B51" s="6">
        <v>5799</v>
      </c>
      <c r="C51" s="6">
        <v>239</v>
      </c>
      <c r="D51" s="6">
        <v>245</v>
      </c>
      <c r="E51" s="6">
        <v>165</v>
      </c>
      <c r="F51" s="6">
        <v>246</v>
      </c>
      <c r="G51" s="6">
        <v>300</v>
      </c>
      <c r="H51" s="6">
        <v>324</v>
      </c>
      <c r="I51" s="6">
        <v>251</v>
      </c>
      <c r="J51" s="6">
        <v>353</v>
      </c>
      <c r="K51" s="6">
        <v>528</v>
      </c>
      <c r="L51" s="6">
        <v>466</v>
      </c>
      <c r="M51" s="6" t="s">
        <v>249</v>
      </c>
      <c r="N51" s="6">
        <v>192</v>
      </c>
      <c r="O51" s="6">
        <v>318</v>
      </c>
      <c r="P51" s="6">
        <v>348</v>
      </c>
      <c r="Q51" s="6">
        <v>425</v>
      </c>
      <c r="R51" s="6">
        <v>231</v>
      </c>
      <c r="S51" s="6">
        <v>116</v>
      </c>
      <c r="T51" s="6">
        <v>184</v>
      </c>
      <c r="U51" s="6">
        <v>133</v>
      </c>
      <c r="V51" s="6">
        <v>320</v>
      </c>
      <c r="W51" s="6">
        <v>415</v>
      </c>
    </row>
    <row r="52" spans="1:23" ht="9.6" customHeight="1" x14ac:dyDescent="0.2">
      <c r="A52" s="6" t="s">
        <v>250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 t="s">
        <v>250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</row>
    <row r="53" spans="1:23" ht="9.6" customHeight="1" x14ac:dyDescent="0.2">
      <c r="A53" s="6" t="s">
        <v>251</v>
      </c>
      <c r="B53" s="6">
        <v>32</v>
      </c>
      <c r="C53" s="6">
        <v>0</v>
      </c>
      <c r="D53" s="6">
        <v>0</v>
      </c>
      <c r="E53" s="6">
        <v>2</v>
      </c>
      <c r="F53" s="6">
        <v>0</v>
      </c>
      <c r="G53" s="6">
        <v>2</v>
      </c>
      <c r="H53" s="6">
        <v>3</v>
      </c>
      <c r="I53" s="6">
        <v>4</v>
      </c>
      <c r="J53" s="6">
        <v>2</v>
      </c>
      <c r="K53" s="6">
        <v>3</v>
      </c>
      <c r="L53" s="6">
        <v>7</v>
      </c>
      <c r="M53" s="6" t="s">
        <v>251</v>
      </c>
      <c r="N53" s="6">
        <v>2</v>
      </c>
      <c r="O53" s="6">
        <v>1</v>
      </c>
      <c r="P53" s="6">
        <v>0</v>
      </c>
      <c r="Q53" s="6">
        <v>0</v>
      </c>
      <c r="R53" s="6">
        <v>1</v>
      </c>
      <c r="S53" s="6">
        <v>1</v>
      </c>
      <c r="T53" s="6">
        <v>0</v>
      </c>
      <c r="U53" s="6">
        <v>1</v>
      </c>
      <c r="V53" s="6">
        <v>1</v>
      </c>
      <c r="W53" s="6">
        <v>2</v>
      </c>
    </row>
    <row r="54" spans="1:23" ht="9.6" customHeight="1" x14ac:dyDescent="0.2">
      <c r="A54" s="6" t="s">
        <v>252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 t="s">
        <v>252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</row>
    <row r="55" spans="1:23" ht="9.6" customHeight="1" x14ac:dyDescent="0.2">
      <c r="A55" s="6" t="s">
        <v>253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 t="s">
        <v>253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</row>
    <row r="56" spans="1:23" ht="9.6" customHeight="1" x14ac:dyDescent="0.2">
      <c r="A56" s="6" t="s">
        <v>254</v>
      </c>
      <c r="B56" s="6">
        <v>31</v>
      </c>
      <c r="C56" s="6">
        <v>0</v>
      </c>
      <c r="D56" s="6">
        <v>5</v>
      </c>
      <c r="E56" s="6">
        <v>1</v>
      </c>
      <c r="F56" s="6">
        <v>0</v>
      </c>
      <c r="G56" s="6">
        <v>0</v>
      </c>
      <c r="H56" s="6">
        <v>1</v>
      </c>
      <c r="I56" s="6">
        <v>1</v>
      </c>
      <c r="J56" s="6">
        <v>2</v>
      </c>
      <c r="K56" s="6">
        <v>2</v>
      </c>
      <c r="L56" s="6">
        <v>3</v>
      </c>
      <c r="M56" s="6" t="s">
        <v>254</v>
      </c>
      <c r="N56" s="6">
        <v>1</v>
      </c>
      <c r="O56" s="6">
        <v>1</v>
      </c>
      <c r="P56" s="6">
        <v>0</v>
      </c>
      <c r="Q56" s="6">
        <v>2</v>
      </c>
      <c r="R56" s="6">
        <v>0</v>
      </c>
      <c r="S56" s="6">
        <v>2</v>
      </c>
      <c r="T56" s="6">
        <v>0</v>
      </c>
      <c r="U56" s="6">
        <v>0</v>
      </c>
      <c r="V56" s="6">
        <v>1</v>
      </c>
      <c r="W56" s="6">
        <v>9</v>
      </c>
    </row>
    <row r="57" spans="1:23" ht="9.6" customHeight="1" x14ac:dyDescent="0.2">
      <c r="A57" s="6" t="s">
        <v>255</v>
      </c>
      <c r="B57" s="6">
        <v>87</v>
      </c>
      <c r="C57" s="6">
        <v>0</v>
      </c>
      <c r="D57" s="6">
        <v>0</v>
      </c>
      <c r="E57" s="6">
        <v>1</v>
      </c>
      <c r="F57" s="6">
        <v>0</v>
      </c>
      <c r="G57" s="6">
        <v>4</v>
      </c>
      <c r="H57" s="6">
        <v>1</v>
      </c>
      <c r="I57" s="6">
        <v>3</v>
      </c>
      <c r="J57" s="6">
        <v>2</v>
      </c>
      <c r="K57" s="6">
        <v>5</v>
      </c>
      <c r="L57" s="6">
        <v>63</v>
      </c>
      <c r="M57" s="6" t="s">
        <v>255</v>
      </c>
      <c r="N57" s="6">
        <v>4</v>
      </c>
      <c r="O57" s="6">
        <v>0</v>
      </c>
      <c r="P57" s="6">
        <v>1</v>
      </c>
      <c r="Q57" s="6">
        <v>0</v>
      </c>
      <c r="R57" s="6">
        <v>1</v>
      </c>
      <c r="S57" s="6">
        <v>2</v>
      </c>
      <c r="T57" s="6">
        <v>0</v>
      </c>
      <c r="U57" s="6">
        <v>0</v>
      </c>
      <c r="V57" s="6">
        <v>0</v>
      </c>
      <c r="W57" s="6">
        <v>0</v>
      </c>
    </row>
    <row r="58" spans="1:23" ht="9.6" customHeight="1" x14ac:dyDescent="0.2">
      <c r="A58" s="6" t="s">
        <v>256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 t="s">
        <v>256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</row>
    <row r="59" spans="1:23" ht="9.6" customHeight="1" x14ac:dyDescent="0.2">
      <c r="A59" s="6" t="s">
        <v>257</v>
      </c>
      <c r="B59" s="6">
        <v>23</v>
      </c>
      <c r="C59" s="6">
        <v>0</v>
      </c>
      <c r="D59" s="6">
        <v>0</v>
      </c>
      <c r="E59" s="6">
        <v>1</v>
      </c>
      <c r="F59" s="6">
        <v>0</v>
      </c>
      <c r="G59" s="6">
        <v>6</v>
      </c>
      <c r="H59" s="6">
        <v>1</v>
      </c>
      <c r="I59" s="6">
        <v>0</v>
      </c>
      <c r="J59" s="6">
        <v>1</v>
      </c>
      <c r="K59" s="6">
        <v>3</v>
      </c>
      <c r="L59" s="6">
        <v>10</v>
      </c>
      <c r="M59" s="6" t="s">
        <v>257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1</v>
      </c>
    </row>
    <row r="60" spans="1:23" ht="9.6" customHeight="1" x14ac:dyDescent="0.2">
      <c r="A60" s="6" t="s">
        <v>258</v>
      </c>
      <c r="B60" s="6">
        <v>6</v>
      </c>
      <c r="C60" s="6">
        <v>0</v>
      </c>
      <c r="D60" s="6">
        <v>0</v>
      </c>
      <c r="E60" s="6">
        <v>0</v>
      </c>
      <c r="F60" s="6">
        <v>1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2</v>
      </c>
      <c r="M60" s="6" t="s">
        <v>258</v>
      </c>
      <c r="N60" s="6">
        <v>1</v>
      </c>
      <c r="O60" s="6">
        <v>1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1</v>
      </c>
      <c r="V60" s="6">
        <v>0</v>
      </c>
      <c r="W60" s="6">
        <v>0</v>
      </c>
    </row>
    <row r="61" spans="1:23" ht="9.6" customHeight="1" x14ac:dyDescent="0.2">
      <c r="A61" s="6" t="s">
        <v>259</v>
      </c>
      <c r="B61" s="6">
        <v>2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2</v>
      </c>
      <c r="M61" s="6" t="s">
        <v>259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</row>
    <row r="62" spans="1:23" ht="9.6" customHeight="1" x14ac:dyDescent="0.2">
      <c r="A62" s="6" t="s">
        <v>260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 t="s">
        <v>260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</row>
    <row r="63" spans="1:23" ht="9.6" customHeight="1" x14ac:dyDescent="0.2">
      <c r="A63" s="6" t="s">
        <v>261</v>
      </c>
      <c r="B63" s="6">
        <v>4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2</v>
      </c>
      <c r="M63" s="6" t="s">
        <v>261</v>
      </c>
      <c r="N63" s="6">
        <v>0</v>
      </c>
      <c r="O63" s="6">
        <v>0</v>
      </c>
      <c r="P63" s="6">
        <v>1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1</v>
      </c>
      <c r="W63" s="6">
        <v>0</v>
      </c>
    </row>
    <row r="64" spans="1:23" ht="9.6" customHeight="1" x14ac:dyDescent="0.2">
      <c r="A64" s="6" t="s">
        <v>262</v>
      </c>
      <c r="B64" s="6">
        <v>3</v>
      </c>
      <c r="C64" s="6">
        <v>1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1</v>
      </c>
      <c r="M64" s="6" t="s">
        <v>262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1</v>
      </c>
      <c r="W64" s="6">
        <v>0</v>
      </c>
    </row>
    <row r="65" spans="1:23" ht="9.6" customHeight="1" x14ac:dyDescent="0.2">
      <c r="A65" s="6" t="s">
        <v>263</v>
      </c>
      <c r="B65" s="6">
        <v>44</v>
      </c>
      <c r="C65" s="6">
        <v>0</v>
      </c>
      <c r="D65" s="6">
        <v>0</v>
      </c>
      <c r="E65" s="6">
        <v>2</v>
      </c>
      <c r="F65" s="6">
        <v>0</v>
      </c>
      <c r="G65" s="6">
        <v>0</v>
      </c>
      <c r="H65" s="6">
        <v>1</v>
      </c>
      <c r="I65" s="6">
        <v>5</v>
      </c>
      <c r="J65" s="6">
        <v>0</v>
      </c>
      <c r="K65" s="6">
        <v>0</v>
      </c>
      <c r="L65" s="6">
        <v>28</v>
      </c>
      <c r="M65" s="6" t="s">
        <v>263</v>
      </c>
      <c r="N65" s="6">
        <v>0</v>
      </c>
      <c r="O65" s="6">
        <v>1</v>
      </c>
      <c r="P65" s="6">
        <v>1</v>
      </c>
      <c r="Q65" s="6">
        <v>0</v>
      </c>
      <c r="R65" s="6">
        <v>2</v>
      </c>
      <c r="S65" s="6">
        <v>0</v>
      </c>
      <c r="T65" s="6">
        <v>0</v>
      </c>
      <c r="U65" s="6">
        <v>0</v>
      </c>
      <c r="V65" s="6">
        <v>1</v>
      </c>
      <c r="W65" s="6">
        <v>3</v>
      </c>
    </row>
    <row r="66" spans="1:23" ht="9.6" customHeight="1" x14ac:dyDescent="0.2">
      <c r="A66" s="6" t="s">
        <v>264</v>
      </c>
      <c r="B66" s="6">
        <v>275</v>
      </c>
      <c r="C66" s="6">
        <v>9</v>
      </c>
      <c r="D66" s="6">
        <v>13</v>
      </c>
      <c r="E66" s="6">
        <v>13</v>
      </c>
      <c r="F66" s="6">
        <v>16</v>
      </c>
      <c r="G66" s="6">
        <v>20</v>
      </c>
      <c r="H66" s="6">
        <v>8</v>
      </c>
      <c r="I66" s="6">
        <v>16</v>
      </c>
      <c r="J66" s="6">
        <v>20</v>
      </c>
      <c r="K66" s="6">
        <v>39</v>
      </c>
      <c r="L66" s="6">
        <v>46</v>
      </c>
      <c r="M66" s="6" t="s">
        <v>264</v>
      </c>
      <c r="N66" s="6">
        <v>6</v>
      </c>
      <c r="O66" s="6">
        <v>5</v>
      </c>
      <c r="P66" s="6">
        <v>8</v>
      </c>
      <c r="Q66" s="6">
        <v>20</v>
      </c>
      <c r="R66" s="6">
        <v>7</v>
      </c>
      <c r="S66" s="6">
        <v>2</v>
      </c>
      <c r="T66" s="6">
        <v>7</v>
      </c>
      <c r="U66" s="6">
        <v>4</v>
      </c>
      <c r="V66" s="6">
        <v>8</v>
      </c>
      <c r="W66" s="6">
        <v>8</v>
      </c>
    </row>
    <row r="67" spans="1:23" ht="9.6" customHeight="1" x14ac:dyDescent="0.2">
      <c r="A67" s="6" t="s">
        <v>265</v>
      </c>
      <c r="B67" s="6">
        <v>35</v>
      </c>
      <c r="C67" s="6">
        <v>0</v>
      </c>
      <c r="D67" s="6">
        <v>0</v>
      </c>
      <c r="E67" s="6">
        <v>0</v>
      </c>
      <c r="F67" s="6">
        <v>2</v>
      </c>
      <c r="G67" s="6">
        <v>0</v>
      </c>
      <c r="H67" s="6">
        <v>2</v>
      </c>
      <c r="I67" s="6">
        <v>1</v>
      </c>
      <c r="J67" s="6">
        <v>1</v>
      </c>
      <c r="K67" s="6">
        <v>0</v>
      </c>
      <c r="L67" s="6">
        <v>23</v>
      </c>
      <c r="M67" s="6" t="s">
        <v>265</v>
      </c>
      <c r="N67" s="6">
        <v>0</v>
      </c>
      <c r="O67" s="6">
        <v>1</v>
      </c>
      <c r="P67" s="6">
        <v>1</v>
      </c>
      <c r="Q67" s="6">
        <v>2</v>
      </c>
      <c r="R67" s="6">
        <v>0</v>
      </c>
      <c r="S67" s="6">
        <v>1</v>
      </c>
      <c r="T67" s="6">
        <v>0</v>
      </c>
      <c r="U67" s="6">
        <v>0</v>
      </c>
      <c r="V67" s="6">
        <v>0</v>
      </c>
      <c r="W67" s="6">
        <v>1</v>
      </c>
    </row>
    <row r="68" spans="1:23" ht="9.6" customHeight="1" x14ac:dyDescent="0.2">
      <c r="A68" s="6" t="s">
        <v>266</v>
      </c>
      <c r="B68" s="6">
        <v>16</v>
      </c>
      <c r="C68" s="6">
        <v>0</v>
      </c>
      <c r="D68" s="6">
        <v>6</v>
      </c>
      <c r="E68" s="6">
        <v>0</v>
      </c>
      <c r="F68" s="6">
        <v>0</v>
      </c>
      <c r="G68" s="6">
        <v>0</v>
      </c>
      <c r="H68" s="6">
        <v>0</v>
      </c>
      <c r="I68" s="6">
        <v>2</v>
      </c>
      <c r="J68" s="6">
        <v>0</v>
      </c>
      <c r="K68" s="6">
        <v>0</v>
      </c>
      <c r="L68" s="6">
        <v>0</v>
      </c>
      <c r="M68" s="6" t="s">
        <v>266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1</v>
      </c>
      <c r="T68" s="6">
        <v>0</v>
      </c>
      <c r="U68" s="6">
        <v>5</v>
      </c>
      <c r="V68" s="6">
        <v>2</v>
      </c>
      <c r="W68" s="6">
        <v>0</v>
      </c>
    </row>
    <row r="69" spans="1:23" ht="9.6" customHeight="1" x14ac:dyDescent="0.2">
      <c r="A69" s="6" t="s">
        <v>267</v>
      </c>
      <c r="B69" s="6">
        <v>24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18</v>
      </c>
      <c r="M69" s="6" t="s">
        <v>267</v>
      </c>
      <c r="N69" s="6">
        <v>1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3</v>
      </c>
      <c r="V69" s="6">
        <v>1</v>
      </c>
      <c r="W69" s="6">
        <v>1</v>
      </c>
    </row>
    <row r="70" spans="1:23" ht="9.6" customHeight="1" x14ac:dyDescent="0.2">
      <c r="A70" s="6" t="s">
        <v>268</v>
      </c>
      <c r="B70" s="6">
        <v>1027</v>
      </c>
      <c r="C70" s="6">
        <v>18</v>
      </c>
      <c r="D70" s="6">
        <v>17</v>
      </c>
      <c r="E70" s="6">
        <v>14</v>
      </c>
      <c r="F70" s="6">
        <v>3</v>
      </c>
      <c r="G70" s="6">
        <v>39</v>
      </c>
      <c r="H70" s="6">
        <v>26</v>
      </c>
      <c r="I70" s="6">
        <v>209</v>
      </c>
      <c r="J70" s="6">
        <v>61</v>
      </c>
      <c r="K70" s="6">
        <v>185</v>
      </c>
      <c r="L70" s="6">
        <v>135</v>
      </c>
      <c r="M70" s="6" t="s">
        <v>268</v>
      </c>
      <c r="N70" s="6">
        <v>7</v>
      </c>
      <c r="O70" s="6">
        <v>13</v>
      </c>
      <c r="P70" s="6">
        <v>74</v>
      </c>
      <c r="Q70" s="6">
        <v>35</v>
      </c>
      <c r="R70" s="6">
        <v>69</v>
      </c>
      <c r="S70" s="6">
        <v>31</v>
      </c>
      <c r="T70" s="6">
        <v>1</v>
      </c>
      <c r="U70" s="6">
        <v>11</v>
      </c>
      <c r="V70" s="6">
        <v>33</v>
      </c>
      <c r="W70" s="6">
        <v>46</v>
      </c>
    </row>
    <row r="71" spans="1:23" ht="9.6" customHeight="1" x14ac:dyDescent="0.2">
      <c r="A71" s="6" t="s">
        <v>269</v>
      </c>
      <c r="B71" s="6">
        <v>11</v>
      </c>
      <c r="C71" s="6">
        <v>0</v>
      </c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>
        <v>1</v>
      </c>
      <c r="J71" s="6">
        <v>0</v>
      </c>
      <c r="K71" s="6">
        <v>1</v>
      </c>
      <c r="L71" s="6">
        <v>6</v>
      </c>
      <c r="M71" s="6" t="s">
        <v>269</v>
      </c>
      <c r="N71" s="6">
        <v>0</v>
      </c>
      <c r="O71" s="6">
        <v>0</v>
      </c>
      <c r="P71" s="6">
        <v>1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2</v>
      </c>
    </row>
    <row r="72" spans="1:23" ht="10.199999999999999" x14ac:dyDescent="0.2">
      <c r="A72" s="26" t="s">
        <v>366</v>
      </c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 t="s">
        <v>366</v>
      </c>
      <c r="N72" s="26"/>
      <c r="O72" s="26"/>
      <c r="P72" s="26"/>
      <c r="Q72" s="26"/>
      <c r="R72" s="26"/>
      <c r="S72" s="26"/>
      <c r="T72" s="26"/>
      <c r="U72" s="26"/>
      <c r="V72" s="26"/>
      <c r="W72" s="26"/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C1199-7845-4569-84C3-30D90A6D75F8}">
  <dimension ref="A1:W63"/>
  <sheetViews>
    <sheetView tabSelected="1" view="pageBreakPreview" topLeftCell="A33" zoomScale="125" zoomScaleNormal="100" zoomScaleSheetLayoutView="125" workbookViewId="0">
      <selection activeCell="A63" sqref="A63:XFD63"/>
    </sheetView>
  </sheetViews>
  <sheetFormatPr defaultRowHeight="10.199999999999999" x14ac:dyDescent="0.2"/>
  <cols>
    <col min="1" max="1" width="17.5546875" style="6" customWidth="1"/>
    <col min="2" max="12" width="6.109375" style="6" customWidth="1"/>
    <col min="13" max="13" width="17.5546875" style="6" customWidth="1"/>
    <col min="14" max="23" width="6.88671875" style="6" customWidth="1"/>
    <col min="24" max="16384" width="8.88671875" style="6"/>
  </cols>
  <sheetData>
    <row r="1" spans="1:23" x14ac:dyDescent="0.2">
      <c r="A1" s="6" t="s">
        <v>385</v>
      </c>
      <c r="M1" s="6" t="s">
        <v>385</v>
      </c>
    </row>
    <row r="2" spans="1:23" x14ac:dyDescent="0.2">
      <c r="A2" s="14"/>
      <c r="B2" s="15"/>
      <c r="C2" s="15" t="s">
        <v>303</v>
      </c>
      <c r="D2" s="15" t="s">
        <v>305</v>
      </c>
      <c r="E2" s="15" t="s">
        <v>306</v>
      </c>
      <c r="F2" s="15" t="s">
        <v>307</v>
      </c>
      <c r="G2" s="15" t="s">
        <v>309</v>
      </c>
      <c r="H2" s="15" t="s">
        <v>309</v>
      </c>
      <c r="I2" s="15" t="s">
        <v>309</v>
      </c>
      <c r="J2" s="15" t="s">
        <v>309</v>
      </c>
      <c r="K2" s="15" t="s">
        <v>312</v>
      </c>
      <c r="L2" s="15" t="s">
        <v>312</v>
      </c>
      <c r="M2" s="14"/>
      <c r="N2" s="15" t="s">
        <v>312</v>
      </c>
      <c r="O2" s="15" t="s">
        <v>314</v>
      </c>
      <c r="P2" s="15" t="s">
        <v>314</v>
      </c>
      <c r="Q2" s="15" t="s">
        <v>315</v>
      </c>
      <c r="R2" s="15" t="s">
        <v>317</v>
      </c>
      <c r="S2" s="15" t="s">
        <v>317</v>
      </c>
      <c r="T2" s="15" t="s">
        <v>315</v>
      </c>
      <c r="U2" s="15"/>
      <c r="V2" s="15" t="s">
        <v>321</v>
      </c>
      <c r="W2" s="16" t="s">
        <v>323</v>
      </c>
    </row>
    <row r="3" spans="1:23" x14ac:dyDescent="0.2">
      <c r="A3" s="17"/>
      <c r="B3" s="18" t="s">
        <v>0</v>
      </c>
      <c r="C3" s="18" t="s">
        <v>304</v>
      </c>
      <c r="D3" s="18" t="s">
        <v>304</v>
      </c>
      <c r="E3" s="18" t="s">
        <v>304</v>
      </c>
      <c r="F3" s="18" t="s">
        <v>308</v>
      </c>
      <c r="G3" s="18" t="s">
        <v>305</v>
      </c>
      <c r="H3" s="18" t="s">
        <v>306</v>
      </c>
      <c r="I3" s="18" t="s">
        <v>310</v>
      </c>
      <c r="J3" s="18" t="s">
        <v>311</v>
      </c>
      <c r="K3" s="18" t="s">
        <v>306</v>
      </c>
      <c r="L3" s="18" t="s">
        <v>313</v>
      </c>
      <c r="M3" s="17"/>
      <c r="N3" s="18" t="s">
        <v>311</v>
      </c>
      <c r="O3" s="18" t="s">
        <v>306</v>
      </c>
      <c r="P3" s="18" t="s">
        <v>311</v>
      </c>
      <c r="Q3" s="18" t="s">
        <v>316</v>
      </c>
      <c r="R3" s="18" t="s">
        <v>318</v>
      </c>
      <c r="S3" s="18" t="s">
        <v>319</v>
      </c>
      <c r="T3" s="18" t="s">
        <v>320</v>
      </c>
      <c r="U3" s="18" t="s">
        <v>18</v>
      </c>
      <c r="V3" s="18" t="s">
        <v>322</v>
      </c>
      <c r="W3" s="19" t="s">
        <v>324</v>
      </c>
    </row>
    <row r="4" spans="1:23" x14ac:dyDescent="0.2">
      <c r="A4" s="6" t="s">
        <v>357</v>
      </c>
      <c r="M4" s="6" t="s">
        <v>357</v>
      </c>
    </row>
    <row r="6" spans="1:23" x14ac:dyDescent="0.2">
      <c r="A6" s="6" t="s">
        <v>301</v>
      </c>
      <c r="B6" s="6">
        <v>10331</v>
      </c>
      <c r="C6" s="6">
        <v>278</v>
      </c>
      <c r="D6" s="6">
        <v>337</v>
      </c>
      <c r="E6" s="6">
        <v>225</v>
      </c>
      <c r="F6" s="6">
        <v>265</v>
      </c>
      <c r="G6" s="6">
        <v>999</v>
      </c>
      <c r="H6" s="6">
        <v>468</v>
      </c>
      <c r="I6" s="6">
        <v>466</v>
      </c>
      <c r="J6" s="6">
        <v>384</v>
      </c>
      <c r="K6" s="6">
        <v>895</v>
      </c>
      <c r="L6" s="6">
        <v>1315</v>
      </c>
      <c r="M6" s="6" t="s">
        <v>301</v>
      </c>
      <c r="N6" s="6">
        <v>499</v>
      </c>
      <c r="O6" s="6">
        <v>593</v>
      </c>
      <c r="P6" s="6">
        <v>678</v>
      </c>
      <c r="Q6" s="6">
        <v>931</v>
      </c>
      <c r="R6" s="6">
        <v>436</v>
      </c>
      <c r="S6" s="6">
        <v>207</v>
      </c>
      <c r="T6" s="6">
        <v>302</v>
      </c>
      <c r="U6" s="6">
        <v>112</v>
      </c>
      <c r="V6" s="6">
        <v>341</v>
      </c>
      <c r="W6" s="6">
        <v>600</v>
      </c>
    </row>
    <row r="7" spans="1:23" x14ac:dyDescent="0.2">
      <c r="A7" s="6" t="s">
        <v>270</v>
      </c>
      <c r="B7" s="6">
        <v>444</v>
      </c>
      <c r="C7" s="6">
        <v>10</v>
      </c>
      <c r="D7" s="6">
        <v>0</v>
      </c>
      <c r="E7" s="6">
        <v>24</v>
      </c>
      <c r="F7" s="6">
        <v>13</v>
      </c>
      <c r="G7" s="6">
        <v>144</v>
      </c>
      <c r="H7" s="6">
        <v>5</v>
      </c>
      <c r="I7" s="6">
        <v>8</v>
      </c>
      <c r="J7" s="6">
        <v>10</v>
      </c>
      <c r="K7" s="6">
        <v>45</v>
      </c>
      <c r="L7" s="6">
        <v>66</v>
      </c>
      <c r="M7" s="6" t="s">
        <v>270</v>
      </c>
      <c r="N7" s="6">
        <v>4</v>
      </c>
      <c r="O7" s="6">
        <v>17</v>
      </c>
      <c r="P7" s="6">
        <v>14</v>
      </c>
      <c r="Q7" s="6">
        <v>21</v>
      </c>
      <c r="R7" s="6">
        <v>13</v>
      </c>
      <c r="S7" s="6">
        <v>14</v>
      </c>
      <c r="T7" s="6">
        <v>0</v>
      </c>
      <c r="U7" s="6">
        <v>4</v>
      </c>
      <c r="V7" s="6">
        <v>8</v>
      </c>
      <c r="W7" s="6">
        <v>24</v>
      </c>
    </row>
    <row r="8" spans="1:23" x14ac:dyDescent="0.2">
      <c r="A8" s="6" t="s">
        <v>271</v>
      </c>
      <c r="B8" s="6">
        <v>9887</v>
      </c>
      <c r="C8" s="6">
        <v>268</v>
      </c>
      <c r="D8" s="6">
        <v>337</v>
      </c>
      <c r="E8" s="6">
        <v>201</v>
      </c>
      <c r="F8" s="6">
        <v>252</v>
      </c>
      <c r="G8" s="6">
        <v>855</v>
      </c>
      <c r="H8" s="6">
        <v>463</v>
      </c>
      <c r="I8" s="6">
        <v>458</v>
      </c>
      <c r="J8" s="6">
        <v>374</v>
      </c>
      <c r="K8" s="6">
        <v>850</v>
      </c>
      <c r="L8" s="6">
        <v>1249</v>
      </c>
      <c r="M8" s="6" t="s">
        <v>271</v>
      </c>
      <c r="N8" s="6">
        <v>495</v>
      </c>
      <c r="O8" s="6">
        <v>576</v>
      </c>
      <c r="P8" s="6">
        <v>664</v>
      </c>
      <c r="Q8" s="6">
        <v>910</v>
      </c>
      <c r="R8" s="6">
        <v>423</v>
      </c>
      <c r="S8" s="6">
        <v>193</v>
      </c>
      <c r="T8" s="6">
        <v>302</v>
      </c>
      <c r="U8" s="6">
        <v>108</v>
      </c>
      <c r="V8" s="6">
        <v>333</v>
      </c>
      <c r="W8" s="6">
        <v>576</v>
      </c>
    </row>
    <row r="10" spans="1:23" x14ac:dyDescent="0.2">
      <c r="A10" s="6" t="s">
        <v>345</v>
      </c>
      <c r="B10" s="6">
        <v>5134</v>
      </c>
      <c r="C10" s="6">
        <v>139</v>
      </c>
      <c r="D10" s="6">
        <v>171</v>
      </c>
      <c r="E10" s="6">
        <v>111</v>
      </c>
      <c r="F10" s="6">
        <v>131</v>
      </c>
      <c r="G10" s="6">
        <v>474</v>
      </c>
      <c r="H10" s="6">
        <v>245</v>
      </c>
      <c r="I10" s="6">
        <v>254</v>
      </c>
      <c r="J10" s="6">
        <v>203</v>
      </c>
      <c r="K10" s="6">
        <v>450</v>
      </c>
      <c r="L10" s="6">
        <v>641</v>
      </c>
      <c r="M10" s="6" t="s">
        <v>345</v>
      </c>
      <c r="N10" s="6">
        <v>236</v>
      </c>
      <c r="O10" s="6">
        <v>305</v>
      </c>
      <c r="P10" s="6">
        <v>347</v>
      </c>
      <c r="Q10" s="6">
        <v>430</v>
      </c>
      <c r="R10" s="6">
        <v>217</v>
      </c>
      <c r="S10" s="6">
        <v>100</v>
      </c>
      <c r="T10" s="6">
        <v>155</v>
      </c>
      <c r="U10" s="6">
        <v>70</v>
      </c>
      <c r="V10" s="6">
        <v>167</v>
      </c>
      <c r="W10" s="6">
        <v>288</v>
      </c>
    </row>
    <row r="11" spans="1:23" x14ac:dyDescent="0.2">
      <c r="A11" s="6" t="s">
        <v>270</v>
      </c>
      <c r="B11" s="6">
        <v>212</v>
      </c>
      <c r="C11" s="6">
        <v>6</v>
      </c>
      <c r="D11" s="6">
        <v>0</v>
      </c>
      <c r="E11" s="6">
        <v>15</v>
      </c>
      <c r="F11" s="6">
        <v>4</v>
      </c>
      <c r="G11" s="6">
        <v>61</v>
      </c>
      <c r="H11" s="6">
        <v>4</v>
      </c>
      <c r="I11" s="6">
        <v>6</v>
      </c>
      <c r="J11" s="6">
        <v>6</v>
      </c>
      <c r="K11" s="6">
        <v>21</v>
      </c>
      <c r="L11" s="6">
        <v>32</v>
      </c>
      <c r="M11" s="6" t="s">
        <v>270</v>
      </c>
      <c r="N11" s="6">
        <v>4</v>
      </c>
      <c r="O11" s="6">
        <v>7</v>
      </c>
      <c r="P11" s="6">
        <v>5</v>
      </c>
      <c r="Q11" s="6">
        <v>9</v>
      </c>
      <c r="R11" s="6">
        <v>7</v>
      </c>
      <c r="S11" s="6">
        <v>6</v>
      </c>
      <c r="T11" s="6">
        <v>0</v>
      </c>
      <c r="U11" s="6">
        <v>3</v>
      </c>
      <c r="V11" s="6">
        <v>4</v>
      </c>
      <c r="W11" s="6">
        <v>12</v>
      </c>
    </row>
    <row r="12" spans="1:23" x14ac:dyDescent="0.2">
      <c r="A12" s="6" t="s">
        <v>271</v>
      </c>
      <c r="B12" s="6">
        <v>4922</v>
      </c>
      <c r="C12" s="6">
        <v>133</v>
      </c>
      <c r="D12" s="6">
        <v>171</v>
      </c>
      <c r="E12" s="6">
        <v>96</v>
      </c>
      <c r="F12" s="6">
        <v>127</v>
      </c>
      <c r="G12" s="6">
        <v>413</v>
      </c>
      <c r="H12" s="6">
        <v>241</v>
      </c>
      <c r="I12" s="6">
        <v>248</v>
      </c>
      <c r="J12" s="6">
        <v>197</v>
      </c>
      <c r="K12" s="6">
        <v>429</v>
      </c>
      <c r="L12" s="6">
        <v>609</v>
      </c>
      <c r="M12" s="6" t="s">
        <v>271</v>
      </c>
      <c r="N12" s="6">
        <v>232</v>
      </c>
      <c r="O12" s="6">
        <v>298</v>
      </c>
      <c r="P12" s="6">
        <v>342</v>
      </c>
      <c r="Q12" s="6">
        <v>421</v>
      </c>
      <c r="R12" s="6">
        <v>210</v>
      </c>
      <c r="S12" s="6">
        <v>94</v>
      </c>
      <c r="T12" s="6">
        <v>155</v>
      </c>
      <c r="U12" s="6">
        <v>67</v>
      </c>
      <c r="V12" s="6">
        <v>163</v>
      </c>
      <c r="W12" s="6">
        <v>276</v>
      </c>
    </row>
    <row r="14" spans="1:23" x14ac:dyDescent="0.2">
      <c r="A14" s="6" t="s">
        <v>336</v>
      </c>
      <c r="B14" s="6">
        <v>5197</v>
      </c>
      <c r="C14" s="6">
        <v>139</v>
      </c>
      <c r="D14" s="6">
        <v>166</v>
      </c>
      <c r="E14" s="6">
        <v>114</v>
      </c>
      <c r="F14" s="6">
        <v>134</v>
      </c>
      <c r="G14" s="6">
        <v>525</v>
      </c>
      <c r="H14" s="6">
        <v>223</v>
      </c>
      <c r="I14" s="6">
        <v>212</v>
      </c>
      <c r="J14" s="6">
        <v>181</v>
      </c>
      <c r="K14" s="6">
        <v>445</v>
      </c>
      <c r="L14" s="6">
        <v>674</v>
      </c>
      <c r="M14" s="6" t="s">
        <v>336</v>
      </c>
      <c r="N14" s="6">
        <v>263</v>
      </c>
      <c r="O14" s="6">
        <v>288</v>
      </c>
      <c r="P14" s="6">
        <v>331</v>
      </c>
      <c r="Q14" s="6">
        <v>501</v>
      </c>
      <c r="R14" s="6">
        <v>219</v>
      </c>
      <c r="S14" s="6">
        <v>107</v>
      </c>
      <c r="T14" s="6">
        <v>147</v>
      </c>
      <c r="U14" s="6">
        <v>42</v>
      </c>
      <c r="V14" s="6">
        <v>174</v>
      </c>
      <c r="W14" s="6">
        <v>312</v>
      </c>
    </row>
    <row r="15" spans="1:23" x14ac:dyDescent="0.2">
      <c r="A15" s="6" t="s">
        <v>270</v>
      </c>
      <c r="B15" s="6">
        <v>232</v>
      </c>
      <c r="C15" s="6">
        <v>4</v>
      </c>
      <c r="D15" s="6">
        <v>0</v>
      </c>
      <c r="E15" s="6">
        <v>9</v>
      </c>
      <c r="F15" s="6">
        <v>9</v>
      </c>
      <c r="G15" s="6">
        <v>83</v>
      </c>
      <c r="H15" s="6">
        <v>1</v>
      </c>
      <c r="I15" s="6">
        <v>2</v>
      </c>
      <c r="J15" s="6">
        <v>4</v>
      </c>
      <c r="K15" s="6">
        <v>24</v>
      </c>
      <c r="L15" s="6">
        <v>34</v>
      </c>
      <c r="M15" s="6" t="s">
        <v>270</v>
      </c>
      <c r="N15" s="6">
        <v>0</v>
      </c>
      <c r="O15" s="6">
        <v>10</v>
      </c>
      <c r="P15" s="6">
        <v>9</v>
      </c>
      <c r="Q15" s="6">
        <v>12</v>
      </c>
      <c r="R15" s="6">
        <v>6</v>
      </c>
      <c r="S15" s="6">
        <v>8</v>
      </c>
      <c r="T15" s="6">
        <v>0</v>
      </c>
      <c r="U15" s="6">
        <v>1</v>
      </c>
      <c r="V15" s="6">
        <v>4</v>
      </c>
      <c r="W15" s="6">
        <v>12</v>
      </c>
    </row>
    <row r="16" spans="1:23" x14ac:dyDescent="0.2">
      <c r="A16" s="6" t="s">
        <v>271</v>
      </c>
      <c r="B16" s="6">
        <v>4965</v>
      </c>
      <c r="C16" s="6">
        <v>135</v>
      </c>
      <c r="D16" s="6">
        <v>166</v>
      </c>
      <c r="E16" s="6">
        <v>105</v>
      </c>
      <c r="F16" s="6">
        <v>125</v>
      </c>
      <c r="G16" s="6">
        <v>442</v>
      </c>
      <c r="H16" s="6">
        <v>222</v>
      </c>
      <c r="I16" s="6">
        <v>210</v>
      </c>
      <c r="J16" s="6">
        <v>177</v>
      </c>
      <c r="K16" s="6">
        <v>421</v>
      </c>
      <c r="L16" s="6">
        <v>640</v>
      </c>
      <c r="M16" s="6" t="s">
        <v>271</v>
      </c>
      <c r="N16" s="6">
        <v>263</v>
      </c>
      <c r="O16" s="6">
        <v>278</v>
      </c>
      <c r="P16" s="6">
        <v>322</v>
      </c>
      <c r="Q16" s="6">
        <v>489</v>
      </c>
      <c r="R16" s="6">
        <v>213</v>
      </c>
      <c r="S16" s="6">
        <v>99</v>
      </c>
      <c r="T16" s="6">
        <v>147</v>
      </c>
      <c r="U16" s="6">
        <v>41</v>
      </c>
      <c r="V16" s="6">
        <v>170</v>
      </c>
      <c r="W16" s="6">
        <v>300</v>
      </c>
    </row>
    <row r="18" spans="1:23" x14ac:dyDescent="0.2">
      <c r="A18" s="6" t="s">
        <v>358</v>
      </c>
      <c r="M18" s="6" t="s">
        <v>358</v>
      </c>
    </row>
    <row r="20" spans="1:23" x14ac:dyDescent="0.2">
      <c r="A20" s="6" t="s">
        <v>329</v>
      </c>
      <c r="B20" s="6">
        <v>9887</v>
      </c>
      <c r="C20" s="6">
        <v>268</v>
      </c>
      <c r="D20" s="6">
        <v>337</v>
      </c>
      <c r="E20" s="6">
        <v>201</v>
      </c>
      <c r="F20" s="6">
        <v>252</v>
      </c>
      <c r="G20" s="6">
        <v>855</v>
      </c>
      <c r="H20" s="6">
        <v>463</v>
      </c>
      <c r="I20" s="6">
        <v>458</v>
      </c>
      <c r="J20" s="6">
        <v>374</v>
      </c>
      <c r="K20" s="6">
        <v>850</v>
      </c>
      <c r="L20" s="6">
        <v>1249</v>
      </c>
      <c r="M20" s="6" t="s">
        <v>329</v>
      </c>
      <c r="N20" s="6">
        <v>495</v>
      </c>
      <c r="O20" s="6">
        <v>576</v>
      </c>
      <c r="P20" s="6">
        <v>664</v>
      </c>
      <c r="Q20" s="6">
        <v>910</v>
      </c>
      <c r="R20" s="6">
        <v>423</v>
      </c>
      <c r="S20" s="6">
        <v>193</v>
      </c>
      <c r="T20" s="6">
        <v>302</v>
      </c>
      <c r="U20" s="6">
        <v>108</v>
      </c>
      <c r="V20" s="6">
        <v>333</v>
      </c>
      <c r="W20" s="6">
        <v>576</v>
      </c>
    </row>
    <row r="21" spans="1:23" x14ac:dyDescent="0.2">
      <c r="A21" s="6" t="s">
        <v>272</v>
      </c>
      <c r="B21" s="6">
        <v>801</v>
      </c>
      <c r="C21" s="6">
        <v>14</v>
      </c>
      <c r="D21" s="6">
        <v>23</v>
      </c>
      <c r="E21" s="6">
        <v>39</v>
      </c>
      <c r="F21" s="6">
        <v>31</v>
      </c>
      <c r="G21" s="6">
        <v>69</v>
      </c>
      <c r="H21" s="6">
        <v>51</v>
      </c>
      <c r="I21" s="6">
        <v>14</v>
      </c>
      <c r="J21" s="6">
        <v>57</v>
      </c>
      <c r="K21" s="6">
        <v>80</v>
      </c>
      <c r="L21" s="6">
        <v>95</v>
      </c>
      <c r="M21" s="6" t="s">
        <v>272</v>
      </c>
      <c r="N21" s="6">
        <v>45</v>
      </c>
      <c r="O21" s="6">
        <v>46</v>
      </c>
      <c r="P21" s="6">
        <v>9</v>
      </c>
      <c r="Q21" s="6">
        <v>70</v>
      </c>
      <c r="R21" s="6">
        <v>22</v>
      </c>
      <c r="S21" s="6">
        <v>15</v>
      </c>
      <c r="T21" s="6">
        <v>6</v>
      </c>
      <c r="U21" s="6">
        <v>11</v>
      </c>
      <c r="V21" s="6">
        <v>36</v>
      </c>
      <c r="W21" s="6">
        <v>68</v>
      </c>
    </row>
    <row r="22" spans="1:23" x14ac:dyDescent="0.2">
      <c r="A22" s="6" t="s">
        <v>273</v>
      </c>
      <c r="B22" s="6">
        <v>5111</v>
      </c>
      <c r="C22" s="6">
        <v>155</v>
      </c>
      <c r="D22" s="6">
        <v>221</v>
      </c>
      <c r="E22" s="6">
        <v>90</v>
      </c>
      <c r="F22" s="6">
        <v>153</v>
      </c>
      <c r="G22" s="6">
        <v>377</v>
      </c>
      <c r="H22" s="6">
        <v>227</v>
      </c>
      <c r="I22" s="6">
        <v>265</v>
      </c>
      <c r="J22" s="6">
        <v>152</v>
      </c>
      <c r="K22" s="6">
        <v>454</v>
      </c>
      <c r="L22" s="6">
        <v>692</v>
      </c>
      <c r="M22" s="6" t="s">
        <v>273</v>
      </c>
      <c r="N22" s="6">
        <v>241</v>
      </c>
      <c r="O22" s="6">
        <v>272</v>
      </c>
      <c r="P22" s="6">
        <v>312</v>
      </c>
      <c r="Q22" s="6">
        <v>482</v>
      </c>
      <c r="R22" s="6">
        <v>248</v>
      </c>
      <c r="S22" s="6">
        <v>102</v>
      </c>
      <c r="T22" s="6">
        <v>181</v>
      </c>
      <c r="U22" s="6">
        <v>61</v>
      </c>
      <c r="V22" s="6">
        <v>189</v>
      </c>
      <c r="W22" s="6">
        <v>237</v>
      </c>
    </row>
    <row r="23" spans="1:23" x14ac:dyDescent="0.2">
      <c r="A23" s="6" t="s">
        <v>274</v>
      </c>
      <c r="B23" s="6">
        <v>702</v>
      </c>
      <c r="C23" s="6">
        <v>22</v>
      </c>
      <c r="D23" s="6">
        <v>24</v>
      </c>
      <c r="E23" s="6">
        <v>22</v>
      </c>
      <c r="F23" s="6">
        <v>9</v>
      </c>
      <c r="G23" s="6">
        <v>83</v>
      </c>
      <c r="H23" s="6">
        <v>32</v>
      </c>
      <c r="I23" s="6">
        <v>16</v>
      </c>
      <c r="J23" s="6">
        <v>41</v>
      </c>
      <c r="K23" s="6">
        <v>73</v>
      </c>
      <c r="L23" s="6">
        <v>79</v>
      </c>
      <c r="M23" s="6" t="s">
        <v>274</v>
      </c>
      <c r="N23" s="6">
        <v>42</v>
      </c>
      <c r="O23" s="6">
        <v>26</v>
      </c>
      <c r="P23" s="6">
        <v>21</v>
      </c>
      <c r="Q23" s="6">
        <v>65</v>
      </c>
      <c r="R23" s="6">
        <v>33</v>
      </c>
      <c r="S23" s="6">
        <v>11</v>
      </c>
      <c r="T23" s="6">
        <v>23</v>
      </c>
      <c r="U23" s="6">
        <v>9</v>
      </c>
      <c r="V23" s="6">
        <v>31</v>
      </c>
      <c r="W23" s="6">
        <v>40</v>
      </c>
    </row>
    <row r="24" spans="1:23" x14ac:dyDescent="0.2">
      <c r="A24" s="6" t="s">
        <v>275</v>
      </c>
      <c r="B24" s="6">
        <v>155</v>
      </c>
      <c r="C24" s="6">
        <v>9</v>
      </c>
      <c r="D24" s="6">
        <v>5</v>
      </c>
      <c r="E24" s="6">
        <v>5</v>
      </c>
      <c r="F24" s="6">
        <v>7</v>
      </c>
      <c r="G24" s="6">
        <v>5</v>
      </c>
      <c r="H24" s="6">
        <v>6</v>
      </c>
      <c r="I24" s="6">
        <v>8</v>
      </c>
      <c r="J24" s="6">
        <v>11</v>
      </c>
      <c r="K24" s="6">
        <v>12</v>
      </c>
      <c r="L24" s="6">
        <v>17</v>
      </c>
      <c r="M24" s="6" t="s">
        <v>275</v>
      </c>
      <c r="N24" s="6">
        <v>5</v>
      </c>
      <c r="O24" s="6">
        <v>6</v>
      </c>
      <c r="P24" s="6">
        <v>18</v>
      </c>
      <c r="Q24" s="6">
        <v>11</v>
      </c>
      <c r="R24" s="6">
        <v>3</v>
      </c>
      <c r="S24" s="6">
        <v>4</v>
      </c>
      <c r="T24" s="6">
        <v>2</v>
      </c>
      <c r="U24" s="6">
        <v>3</v>
      </c>
      <c r="V24" s="6">
        <v>11</v>
      </c>
      <c r="W24" s="6">
        <v>7</v>
      </c>
    </row>
    <row r="25" spans="1:23" x14ac:dyDescent="0.2">
      <c r="A25" s="6" t="s">
        <v>276</v>
      </c>
      <c r="B25" s="6">
        <v>465</v>
      </c>
      <c r="C25" s="6">
        <v>8</v>
      </c>
      <c r="D25" s="6">
        <v>2</v>
      </c>
      <c r="E25" s="6">
        <v>8</v>
      </c>
      <c r="F25" s="6">
        <v>23</v>
      </c>
      <c r="G25" s="6">
        <v>42</v>
      </c>
      <c r="H25" s="6">
        <v>30</v>
      </c>
      <c r="I25" s="6">
        <v>18</v>
      </c>
      <c r="J25" s="6">
        <v>36</v>
      </c>
      <c r="K25" s="6">
        <v>56</v>
      </c>
      <c r="L25" s="6">
        <v>50</v>
      </c>
      <c r="M25" s="6" t="s">
        <v>276</v>
      </c>
      <c r="N25" s="6">
        <v>3</v>
      </c>
      <c r="O25" s="6">
        <v>90</v>
      </c>
      <c r="P25" s="6">
        <v>0</v>
      </c>
      <c r="Q25" s="6">
        <v>32</v>
      </c>
      <c r="R25" s="6">
        <v>4</v>
      </c>
      <c r="S25" s="6">
        <v>3</v>
      </c>
      <c r="T25" s="6">
        <v>5</v>
      </c>
      <c r="U25" s="6">
        <v>3</v>
      </c>
      <c r="V25" s="6">
        <v>34</v>
      </c>
      <c r="W25" s="6">
        <v>18</v>
      </c>
    </row>
    <row r="26" spans="1:23" x14ac:dyDescent="0.2">
      <c r="A26" s="6" t="s">
        <v>277</v>
      </c>
      <c r="B26" s="6">
        <v>112</v>
      </c>
      <c r="C26" s="6">
        <v>0</v>
      </c>
      <c r="D26" s="6">
        <v>0</v>
      </c>
      <c r="E26" s="6">
        <v>1</v>
      </c>
      <c r="F26" s="6">
        <v>0</v>
      </c>
      <c r="G26" s="6">
        <v>24</v>
      </c>
      <c r="H26" s="6">
        <v>7</v>
      </c>
      <c r="I26" s="6">
        <v>6</v>
      </c>
      <c r="J26" s="6">
        <v>2</v>
      </c>
      <c r="K26" s="6">
        <v>3</v>
      </c>
      <c r="L26" s="6">
        <v>20</v>
      </c>
      <c r="M26" s="6" t="s">
        <v>277</v>
      </c>
      <c r="N26" s="6">
        <v>4</v>
      </c>
      <c r="O26" s="6">
        <v>2</v>
      </c>
      <c r="P26" s="6">
        <v>0</v>
      </c>
      <c r="Q26" s="6">
        <v>25</v>
      </c>
      <c r="R26" s="6">
        <v>4</v>
      </c>
      <c r="S26" s="6">
        <v>8</v>
      </c>
      <c r="T26" s="6">
        <v>0</v>
      </c>
      <c r="U26" s="6">
        <v>0</v>
      </c>
      <c r="V26" s="6">
        <v>3</v>
      </c>
      <c r="W26" s="6">
        <v>3</v>
      </c>
    </row>
    <row r="27" spans="1:23" x14ac:dyDescent="0.2">
      <c r="A27" s="6" t="s">
        <v>278</v>
      </c>
      <c r="B27" s="6">
        <v>26</v>
      </c>
      <c r="C27" s="6">
        <v>0</v>
      </c>
      <c r="D27" s="6">
        <v>0</v>
      </c>
      <c r="E27" s="6">
        <v>1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2</v>
      </c>
      <c r="L27" s="6">
        <v>2</v>
      </c>
      <c r="M27" s="6" t="s">
        <v>278</v>
      </c>
      <c r="N27" s="6">
        <v>1</v>
      </c>
      <c r="O27" s="6">
        <v>5</v>
      </c>
      <c r="P27" s="6">
        <v>0</v>
      </c>
      <c r="Q27" s="6">
        <v>12</v>
      </c>
      <c r="R27" s="6">
        <v>0</v>
      </c>
      <c r="S27" s="6">
        <v>0</v>
      </c>
      <c r="T27" s="6">
        <v>1</v>
      </c>
      <c r="U27" s="6">
        <v>0</v>
      </c>
      <c r="V27" s="6">
        <v>2</v>
      </c>
      <c r="W27" s="6">
        <v>0</v>
      </c>
    </row>
    <row r="28" spans="1:23" x14ac:dyDescent="0.2">
      <c r="A28" s="6" t="s">
        <v>57</v>
      </c>
      <c r="B28" s="6">
        <v>2515</v>
      </c>
      <c r="C28" s="6">
        <v>60</v>
      </c>
      <c r="D28" s="6">
        <v>62</v>
      </c>
      <c r="E28" s="6">
        <v>35</v>
      </c>
      <c r="F28" s="6">
        <v>29</v>
      </c>
      <c r="G28" s="6">
        <v>255</v>
      </c>
      <c r="H28" s="6">
        <v>110</v>
      </c>
      <c r="I28" s="6">
        <v>131</v>
      </c>
      <c r="J28" s="6">
        <v>75</v>
      </c>
      <c r="K28" s="6">
        <v>170</v>
      </c>
      <c r="L28" s="6">
        <v>294</v>
      </c>
      <c r="M28" s="6" t="s">
        <v>57</v>
      </c>
      <c r="N28" s="6">
        <v>154</v>
      </c>
      <c r="O28" s="6">
        <v>129</v>
      </c>
      <c r="P28" s="6">
        <v>304</v>
      </c>
      <c r="Q28" s="6">
        <v>213</v>
      </c>
      <c r="R28" s="6">
        <v>109</v>
      </c>
      <c r="S28" s="6">
        <v>50</v>
      </c>
      <c r="T28" s="6">
        <v>84</v>
      </c>
      <c r="U28" s="6">
        <v>21</v>
      </c>
      <c r="V28" s="6">
        <v>27</v>
      </c>
      <c r="W28" s="6">
        <v>203</v>
      </c>
    </row>
    <row r="30" spans="1:23" x14ac:dyDescent="0.2">
      <c r="A30" s="6" t="s">
        <v>326</v>
      </c>
      <c r="B30" s="6">
        <v>4922</v>
      </c>
      <c r="C30" s="6">
        <v>133</v>
      </c>
      <c r="D30" s="6">
        <v>171</v>
      </c>
      <c r="E30" s="6">
        <v>96</v>
      </c>
      <c r="F30" s="6">
        <v>127</v>
      </c>
      <c r="G30" s="6">
        <v>413</v>
      </c>
      <c r="H30" s="6">
        <v>241</v>
      </c>
      <c r="I30" s="6">
        <v>248</v>
      </c>
      <c r="J30" s="6">
        <v>197</v>
      </c>
      <c r="K30" s="6">
        <v>429</v>
      </c>
      <c r="L30" s="6">
        <v>609</v>
      </c>
      <c r="M30" s="6" t="s">
        <v>326</v>
      </c>
      <c r="N30" s="6">
        <v>232</v>
      </c>
      <c r="O30" s="6">
        <v>298</v>
      </c>
      <c r="P30" s="6">
        <v>342</v>
      </c>
      <c r="Q30" s="6">
        <v>421</v>
      </c>
      <c r="R30" s="6">
        <v>210</v>
      </c>
      <c r="S30" s="6">
        <v>94</v>
      </c>
      <c r="T30" s="6">
        <v>155</v>
      </c>
      <c r="U30" s="6">
        <v>67</v>
      </c>
      <c r="V30" s="6">
        <v>163</v>
      </c>
      <c r="W30" s="6">
        <v>276</v>
      </c>
    </row>
    <row r="31" spans="1:23" x14ac:dyDescent="0.2">
      <c r="A31" s="6" t="s">
        <v>272</v>
      </c>
      <c r="B31" s="6">
        <v>148</v>
      </c>
      <c r="C31" s="6">
        <v>2</v>
      </c>
      <c r="D31" s="6">
        <v>12</v>
      </c>
      <c r="E31" s="6">
        <v>8</v>
      </c>
      <c r="F31" s="6">
        <v>1</v>
      </c>
      <c r="G31" s="6">
        <v>14</v>
      </c>
      <c r="H31" s="6">
        <v>10</v>
      </c>
      <c r="I31" s="6">
        <v>2</v>
      </c>
      <c r="J31" s="6">
        <v>19</v>
      </c>
      <c r="K31" s="6">
        <v>13</v>
      </c>
      <c r="L31" s="6">
        <v>15</v>
      </c>
      <c r="M31" s="6" t="s">
        <v>272</v>
      </c>
      <c r="N31" s="6">
        <v>1</v>
      </c>
      <c r="O31" s="6">
        <v>18</v>
      </c>
      <c r="P31" s="6">
        <v>4</v>
      </c>
      <c r="Q31" s="6">
        <v>4</v>
      </c>
      <c r="R31" s="6">
        <v>7</v>
      </c>
      <c r="S31" s="6">
        <v>4</v>
      </c>
      <c r="T31" s="6">
        <v>1</v>
      </c>
      <c r="U31" s="6">
        <v>3</v>
      </c>
      <c r="V31" s="6">
        <v>5</v>
      </c>
      <c r="W31" s="6">
        <v>5</v>
      </c>
    </row>
    <row r="32" spans="1:23" x14ac:dyDescent="0.2">
      <c r="A32" s="6" t="s">
        <v>273</v>
      </c>
      <c r="B32" s="6">
        <v>2828</v>
      </c>
      <c r="C32" s="6">
        <v>76</v>
      </c>
      <c r="D32" s="6">
        <v>122</v>
      </c>
      <c r="E32" s="6">
        <v>50</v>
      </c>
      <c r="F32" s="6">
        <v>92</v>
      </c>
      <c r="G32" s="6">
        <v>198</v>
      </c>
      <c r="H32" s="6">
        <v>124</v>
      </c>
      <c r="I32" s="6">
        <v>155</v>
      </c>
      <c r="J32" s="6">
        <v>84</v>
      </c>
      <c r="K32" s="6">
        <v>258</v>
      </c>
      <c r="L32" s="6">
        <v>341</v>
      </c>
      <c r="M32" s="6" t="s">
        <v>273</v>
      </c>
      <c r="N32" s="6">
        <v>136</v>
      </c>
      <c r="O32" s="6">
        <v>160</v>
      </c>
      <c r="P32" s="6">
        <v>192</v>
      </c>
      <c r="Q32" s="6">
        <v>264</v>
      </c>
      <c r="R32" s="6">
        <v>133</v>
      </c>
      <c r="S32" s="6">
        <v>50</v>
      </c>
      <c r="T32" s="6">
        <v>103</v>
      </c>
      <c r="U32" s="6">
        <v>41</v>
      </c>
      <c r="V32" s="6">
        <v>103</v>
      </c>
      <c r="W32" s="6">
        <v>146</v>
      </c>
    </row>
    <row r="33" spans="1:23" x14ac:dyDescent="0.2">
      <c r="A33" s="6" t="s">
        <v>274</v>
      </c>
      <c r="B33" s="6">
        <v>345</v>
      </c>
      <c r="C33" s="6">
        <v>11</v>
      </c>
      <c r="D33" s="6">
        <v>10</v>
      </c>
      <c r="E33" s="6">
        <v>9</v>
      </c>
      <c r="F33" s="6">
        <v>4</v>
      </c>
      <c r="G33" s="6">
        <v>47</v>
      </c>
      <c r="H33" s="6">
        <v>18</v>
      </c>
      <c r="I33" s="6">
        <v>7</v>
      </c>
      <c r="J33" s="6">
        <v>18</v>
      </c>
      <c r="K33" s="6">
        <v>31</v>
      </c>
      <c r="L33" s="6">
        <v>45</v>
      </c>
      <c r="M33" s="6" t="s">
        <v>274</v>
      </c>
      <c r="N33" s="6">
        <v>23</v>
      </c>
      <c r="O33" s="6">
        <v>14</v>
      </c>
      <c r="P33" s="6">
        <v>14</v>
      </c>
      <c r="Q33" s="6">
        <v>24</v>
      </c>
      <c r="R33" s="6">
        <v>13</v>
      </c>
      <c r="S33" s="6">
        <v>6</v>
      </c>
      <c r="T33" s="6">
        <v>12</v>
      </c>
      <c r="U33" s="6">
        <v>4</v>
      </c>
      <c r="V33" s="6">
        <v>14</v>
      </c>
      <c r="W33" s="6">
        <v>21</v>
      </c>
    </row>
    <row r="34" spans="1:23" x14ac:dyDescent="0.2">
      <c r="A34" s="6" t="s">
        <v>275</v>
      </c>
      <c r="B34" s="6">
        <v>76</v>
      </c>
      <c r="C34" s="6">
        <v>3</v>
      </c>
      <c r="D34" s="6">
        <v>2</v>
      </c>
      <c r="E34" s="6">
        <v>2</v>
      </c>
      <c r="F34" s="6">
        <v>4</v>
      </c>
      <c r="G34" s="6">
        <v>1</v>
      </c>
      <c r="H34" s="6">
        <v>2</v>
      </c>
      <c r="I34" s="6">
        <v>6</v>
      </c>
      <c r="J34" s="6">
        <v>8</v>
      </c>
      <c r="K34" s="6">
        <v>7</v>
      </c>
      <c r="L34" s="6">
        <v>10</v>
      </c>
      <c r="M34" s="6" t="s">
        <v>275</v>
      </c>
      <c r="N34" s="6">
        <v>4</v>
      </c>
      <c r="O34" s="6">
        <v>5</v>
      </c>
      <c r="P34" s="6">
        <v>4</v>
      </c>
      <c r="Q34" s="6">
        <v>3</v>
      </c>
      <c r="R34" s="6">
        <v>2</v>
      </c>
      <c r="S34" s="6">
        <v>2</v>
      </c>
      <c r="T34" s="6">
        <v>2</v>
      </c>
      <c r="U34" s="6">
        <v>1</v>
      </c>
      <c r="V34" s="6">
        <v>4</v>
      </c>
      <c r="W34" s="6">
        <v>4</v>
      </c>
    </row>
    <row r="35" spans="1:23" x14ac:dyDescent="0.2">
      <c r="A35" s="6" t="s">
        <v>276</v>
      </c>
      <c r="B35" s="6">
        <v>309</v>
      </c>
      <c r="C35" s="6">
        <v>7</v>
      </c>
      <c r="D35" s="6">
        <v>0</v>
      </c>
      <c r="E35" s="6">
        <v>7</v>
      </c>
      <c r="F35" s="6">
        <v>18</v>
      </c>
      <c r="G35" s="6">
        <v>24</v>
      </c>
      <c r="H35" s="6">
        <v>25</v>
      </c>
      <c r="I35" s="6">
        <v>15</v>
      </c>
      <c r="J35" s="6">
        <v>25</v>
      </c>
      <c r="K35" s="6">
        <v>40</v>
      </c>
      <c r="L35" s="6">
        <v>38</v>
      </c>
      <c r="M35" s="6" t="s">
        <v>276</v>
      </c>
      <c r="N35" s="6">
        <v>1</v>
      </c>
      <c r="O35" s="6">
        <v>51</v>
      </c>
      <c r="P35" s="6">
        <v>0</v>
      </c>
      <c r="Q35" s="6">
        <v>20</v>
      </c>
      <c r="R35" s="6">
        <v>3</v>
      </c>
      <c r="S35" s="6">
        <v>2</v>
      </c>
      <c r="T35" s="6">
        <v>1</v>
      </c>
      <c r="U35" s="6">
        <v>2</v>
      </c>
      <c r="V35" s="6">
        <v>21</v>
      </c>
      <c r="W35" s="6">
        <v>9</v>
      </c>
    </row>
    <row r="36" spans="1:23" x14ac:dyDescent="0.2">
      <c r="A36" s="6" t="s">
        <v>277</v>
      </c>
      <c r="B36" s="6">
        <v>55</v>
      </c>
      <c r="C36" s="6">
        <v>0</v>
      </c>
      <c r="D36" s="6">
        <v>0</v>
      </c>
      <c r="E36" s="6">
        <v>1</v>
      </c>
      <c r="F36" s="6">
        <v>0</v>
      </c>
      <c r="G36" s="6">
        <v>12</v>
      </c>
      <c r="H36" s="6">
        <v>2</v>
      </c>
      <c r="I36" s="6">
        <v>3</v>
      </c>
      <c r="J36" s="6">
        <v>2</v>
      </c>
      <c r="K36" s="6">
        <v>0</v>
      </c>
      <c r="L36" s="6">
        <v>11</v>
      </c>
      <c r="M36" s="6" t="s">
        <v>277</v>
      </c>
      <c r="N36" s="6">
        <v>3</v>
      </c>
      <c r="O36" s="6">
        <v>1</v>
      </c>
      <c r="P36" s="6">
        <v>0</v>
      </c>
      <c r="Q36" s="6">
        <v>13</v>
      </c>
      <c r="R36" s="6">
        <v>1</v>
      </c>
      <c r="S36" s="6">
        <v>2</v>
      </c>
      <c r="T36" s="6">
        <v>0</v>
      </c>
      <c r="U36" s="6">
        <v>0</v>
      </c>
      <c r="V36" s="6">
        <v>3</v>
      </c>
      <c r="W36" s="6">
        <v>1</v>
      </c>
    </row>
    <row r="37" spans="1:23" x14ac:dyDescent="0.2">
      <c r="A37" s="6" t="s">
        <v>278</v>
      </c>
      <c r="B37" s="6">
        <v>12</v>
      </c>
      <c r="C37" s="6">
        <v>0</v>
      </c>
      <c r="D37" s="6">
        <v>0</v>
      </c>
      <c r="E37" s="6">
        <v>1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2</v>
      </c>
      <c r="L37" s="6">
        <v>2</v>
      </c>
      <c r="M37" s="6" t="s">
        <v>278</v>
      </c>
      <c r="N37" s="6">
        <v>1</v>
      </c>
      <c r="O37" s="6">
        <v>2</v>
      </c>
      <c r="P37" s="6">
        <v>0</v>
      </c>
      <c r="Q37" s="6">
        <v>2</v>
      </c>
      <c r="R37" s="6">
        <v>0</v>
      </c>
      <c r="S37" s="6">
        <v>0</v>
      </c>
      <c r="T37" s="6">
        <v>0</v>
      </c>
      <c r="U37" s="6">
        <v>0</v>
      </c>
      <c r="V37" s="6">
        <v>2</v>
      </c>
      <c r="W37" s="6">
        <v>0</v>
      </c>
    </row>
    <row r="38" spans="1:23" x14ac:dyDescent="0.2">
      <c r="A38" s="6" t="s">
        <v>57</v>
      </c>
      <c r="B38" s="6">
        <v>1149</v>
      </c>
      <c r="C38" s="6">
        <v>34</v>
      </c>
      <c r="D38" s="6">
        <v>25</v>
      </c>
      <c r="E38" s="6">
        <v>18</v>
      </c>
      <c r="F38" s="6">
        <v>8</v>
      </c>
      <c r="G38" s="6">
        <v>117</v>
      </c>
      <c r="H38" s="6">
        <v>60</v>
      </c>
      <c r="I38" s="6">
        <v>60</v>
      </c>
      <c r="J38" s="6">
        <v>41</v>
      </c>
      <c r="K38" s="6">
        <v>78</v>
      </c>
      <c r="L38" s="6">
        <v>147</v>
      </c>
      <c r="M38" s="6" t="s">
        <v>57</v>
      </c>
      <c r="N38" s="6">
        <v>63</v>
      </c>
      <c r="O38" s="6">
        <v>47</v>
      </c>
      <c r="P38" s="6">
        <v>128</v>
      </c>
      <c r="Q38" s="6">
        <v>91</v>
      </c>
      <c r="R38" s="6">
        <v>51</v>
      </c>
      <c r="S38" s="6">
        <v>28</v>
      </c>
      <c r="T38" s="6">
        <v>36</v>
      </c>
      <c r="U38" s="6">
        <v>16</v>
      </c>
      <c r="V38" s="6">
        <v>11</v>
      </c>
      <c r="W38" s="6">
        <v>90</v>
      </c>
    </row>
    <row r="40" spans="1:23" x14ac:dyDescent="0.2">
      <c r="A40" s="6" t="s">
        <v>336</v>
      </c>
      <c r="B40" s="6">
        <v>4965</v>
      </c>
      <c r="C40" s="6">
        <v>135</v>
      </c>
      <c r="D40" s="6">
        <v>166</v>
      </c>
      <c r="E40" s="6">
        <v>105</v>
      </c>
      <c r="F40" s="6">
        <v>125</v>
      </c>
      <c r="G40" s="6">
        <v>442</v>
      </c>
      <c r="H40" s="6">
        <v>222</v>
      </c>
      <c r="I40" s="6">
        <v>210</v>
      </c>
      <c r="J40" s="6">
        <v>177</v>
      </c>
      <c r="K40" s="6">
        <v>421</v>
      </c>
      <c r="L40" s="6">
        <v>640</v>
      </c>
      <c r="M40" s="6" t="s">
        <v>336</v>
      </c>
      <c r="N40" s="6">
        <v>263</v>
      </c>
      <c r="O40" s="6">
        <v>278</v>
      </c>
      <c r="P40" s="6">
        <v>322</v>
      </c>
      <c r="Q40" s="6">
        <v>489</v>
      </c>
      <c r="R40" s="6">
        <v>213</v>
      </c>
      <c r="S40" s="6">
        <v>99</v>
      </c>
      <c r="T40" s="6">
        <v>147</v>
      </c>
      <c r="U40" s="6">
        <v>41</v>
      </c>
      <c r="V40" s="6">
        <v>170</v>
      </c>
      <c r="W40" s="6">
        <v>300</v>
      </c>
    </row>
    <row r="41" spans="1:23" x14ac:dyDescent="0.2">
      <c r="A41" s="6" t="s">
        <v>272</v>
      </c>
      <c r="B41" s="6">
        <v>653</v>
      </c>
      <c r="C41" s="6">
        <v>12</v>
      </c>
      <c r="D41" s="6">
        <v>11</v>
      </c>
      <c r="E41" s="6">
        <v>31</v>
      </c>
      <c r="F41" s="6">
        <v>30</v>
      </c>
      <c r="G41" s="6">
        <v>55</v>
      </c>
      <c r="H41" s="6">
        <v>41</v>
      </c>
      <c r="I41" s="6">
        <v>12</v>
      </c>
      <c r="J41" s="6">
        <v>38</v>
      </c>
      <c r="K41" s="6">
        <v>67</v>
      </c>
      <c r="L41" s="6">
        <v>80</v>
      </c>
      <c r="M41" s="6" t="s">
        <v>272</v>
      </c>
      <c r="N41" s="6">
        <v>44</v>
      </c>
      <c r="O41" s="6">
        <v>28</v>
      </c>
      <c r="P41" s="6">
        <v>5</v>
      </c>
      <c r="Q41" s="6">
        <v>66</v>
      </c>
      <c r="R41" s="6">
        <v>15</v>
      </c>
      <c r="S41" s="6">
        <v>11</v>
      </c>
      <c r="T41" s="6">
        <v>5</v>
      </c>
      <c r="U41" s="6">
        <v>8</v>
      </c>
      <c r="V41" s="6">
        <v>31</v>
      </c>
      <c r="W41" s="6">
        <v>63</v>
      </c>
    </row>
    <row r="42" spans="1:23" x14ac:dyDescent="0.2">
      <c r="A42" s="6" t="s">
        <v>273</v>
      </c>
      <c r="B42" s="6">
        <v>2283</v>
      </c>
      <c r="C42" s="6">
        <v>79</v>
      </c>
      <c r="D42" s="6">
        <v>99</v>
      </c>
      <c r="E42" s="6">
        <v>40</v>
      </c>
      <c r="F42" s="6">
        <v>61</v>
      </c>
      <c r="G42" s="6">
        <v>179</v>
      </c>
      <c r="H42" s="6">
        <v>103</v>
      </c>
      <c r="I42" s="6">
        <v>110</v>
      </c>
      <c r="J42" s="6">
        <v>68</v>
      </c>
      <c r="K42" s="6">
        <v>196</v>
      </c>
      <c r="L42" s="6">
        <v>351</v>
      </c>
      <c r="M42" s="6" t="s">
        <v>273</v>
      </c>
      <c r="N42" s="6">
        <v>105</v>
      </c>
      <c r="O42" s="6">
        <v>112</v>
      </c>
      <c r="P42" s="6">
        <v>120</v>
      </c>
      <c r="Q42" s="6">
        <v>218</v>
      </c>
      <c r="R42" s="6">
        <v>115</v>
      </c>
      <c r="S42" s="6">
        <v>52</v>
      </c>
      <c r="T42" s="6">
        <v>78</v>
      </c>
      <c r="U42" s="6">
        <v>20</v>
      </c>
      <c r="V42" s="6">
        <v>86</v>
      </c>
      <c r="W42" s="6">
        <v>91</v>
      </c>
    </row>
    <row r="43" spans="1:23" x14ac:dyDescent="0.2">
      <c r="A43" s="6" t="s">
        <v>274</v>
      </c>
      <c r="B43" s="6">
        <v>357</v>
      </c>
      <c r="C43" s="6">
        <v>11</v>
      </c>
      <c r="D43" s="6">
        <v>14</v>
      </c>
      <c r="E43" s="6">
        <v>13</v>
      </c>
      <c r="F43" s="6">
        <v>5</v>
      </c>
      <c r="G43" s="6">
        <v>36</v>
      </c>
      <c r="H43" s="6">
        <v>14</v>
      </c>
      <c r="I43" s="6">
        <v>9</v>
      </c>
      <c r="J43" s="6">
        <v>23</v>
      </c>
      <c r="K43" s="6">
        <v>42</v>
      </c>
      <c r="L43" s="6">
        <v>34</v>
      </c>
      <c r="M43" s="6" t="s">
        <v>274</v>
      </c>
      <c r="N43" s="6">
        <v>19</v>
      </c>
      <c r="O43" s="6">
        <v>12</v>
      </c>
      <c r="P43" s="6">
        <v>7</v>
      </c>
      <c r="Q43" s="6">
        <v>41</v>
      </c>
      <c r="R43" s="6">
        <v>20</v>
      </c>
      <c r="S43" s="6">
        <v>5</v>
      </c>
      <c r="T43" s="6">
        <v>11</v>
      </c>
      <c r="U43" s="6">
        <v>5</v>
      </c>
      <c r="V43" s="6">
        <v>17</v>
      </c>
      <c r="W43" s="6">
        <v>19</v>
      </c>
    </row>
    <row r="44" spans="1:23" x14ac:dyDescent="0.2">
      <c r="A44" s="6" t="s">
        <v>275</v>
      </c>
      <c r="B44" s="6">
        <v>79</v>
      </c>
      <c r="C44" s="6">
        <v>6</v>
      </c>
      <c r="D44" s="6">
        <v>3</v>
      </c>
      <c r="E44" s="6">
        <v>3</v>
      </c>
      <c r="F44" s="6">
        <v>3</v>
      </c>
      <c r="G44" s="6">
        <v>4</v>
      </c>
      <c r="H44" s="6">
        <v>4</v>
      </c>
      <c r="I44" s="6">
        <v>2</v>
      </c>
      <c r="J44" s="6">
        <v>3</v>
      </c>
      <c r="K44" s="6">
        <v>5</v>
      </c>
      <c r="L44" s="6">
        <v>7</v>
      </c>
      <c r="M44" s="6" t="s">
        <v>275</v>
      </c>
      <c r="N44" s="6">
        <v>1</v>
      </c>
      <c r="O44" s="6">
        <v>1</v>
      </c>
      <c r="P44" s="6">
        <v>14</v>
      </c>
      <c r="Q44" s="6">
        <v>8</v>
      </c>
      <c r="R44" s="6">
        <v>1</v>
      </c>
      <c r="S44" s="6">
        <v>2</v>
      </c>
      <c r="T44" s="6">
        <v>0</v>
      </c>
      <c r="U44" s="6">
        <v>2</v>
      </c>
      <c r="V44" s="6">
        <v>7</v>
      </c>
      <c r="W44" s="6">
        <v>3</v>
      </c>
    </row>
    <row r="45" spans="1:23" x14ac:dyDescent="0.2">
      <c r="A45" s="6" t="s">
        <v>276</v>
      </c>
      <c r="B45" s="6">
        <v>156</v>
      </c>
      <c r="C45" s="6">
        <v>1</v>
      </c>
      <c r="D45" s="6">
        <v>2</v>
      </c>
      <c r="E45" s="6">
        <v>1</v>
      </c>
      <c r="F45" s="6">
        <v>5</v>
      </c>
      <c r="G45" s="6">
        <v>18</v>
      </c>
      <c r="H45" s="6">
        <v>5</v>
      </c>
      <c r="I45" s="6">
        <v>3</v>
      </c>
      <c r="J45" s="6">
        <v>11</v>
      </c>
      <c r="K45" s="6">
        <v>16</v>
      </c>
      <c r="L45" s="6">
        <v>12</v>
      </c>
      <c r="M45" s="6" t="s">
        <v>276</v>
      </c>
      <c r="N45" s="6">
        <v>2</v>
      </c>
      <c r="O45" s="6">
        <v>39</v>
      </c>
      <c r="P45" s="6">
        <v>0</v>
      </c>
      <c r="Q45" s="6">
        <v>12</v>
      </c>
      <c r="R45" s="6">
        <v>1</v>
      </c>
      <c r="S45" s="6">
        <v>1</v>
      </c>
      <c r="T45" s="6">
        <v>4</v>
      </c>
      <c r="U45" s="6">
        <v>1</v>
      </c>
      <c r="V45" s="6">
        <v>13</v>
      </c>
      <c r="W45" s="6">
        <v>9</v>
      </c>
    </row>
    <row r="46" spans="1:23" x14ac:dyDescent="0.2">
      <c r="A46" s="6" t="s">
        <v>277</v>
      </c>
      <c r="B46" s="6">
        <v>57</v>
      </c>
      <c r="C46" s="6">
        <v>0</v>
      </c>
      <c r="D46" s="6">
        <v>0</v>
      </c>
      <c r="E46" s="6">
        <v>0</v>
      </c>
      <c r="F46" s="6">
        <v>0</v>
      </c>
      <c r="G46" s="6">
        <v>12</v>
      </c>
      <c r="H46" s="6">
        <v>5</v>
      </c>
      <c r="I46" s="6">
        <v>3</v>
      </c>
      <c r="J46" s="6">
        <v>0</v>
      </c>
      <c r="K46" s="6">
        <v>3</v>
      </c>
      <c r="L46" s="6">
        <v>9</v>
      </c>
      <c r="M46" s="6" t="s">
        <v>277</v>
      </c>
      <c r="N46" s="6">
        <v>1</v>
      </c>
      <c r="O46" s="6">
        <v>1</v>
      </c>
      <c r="P46" s="6">
        <v>0</v>
      </c>
      <c r="Q46" s="6">
        <v>12</v>
      </c>
      <c r="R46" s="6">
        <v>3</v>
      </c>
      <c r="S46" s="6">
        <v>6</v>
      </c>
      <c r="T46" s="6">
        <v>0</v>
      </c>
      <c r="U46" s="6">
        <v>0</v>
      </c>
      <c r="V46" s="6">
        <v>0</v>
      </c>
      <c r="W46" s="6">
        <v>2</v>
      </c>
    </row>
    <row r="47" spans="1:23" x14ac:dyDescent="0.2">
      <c r="A47" s="6" t="s">
        <v>278</v>
      </c>
      <c r="B47" s="6">
        <v>14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 t="s">
        <v>278</v>
      </c>
      <c r="N47" s="6">
        <v>0</v>
      </c>
      <c r="O47" s="6">
        <v>3</v>
      </c>
      <c r="P47" s="6">
        <v>0</v>
      </c>
      <c r="Q47" s="6">
        <v>10</v>
      </c>
      <c r="R47" s="6">
        <v>0</v>
      </c>
      <c r="S47" s="6">
        <v>0</v>
      </c>
      <c r="T47" s="6">
        <v>1</v>
      </c>
      <c r="U47" s="6">
        <v>0</v>
      </c>
      <c r="V47" s="6">
        <v>0</v>
      </c>
      <c r="W47" s="6">
        <v>0</v>
      </c>
    </row>
    <row r="48" spans="1:23" x14ac:dyDescent="0.2">
      <c r="A48" s="6" t="s">
        <v>57</v>
      </c>
      <c r="B48" s="6">
        <v>1366</v>
      </c>
      <c r="C48" s="6">
        <v>26</v>
      </c>
      <c r="D48" s="6">
        <v>37</v>
      </c>
      <c r="E48" s="6">
        <v>17</v>
      </c>
      <c r="F48" s="6">
        <v>21</v>
      </c>
      <c r="G48" s="6">
        <v>138</v>
      </c>
      <c r="H48" s="6">
        <v>50</v>
      </c>
      <c r="I48" s="6">
        <v>71</v>
      </c>
      <c r="J48" s="6">
        <v>34</v>
      </c>
      <c r="K48" s="6">
        <v>92</v>
      </c>
      <c r="L48" s="6">
        <v>147</v>
      </c>
      <c r="M48" s="6" t="s">
        <v>57</v>
      </c>
      <c r="N48" s="6">
        <v>91</v>
      </c>
      <c r="O48" s="6">
        <v>82</v>
      </c>
      <c r="P48" s="6">
        <v>176</v>
      </c>
      <c r="Q48" s="6">
        <v>122</v>
      </c>
      <c r="R48" s="6">
        <v>58</v>
      </c>
      <c r="S48" s="6">
        <v>22</v>
      </c>
      <c r="T48" s="6">
        <v>48</v>
      </c>
      <c r="U48" s="6">
        <v>5</v>
      </c>
      <c r="V48" s="6">
        <v>16</v>
      </c>
      <c r="W48" s="6">
        <v>113</v>
      </c>
    </row>
    <row r="50" spans="1:23" x14ac:dyDescent="0.2">
      <c r="A50" s="6" t="s">
        <v>359</v>
      </c>
      <c r="M50" s="6" t="s">
        <v>359</v>
      </c>
    </row>
    <row r="52" spans="1:23" x14ac:dyDescent="0.2">
      <c r="A52" s="6" t="s">
        <v>340</v>
      </c>
      <c r="B52" s="6">
        <v>10331</v>
      </c>
      <c r="C52" s="6">
        <v>278</v>
      </c>
      <c r="D52" s="6">
        <v>337</v>
      </c>
      <c r="E52" s="6">
        <v>225</v>
      </c>
      <c r="F52" s="6">
        <v>265</v>
      </c>
      <c r="G52" s="6">
        <v>999</v>
      </c>
      <c r="H52" s="6">
        <v>468</v>
      </c>
      <c r="I52" s="6">
        <v>466</v>
      </c>
      <c r="J52" s="6">
        <v>384</v>
      </c>
      <c r="K52" s="6">
        <v>895</v>
      </c>
      <c r="L52" s="6">
        <v>1315</v>
      </c>
      <c r="M52" s="6" t="s">
        <v>340</v>
      </c>
      <c r="N52" s="6">
        <v>499</v>
      </c>
      <c r="O52" s="6">
        <v>593</v>
      </c>
      <c r="P52" s="6">
        <v>678</v>
      </c>
      <c r="Q52" s="6">
        <v>931</v>
      </c>
      <c r="R52" s="6">
        <v>436</v>
      </c>
      <c r="S52" s="6">
        <v>207</v>
      </c>
      <c r="T52" s="6">
        <v>302</v>
      </c>
      <c r="U52" s="6">
        <v>112</v>
      </c>
      <c r="V52" s="6">
        <v>341</v>
      </c>
      <c r="W52" s="6">
        <v>600</v>
      </c>
    </row>
    <row r="53" spans="1:23" x14ac:dyDescent="0.2">
      <c r="A53" s="6" t="s">
        <v>279</v>
      </c>
      <c r="B53" s="6">
        <v>397</v>
      </c>
      <c r="C53" s="6">
        <v>9</v>
      </c>
      <c r="D53" s="6">
        <v>0</v>
      </c>
      <c r="E53" s="6">
        <v>22</v>
      </c>
      <c r="F53" s="6">
        <v>12</v>
      </c>
      <c r="G53" s="6">
        <v>140</v>
      </c>
      <c r="H53" s="6">
        <v>4</v>
      </c>
      <c r="I53" s="6">
        <v>4</v>
      </c>
      <c r="J53" s="6">
        <v>9</v>
      </c>
      <c r="K53" s="6">
        <v>38</v>
      </c>
      <c r="L53" s="6">
        <v>57</v>
      </c>
      <c r="M53" s="6" t="s">
        <v>279</v>
      </c>
      <c r="N53" s="6">
        <v>3</v>
      </c>
      <c r="O53" s="6">
        <v>16</v>
      </c>
      <c r="P53" s="6">
        <v>9</v>
      </c>
      <c r="Q53" s="6">
        <v>20</v>
      </c>
      <c r="R53" s="6">
        <v>13</v>
      </c>
      <c r="S53" s="6">
        <v>12</v>
      </c>
      <c r="T53" s="6">
        <v>0</v>
      </c>
      <c r="U53" s="6">
        <v>4</v>
      </c>
      <c r="V53" s="6">
        <v>6</v>
      </c>
      <c r="W53" s="6">
        <v>19</v>
      </c>
    </row>
    <row r="54" spans="1:23" x14ac:dyDescent="0.2">
      <c r="A54" s="6" t="s">
        <v>280</v>
      </c>
      <c r="B54" s="6">
        <v>9934</v>
      </c>
      <c r="C54" s="6">
        <v>269</v>
      </c>
      <c r="D54" s="6">
        <v>337</v>
      </c>
      <c r="E54" s="6">
        <v>203</v>
      </c>
      <c r="F54" s="6">
        <v>253</v>
      </c>
      <c r="G54" s="6">
        <v>859</v>
      </c>
      <c r="H54" s="6">
        <v>464</v>
      </c>
      <c r="I54" s="6">
        <v>462</v>
      </c>
      <c r="J54" s="6">
        <v>375</v>
      </c>
      <c r="K54" s="6">
        <v>857</v>
      </c>
      <c r="L54" s="6">
        <v>1258</v>
      </c>
      <c r="M54" s="6" t="s">
        <v>280</v>
      </c>
      <c r="N54" s="6">
        <v>496</v>
      </c>
      <c r="O54" s="6">
        <v>577</v>
      </c>
      <c r="P54" s="6">
        <v>669</v>
      </c>
      <c r="Q54" s="6">
        <v>911</v>
      </c>
      <c r="R54" s="6">
        <v>423</v>
      </c>
      <c r="S54" s="6">
        <v>195</v>
      </c>
      <c r="T54" s="6">
        <v>302</v>
      </c>
      <c r="U54" s="6">
        <v>108</v>
      </c>
      <c r="V54" s="6">
        <v>335</v>
      </c>
      <c r="W54" s="6">
        <v>581</v>
      </c>
    </row>
    <row r="56" spans="1:23" x14ac:dyDescent="0.2">
      <c r="A56" s="6" t="s">
        <v>345</v>
      </c>
      <c r="B56" s="6">
        <v>5134</v>
      </c>
      <c r="C56" s="6">
        <v>139</v>
      </c>
      <c r="D56" s="6">
        <v>171</v>
      </c>
      <c r="E56" s="6">
        <v>111</v>
      </c>
      <c r="F56" s="6">
        <v>131</v>
      </c>
      <c r="G56" s="6">
        <v>474</v>
      </c>
      <c r="H56" s="6">
        <v>245</v>
      </c>
      <c r="I56" s="6">
        <v>254</v>
      </c>
      <c r="J56" s="6">
        <v>203</v>
      </c>
      <c r="K56" s="6">
        <v>450</v>
      </c>
      <c r="L56" s="6">
        <v>641</v>
      </c>
      <c r="M56" s="6" t="s">
        <v>345</v>
      </c>
      <c r="N56" s="6">
        <v>236</v>
      </c>
      <c r="O56" s="6">
        <v>305</v>
      </c>
      <c r="P56" s="6">
        <v>347</v>
      </c>
      <c r="Q56" s="6">
        <v>430</v>
      </c>
      <c r="R56" s="6">
        <v>217</v>
      </c>
      <c r="S56" s="6">
        <v>100</v>
      </c>
      <c r="T56" s="6">
        <v>155</v>
      </c>
      <c r="U56" s="6">
        <v>70</v>
      </c>
      <c r="V56" s="6">
        <v>167</v>
      </c>
      <c r="W56" s="6">
        <v>288</v>
      </c>
    </row>
    <row r="57" spans="1:23" x14ac:dyDescent="0.2">
      <c r="A57" s="6" t="s">
        <v>279</v>
      </c>
      <c r="B57" s="6">
        <v>192</v>
      </c>
      <c r="C57" s="6">
        <v>6</v>
      </c>
      <c r="D57" s="6">
        <v>0</v>
      </c>
      <c r="E57" s="6">
        <v>13</v>
      </c>
      <c r="F57" s="6">
        <v>4</v>
      </c>
      <c r="G57" s="6">
        <v>60</v>
      </c>
      <c r="H57" s="6">
        <v>4</v>
      </c>
      <c r="I57" s="6">
        <v>3</v>
      </c>
      <c r="J57" s="6">
        <v>6</v>
      </c>
      <c r="K57" s="6">
        <v>21</v>
      </c>
      <c r="L57" s="6">
        <v>26</v>
      </c>
      <c r="M57" s="6" t="s">
        <v>279</v>
      </c>
      <c r="N57" s="6">
        <v>3</v>
      </c>
      <c r="O57" s="6">
        <v>7</v>
      </c>
      <c r="P57" s="6">
        <v>4</v>
      </c>
      <c r="Q57" s="6">
        <v>8</v>
      </c>
      <c r="R57" s="6">
        <v>7</v>
      </c>
      <c r="S57" s="6">
        <v>4</v>
      </c>
      <c r="T57" s="6">
        <v>0</v>
      </c>
      <c r="U57" s="6">
        <v>3</v>
      </c>
      <c r="V57" s="6">
        <v>3</v>
      </c>
      <c r="W57" s="6">
        <v>10</v>
      </c>
    </row>
    <row r="58" spans="1:23" x14ac:dyDescent="0.2">
      <c r="A58" s="6" t="s">
        <v>280</v>
      </c>
      <c r="B58" s="6">
        <v>4942</v>
      </c>
      <c r="C58" s="6">
        <v>133</v>
      </c>
      <c r="D58" s="6">
        <v>171</v>
      </c>
      <c r="E58" s="6">
        <v>98</v>
      </c>
      <c r="F58" s="6">
        <v>127</v>
      </c>
      <c r="G58" s="6">
        <v>414</v>
      </c>
      <c r="H58" s="6">
        <v>241</v>
      </c>
      <c r="I58" s="6">
        <v>251</v>
      </c>
      <c r="J58" s="6">
        <v>197</v>
      </c>
      <c r="K58" s="6">
        <v>429</v>
      </c>
      <c r="L58" s="6">
        <v>615</v>
      </c>
      <c r="M58" s="6" t="s">
        <v>280</v>
      </c>
      <c r="N58" s="6">
        <v>233</v>
      </c>
      <c r="O58" s="6">
        <v>298</v>
      </c>
      <c r="P58" s="6">
        <v>343</v>
      </c>
      <c r="Q58" s="6">
        <v>422</v>
      </c>
      <c r="R58" s="6">
        <v>210</v>
      </c>
      <c r="S58" s="6">
        <v>96</v>
      </c>
      <c r="T58" s="6">
        <v>155</v>
      </c>
      <c r="U58" s="6">
        <v>67</v>
      </c>
      <c r="V58" s="6">
        <v>164</v>
      </c>
      <c r="W58" s="6">
        <v>278</v>
      </c>
    </row>
    <row r="60" spans="1:23" x14ac:dyDescent="0.2">
      <c r="A60" s="6" t="s">
        <v>338</v>
      </c>
      <c r="B60" s="6">
        <v>5197</v>
      </c>
      <c r="C60" s="6">
        <v>139</v>
      </c>
      <c r="D60" s="6">
        <v>166</v>
      </c>
      <c r="E60" s="6">
        <v>114</v>
      </c>
      <c r="F60" s="6">
        <v>134</v>
      </c>
      <c r="G60" s="6">
        <v>525</v>
      </c>
      <c r="H60" s="6">
        <v>223</v>
      </c>
      <c r="I60" s="6">
        <v>212</v>
      </c>
      <c r="J60" s="6">
        <v>181</v>
      </c>
      <c r="K60" s="6">
        <v>445</v>
      </c>
      <c r="L60" s="6">
        <v>674</v>
      </c>
      <c r="M60" s="6" t="s">
        <v>338</v>
      </c>
      <c r="N60" s="6">
        <v>263</v>
      </c>
      <c r="O60" s="6">
        <v>288</v>
      </c>
      <c r="P60" s="6">
        <v>331</v>
      </c>
      <c r="Q60" s="6">
        <v>501</v>
      </c>
      <c r="R60" s="6">
        <v>219</v>
      </c>
      <c r="S60" s="6">
        <v>107</v>
      </c>
      <c r="T60" s="6">
        <v>147</v>
      </c>
      <c r="U60" s="6">
        <v>42</v>
      </c>
      <c r="V60" s="6">
        <v>174</v>
      </c>
      <c r="W60" s="6">
        <v>312</v>
      </c>
    </row>
    <row r="61" spans="1:23" x14ac:dyDescent="0.2">
      <c r="A61" s="6" t="s">
        <v>279</v>
      </c>
      <c r="B61" s="6">
        <v>205</v>
      </c>
      <c r="C61" s="6">
        <v>3</v>
      </c>
      <c r="D61" s="6">
        <v>0</v>
      </c>
      <c r="E61" s="6">
        <v>9</v>
      </c>
      <c r="F61" s="6">
        <v>8</v>
      </c>
      <c r="G61" s="6">
        <v>80</v>
      </c>
      <c r="H61" s="6">
        <v>0</v>
      </c>
      <c r="I61" s="6">
        <v>1</v>
      </c>
      <c r="J61" s="6">
        <v>3</v>
      </c>
      <c r="K61" s="6">
        <v>17</v>
      </c>
      <c r="L61" s="6">
        <v>31</v>
      </c>
      <c r="M61" s="6" t="s">
        <v>279</v>
      </c>
      <c r="N61" s="6">
        <v>0</v>
      </c>
      <c r="O61" s="6">
        <v>9</v>
      </c>
      <c r="P61" s="6">
        <v>5</v>
      </c>
      <c r="Q61" s="6">
        <v>12</v>
      </c>
      <c r="R61" s="6">
        <v>6</v>
      </c>
      <c r="S61" s="6">
        <v>8</v>
      </c>
      <c r="T61" s="6">
        <v>0</v>
      </c>
      <c r="U61" s="6">
        <v>1</v>
      </c>
      <c r="V61" s="6">
        <v>3</v>
      </c>
      <c r="W61" s="6">
        <v>9</v>
      </c>
    </row>
    <row r="62" spans="1:23" x14ac:dyDescent="0.2">
      <c r="A62" s="6" t="s">
        <v>280</v>
      </c>
      <c r="B62" s="6">
        <v>4992</v>
      </c>
      <c r="C62" s="6">
        <v>136</v>
      </c>
      <c r="D62" s="6">
        <v>166</v>
      </c>
      <c r="E62" s="6">
        <v>105</v>
      </c>
      <c r="F62" s="6">
        <v>126</v>
      </c>
      <c r="G62" s="6">
        <v>445</v>
      </c>
      <c r="H62" s="6">
        <v>223</v>
      </c>
      <c r="I62" s="6">
        <v>211</v>
      </c>
      <c r="J62" s="6">
        <v>178</v>
      </c>
      <c r="K62" s="6">
        <v>428</v>
      </c>
      <c r="L62" s="6">
        <v>643</v>
      </c>
      <c r="M62" s="6" t="s">
        <v>280</v>
      </c>
      <c r="N62" s="6">
        <v>263</v>
      </c>
      <c r="O62" s="6">
        <v>279</v>
      </c>
      <c r="P62" s="6">
        <v>326</v>
      </c>
      <c r="Q62" s="6">
        <v>489</v>
      </c>
      <c r="R62" s="6">
        <v>213</v>
      </c>
      <c r="S62" s="6">
        <v>99</v>
      </c>
      <c r="T62" s="6">
        <v>147</v>
      </c>
      <c r="U62" s="6">
        <v>41</v>
      </c>
      <c r="V62" s="6">
        <v>171</v>
      </c>
      <c r="W62" s="6">
        <v>303</v>
      </c>
    </row>
    <row r="63" spans="1:23" x14ac:dyDescent="0.2">
      <c r="A63" s="26" t="s">
        <v>366</v>
      </c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 t="s">
        <v>366</v>
      </c>
      <c r="N63" s="26"/>
      <c r="O63" s="26"/>
      <c r="P63" s="26"/>
      <c r="Q63" s="26"/>
      <c r="R63" s="26"/>
      <c r="S63" s="26"/>
      <c r="T63" s="26"/>
      <c r="U63" s="26"/>
      <c r="V63" s="26"/>
      <c r="W63" s="26"/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D8CE1-C958-41D9-8EB9-B182DBD7136C}">
  <dimension ref="A1:T224"/>
  <sheetViews>
    <sheetView view="pageBreakPreview" topLeftCell="A205" zoomScale="125" zoomScaleNormal="100" zoomScaleSheetLayoutView="125" workbookViewId="0">
      <selection activeCell="A224" sqref="A224"/>
    </sheetView>
  </sheetViews>
  <sheetFormatPr defaultRowHeight="10.199999999999999" x14ac:dyDescent="0.2"/>
  <cols>
    <col min="1" max="1" width="8.88671875" style="1"/>
    <col min="2" max="9" width="9.44140625" style="6" customWidth="1"/>
    <col min="10" max="10" width="8.88671875" style="1"/>
    <col min="11" max="20" width="7.88671875" style="1" customWidth="1"/>
    <col min="21" max="16384" width="8.88671875" style="1"/>
  </cols>
  <sheetData>
    <row r="1" spans="1:20" x14ac:dyDescent="0.2">
      <c r="A1" s="1" t="s">
        <v>365</v>
      </c>
      <c r="J1" s="1" t="s">
        <v>365</v>
      </c>
    </row>
    <row r="2" spans="1:20" s="4" customFormat="1" ht="9.6" x14ac:dyDescent="0.2">
      <c r="A2" s="35" t="s">
        <v>300</v>
      </c>
      <c r="B2" s="36" t="s">
        <v>288</v>
      </c>
      <c r="C2" s="36" t="s">
        <v>281</v>
      </c>
      <c r="D2" s="36" t="s">
        <v>282</v>
      </c>
      <c r="E2" s="36" t="s">
        <v>283</v>
      </c>
      <c r="F2" s="36" t="s">
        <v>284</v>
      </c>
      <c r="G2" s="36" t="s">
        <v>285</v>
      </c>
      <c r="H2" s="36" t="s">
        <v>286</v>
      </c>
      <c r="I2" s="36" t="s">
        <v>289</v>
      </c>
      <c r="J2" s="37"/>
      <c r="K2" s="36" t="s">
        <v>290</v>
      </c>
      <c r="L2" s="36" t="s">
        <v>291</v>
      </c>
      <c r="M2" s="36" t="s">
        <v>292</v>
      </c>
      <c r="N2" s="36" t="s">
        <v>293</v>
      </c>
      <c r="O2" s="36" t="s">
        <v>294</v>
      </c>
      <c r="P2" s="36" t="s">
        <v>295</v>
      </c>
      <c r="Q2" s="36" t="s">
        <v>296</v>
      </c>
      <c r="R2" s="36" t="s">
        <v>297</v>
      </c>
      <c r="S2" s="36" t="s">
        <v>298</v>
      </c>
      <c r="T2" s="38" t="s">
        <v>299</v>
      </c>
    </row>
    <row r="3" spans="1:20" x14ac:dyDescent="0.2">
      <c r="A3" s="1" t="s">
        <v>0</v>
      </c>
      <c r="B3" s="6">
        <v>9462</v>
      </c>
      <c r="C3" s="6">
        <v>23654</v>
      </c>
      <c r="D3" s="6">
        <v>22821</v>
      </c>
      <c r="E3" s="6">
        <v>12301</v>
      </c>
      <c r="F3" s="6">
        <v>11858</v>
      </c>
      <c r="G3" s="6">
        <v>11353</v>
      </c>
      <c r="H3" s="6">
        <v>10963</v>
      </c>
      <c r="I3" s="6">
        <v>1417</v>
      </c>
      <c r="J3" s="1" t="s">
        <v>0</v>
      </c>
      <c r="K3" s="2">
        <f>C3/B3</f>
        <v>2.499894314098499</v>
      </c>
      <c r="L3" s="2">
        <f>D3/B3</f>
        <v>2.4118579581483832</v>
      </c>
      <c r="M3" s="3">
        <f>D3*100/C3</f>
        <v>96.478396888475515</v>
      </c>
      <c r="N3" s="2">
        <f>E3/B3</f>
        <v>1.3000422743606004</v>
      </c>
      <c r="O3" s="2">
        <f>F3/B3</f>
        <v>1.2532234199957726</v>
      </c>
      <c r="P3" s="3">
        <f>F3*100/E3</f>
        <v>96.398666775058942</v>
      </c>
      <c r="Q3" s="2">
        <f>G3/B3</f>
        <v>1.1998520397378989</v>
      </c>
      <c r="R3" s="2">
        <f>H3/B3</f>
        <v>1.1586345381526104</v>
      </c>
      <c r="S3" s="3">
        <f>H3*100/G3</f>
        <v>96.564784638421557</v>
      </c>
      <c r="T3" s="3">
        <f>I3*1000/B3</f>
        <v>149.7569224265483</v>
      </c>
    </row>
    <row r="4" spans="1:20" x14ac:dyDescent="0.2">
      <c r="A4" s="1" t="s">
        <v>69</v>
      </c>
      <c r="B4" s="6">
        <v>1693</v>
      </c>
      <c r="C4" s="6">
        <v>264</v>
      </c>
      <c r="D4" s="6">
        <v>261</v>
      </c>
      <c r="E4" s="6">
        <v>126</v>
      </c>
      <c r="F4" s="6">
        <v>123</v>
      </c>
      <c r="G4" s="6">
        <v>138</v>
      </c>
      <c r="H4" s="6">
        <v>138</v>
      </c>
      <c r="I4" s="6">
        <v>109</v>
      </c>
      <c r="J4" s="1" t="s">
        <v>69</v>
      </c>
      <c r="K4" s="2">
        <f t="shared" ref="K4:K10" si="0">C4/B4</f>
        <v>0.15593620791494389</v>
      </c>
      <c r="L4" s="2">
        <f t="shared" ref="L4:L10" si="1">D4/B4</f>
        <v>0.15416420555227406</v>
      </c>
      <c r="M4" s="3">
        <f t="shared" ref="M4:M10" si="2">D4*100/C4</f>
        <v>98.86363636363636</v>
      </c>
      <c r="N4" s="2">
        <f t="shared" ref="N4:N10" si="3">E4/B4</f>
        <v>7.4424099232132307E-2</v>
      </c>
      <c r="O4" s="2">
        <f t="shared" ref="O4:O10" si="4">F4/B4</f>
        <v>7.2652096869462487E-2</v>
      </c>
      <c r="P4" s="3">
        <f t="shared" ref="P4:P10" si="5">F4*100/E4</f>
        <v>97.61904761904762</v>
      </c>
      <c r="Q4" s="2">
        <f t="shared" ref="Q4:Q10" si="6">G4/B4</f>
        <v>8.1512108682811571E-2</v>
      </c>
      <c r="R4" s="2">
        <f t="shared" ref="R4:R10" si="7">H4/B4</f>
        <v>8.1512108682811571E-2</v>
      </c>
      <c r="S4" s="3">
        <f t="shared" ref="S4:S10" si="8">H4*100/G4</f>
        <v>100</v>
      </c>
      <c r="T4" s="3">
        <f t="shared" ref="T4:T10" si="9">I4*1000/B4</f>
        <v>64.382752510336687</v>
      </c>
    </row>
    <row r="5" spans="1:20" x14ac:dyDescent="0.2">
      <c r="A5" s="1" t="s">
        <v>70</v>
      </c>
      <c r="B5" s="6">
        <v>1741</v>
      </c>
      <c r="C5" s="6">
        <v>1796</v>
      </c>
      <c r="D5" s="6">
        <v>1757</v>
      </c>
      <c r="E5" s="6">
        <v>951</v>
      </c>
      <c r="F5" s="6">
        <v>928</v>
      </c>
      <c r="G5" s="6">
        <v>845</v>
      </c>
      <c r="H5" s="6">
        <v>829</v>
      </c>
      <c r="I5" s="6">
        <v>371</v>
      </c>
      <c r="J5" s="1" t="s">
        <v>70</v>
      </c>
      <c r="K5" s="2">
        <f t="shared" si="0"/>
        <v>1.0315910396323951</v>
      </c>
      <c r="L5" s="2">
        <f t="shared" si="1"/>
        <v>1.0091901206203331</v>
      </c>
      <c r="M5" s="3">
        <f t="shared" si="2"/>
        <v>97.828507795100222</v>
      </c>
      <c r="N5" s="2">
        <f t="shared" si="3"/>
        <v>0.54623779437105113</v>
      </c>
      <c r="O5" s="2">
        <f t="shared" si="4"/>
        <v>0.53302699597932224</v>
      </c>
      <c r="P5" s="3">
        <f t="shared" si="5"/>
        <v>97.581493165089384</v>
      </c>
      <c r="Q5" s="2">
        <f t="shared" si="6"/>
        <v>0.48535324526134405</v>
      </c>
      <c r="R5" s="2">
        <f t="shared" si="7"/>
        <v>0.4761631246410109</v>
      </c>
      <c r="S5" s="3">
        <f t="shared" si="8"/>
        <v>98.10650887573965</v>
      </c>
      <c r="T5" s="3">
        <f t="shared" si="9"/>
        <v>213.09592188397474</v>
      </c>
    </row>
    <row r="6" spans="1:20" x14ac:dyDescent="0.2">
      <c r="A6" s="1" t="s">
        <v>71</v>
      </c>
      <c r="B6" s="6">
        <v>1756</v>
      </c>
      <c r="C6" s="6">
        <v>3644</v>
      </c>
      <c r="D6" s="6">
        <v>3525</v>
      </c>
      <c r="E6" s="6">
        <v>1850</v>
      </c>
      <c r="F6" s="6">
        <v>1777</v>
      </c>
      <c r="G6" s="6">
        <v>1794</v>
      </c>
      <c r="H6" s="6">
        <v>1748</v>
      </c>
      <c r="I6" s="6">
        <v>403</v>
      </c>
      <c r="J6" s="1" t="s">
        <v>71</v>
      </c>
      <c r="K6" s="2">
        <f t="shared" si="0"/>
        <v>2.0751708428246012</v>
      </c>
      <c r="L6" s="2">
        <f t="shared" si="1"/>
        <v>2.0074031890660593</v>
      </c>
      <c r="M6" s="3">
        <f t="shared" si="2"/>
        <v>96.734357848518115</v>
      </c>
      <c r="N6" s="2">
        <f t="shared" si="3"/>
        <v>1.0535307517084282</v>
      </c>
      <c r="O6" s="2">
        <f t="shared" si="4"/>
        <v>1.0119589977220957</v>
      </c>
      <c r="P6" s="3">
        <f t="shared" si="5"/>
        <v>96.054054054054049</v>
      </c>
      <c r="Q6" s="2">
        <f t="shared" si="6"/>
        <v>1.0216400911161732</v>
      </c>
      <c r="R6" s="2">
        <f t="shared" si="7"/>
        <v>0.99544419134396356</v>
      </c>
      <c r="S6" s="3">
        <f t="shared" si="8"/>
        <v>97.435897435897431</v>
      </c>
      <c r="T6" s="3">
        <f t="shared" si="9"/>
        <v>229.49886104783599</v>
      </c>
    </row>
    <row r="7" spans="1:20" x14ac:dyDescent="0.2">
      <c r="A7" s="1" t="s">
        <v>72</v>
      </c>
      <c r="B7" s="6">
        <v>1492</v>
      </c>
      <c r="C7" s="6">
        <v>4812</v>
      </c>
      <c r="D7" s="6">
        <v>4678</v>
      </c>
      <c r="E7" s="6">
        <v>2499</v>
      </c>
      <c r="F7" s="6">
        <v>2433</v>
      </c>
      <c r="G7" s="6">
        <v>2313</v>
      </c>
      <c r="H7" s="6">
        <v>2245</v>
      </c>
      <c r="I7" s="6">
        <v>299</v>
      </c>
      <c r="J7" s="1" t="s">
        <v>72</v>
      </c>
      <c r="K7" s="2">
        <f t="shared" si="0"/>
        <v>3.2252010723860591</v>
      </c>
      <c r="L7" s="2">
        <f t="shared" si="1"/>
        <v>3.1353887399463809</v>
      </c>
      <c r="M7" s="3">
        <f t="shared" si="2"/>
        <v>97.215295095594342</v>
      </c>
      <c r="N7" s="2">
        <f t="shared" si="3"/>
        <v>1.6749329758713136</v>
      </c>
      <c r="O7" s="2">
        <f t="shared" si="4"/>
        <v>1.6306970509383378</v>
      </c>
      <c r="P7" s="3">
        <f t="shared" si="5"/>
        <v>97.358943577430978</v>
      </c>
      <c r="Q7" s="2">
        <f t="shared" si="6"/>
        <v>1.5502680965147453</v>
      </c>
      <c r="R7" s="2">
        <f t="shared" si="7"/>
        <v>1.5046916890080428</v>
      </c>
      <c r="S7" s="3">
        <f t="shared" si="8"/>
        <v>97.060095114569819</v>
      </c>
      <c r="T7" s="3">
        <f t="shared" si="9"/>
        <v>200.40214477211796</v>
      </c>
    </row>
    <row r="8" spans="1:20" x14ac:dyDescent="0.2">
      <c r="A8" s="1" t="s">
        <v>73</v>
      </c>
      <c r="B8" s="6">
        <v>1263</v>
      </c>
      <c r="C8" s="6">
        <v>5276</v>
      </c>
      <c r="D8" s="6">
        <v>5086</v>
      </c>
      <c r="E8" s="6">
        <v>2774</v>
      </c>
      <c r="F8" s="6">
        <v>2668</v>
      </c>
      <c r="G8" s="6">
        <v>2502</v>
      </c>
      <c r="H8" s="6">
        <v>2418</v>
      </c>
      <c r="I8" s="6">
        <v>171</v>
      </c>
      <c r="J8" s="1" t="s">
        <v>73</v>
      </c>
      <c r="K8" s="2">
        <f t="shared" si="0"/>
        <v>4.1773555027711797</v>
      </c>
      <c r="L8" s="2">
        <f t="shared" si="1"/>
        <v>4.0269200316706257</v>
      </c>
      <c r="M8" s="3">
        <f t="shared" si="2"/>
        <v>96.39878695981804</v>
      </c>
      <c r="N8" s="2">
        <f t="shared" si="3"/>
        <v>2.1963578780680919</v>
      </c>
      <c r="O8" s="2">
        <f t="shared" si="4"/>
        <v>2.1124307205067301</v>
      </c>
      <c r="P8" s="3">
        <f t="shared" si="5"/>
        <v>96.178803172314346</v>
      </c>
      <c r="Q8" s="2">
        <f t="shared" si="6"/>
        <v>1.9809976247030878</v>
      </c>
      <c r="R8" s="2">
        <f t="shared" si="7"/>
        <v>1.9144893111638954</v>
      </c>
      <c r="S8" s="3">
        <f t="shared" si="8"/>
        <v>96.642685851318944</v>
      </c>
      <c r="T8" s="3">
        <f t="shared" si="9"/>
        <v>135.39192399049881</v>
      </c>
    </row>
    <row r="9" spans="1:20" x14ac:dyDescent="0.2">
      <c r="A9" s="1" t="s">
        <v>74</v>
      </c>
      <c r="B9" s="6">
        <v>818</v>
      </c>
      <c r="C9" s="6">
        <v>4027</v>
      </c>
      <c r="D9" s="6">
        <v>3863</v>
      </c>
      <c r="E9" s="6">
        <v>2122</v>
      </c>
      <c r="F9" s="6">
        <v>2032</v>
      </c>
      <c r="G9" s="6">
        <v>1905</v>
      </c>
      <c r="H9" s="6">
        <v>1831</v>
      </c>
      <c r="I9" s="6">
        <v>49</v>
      </c>
      <c r="J9" s="1" t="s">
        <v>74</v>
      </c>
      <c r="K9" s="2">
        <f t="shared" si="0"/>
        <v>4.9229828850855748</v>
      </c>
      <c r="L9" s="2">
        <f t="shared" si="1"/>
        <v>4.722493887530562</v>
      </c>
      <c r="M9" s="3">
        <f t="shared" si="2"/>
        <v>95.9274894462379</v>
      </c>
      <c r="N9" s="2">
        <f t="shared" si="3"/>
        <v>2.5941320293398533</v>
      </c>
      <c r="O9" s="2">
        <f t="shared" si="4"/>
        <v>2.4841075794621026</v>
      </c>
      <c r="P9" s="3">
        <f t="shared" si="5"/>
        <v>95.758718190386432</v>
      </c>
      <c r="Q9" s="2">
        <f t="shared" si="6"/>
        <v>2.3288508557457215</v>
      </c>
      <c r="R9" s="2">
        <f t="shared" si="7"/>
        <v>2.2383863080684598</v>
      </c>
      <c r="S9" s="3">
        <f t="shared" si="8"/>
        <v>96.115485564304464</v>
      </c>
      <c r="T9" s="3">
        <f t="shared" si="9"/>
        <v>59.902200488997558</v>
      </c>
    </row>
    <row r="10" spans="1:20" x14ac:dyDescent="0.2">
      <c r="A10" s="1" t="s">
        <v>75</v>
      </c>
      <c r="B10" s="6">
        <v>699</v>
      </c>
      <c r="C10" s="6">
        <v>3835</v>
      </c>
      <c r="D10" s="6">
        <v>3651</v>
      </c>
      <c r="E10" s="6">
        <v>1979</v>
      </c>
      <c r="F10" s="6">
        <v>1897</v>
      </c>
      <c r="G10" s="6">
        <v>1856</v>
      </c>
      <c r="H10" s="6">
        <v>1754</v>
      </c>
      <c r="I10" s="6">
        <v>15</v>
      </c>
      <c r="J10" s="1" t="s">
        <v>75</v>
      </c>
      <c r="K10" s="2">
        <f t="shared" si="0"/>
        <v>5.4864091559370527</v>
      </c>
      <c r="L10" s="2">
        <f t="shared" si="1"/>
        <v>5.2231759656652361</v>
      </c>
      <c r="M10" s="3">
        <f t="shared" si="2"/>
        <v>95.202086049543681</v>
      </c>
      <c r="N10" s="2">
        <f t="shared" si="3"/>
        <v>2.8311874105865522</v>
      </c>
      <c r="O10" s="2">
        <f t="shared" si="4"/>
        <v>2.7138769670958514</v>
      </c>
      <c r="P10" s="3">
        <f t="shared" si="5"/>
        <v>95.856493178372915</v>
      </c>
      <c r="Q10" s="2">
        <f t="shared" si="6"/>
        <v>2.6552217453505009</v>
      </c>
      <c r="R10" s="2">
        <f t="shared" si="7"/>
        <v>2.5092989985693848</v>
      </c>
      <c r="S10" s="3">
        <f t="shared" si="8"/>
        <v>94.504310344827587</v>
      </c>
      <c r="T10" s="3">
        <f t="shared" si="9"/>
        <v>21.459227467811157</v>
      </c>
    </row>
    <row r="11" spans="1:20" x14ac:dyDescent="0.2">
      <c r="A11" s="1" t="s">
        <v>77</v>
      </c>
      <c r="J11" s="1" t="s">
        <v>77</v>
      </c>
      <c r="T11" s="3">
        <f>SUM(T4:T10)*5</f>
        <v>4620.6651608078646</v>
      </c>
    </row>
    <row r="12" spans="1:20" x14ac:dyDescent="0.2">
      <c r="A12" s="1" t="s">
        <v>287</v>
      </c>
      <c r="J12" s="1" t="s">
        <v>287</v>
      </c>
      <c r="K12" s="5" t="s">
        <v>290</v>
      </c>
      <c r="L12" s="5" t="s">
        <v>291</v>
      </c>
      <c r="M12" s="5" t="s">
        <v>292</v>
      </c>
      <c r="N12" s="5" t="s">
        <v>293</v>
      </c>
      <c r="O12" s="5" t="s">
        <v>294</v>
      </c>
      <c r="P12" s="5" t="s">
        <v>295</v>
      </c>
      <c r="Q12" s="5" t="s">
        <v>296</v>
      </c>
      <c r="R12" s="5" t="s">
        <v>297</v>
      </c>
      <c r="S12" s="5" t="s">
        <v>298</v>
      </c>
      <c r="T12" s="5" t="s">
        <v>299</v>
      </c>
    </row>
    <row r="13" spans="1:20" x14ac:dyDescent="0.2">
      <c r="A13" s="1" t="s">
        <v>0</v>
      </c>
      <c r="B13" s="6">
        <v>296</v>
      </c>
      <c r="C13" s="6">
        <v>650</v>
      </c>
      <c r="D13" s="6">
        <v>633</v>
      </c>
      <c r="E13" s="6">
        <v>338</v>
      </c>
      <c r="F13" s="6">
        <v>329</v>
      </c>
      <c r="G13" s="6">
        <v>312</v>
      </c>
      <c r="H13" s="6">
        <v>304</v>
      </c>
      <c r="I13" s="6">
        <v>37</v>
      </c>
      <c r="J13" s="1" t="s">
        <v>0</v>
      </c>
      <c r="K13" s="2">
        <f>C13/B13</f>
        <v>2.1959459459459461</v>
      </c>
      <c r="L13" s="2">
        <f>D13/B13</f>
        <v>2.1385135135135136</v>
      </c>
      <c r="M13" s="3">
        <f>D13*100/C13</f>
        <v>97.384615384615387</v>
      </c>
      <c r="N13" s="2">
        <f>E13/B13</f>
        <v>1.1418918918918919</v>
      </c>
      <c r="O13" s="2">
        <f>F13/B13</f>
        <v>1.1114864864864864</v>
      </c>
      <c r="P13" s="3">
        <f>F13*100/E13</f>
        <v>97.337278106508876</v>
      </c>
      <c r="Q13" s="2">
        <f>G13/B13</f>
        <v>1.0540540540540539</v>
      </c>
      <c r="R13" s="2">
        <f>H13/B13</f>
        <v>1.027027027027027</v>
      </c>
      <c r="S13" s="3">
        <f>H13*100/G13</f>
        <v>97.435897435897431</v>
      </c>
      <c r="T13" s="3">
        <f>I13*1000/B13</f>
        <v>125</v>
      </c>
    </row>
    <row r="14" spans="1:20" x14ac:dyDescent="0.2">
      <c r="A14" s="1" t="s">
        <v>69</v>
      </c>
      <c r="B14" s="6">
        <v>54</v>
      </c>
      <c r="C14" s="6">
        <v>3</v>
      </c>
      <c r="D14" s="6">
        <v>3</v>
      </c>
      <c r="E14" s="6">
        <v>1</v>
      </c>
      <c r="F14" s="6">
        <v>1</v>
      </c>
      <c r="G14" s="6">
        <v>2</v>
      </c>
      <c r="H14" s="6">
        <v>2</v>
      </c>
      <c r="I14" s="6">
        <v>1</v>
      </c>
      <c r="J14" s="1" t="s">
        <v>69</v>
      </c>
      <c r="K14" s="2">
        <f t="shared" ref="K14:K20" si="10">C14/B14</f>
        <v>5.5555555555555552E-2</v>
      </c>
      <c r="L14" s="2">
        <f t="shared" ref="L14:L20" si="11">D14/B14</f>
        <v>5.5555555555555552E-2</v>
      </c>
      <c r="M14" s="3">
        <f t="shared" ref="M14:M20" si="12">D14*100/C14</f>
        <v>100</v>
      </c>
      <c r="N14" s="2">
        <f t="shared" ref="N14:N20" si="13">E14/B14</f>
        <v>1.8518518518518517E-2</v>
      </c>
      <c r="O14" s="2">
        <f t="shared" ref="O14:O20" si="14">F14/B14</f>
        <v>1.8518518518518517E-2</v>
      </c>
      <c r="P14" s="3">
        <f t="shared" ref="P14:P20" si="15">F14*100/E14</f>
        <v>100</v>
      </c>
      <c r="Q14" s="2">
        <f t="shared" ref="Q14:Q20" si="16">G14/B14</f>
        <v>3.7037037037037035E-2</v>
      </c>
      <c r="R14" s="2">
        <f t="shared" ref="R14:R20" si="17">H14/B14</f>
        <v>3.7037037037037035E-2</v>
      </c>
      <c r="S14" s="3">
        <f t="shared" ref="S14:S20" si="18">H14*100/G14</f>
        <v>100</v>
      </c>
      <c r="T14" s="3">
        <f t="shared" ref="T14:T20" si="19">I14*1000/B14</f>
        <v>18.518518518518519</v>
      </c>
    </row>
    <row r="15" spans="1:20" x14ac:dyDescent="0.2">
      <c r="A15" s="1" t="s">
        <v>70</v>
      </c>
      <c r="B15" s="6">
        <v>36</v>
      </c>
      <c r="C15" s="6">
        <v>38</v>
      </c>
      <c r="D15" s="6">
        <v>38</v>
      </c>
      <c r="E15" s="6">
        <v>26</v>
      </c>
      <c r="F15" s="6">
        <v>26</v>
      </c>
      <c r="G15" s="6">
        <v>12</v>
      </c>
      <c r="H15" s="6">
        <v>12</v>
      </c>
      <c r="I15" s="6">
        <v>12</v>
      </c>
      <c r="J15" s="1" t="s">
        <v>70</v>
      </c>
      <c r="K15" s="2">
        <f t="shared" si="10"/>
        <v>1.0555555555555556</v>
      </c>
      <c r="L15" s="2">
        <f t="shared" si="11"/>
        <v>1.0555555555555556</v>
      </c>
      <c r="M15" s="3">
        <f t="shared" si="12"/>
        <v>100</v>
      </c>
      <c r="N15" s="2">
        <f t="shared" si="13"/>
        <v>0.72222222222222221</v>
      </c>
      <c r="O15" s="2">
        <f t="shared" si="14"/>
        <v>0.72222222222222221</v>
      </c>
      <c r="P15" s="3">
        <f t="shared" si="15"/>
        <v>100</v>
      </c>
      <c r="Q15" s="2">
        <f t="shared" si="16"/>
        <v>0.33333333333333331</v>
      </c>
      <c r="R15" s="2">
        <f t="shared" si="17"/>
        <v>0.33333333333333331</v>
      </c>
      <c r="S15" s="3">
        <f t="shared" si="18"/>
        <v>100</v>
      </c>
      <c r="T15" s="3">
        <f t="shared" si="19"/>
        <v>333.33333333333331</v>
      </c>
    </row>
    <row r="16" spans="1:20" x14ac:dyDescent="0.2">
      <c r="A16" s="1" t="s">
        <v>71</v>
      </c>
      <c r="B16" s="6">
        <v>61</v>
      </c>
      <c r="C16" s="6">
        <v>107</v>
      </c>
      <c r="D16" s="6">
        <v>103</v>
      </c>
      <c r="E16" s="6">
        <v>55</v>
      </c>
      <c r="F16" s="6">
        <v>53</v>
      </c>
      <c r="G16" s="6">
        <v>52</v>
      </c>
      <c r="H16" s="6">
        <v>50</v>
      </c>
      <c r="I16" s="6">
        <v>15</v>
      </c>
      <c r="J16" s="1" t="s">
        <v>71</v>
      </c>
      <c r="K16" s="2">
        <f t="shared" si="10"/>
        <v>1.7540983606557377</v>
      </c>
      <c r="L16" s="2">
        <f t="shared" si="11"/>
        <v>1.6885245901639345</v>
      </c>
      <c r="M16" s="3">
        <f t="shared" si="12"/>
        <v>96.261682242990659</v>
      </c>
      <c r="N16" s="2">
        <f t="shared" si="13"/>
        <v>0.90163934426229508</v>
      </c>
      <c r="O16" s="2">
        <f t="shared" si="14"/>
        <v>0.86885245901639341</v>
      </c>
      <c r="P16" s="3">
        <f t="shared" si="15"/>
        <v>96.36363636363636</v>
      </c>
      <c r="Q16" s="2">
        <f t="shared" si="16"/>
        <v>0.85245901639344257</v>
      </c>
      <c r="R16" s="2">
        <f t="shared" si="17"/>
        <v>0.81967213114754101</v>
      </c>
      <c r="S16" s="3">
        <f t="shared" si="18"/>
        <v>96.15384615384616</v>
      </c>
      <c r="T16" s="3">
        <f t="shared" si="19"/>
        <v>245.90163934426229</v>
      </c>
    </row>
    <row r="17" spans="1:20" x14ac:dyDescent="0.2">
      <c r="A17" s="1" t="s">
        <v>72</v>
      </c>
      <c r="B17" s="6">
        <v>47</v>
      </c>
      <c r="C17" s="6">
        <v>117</v>
      </c>
      <c r="D17" s="6">
        <v>114</v>
      </c>
      <c r="E17" s="6">
        <v>67</v>
      </c>
      <c r="F17" s="6">
        <v>65</v>
      </c>
      <c r="G17" s="6">
        <v>50</v>
      </c>
      <c r="H17" s="6">
        <v>49</v>
      </c>
      <c r="I17" s="6">
        <v>4</v>
      </c>
      <c r="J17" s="1" t="s">
        <v>72</v>
      </c>
      <c r="K17" s="2">
        <f t="shared" si="10"/>
        <v>2.4893617021276597</v>
      </c>
      <c r="L17" s="2">
        <f t="shared" si="11"/>
        <v>2.4255319148936172</v>
      </c>
      <c r="M17" s="3">
        <f t="shared" si="12"/>
        <v>97.435897435897431</v>
      </c>
      <c r="N17" s="2">
        <f t="shared" si="13"/>
        <v>1.425531914893617</v>
      </c>
      <c r="O17" s="2">
        <f t="shared" si="14"/>
        <v>1.3829787234042554</v>
      </c>
      <c r="P17" s="3">
        <f t="shared" si="15"/>
        <v>97.014925373134332</v>
      </c>
      <c r="Q17" s="2">
        <f t="shared" si="16"/>
        <v>1.0638297872340425</v>
      </c>
      <c r="R17" s="2">
        <f t="shared" si="17"/>
        <v>1.0425531914893618</v>
      </c>
      <c r="S17" s="3">
        <f t="shared" si="18"/>
        <v>98</v>
      </c>
      <c r="T17" s="3">
        <f t="shared" si="19"/>
        <v>85.106382978723403</v>
      </c>
    </row>
    <row r="18" spans="1:20" x14ac:dyDescent="0.2">
      <c r="A18" s="1" t="s">
        <v>73</v>
      </c>
      <c r="B18" s="6">
        <v>40</v>
      </c>
      <c r="C18" s="6">
        <v>134</v>
      </c>
      <c r="D18" s="6">
        <v>129</v>
      </c>
      <c r="E18" s="6">
        <v>69</v>
      </c>
      <c r="F18" s="6">
        <v>67</v>
      </c>
      <c r="G18" s="6">
        <v>65</v>
      </c>
      <c r="H18" s="6">
        <v>62</v>
      </c>
      <c r="I18" s="6">
        <v>3</v>
      </c>
      <c r="J18" s="1" t="s">
        <v>73</v>
      </c>
      <c r="K18" s="2">
        <f t="shared" si="10"/>
        <v>3.35</v>
      </c>
      <c r="L18" s="2">
        <f t="shared" si="11"/>
        <v>3.2250000000000001</v>
      </c>
      <c r="M18" s="3">
        <f t="shared" si="12"/>
        <v>96.268656716417908</v>
      </c>
      <c r="N18" s="2">
        <f t="shared" si="13"/>
        <v>1.7250000000000001</v>
      </c>
      <c r="O18" s="2">
        <f t="shared" si="14"/>
        <v>1.675</v>
      </c>
      <c r="P18" s="3">
        <f t="shared" si="15"/>
        <v>97.101449275362313</v>
      </c>
      <c r="Q18" s="2">
        <f t="shared" si="16"/>
        <v>1.625</v>
      </c>
      <c r="R18" s="2">
        <f t="shared" si="17"/>
        <v>1.55</v>
      </c>
      <c r="S18" s="3">
        <f t="shared" si="18"/>
        <v>95.384615384615387</v>
      </c>
      <c r="T18" s="3">
        <f t="shared" si="19"/>
        <v>75</v>
      </c>
    </row>
    <row r="19" spans="1:20" x14ac:dyDescent="0.2">
      <c r="A19" s="1" t="s">
        <v>74</v>
      </c>
      <c r="B19" s="6">
        <v>28</v>
      </c>
      <c r="C19" s="6">
        <v>119</v>
      </c>
      <c r="D19" s="6">
        <v>118</v>
      </c>
      <c r="E19" s="6">
        <v>59</v>
      </c>
      <c r="F19" s="6">
        <v>58</v>
      </c>
      <c r="G19" s="6">
        <v>60</v>
      </c>
      <c r="H19" s="6">
        <v>60</v>
      </c>
      <c r="I19" s="6">
        <v>2</v>
      </c>
      <c r="J19" s="1" t="s">
        <v>74</v>
      </c>
      <c r="K19" s="2">
        <f t="shared" si="10"/>
        <v>4.25</v>
      </c>
      <c r="L19" s="2">
        <f t="shared" si="11"/>
        <v>4.2142857142857144</v>
      </c>
      <c r="M19" s="3">
        <f t="shared" si="12"/>
        <v>99.159663865546221</v>
      </c>
      <c r="N19" s="2">
        <f t="shared" si="13"/>
        <v>2.1071428571428572</v>
      </c>
      <c r="O19" s="2">
        <f t="shared" si="14"/>
        <v>2.0714285714285716</v>
      </c>
      <c r="P19" s="3">
        <f t="shared" si="15"/>
        <v>98.305084745762713</v>
      </c>
      <c r="Q19" s="2">
        <f t="shared" si="16"/>
        <v>2.1428571428571428</v>
      </c>
      <c r="R19" s="2">
        <f t="shared" si="17"/>
        <v>2.1428571428571428</v>
      </c>
      <c r="S19" s="3">
        <f t="shared" si="18"/>
        <v>100</v>
      </c>
      <c r="T19" s="3">
        <f t="shared" si="19"/>
        <v>71.428571428571431</v>
      </c>
    </row>
    <row r="20" spans="1:20" x14ac:dyDescent="0.2">
      <c r="A20" s="1" t="s">
        <v>75</v>
      </c>
      <c r="B20" s="6">
        <v>30</v>
      </c>
      <c r="C20" s="6">
        <v>132</v>
      </c>
      <c r="D20" s="6">
        <v>128</v>
      </c>
      <c r="E20" s="6">
        <v>61</v>
      </c>
      <c r="F20" s="6">
        <v>59</v>
      </c>
      <c r="G20" s="6">
        <v>71</v>
      </c>
      <c r="H20" s="6">
        <v>69</v>
      </c>
      <c r="I20" s="6">
        <v>0</v>
      </c>
      <c r="J20" s="1" t="s">
        <v>75</v>
      </c>
      <c r="K20" s="2">
        <f t="shared" si="10"/>
        <v>4.4000000000000004</v>
      </c>
      <c r="L20" s="2">
        <f t="shared" si="11"/>
        <v>4.2666666666666666</v>
      </c>
      <c r="M20" s="3">
        <f t="shared" si="12"/>
        <v>96.969696969696969</v>
      </c>
      <c r="N20" s="2">
        <f t="shared" si="13"/>
        <v>2.0333333333333332</v>
      </c>
      <c r="O20" s="2">
        <f t="shared" si="14"/>
        <v>1.9666666666666666</v>
      </c>
      <c r="P20" s="3">
        <f t="shared" si="15"/>
        <v>96.721311475409834</v>
      </c>
      <c r="Q20" s="2">
        <f t="shared" si="16"/>
        <v>2.3666666666666667</v>
      </c>
      <c r="R20" s="2">
        <f t="shared" si="17"/>
        <v>2.2999999999999998</v>
      </c>
      <c r="S20" s="3">
        <f t="shared" si="18"/>
        <v>97.183098591549296</v>
      </c>
      <c r="T20" s="3">
        <f t="shared" si="19"/>
        <v>0</v>
      </c>
    </row>
    <row r="21" spans="1:20" x14ac:dyDescent="0.2">
      <c r="A21" s="1" t="s">
        <v>78</v>
      </c>
      <c r="J21" s="1" t="s">
        <v>78</v>
      </c>
      <c r="T21" s="3">
        <f>SUM(T14:T20)*5</f>
        <v>4146.4422280170456</v>
      </c>
    </row>
    <row r="22" spans="1:20" x14ac:dyDescent="0.2">
      <c r="A22" s="1" t="s">
        <v>287</v>
      </c>
      <c r="J22" s="1" t="s">
        <v>287</v>
      </c>
      <c r="K22" s="5" t="s">
        <v>290</v>
      </c>
      <c r="L22" s="5" t="s">
        <v>291</v>
      </c>
      <c r="M22" s="5" t="s">
        <v>292</v>
      </c>
      <c r="N22" s="5" t="s">
        <v>293</v>
      </c>
      <c r="O22" s="5" t="s">
        <v>294</v>
      </c>
      <c r="P22" s="5" t="s">
        <v>295</v>
      </c>
      <c r="Q22" s="5" t="s">
        <v>296</v>
      </c>
      <c r="R22" s="5" t="s">
        <v>297</v>
      </c>
      <c r="S22" s="5" t="s">
        <v>298</v>
      </c>
      <c r="T22" s="5" t="s">
        <v>299</v>
      </c>
    </row>
    <row r="23" spans="1:20" x14ac:dyDescent="0.2">
      <c r="A23" s="1" t="s">
        <v>0</v>
      </c>
      <c r="B23" s="6">
        <v>307</v>
      </c>
      <c r="C23" s="6">
        <v>723</v>
      </c>
      <c r="D23" s="6">
        <v>712</v>
      </c>
      <c r="E23" s="6">
        <v>362</v>
      </c>
      <c r="F23" s="6">
        <v>356</v>
      </c>
      <c r="G23" s="6">
        <v>361</v>
      </c>
      <c r="H23" s="6">
        <v>356</v>
      </c>
      <c r="I23" s="6">
        <v>33</v>
      </c>
      <c r="J23" s="1" t="s">
        <v>0</v>
      </c>
      <c r="K23" s="2">
        <f>C23/B23</f>
        <v>2.3550488599348536</v>
      </c>
      <c r="L23" s="2">
        <f>D23/B23</f>
        <v>2.3192182410423454</v>
      </c>
      <c r="M23" s="3">
        <f>D23*100/C23</f>
        <v>98.478561549100974</v>
      </c>
      <c r="N23" s="2">
        <f>E23/B23</f>
        <v>1.1791530944625408</v>
      </c>
      <c r="O23" s="2">
        <f>F23/B23</f>
        <v>1.1596091205211727</v>
      </c>
      <c r="P23" s="3">
        <f>F23*100/E23</f>
        <v>98.342541436464089</v>
      </c>
      <c r="Q23" s="2">
        <f>G23/B23</f>
        <v>1.1758957654723128</v>
      </c>
      <c r="R23" s="2">
        <f>H23/B23</f>
        <v>1.1596091205211727</v>
      </c>
      <c r="S23" s="3">
        <f>H23*100/G23</f>
        <v>98.61495844875347</v>
      </c>
      <c r="T23" s="3">
        <f>I23*1000/B23</f>
        <v>107.49185667752442</v>
      </c>
    </row>
    <row r="24" spans="1:20" x14ac:dyDescent="0.2">
      <c r="A24" s="1" t="s">
        <v>69</v>
      </c>
      <c r="B24" s="6">
        <v>44</v>
      </c>
      <c r="C24" s="6">
        <v>6</v>
      </c>
      <c r="D24" s="6">
        <v>6</v>
      </c>
      <c r="E24" s="6">
        <v>2</v>
      </c>
      <c r="F24" s="6">
        <v>2</v>
      </c>
      <c r="G24" s="6">
        <v>4</v>
      </c>
      <c r="H24" s="6">
        <v>4</v>
      </c>
      <c r="I24" s="6">
        <v>3</v>
      </c>
      <c r="J24" s="1" t="s">
        <v>69</v>
      </c>
      <c r="K24" s="2">
        <f t="shared" ref="K24:K30" si="20">C24/B24</f>
        <v>0.13636363636363635</v>
      </c>
      <c r="L24" s="2">
        <f t="shared" ref="L24:L30" si="21">D24/B24</f>
        <v>0.13636363636363635</v>
      </c>
      <c r="M24" s="3">
        <f t="shared" ref="M24:M30" si="22">D24*100/C24</f>
        <v>100</v>
      </c>
      <c r="N24" s="2">
        <f t="shared" ref="N24:N30" si="23">E24/B24</f>
        <v>4.5454545454545456E-2</v>
      </c>
      <c r="O24" s="2">
        <f t="shared" ref="O24:O30" si="24">F24/B24</f>
        <v>4.5454545454545456E-2</v>
      </c>
      <c r="P24" s="3">
        <f t="shared" ref="P24:P30" si="25">F24*100/E24</f>
        <v>100</v>
      </c>
      <c r="Q24" s="2">
        <f t="shared" ref="Q24:Q30" si="26">G24/B24</f>
        <v>9.0909090909090912E-2</v>
      </c>
      <c r="R24" s="2">
        <f t="shared" ref="R24:R30" si="27">H24/B24</f>
        <v>9.0909090909090912E-2</v>
      </c>
      <c r="S24" s="3">
        <f t="shared" ref="S24:S30" si="28">H24*100/G24</f>
        <v>100</v>
      </c>
      <c r="T24" s="3">
        <f t="shared" ref="T24:T30" si="29">I24*1000/B24</f>
        <v>68.181818181818187</v>
      </c>
    </row>
    <row r="25" spans="1:20" x14ac:dyDescent="0.2">
      <c r="A25" s="1" t="s">
        <v>70</v>
      </c>
      <c r="B25" s="6">
        <v>48</v>
      </c>
      <c r="C25" s="6">
        <v>48</v>
      </c>
      <c r="D25" s="6">
        <v>47</v>
      </c>
      <c r="E25" s="6">
        <v>19</v>
      </c>
      <c r="F25" s="6">
        <v>19</v>
      </c>
      <c r="G25" s="6">
        <v>29</v>
      </c>
      <c r="H25" s="6">
        <v>28</v>
      </c>
      <c r="I25" s="6">
        <v>13</v>
      </c>
      <c r="J25" s="1" t="s">
        <v>70</v>
      </c>
      <c r="K25" s="2">
        <f t="shared" si="20"/>
        <v>1</v>
      </c>
      <c r="L25" s="2">
        <f t="shared" si="21"/>
        <v>0.97916666666666663</v>
      </c>
      <c r="M25" s="3">
        <f t="shared" si="22"/>
        <v>97.916666666666671</v>
      </c>
      <c r="N25" s="2">
        <f t="shared" si="23"/>
        <v>0.39583333333333331</v>
      </c>
      <c r="O25" s="2">
        <f t="shared" si="24"/>
        <v>0.39583333333333331</v>
      </c>
      <c r="P25" s="3">
        <f t="shared" si="25"/>
        <v>100</v>
      </c>
      <c r="Q25" s="2">
        <f t="shared" si="26"/>
        <v>0.60416666666666663</v>
      </c>
      <c r="R25" s="2">
        <f t="shared" si="27"/>
        <v>0.58333333333333337</v>
      </c>
      <c r="S25" s="3">
        <f t="shared" si="28"/>
        <v>96.551724137931032</v>
      </c>
      <c r="T25" s="3">
        <f t="shared" si="29"/>
        <v>270.83333333333331</v>
      </c>
    </row>
    <row r="26" spans="1:20" x14ac:dyDescent="0.2">
      <c r="A26" s="1" t="s">
        <v>71</v>
      </c>
      <c r="B26" s="6">
        <v>44</v>
      </c>
      <c r="C26" s="6">
        <v>88</v>
      </c>
      <c r="D26" s="6">
        <v>88</v>
      </c>
      <c r="E26" s="6">
        <v>41</v>
      </c>
      <c r="F26" s="6">
        <v>41</v>
      </c>
      <c r="G26" s="6">
        <v>47</v>
      </c>
      <c r="H26" s="6">
        <v>47</v>
      </c>
      <c r="I26" s="6">
        <v>7</v>
      </c>
      <c r="J26" s="1" t="s">
        <v>71</v>
      </c>
      <c r="K26" s="2">
        <f t="shared" si="20"/>
        <v>2</v>
      </c>
      <c r="L26" s="2">
        <f t="shared" si="21"/>
        <v>2</v>
      </c>
      <c r="M26" s="3">
        <f t="shared" si="22"/>
        <v>100</v>
      </c>
      <c r="N26" s="2">
        <f t="shared" si="23"/>
        <v>0.93181818181818177</v>
      </c>
      <c r="O26" s="2">
        <f t="shared" si="24"/>
        <v>0.93181818181818177</v>
      </c>
      <c r="P26" s="3">
        <f t="shared" si="25"/>
        <v>100</v>
      </c>
      <c r="Q26" s="2">
        <f t="shared" si="26"/>
        <v>1.0681818181818181</v>
      </c>
      <c r="R26" s="2">
        <f t="shared" si="27"/>
        <v>1.0681818181818181</v>
      </c>
      <c r="S26" s="3">
        <f t="shared" si="28"/>
        <v>100</v>
      </c>
      <c r="T26" s="3">
        <f t="shared" si="29"/>
        <v>159.09090909090909</v>
      </c>
    </row>
    <row r="27" spans="1:20" x14ac:dyDescent="0.2">
      <c r="A27" s="1" t="s">
        <v>72</v>
      </c>
      <c r="B27" s="6">
        <v>55</v>
      </c>
      <c r="C27" s="6">
        <v>150</v>
      </c>
      <c r="D27" s="6">
        <v>147</v>
      </c>
      <c r="E27" s="6">
        <v>83</v>
      </c>
      <c r="F27" s="6">
        <v>83</v>
      </c>
      <c r="G27" s="6">
        <v>67</v>
      </c>
      <c r="H27" s="6">
        <v>64</v>
      </c>
      <c r="I27" s="6">
        <v>6</v>
      </c>
      <c r="J27" s="1" t="s">
        <v>72</v>
      </c>
      <c r="K27" s="2">
        <f t="shared" si="20"/>
        <v>2.7272727272727271</v>
      </c>
      <c r="L27" s="2">
        <f t="shared" si="21"/>
        <v>2.6727272727272728</v>
      </c>
      <c r="M27" s="3">
        <f t="shared" si="22"/>
        <v>98</v>
      </c>
      <c r="N27" s="2">
        <f t="shared" si="23"/>
        <v>1.509090909090909</v>
      </c>
      <c r="O27" s="2">
        <f t="shared" si="24"/>
        <v>1.509090909090909</v>
      </c>
      <c r="P27" s="3">
        <f t="shared" si="25"/>
        <v>100</v>
      </c>
      <c r="Q27" s="2">
        <f t="shared" si="26"/>
        <v>1.2181818181818183</v>
      </c>
      <c r="R27" s="2">
        <f t="shared" si="27"/>
        <v>1.1636363636363636</v>
      </c>
      <c r="S27" s="3">
        <f t="shared" si="28"/>
        <v>95.522388059701498</v>
      </c>
      <c r="T27" s="3">
        <f t="shared" si="29"/>
        <v>109.09090909090909</v>
      </c>
    </row>
    <row r="28" spans="1:20" x14ac:dyDescent="0.2">
      <c r="A28" s="1" t="s">
        <v>73</v>
      </c>
      <c r="B28" s="6">
        <v>41</v>
      </c>
      <c r="C28" s="6">
        <v>129</v>
      </c>
      <c r="D28" s="6">
        <v>129</v>
      </c>
      <c r="E28" s="6">
        <v>70</v>
      </c>
      <c r="F28" s="6">
        <v>70</v>
      </c>
      <c r="G28" s="6">
        <v>59</v>
      </c>
      <c r="H28" s="6">
        <v>59</v>
      </c>
      <c r="I28" s="6">
        <v>3</v>
      </c>
      <c r="J28" s="1" t="s">
        <v>73</v>
      </c>
      <c r="K28" s="2">
        <f t="shared" si="20"/>
        <v>3.1463414634146343</v>
      </c>
      <c r="L28" s="2">
        <f t="shared" si="21"/>
        <v>3.1463414634146343</v>
      </c>
      <c r="M28" s="3">
        <f t="shared" si="22"/>
        <v>100</v>
      </c>
      <c r="N28" s="2">
        <f t="shared" si="23"/>
        <v>1.7073170731707317</v>
      </c>
      <c r="O28" s="2">
        <f t="shared" si="24"/>
        <v>1.7073170731707317</v>
      </c>
      <c r="P28" s="3">
        <f t="shared" si="25"/>
        <v>100</v>
      </c>
      <c r="Q28" s="2">
        <f t="shared" si="26"/>
        <v>1.4390243902439024</v>
      </c>
      <c r="R28" s="2">
        <f t="shared" si="27"/>
        <v>1.4390243902439024</v>
      </c>
      <c r="S28" s="3">
        <f t="shared" si="28"/>
        <v>100</v>
      </c>
      <c r="T28" s="3">
        <f t="shared" si="29"/>
        <v>73.170731707317074</v>
      </c>
    </row>
    <row r="29" spans="1:20" x14ac:dyDescent="0.2">
      <c r="A29" s="1" t="s">
        <v>74</v>
      </c>
      <c r="B29" s="6">
        <v>44</v>
      </c>
      <c r="C29" s="6">
        <v>154</v>
      </c>
      <c r="D29" s="6">
        <v>150</v>
      </c>
      <c r="E29" s="6">
        <v>80</v>
      </c>
      <c r="F29" s="6">
        <v>77</v>
      </c>
      <c r="G29" s="6">
        <v>74</v>
      </c>
      <c r="H29" s="6">
        <v>73</v>
      </c>
      <c r="I29" s="6">
        <v>0</v>
      </c>
      <c r="J29" s="1" t="s">
        <v>74</v>
      </c>
      <c r="K29" s="2">
        <f t="shared" si="20"/>
        <v>3.5</v>
      </c>
      <c r="L29" s="2">
        <f t="shared" si="21"/>
        <v>3.4090909090909092</v>
      </c>
      <c r="M29" s="3">
        <f t="shared" si="22"/>
        <v>97.402597402597408</v>
      </c>
      <c r="N29" s="2">
        <f t="shared" si="23"/>
        <v>1.8181818181818181</v>
      </c>
      <c r="O29" s="2">
        <f t="shared" si="24"/>
        <v>1.75</v>
      </c>
      <c r="P29" s="3">
        <f t="shared" si="25"/>
        <v>96.25</v>
      </c>
      <c r="Q29" s="2">
        <f t="shared" si="26"/>
        <v>1.6818181818181819</v>
      </c>
      <c r="R29" s="2">
        <f t="shared" si="27"/>
        <v>1.6590909090909092</v>
      </c>
      <c r="S29" s="3">
        <f t="shared" si="28"/>
        <v>98.648648648648646</v>
      </c>
      <c r="T29" s="3">
        <f t="shared" si="29"/>
        <v>0</v>
      </c>
    </row>
    <row r="30" spans="1:20" x14ac:dyDescent="0.2">
      <c r="A30" s="1" t="s">
        <v>75</v>
      </c>
      <c r="B30" s="6">
        <v>31</v>
      </c>
      <c r="C30" s="6">
        <v>148</v>
      </c>
      <c r="D30" s="6">
        <v>145</v>
      </c>
      <c r="E30" s="6">
        <v>67</v>
      </c>
      <c r="F30" s="6">
        <v>64</v>
      </c>
      <c r="G30" s="6">
        <v>81</v>
      </c>
      <c r="H30" s="6">
        <v>81</v>
      </c>
      <c r="I30" s="6">
        <v>1</v>
      </c>
      <c r="J30" s="1" t="s">
        <v>75</v>
      </c>
      <c r="K30" s="2">
        <f t="shared" si="20"/>
        <v>4.774193548387097</v>
      </c>
      <c r="L30" s="2">
        <f t="shared" si="21"/>
        <v>4.67741935483871</v>
      </c>
      <c r="M30" s="3">
        <f t="shared" si="22"/>
        <v>97.972972972972968</v>
      </c>
      <c r="N30" s="2">
        <f t="shared" si="23"/>
        <v>2.161290322580645</v>
      </c>
      <c r="O30" s="2">
        <f t="shared" si="24"/>
        <v>2.064516129032258</v>
      </c>
      <c r="P30" s="3">
        <f t="shared" si="25"/>
        <v>95.522388059701498</v>
      </c>
      <c r="Q30" s="2">
        <f t="shared" si="26"/>
        <v>2.6129032258064515</v>
      </c>
      <c r="R30" s="2">
        <f t="shared" si="27"/>
        <v>2.6129032258064515</v>
      </c>
      <c r="S30" s="3">
        <f t="shared" si="28"/>
        <v>100</v>
      </c>
      <c r="T30" s="3">
        <f t="shared" si="29"/>
        <v>32.258064516129032</v>
      </c>
    </row>
    <row r="31" spans="1:20" x14ac:dyDescent="0.2">
      <c r="A31" s="1" t="s">
        <v>79</v>
      </c>
      <c r="J31" s="1" t="s">
        <v>79</v>
      </c>
      <c r="T31" s="3">
        <f>SUM(T24:T30)*5</f>
        <v>3563.1288296020789</v>
      </c>
    </row>
    <row r="32" spans="1:20" x14ac:dyDescent="0.2">
      <c r="A32" s="1" t="s">
        <v>287</v>
      </c>
      <c r="J32" s="1" t="s">
        <v>287</v>
      </c>
      <c r="K32" s="5" t="s">
        <v>290</v>
      </c>
      <c r="L32" s="5" t="s">
        <v>291</v>
      </c>
      <c r="M32" s="5" t="s">
        <v>292</v>
      </c>
      <c r="N32" s="5" t="s">
        <v>293</v>
      </c>
      <c r="O32" s="5" t="s">
        <v>294</v>
      </c>
      <c r="P32" s="5" t="s">
        <v>295</v>
      </c>
      <c r="Q32" s="5" t="s">
        <v>296</v>
      </c>
      <c r="R32" s="5" t="s">
        <v>297</v>
      </c>
      <c r="S32" s="5" t="s">
        <v>298</v>
      </c>
      <c r="T32" s="5" t="s">
        <v>299</v>
      </c>
    </row>
    <row r="33" spans="1:20" x14ac:dyDescent="0.2">
      <c r="A33" s="1" t="s">
        <v>0</v>
      </c>
      <c r="B33" s="6">
        <v>223</v>
      </c>
      <c r="C33" s="6">
        <v>446</v>
      </c>
      <c r="D33" s="6">
        <v>427</v>
      </c>
      <c r="E33" s="6">
        <v>238</v>
      </c>
      <c r="F33" s="6">
        <v>226</v>
      </c>
      <c r="G33" s="6">
        <v>208</v>
      </c>
      <c r="H33" s="6">
        <v>201</v>
      </c>
      <c r="I33" s="6">
        <v>31</v>
      </c>
      <c r="J33" s="1" t="s">
        <v>0</v>
      </c>
      <c r="K33" s="2">
        <f>C33/B33</f>
        <v>2</v>
      </c>
      <c r="L33" s="2">
        <f>D33/B33</f>
        <v>1.9147982062780269</v>
      </c>
      <c r="M33" s="3">
        <f>D33*100/C33</f>
        <v>95.739910313901348</v>
      </c>
      <c r="N33" s="2">
        <f>E33/B33</f>
        <v>1.0672645739910314</v>
      </c>
      <c r="O33" s="2">
        <f>F33/B33</f>
        <v>1.0134529147982063</v>
      </c>
      <c r="P33" s="3">
        <f>F33*100/E33</f>
        <v>94.957983193277315</v>
      </c>
      <c r="Q33" s="2">
        <f>G33/B33</f>
        <v>0.93273542600896864</v>
      </c>
      <c r="R33" s="2">
        <f>H33/B33</f>
        <v>0.90134529147982068</v>
      </c>
      <c r="S33" s="3">
        <f>H33*100/G33</f>
        <v>96.634615384615387</v>
      </c>
      <c r="T33" s="3">
        <f>I33*1000/B33</f>
        <v>139.01345291479819</v>
      </c>
    </row>
    <row r="34" spans="1:20" x14ac:dyDescent="0.2">
      <c r="A34" s="1" t="s">
        <v>69</v>
      </c>
      <c r="B34" s="6">
        <v>37</v>
      </c>
      <c r="C34" s="6">
        <v>6</v>
      </c>
      <c r="D34" s="6">
        <v>6</v>
      </c>
      <c r="E34" s="6">
        <v>3</v>
      </c>
      <c r="F34" s="6">
        <v>3</v>
      </c>
      <c r="G34" s="6">
        <v>3</v>
      </c>
      <c r="H34" s="6">
        <v>3</v>
      </c>
      <c r="I34" s="6">
        <v>5</v>
      </c>
      <c r="J34" s="1" t="s">
        <v>69</v>
      </c>
      <c r="K34" s="2">
        <f t="shared" ref="K34:K40" si="30">C34/B34</f>
        <v>0.16216216216216217</v>
      </c>
      <c r="L34" s="2">
        <f t="shared" ref="L34:L40" si="31">D34/B34</f>
        <v>0.16216216216216217</v>
      </c>
      <c r="M34" s="3">
        <f t="shared" ref="M34:M40" si="32">D34*100/C34</f>
        <v>100</v>
      </c>
      <c r="N34" s="2">
        <f t="shared" ref="N34:N40" si="33">E34/B34</f>
        <v>8.1081081081081086E-2</v>
      </c>
      <c r="O34" s="2">
        <f t="shared" ref="O34:O40" si="34">F34/B34</f>
        <v>8.1081081081081086E-2</v>
      </c>
      <c r="P34" s="3">
        <f t="shared" ref="P34:P40" si="35">F34*100/E34</f>
        <v>100</v>
      </c>
      <c r="Q34" s="2">
        <f t="shared" ref="Q34:Q40" si="36">G34/B34</f>
        <v>8.1081081081081086E-2</v>
      </c>
      <c r="R34" s="2">
        <f t="shared" ref="R34:R40" si="37">H34/B34</f>
        <v>8.1081081081081086E-2</v>
      </c>
      <c r="S34" s="3">
        <f t="shared" ref="S34:S40" si="38">H34*100/G34</f>
        <v>100</v>
      </c>
      <c r="T34" s="3">
        <f t="shared" ref="T34:T40" si="39">I34*1000/B34</f>
        <v>135.13513513513513</v>
      </c>
    </row>
    <row r="35" spans="1:20" x14ac:dyDescent="0.2">
      <c r="A35" s="1" t="s">
        <v>70</v>
      </c>
      <c r="B35" s="6">
        <v>31</v>
      </c>
      <c r="C35" s="6">
        <v>21</v>
      </c>
      <c r="D35" s="6">
        <v>21</v>
      </c>
      <c r="E35" s="6">
        <v>12</v>
      </c>
      <c r="F35" s="6">
        <v>12</v>
      </c>
      <c r="G35" s="6">
        <v>9</v>
      </c>
      <c r="H35" s="6">
        <v>9</v>
      </c>
      <c r="I35" s="6">
        <v>7</v>
      </c>
      <c r="J35" s="1" t="s">
        <v>70</v>
      </c>
      <c r="K35" s="2">
        <f t="shared" si="30"/>
        <v>0.67741935483870963</v>
      </c>
      <c r="L35" s="2">
        <f t="shared" si="31"/>
        <v>0.67741935483870963</v>
      </c>
      <c r="M35" s="3">
        <f t="shared" si="32"/>
        <v>100</v>
      </c>
      <c r="N35" s="2">
        <f t="shared" si="33"/>
        <v>0.38709677419354838</v>
      </c>
      <c r="O35" s="2">
        <f t="shared" si="34"/>
        <v>0.38709677419354838</v>
      </c>
      <c r="P35" s="3">
        <f t="shared" si="35"/>
        <v>100</v>
      </c>
      <c r="Q35" s="2">
        <f t="shared" si="36"/>
        <v>0.29032258064516131</v>
      </c>
      <c r="R35" s="2">
        <f t="shared" si="37"/>
        <v>0.29032258064516131</v>
      </c>
      <c r="S35" s="3">
        <f t="shared" si="38"/>
        <v>100</v>
      </c>
      <c r="T35" s="3">
        <f t="shared" si="39"/>
        <v>225.80645161290323</v>
      </c>
    </row>
    <row r="36" spans="1:20" x14ac:dyDescent="0.2">
      <c r="A36" s="1" t="s">
        <v>71</v>
      </c>
      <c r="B36" s="6">
        <v>38</v>
      </c>
      <c r="C36" s="6">
        <v>58</v>
      </c>
      <c r="D36" s="6">
        <v>51</v>
      </c>
      <c r="E36" s="6">
        <v>39</v>
      </c>
      <c r="F36" s="6">
        <v>33</v>
      </c>
      <c r="G36" s="6">
        <v>19</v>
      </c>
      <c r="H36" s="6">
        <v>18</v>
      </c>
      <c r="I36" s="6">
        <v>9</v>
      </c>
      <c r="J36" s="1" t="s">
        <v>71</v>
      </c>
      <c r="K36" s="2">
        <f t="shared" si="30"/>
        <v>1.5263157894736843</v>
      </c>
      <c r="L36" s="2">
        <f t="shared" si="31"/>
        <v>1.3421052631578947</v>
      </c>
      <c r="M36" s="3">
        <f t="shared" si="32"/>
        <v>87.931034482758619</v>
      </c>
      <c r="N36" s="2">
        <f t="shared" si="33"/>
        <v>1.0263157894736843</v>
      </c>
      <c r="O36" s="2">
        <f t="shared" si="34"/>
        <v>0.86842105263157898</v>
      </c>
      <c r="P36" s="3">
        <f t="shared" si="35"/>
        <v>84.615384615384613</v>
      </c>
      <c r="Q36" s="2">
        <f t="shared" si="36"/>
        <v>0.5</v>
      </c>
      <c r="R36" s="2">
        <f t="shared" si="37"/>
        <v>0.47368421052631576</v>
      </c>
      <c r="S36" s="3">
        <f t="shared" si="38"/>
        <v>94.736842105263165</v>
      </c>
      <c r="T36" s="3">
        <f t="shared" si="39"/>
        <v>236.84210526315789</v>
      </c>
    </row>
    <row r="37" spans="1:20" x14ac:dyDescent="0.2">
      <c r="A37" s="1" t="s">
        <v>72</v>
      </c>
      <c r="B37" s="6">
        <v>34</v>
      </c>
      <c r="C37" s="6">
        <v>83</v>
      </c>
      <c r="D37" s="6">
        <v>81</v>
      </c>
      <c r="E37" s="6">
        <v>39</v>
      </c>
      <c r="F37" s="6">
        <v>38</v>
      </c>
      <c r="G37" s="6">
        <v>44</v>
      </c>
      <c r="H37" s="6">
        <v>43</v>
      </c>
      <c r="I37" s="6">
        <v>6</v>
      </c>
      <c r="J37" s="1" t="s">
        <v>72</v>
      </c>
      <c r="K37" s="2">
        <f t="shared" si="30"/>
        <v>2.4411764705882355</v>
      </c>
      <c r="L37" s="2">
        <f t="shared" si="31"/>
        <v>2.3823529411764706</v>
      </c>
      <c r="M37" s="3">
        <f t="shared" si="32"/>
        <v>97.590361445783131</v>
      </c>
      <c r="N37" s="2">
        <f t="shared" si="33"/>
        <v>1.1470588235294117</v>
      </c>
      <c r="O37" s="2">
        <f t="shared" si="34"/>
        <v>1.1176470588235294</v>
      </c>
      <c r="P37" s="3">
        <f t="shared" si="35"/>
        <v>97.435897435897431</v>
      </c>
      <c r="Q37" s="2">
        <f t="shared" si="36"/>
        <v>1.2941176470588236</v>
      </c>
      <c r="R37" s="2">
        <f t="shared" si="37"/>
        <v>1.2647058823529411</v>
      </c>
      <c r="S37" s="3">
        <f t="shared" si="38"/>
        <v>97.727272727272734</v>
      </c>
      <c r="T37" s="3">
        <f t="shared" si="39"/>
        <v>176.47058823529412</v>
      </c>
    </row>
    <row r="38" spans="1:20" x14ac:dyDescent="0.2">
      <c r="A38" s="1" t="s">
        <v>73</v>
      </c>
      <c r="B38" s="6">
        <v>36</v>
      </c>
      <c r="C38" s="6">
        <v>94</v>
      </c>
      <c r="D38" s="6">
        <v>93</v>
      </c>
      <c r="E38" s="6">
        <v>53</v>
      </c>
      <c r="F38" s="6">
        <v>52</v>
      </c>
      <c r="G38" s="6">
        <v>41</v>
      </c>
      <c r="H38" s="6">
        <v>41</v>
      </c>
      <c r="I38" s="6">
        <v>3</v>
      </c>
      <c r="J38" s="1" t="s">
        <v>73</v>
      </c>
      <c r="K38" s="2">
        <f t="shared" si="30"/>
        <v>2.6111111111111112</v>
      </c>
      <c r="L38" s="2">
        <f t="shared" si="31"/>
        <v>2.5833333333333335</v>
      </c>
      <c r="M38" s="3">
        <f t="shared" si="32"/>
        <v>98.936170212765958</v>
      </c>
      <c r="N38" s="2">
        <f t="shared" si="33"/>
        <v>1.4722222222222223</v>
      </c>
      <c r="O38" s="2">
        <f t="shared" si="34"/>
        <v>1.4444444444444444</v>
      </c>
      <c r="P38" s="3">
        <f t="shared" si="35"/>
        <v>98.113207547169807</v>
      </c>
      <c r="Q38" s="2">
        <f t="shared" si="36"/>
        <v>1.1388888888888888</v>
      </c>
      <c r="R38" s="2">
        <f t="shared" si="37"/>
        <v>1.1388888888888888</v>
      </c>
      <c r="S38" s="3">
        <f t="shared" si="38"/>
        <v>100</v>
      </c>
      <c r="T38" s="3">
        <f t="shared" si="39"/>
        <v>83.333333333333329</v>
      </c>
    </row>
    <row r="39" spans="1:20" x14ac:dyDescent="0.2">
      <c r="A39" s="1" t="s">
        <v>74</v>
      </c>
      <c r="B39" s="6">
        <v>19</v>
      </c>
      <c r="C39" s="6">
        <v>68</v>
      </c>
      <c r="D39" s="6">
        <v>65</v>
      </c>
      <c r="E39" s="6">
        <v>34</v>
      </c>
      <c r="F39" s="6">
        <v>31</v>
      </c>
      <c r="G39" s="6">
        <v>34</v>
      </c>
      <c r="H39" s="6">
        <v>34</v>
      </c>
      <c r="I39" s="6">
        <v>1</v>
      </c>
      <c r="J39" s="1" t="s">
        <v>74</v>
      </c>
      <c r="K39" s="2">
        <f t="shared" si="30"/>
        <v>3.5789473684210527</v>
      </c>
      <c r="L39" s="2">
        <f t="shared" si="31"/>
        <v>3.4210526315789473</v>
      </c>
      <c r="M39" s="3">
        <f t="shared" si="32"/>
        <v>95.588235294117652</v>
      </c>
      <c r="N39" s="2">
        <f t="shared" si="33"/>
        <v>1.7894736842105263</v>
      </c>
      <c r="O39" s="2">
        <f t="shared" si="34"/>
        <v>1.631578947368421</v>
      </c>
      <c r="P39" s="3">
        <f t="shared" si="35"/>
        <v>91.17647058823529</v>
      </c>
      <c r="Q39" s="2">
        <f t="shared" si="36"/>
        <v>1.7894736842105263</v>
      </c>
      <c r="R39" s="2">
        <f t="shared" si="37"/>
        <v>1.7894736842105263</v>
      </c>
      <c r="S39" s="3">
        <f t="shared" si="38"/>
        <v>100</v>
      </c>
      <c r="T39" s="3">
        <f t="shared" si="39"/>
        <v>52.631578947368418</v>
      </c>
    </row>
    <row r="40" spans="1:20" x14ac:dyDescent="0.2">
      <c r="A40" s="1" t="s">
        <v>75</v>
      </c>
      <c r="B40" s="6">
        <v>28</v>
      </c>
      <c r="C40" s="6">
        <v>116</v>
      </c>
      <c r="D40" s="6">
        <v>110</v>
      </c>
      <c r="E40" s="6">
        <v>58</v>
      </c>
      <c r="F40" s="6">
        <v>57</v>
      </c>
      <c r="G40" s="6">
        <v>58</v>
      </c>
      <c r="H40" s="6">
        <v>53</v>
      </c>
      <c r="I40" s="6">
        <v>0</v>
      </c>
      <c r="J40" s="1" t="s">
        <v>75</v>
      </c>
      <c r="K40" s="2">
        <f t="shared" si="30"/>
        <v>4.1428571428571432</v>
      </c>
      <c r="L40" s="2">
        <f t="shared" si="31"/>
        <v>3.9285714285714284</v>
      </c>
      <c r="M40" s="3">
        <f t="shared" si="32"/>
        <v>94.827586206896555</v>
      </c>
      <c r="N40" s="2">
        <f t="shared" si="33"/>
        <v>2.0714285714285716</v>
      </c>
      <c r="O40" s="2">
        <f t="shared" si="34"/>
        <v>2.0357142857142856</v>
      </c>
      <c r="P40" s="3">
        <f t="shared" si="35"/>
        <v>98.275862068965523</v>
      </c>
      <c r="Q40" s="2">
        <f t="shared" si="36"/>
        <v>2.0714285714285716</v>
      </c>
      <c r="R40" s="2">
        <f t="shared" si="37"/>
        <v>1.8928571428571428</v>
      </c>
      <c r="S40" s="3">
        <f t="shared" si="38"/>
        <v>91.379310344827587</v>
      </c>
      <c r="T40" s="3">
        <f t="shared" si="39"/>
        <v>0</v>
      </c>
    </row>
    <row r="41" spans="1:20" x14ac:dyDescent="0.2">
      <c r="A41" s="1" t="s">
        <v>80</v>
      </c>
      <c r="J41" s="1" t="s">
        <v>80</v>
      </c>
      <c r="T41" s="3">
        <f>SUM(T34:T40)*5</f>
        <v>4551.0959626359618</v>
      </c>
    </row>
    <row r="42" spans="1:20" x14ac:dyDescent="0.2">
      <c r="A42" s="1" t="s">
        <v>287</v>
      </c>
      <c r="J42" s="1" t="s">
        <v>287</v>
      </c>
      <c r="K42" s="5" t="s">
        <v>290</v>
      </c>
      <c r="L42" s="5" t="s">
        <v>291</v>
      </c>
      <c r="M42" s="5" t="s">
        <v>292</v>
      </c>
      <c r="N42" s="5" t="s">
        <v>293</v>
      </c>
      <c r="O42" s="5" t="s">
        <v>294</v>
      </c>
      <c r="P42" s="5" t="s">
        <v>295</v>
      </c>
      <c r="Q42" s="5" t="s">
        <v>296</v>
      </c>
      <c r="R42" s="5" t="s">
        <v>297</v>
      </c>
      <c r="S42" s="5" t="s">
        <v>298</v>
      </c>
      <c r="T42" s="5" t="s">
        <v>299</v>
      </c>
    </row>
    <row r="43" spans="1:20" x14ac:dyDescent="0.2">
      <c r="A43" s="1" t="s">
        <v>0</v>
      </c>
      <c r="B43" s="6">
        <v>298</v>
      </c>
      <c r="C43" s="6">
        <v>677</v>
      </c>
      <c r="D43" s="6">
        <v>653</v>
      </c>
      <c r="E43" s="6">
        <v>350</v>
      </c>
      <c r="F43" s="6">
        <v>336</v>
      </c>
      <c r="G43" s="6">
        <v>327</v>
      </c>
      <c r="H43" s="6">
        <v>317</v>
      </c>
      <c r="I43" s="6">
        <v>42</v>
      </c>
      <c r="J43" s="1" t="s">
        <v>0</v>
      </c>
      <c r="K43" s="2">
        <f>C43/B43</f>
        <v>2.2718120805369129</v>
      </c>
      <c r="L43" s="2">
        <f>D43/B43</f>
        <v>2.1912751677852347</v>
      </c>
      <c r="M43" s="3">
        <f>D43*100/C43</f>
        <v>96.454948301329395</v>
      </c>
      <c r="N43" s="2">
        <f>E43/B43</f>
        <v>1.174496644295302</v>
      </c>
      <c r="O43" s="2">
        <f>F43/B43</f>
        <v>1.1275167785234899</v>
      </c>
      <c r="P43" s="3">
        <f>F43*100/E43</f>
        <v>96</v>
      </c>
      <c r="Q43" s="2">
        <f>G43/B43</f>
        <v>1.0973154362416107</v>
      </c>
      <c r="R43" s="2">
        <f>H43/B43</f>
        <v>1.063758389261745</v>
      </c>
      <c r="S43" s="3">
        <f>H43*100/G43</f>
        <v>96.941896024464839</v>
      </c>
      <c r="T43" s="3">
        <f>I43*1000/B43</f>
        <v>140.93959731543623</v>
      </c>
    </row>
    <row r="44" spans="1:20" x14ac:dyDescent="0.2">
      <c r="A44" s="1" t="s">
        <v>69</v>
      </c>
      <c r="B44" s="6">
        <v>45</v>
      </c>
      <c r="C44" s="6">
        <v>5</v>
      </c>
      <c r="D44" s="6">
        <v>5</v>
      </c>
      <c r="E44" s="6">
        <v>2</v>
      </c>
      <c r="F44" s="6">
        <v>2</v>
      </c>
      <c r="G44" s="6">
        <v>3</v>
      </c>
      <c r="H44" s="6">
        <v>3</v>
      </c>
      <c r="I44" s="6">
        <v>3</v>
      </c>
      <c r="J44" s="1" t="s">
        <v>69</v>
      </c>
      <c r="K44" s="2">
        <f t="shared" ref="K44:K50" si="40">C44/B44</f>
        <v>0.1111111111111111</v>
      </c>
      <c r="L44" s="2">
        <f t="shared" ref="L44:L50" si="41">D44/B44</f>
        <v>0.1111111111111111</v>
      </c>
      <c r="M44" s="3">
        <f t="shared" ref="M44:M50" si="42">D44*100/C44</f>
        <v>100</v>
      </c>
      <c r="N44" s="2">
        <f t="shared" ref="N44:N50" si="43">E44/B44</f>
        <v>4.4444444444444446E-2</v>
      </c>
      <c r="O44" s="2">
        <f t="shared" ref="O44:O50" si="44">F44/B44</f>
        <v>4.4444444444444446E-2</v>
      </c>
      <c r="P44" s="3">
        <f t="shared" ref="P44:P50" si="45">F44*100/E44</f>
        <v>100</v>
      </c>
      <c r="Q44" s="2">
        <f t="shared" ref="Q44:Q50" si="46">G44/B44</f>
        <v>6.6666666666666666E-2</v>
      </c>
      <c r="R44" s="2">
        <f t="shared" ref="R44:R50" si="47">H44/B44</f>
        <v>6.6666666666666666E-2</v>
      </c>
      <c r="S44" s="3">
        <f t="shared" ref="S44:S50" si="48">H44*100/G44</f>
        <v>100</v>
      </c>
      <c r="T44" s="3">
        <f t="shared" ref="T44:T50" si="49">I44*1000/B44</f>
        <v>66.666666666666671</v>
      </c>
    </row>
    <row r="45" spans="1:20" x14ac:dyDescent="0.2">
      <c r="A45" s="1" t="s">
        <v>70</v>
      </c>
      <c r="B45" s="6">
        <v>61</v>
      </c>
      <c r="C45" s="6">
        <v>32</v>
      </c>
      <c r="D45" s="6">
        <v>32</v>
      </c>
      <c r="E45" s="6">
        <v>18</v>
      </c>
      <c r="F45" s="6">
        <v>18</v>
      </c>
      <c r="G45" s="6">
        <v>14</v>
      </c>
      <c r="H45" s="6">
        <v>14</v>
      </c>
      <c r="I45" s="6">
        <v>12</v>
      </c>
      <c r="J45" s="1" t="s">
        <v>70</v>
      </c>
      <c r="K45" s="2">
        <f t="shared" si="40"/>
        <v>0.52459016393442626</v>
      </c>
      <c r="L45" s="2">
        <f t="shared" si="41"/>
        <v>0.52459016393442626</v>
      </c>
      <c r="M45" s="3">
        <f t="shared" si="42"/>
        <v>100</v>
      </c>
      <c r="N45" s="2">
        <f t="shared" si="43"/>
        <v>0.29508196721311475</v>
      </c>
      <c r="O45" s="2">
        <f t="shared" si="44"/>
        <v>0.29508196721311475</v>
      </c>
      <c r="P45" s="3">
        <f t="shared" si="45"/>
        <v>100</v>
      </c>
      <c r="Q45" s="2">
        <f t="shared" si="46"/>
        <v>0.22950819672131148</v>
      </c>
      <c r="R45" s="2">
        <f t="shared" si="47"/>
        <v>0.22950819672131148</v>
      </c>
      <c r="S45" s="3">
        <f t="shared" si="48"/>
        <v>100</v>
      </c>
      <c r="T45" s="3">
        <f t="shared" si="49"/>
        <v>196.72131147540983</v>
      </c>
    </row>
    <row r="46" spans="1:20" x14ac:dyDescent="0.2">
      <c r="A46" s="1" t="s">
        <v>71</v>
      </c>
      <c r="B46" s="6">
        <v>53</v>
      </c>
      <c r="C46" s="6">
        <v>92</v>
      </c>
      <c r="D46" s="6">
        <v>88</v>
      </c>
      <c r="E46" s="6">
        <v>42</v>
      </c>
      <c r="F46" s="6">
        <v>42</v>
      </c>
      <c r="G46" s="6">
        <v>50</v>
      </c>
      <c r="H46" s="6">
        <v>46</v>
      </c>
      <c r="I46" s="6">
        <v>8</v>
      </c>
      <c r="J46" s="1" t="s">
        <v>71</v>
      </c>
      <c r="K46" s="2">
        <f t="shared" si="40"/>
        <v>1.7358490566037736</v>
      </c>
      <c r="L46" s="2">
        <f t="shared" si="41"/>
        <v>1.6603773584905661</v>
      </c>
      <c r="M46" s="3">
        <f t="shared" si="42"/>
        <v>95.652173913043484</v>
      </c>
      <c r="N46" s="2">
        <f t="shared" si="43"/>
        <v>0.79245283018867929</v>
      </c>
      <c r="O46" s="2">
        <f t="shared" si="44"/>
        <v>0.79245283018867929</v>
      </c>
      <c r="P46" s="3">
        <f t="shared" si="45"/>
        <v>100</v>
      </c>
      <c r="Q46" s="2">
        <f t="shared" si="46"/>
        <v>0.94339622641509435</v>
      </c>
      <c r="R46" s="2">
        <f t="shared" si="47"/>
        <v>0.86792452830188682</v>
      </c>
      <c r="S46" s="3">
        <f t="shared" si="48"/>
        <v>92</v>
      </c>
      <c r="T46" s="3">
        <f t="shared" si="49"/>
        <v>150.9433962264151</v>
      </c>
    </row>
    <row r="47" spans="1:20" x14ac:dyDescent="0.2">
      <c r="A47" s="1" t="s">
        <v>72</v>
      </c>
      <c r="B47" s="6">
        <v>34</v>
      </c>
      <c r="C47" s="6">
        <v>102</v>
      </c>
      <c r="D47" s="6">
        <v>100</v>
      </c>
      <c r="E47" s="6">
        <v>55</v>
      </c>
      <c r="F47" s="6">
        <v>53</v>
      </c>
      <c r="G47" s="6">
        <v>47</v>
      </c>
      <c r="H47" s="6">
        <v>47</v>
      </c>
      <c r="I47" s="6">
        <v>8</v>
      </c>
      <c r="J47" s="1" t="s">
        <v>72</v>
      </c>
      <c r="K47" s="2">
        <f t="shared" si="40"/>
        <v>3</v>
      </c>
      <c r="L47" s="2">
        <f t="shared" si="41"/>
        <v>2.9411764705882355</v>
      </c>
      <c r="M47" s="3">
        <f t="shared" si="42"/>
        <v>98.039215686274517</v>
      </c>
      <c r="N47" s="2">
        <f t="shared" si="43"/>
        <v>1.6176470588235294</v>
      </c>
      <c r="O47" s="2">
        <f t="shared" si="44"/>
        <v>1.5588235294117647</v>
      </c>
      <c r="P47" s="3">
        <f t="shared" si="45"/>
        <v>96.36363636363636</v>
      </c>
      <c r="Q47" s="2">
        <f t="shared" si="46"/>
        <v>1.3823529411764706</v>
      </c>
      <c r="R47" s="2">
        <f t="shared" si="47"/>
        <v>1.3823529411764706</v>
      </c>
      <c r="S47" s="3">
        <f t="shared" si="48"/>
        <v>100</v>
      </c>
      <c r="T47" s="3">
        <f t="shared" si="49"/>
        <v>235.29411764705881</v>
      </c>
    </row>
    <row r="48" spans="1:20" x14ac:dyDescent="0.2">
      <c r="A48" s="1" t="s">
        <v>73</v>
      </c>
      <c r="B48" s="6">
        <v>42</v>
      </c>
      <c r="C48" s="6">
        <v>176</v>
      </c>
      <c r="D48" s="6">
        <v>168</v>
      </c>
      <c r="E48" s="6">
        <v>90</v>
      </c>
      <c r="F48" s="6">
        <v>85</v>
      </c>
      <c r="G48" s="6">
        <v>86</v>
      </c>
      <c r="H48" s="6">
        <v>83</v>
      </c>
      <c r="I48" s="6">
        <v>10</v>
      </c>
      <c r="J48" s="1" t="s">
        <v>73</v>
      </c>
      <c r="K48" s="2">
        <f t="shared" si="40"/>
        <v>4.1904761904761907</v>
      </c>
      <c r="L48" s="2">
        <f t="shared" si="41"/>
        <v>4</v>
      </c>
      <c r="M48" s="3">
        <f t="shared" si="42"/>
        <v>95.454545454545453</v>
      </c>
      <c r="N48" s="2">
        <f t="shared" si="43"/>
        <v>2.1428571428571428</v>
      </c>
      <c r="O48" s="2">
        <f t="shared" si="44"/>
        <v>2.0238095238095237</v>
      </c>
      <c r="P48" s="3">
        <f t="shared" si="45"/>
        <v>94.444444444444443</v>
      </c>
      <c r="Q48" s="2">
        <f t="shared" si="46"/>
        <v>2.0476190476190474</v>
      </c>
      <c r="R48" s="2">
        <f t="shared" si="47"/>
        <v>1.9761904761904763</v>
      </c>
      <c r="S48" s="3">
        <f t="shared" si="48"/>
        <v>96.511627906976742</v>
      </c>
      <c r="T48" s="3">
        <f t="shared" si="49"/>
        <v>238.0952380952381</v>
      </c>
    </row>
    <row r="49" spans="1:20" x14ac:dyDescent="0.2">
      <c r="A49" s="1" t="s">
        <v>74</v>
      </c>
      <c r="B49" s="6">
        <v>38</v>
      </c>
      <c r="C49" s="6">
        <v>133</v>
      </c>
      <c r="D49" s="6">
        <v>127</v>
      </c>
      <c r="E49" s="6">
        <v>73</v>
      </c>
      <c r="F49" s="6">
        <v>69</v>
      </c>
      <c r="G49" s="6">
        <v>60</v>
      </c>
      <c r="H49" s="6">
        <v>58</v>
      </c>
      <c r="I49" s="6">
        <v>1</v>
      </c>
      <c r="J49" s="1" t="s">
        <v>74</v>
      </c>
      <c r="K49" s="2">
        <f t="shared" si="40"/>
        <v>3.5</v>
      </c>
      <c r="L49" s="2">
        <f t="shared" si="41"/>
        <v>3.3421052631578947</v>
      </c>
      <c r="M49" s="3">
        <f t="shared" si="42"/>
        <v>95.488721804511272</v>
      </c>
      <c r="N49" s="2">
        <f t="shared" si="43"/>
        <v>1.9210526315789473</v>
      </c>
      <c r="O49" s="2">
        <f t="shared" si="44"/>
        <v>1.8157894736842106</v>
      </c>
      <c r="P49" s="3">
        <f t="shared" si="45"/>
        <v>94.520547945205479</v>
      </c>
      <c r="Q49" s="2">
        <f t="shared" si="46"/>
        <v>1.5789473684210527</v>
      </c>
      <c r="R49" s="2">
        <f t="shared" si="47"/>
        <v>1.5263157894736843</v>
      </c>
      <c r="S49" s="3">
        <f t="shared" si="48"/>
        <v>96.666666666666671</v>
      </c>
      <c r="T49" s="3">
        <f t="shared" si="49"/>
        <v>26.315789473684209</v>
      </c>
    </row>
    <row r="50" spans="1:20" x14ac:dyDescent="0.2">
      <c r="A50" s="1" t="s">
        <v>75</v>
      </c>
      <c r="B50" s="6">
        <v>25</v>
      </c>
      <c r="C50" s="6">
        <v>137</v>
      </c>
      <c r="D50" s="6">
        <v>133</v>
      </c>
      <c r="E50" s="6">
        <v>70</v>
      </c>
      <c r="F50" s="6">
        <v>67</v>
      </c>
      <c r="G50" s="6">
        <v>67</v>
      </c>
      <c r="H50" s="6">
        <v>66</v>
      </c>
      <c r="I50" s="6">
        <v>0</v>
      </c>
      <c r="J50" s="1" t="s">
        <v>75</v>
      </c>
      <c r="K50" s="2">
        <f t="shared" si="40"/>
        <v>5.48</v>
      </c>
      <c r="L50" s="2">
        <f t="shared" si="41"/>
        <v>5.32</v>
      </c>
      <c r="M50" s="3">
        <f t="shared" si="42"/>
        <v>97.080291970802918</v>
      </c>
      <c r="N50" s="2">
        <f t="shared" si="43"/>
        <v>2.8</v>
      </c>
      <c r="O50" s="2">
        <f t="shared" si="44"/>
        <v>2.68</v>
      </c>
      <c r="P50" s="3">
        <f t="shared" si="45"/>
        <v>95.714285714285708</v>
      </c>
      <c r="Q50" s="2">
        <f t="shared" si="46"/>
        <v>2.68</v>
      </c>
      <c r="R50" s="2">
        <f t="shared" si="47"/>
        <v>2.64</v>
      </c>
      <c r="S50" s="3">
        <f t="shared" si="48"/>
        <v>98.507462686567166</v>
      </c>
      <c r="T50" s="3">
        <f t="shared" si="49"/>
        <v>0</v>
      </c>
    </row>
    <row r="51" spans="1:20" x14ac:dyDescent="0.2">
      <c r="A51" s="1" t="s">
        <v>81</v>
      </c>
      <c r="J51" s="1" t="s">
        <v>81</v>
      </c>
      <c r="T51" s="3">
        <f>SUM(T44:T50)*5</f>
        <v>4570.1825979223631</v>
      </c>
    </row>
    <row r="52" spans="1:20" x14ac:dyDescent="0.2">
      <c r="A52" s="1" t="s">
        <v>287</v>
      </c>
      <c r="J52" s="1" t="s">
        <v>287</v>
      </c>
      <c r="K52" s="5" t="s">
        <v>290</v>
      </c>
      <c r="L52" s="5" t="s">
        <v>291</v>
      </c>
      <c r="M52" s="5" t="s">
        <v>292</v>
      </c>
      <c r="N52" s="5" t="s">
        <v>293</v>
      </c>
      <c r="O52" s="5" t="s">
        <v>294</v>
      </c>
      <c r="P52" s="5" t="s">
        <v>295</v>
      </c>
      <c r="Q52" s="5" t="s">
        <v>296</v>
      </c>
      <c r="R52" s="5" t="s">
        <v>297</v>
      </c>
      <c r="S52" s="5" t="s">
        <v>298</v>
      </c>
      <c r="T52" s="5" t="s">
        <v>299</v>
      </c>
    </row>
    <row r="53" spans="1:20" x14ac:dyDescent="0.2">
      <c r="A53" s="1" t="s">
        <v>0</v>
      </c>
      <c r="B53" s="6">
        <v>691</v>
      </c>
      <c r="C53" s="6">
        <v>1763</v>
      </c>
      <c r="D53" s="6">
        <v>1678</v>
      </c>
      <c r="E53" s="6">
        <v>909</v>
      </c>
      <c r="F53" s="6">
        <v>858</v>
      </c>
      <c r="G53" s="6">
        <v>854</v>
      </c>
      <c r="H53" s="6">
        <v>820</v>
      </c>
      <c r="I53" s="6">
        <v>103</v>
      </c>
      <c r="J53" s="1" t="s">
        <v>0</v>
      </c>
      <c r="K53" s="2">
        <f>C53/B53</f>
        <v>2.5513748191027497</v>
      </c>
      <c r="L53" s="2">
        <f>D53/B53</f>
        <v>2.4283646888567292</v>
      </c>
      <c r="M53" s="3">
        <f>D53*100/C53</f>
        <v>95.178672716959724</v>
      </c>
      <c r="N53" s="2">
        <f>E53/B53</f>
        <v>1.3154848046309695</v>
      </c>
      <c r="O53" s="2">
        <f>F53/B53</f>
        <v>1.2416787264833575</v>
      </c>
      <c r="P53" s="3">
        <f>F53*100/E53</f>
        <v>94.38943894389439</v>
      </c>
      <c r="Q53" s="2">
        <f>G53/B53</f>
        <v>1.2358900144717799</v>
      </c>
      <c r="R53" s="2">
        <f>H53/B53</f>
        <v>1.1866859623733719</v>
      </c>
      <c r="S53" s="3">
        <f>H53*100/G53</f>
        <v>96.01873536299766</v>
      </c>
      <c r="T53" s="3">
        <f>I53*1000/B53</f>
        <v>149.05933429811867</v>
      </c>
    </row>
    <row r="54" spans="1:20" x14ac:dyDescent="0.2">
      <c r="A54" s="1" t="s">
        <v>69</v>
      </c>
      <c r="B54" s="6">
        <v>129</v>
      </c>
      <c r="C54" s="6">
        <v>13</v>
      </c>
      <c r="D54" s="6">
        <v>13</v>
      </c>
      <c r="E54" s="6">
        <v>4</v>
      </c>
      <c r="F54" s="6">
        <v>4</v>
      </c>
      <c r="G54" s="6">
        <v>9</v>
      </c>
      <c r="H54" s="6">
        <v>9</v>
      </c>
      <c r="I54" s="6">
        <v>5</v>
      </c>
      <c r="J54" s="1" t="s">
        <v>69</v>
      </c>
      <c r="K54" s="2">
        <f t="shared" ref="K54:K60" si="50">C54/B54</f>
        <v>0.10077519379844961</v>
      </c>
      <c r="L54" s="2">
        <f t="shared" ref="L54:L60" si="51">D54/B54</f>
        <v>0.10077519379844961</v>
      </c>
      <c r="M54" s="3">
        <f t="shared" ref="M54:M60" si="52">D54*100/C54</f>
        <v>100</v>
      </c>
      <c r="N54" s="2">
        <f t="shared" ref="N54:N60" si="53">E54/B54</f>
        <v>3.1007751937984496E-2</v>
      </c>
      <c r="O54" s="2">
        <f t="shared" ref="O54:O60" si="54">F54/B54</f>
        <v>3.1007751937984496E-2</v>
      </c>
      <c r="P54" s="3">
        <f t="shared" ref="P54:P60" si="55">F54*100/E54</f>
        <v>100</v>
      </c>
      <c r="Q54" s="2">
        <f t="shared" ref="Q54:Q60" si="56">G54/B54</f>
        <v>6.9767441860465115E-2</v>
      </c>
      <c r="R54" s="2">
        <f t="shared" ref="R54:R60" si="57">H54/B54</f>
        <v>6.9767441860465115E-2</v>
      </c>
      <c r="S54" s="3">
        <f t="shared" ref="S54:S60" si="58">H54*100/G54</f>
        <v>100</v>
      </c>
      <c r="T54" s="3">
        <f t="shared" ref="T54:T60" si="59">I54*1000/B54</f>
        <v>38.759689922480618</v>
      </c>
    </row>
    <row r="55" spans="1:20" x14ac:dyDescent="0.2">
      <c r="A55" s="1" t="s">
        <v>70</v>
      </c>
      <c r="B55" s="6">
        <v>128</v>
      </c>
      <c r="C55" s="6">
        <v>151</v>
      </c>
      <c r="D55" s="6">
        <v>148</v>
      </c>
      <c r="E55" s="6">
        <v>82</v>
      </c>
      <c r="F55" s="6">
        <v>80</v>
      </c>
      <c r="G55" s="6">
        <v>69</v>
      </c>
      <c r="H55" s="6">
        <v>68</v>
      </c>
      <c r="I55" s="6">
        <v>31</v>
      </c>
      <c r="J55" s="1" t="s">
        <v>70</v>
      </c>
      <c r="K55" s="2">
        <f t="shared" si="50"/>
        <v>1.1796875</v>
      </c>
      <c r="L55" s="2">
        <f t="shared" si="51"/>
        <v>1.15625</v>
      </c>
      <c r="M55" s="3">
        <f t="shared" si="52"/>
        <v>98.013245033112582</v>
      </c>
      <c r="N55" s="2">
        <f t="shared" si="53"/>
        <v>0.640625</v>
      </c>
      <c r="O55" s="2">
        <f t="shared" si="54"/>
        <v>0.625</v>
      </c>
      <c r="P55" s="3">
        <f t="shared" si="55"/>
        <v>97.560975609756099</v>
      </c>
      <c r="Q55" s="2">
        <f t="shared" si="56"/>
        <v>0.5390625</v>
      </c>
      <c r="R55" s="2">
        <f t="shared" si="57"/>
        <v>0.53125</v>
      </c>
      <c r="S55" s="3">
        <f t="shared" si="58"/>
        <v>98.550724637681157</v>
      </c>
      <c r="T55" s="3">
        <f t="shared" si="59"/>
        <v>242.1875</v>
      </c>
    </row>
    <row r="56" spans="1:20" x14ac:dyDescent="0.2">
      <c r="A56" s="1" t="s">
        <v>71</v>
      </c>
      <c r="B56" s="6">
        <v>148</v>
      </c>
      <c r="C56" s="6">
        <v>331</v>
      </c>
      <c r="D56" s="6">
        <v>311</v>
      </c>
      <c r="E56" s="6">
        <v>165</v>
      </c>
      <c r="F56" s="6">
        <v>151</v>
      </c>
      <c r="G56" s="6">
        <v>166</v>
      </c>
      <c r="H56" s="6">
        <v>160</v>
      </c>
      <c r="I56" s="6">
        <v>31</v>
      </c>
      <c r="J56" s="1" t="s">
        <v>71</v>
      </c>
      <c r="K56" s="2">
        <f t="shared" si="50"/>
        <v>2.2364864864864864</v>
      </c>
      <c r="L56" s="2">
        <f t="shared" si="51"/>
        <v>2.1013513513513513</v>
      </c>
      <c r="M56" s="3">
        <f t="shared" si="52"/>
        <v>93.957703927492446</v>
      </c>
      <c r="N56" s="2">
        <f t="shared" si="53"/>
        <v>1.1148648648648649</v>
      </c>
      <c r="O56" s="2">
        <f t="shared" si="54"/>
        <v>1.0202702702702702</v>
      </c>
      <c r="P56" s="3">
        <f t="shared" si="55"/>
        <v>91.515151515151516</v>
      </c>
      <c r="Q56" s="2">
        <f t="shared" si="56"/>
        <v>1.1216216216216217</v>
      </c>
      <c r="R56" s="2">
        <f t="shared" si="57"/>
        <v>1.0810810810810811</v>
      </c>
      <c r="S56" s="3">
        <f t="shared" si="58"/>
        <v>96.385542168674704</v>
      </c>
      <c r="T56" s="3">
        <f t="shared" si="59"/>
        <v>209.45945945945945</v>
      </c>
    </row>
    <row r="57" spans="1:20" x14ac:dyDescent="0.2">
      <c r="A57" s="1" t="s">
        <v>72</v>
      </c>
      <c r="B57" s="6">
        <v>102</v>
      </c>
      <c r="C57" s="6">
        <v>323</v>
      </c>
      <c r="D57" s="6">
        <v>312</v>
      </c>
      <c r="E57" s="6">
        <v>160</v>
      </c>
      <c r="F57" s="6">
        <v>154</v>
      </c>
      <c r="G57" s="6">
        <v>163</v>
      </c>
      <c r="H57" s="6">
        <v>158</v>
      </c>
      <c r="I57" s="6">
        <v>17</v>
      </c>
      <c r="J57" s="1" t="s">
        <v>72</v>
      </c>
      <c r="K57" s="2">
        <f t="shared" si="50"/>
        <v>3.1666666666666665</v>
      </c>
      <c r="L57" s="2">
        <f t="shared" si="51"/>
        <v>3.0588235294117645</v>
      </c>
      <c r="M57" s="3">
        <f t="shared" si="52"/>
        <v>96.59442724458205</v>
      </c>
      <c r="N57" s="2">
        <f t="shared" si="53"/>
        <v>1.5686274509803921</v>
      </c>
      <c r="O57" s="2">
        <f t="shared" si="54"/>
        <v>1.5098039215686274</v>
      </c>
      <c r="P57" s="3">
        <f t="shared" si="55"/>
        <v>96.25</v>
      </c>
      <c r="Q57" s="2">
        <f t="shared" si="56"/>
        <v>1.5980392156862746</v>
      </c>
      <c r="R57" s="2">
        <f t="shared" si="57"/>
        <v>1.5490196078431373</v>
      </c>
      <c r="S57" s="3">
        <f t="shared" si="58"/>
        <v>96.932515337423311</v>
      </c>
      <c r="T57" s="3">
        <f t="shared" si="59"/>
        <v>166.66666666666666</v>
      </c>
    </row>
    <row r="58" spans="1:20" x14ac:dyDescent="0.2">
      <c r="A58" s="1" t="s">
        <v>73</v>
      </c>
      <c r="B58" s="6">
        <v>98</v>
      </c>
      <c r="C58" s="6">
        <v>450</v>
      </c>
      <c r="D58" s="6">
        <v>436</v>
      </c>
      <c r="E58" s="6">
        <v>241</v>
      </c>
      <c r="F58" s="6">
        <v>230</v>
      </c>
      <c r="G58" s="6">
        <v>209</v>
      </c>
      <c r="H58" s="6">
        <v>206</v>
      </c>
      <c r="I58" s="6">
        <v>13</v>
      </c>
      <c r="J58" s="1" t="s">
        <v>73</v>
      </c>
      <c r="K58" s="2">
        <f t="shared" si="50"/>
        <v>4.591836734693878</v>
      </c>
      <c r="L58" s="2">
        <f t="shared" si="51"/>
        <v>4.4489795918367347</v>
      </c>
      <c r="M58" s="3">
        <f t="shared" si="52"/>
        <v>96.888888888888886</v>
      </c>
      <c r="N58" s="2">
        <f t="shared" si="53"/>
        <v>2.4591836734693877</v>
      </c>
      <c r="O58" s="2">
        <f t="shared" si="54"/>
        <v>2.3469387755102042</v>
      </c>
      <c r="P58" s="3">
        <f t="shared" si="55"/>
        <v>95.435684647302907</v>
      </c>
      <c r="Q58" s="2">
        <f t="shared" si="56"/>
        <v>2.1326530612244898</v>
      </c>
      <c r="R58" s="2">
        <f t="shared" si="57"/>
        <v>2.1020408163265305</v>
      </c>
      <c r="S58" s="3">
        <f t="shared" si="58"/>
        <v>98.564593301435409</v>
      </c>
      <c r="T58" s="3">
        <f t="shared" si="59"/>
        <v>132.65306122448979</v>
      </c>
    </row>
    <row r="59" spans="1:20" x14ac:dyDescent="0.2">
      <c r="A59" s="1" t="s">
        <v>74</v>
      </c>
      <c r="B59" s="6">
        <v>49</v>
      </c>
      <c r="C59" s="6">
        <v>267</v>
      </c>
      <c r="D59" s="6">
        <v>251</v>
      </c>
      <c r="E59" s="6">
        <v>137</v>
      </c>
      <c r="F59" s="6">
        <v>127</v>
      </c>
      <c r="G59" s="6">
        <v>130</v>
      </c>
      <c r="H59" s="6">
        <v>124</v>
      </c>
      <c r="I59" s="6">
        <v>3</v>
      </c>
      <c r="J59" s="1" t="s">
        <v>74</v>
      </c>
      <c r="K59" s="2">
        <f t="shared" si="50"/>
        <v>5.4489795918367347</v>
      </c>
      <c r="L59" s="2">
        <f t="shared" si="51"/>
        <v>5.1224489795918364</v>
      </c>
      <c r="M59" s="3">
        <f t="shared" si="52"/>
        <v>94.007490636704119</v>
      </c>
      <c r="N59" s="2">
        <f t="shared" si="53"/>
        <v>2.795918367346939</v>
      </c>
      <c r="O59" s="2">
        <f t="shared" si="54"/>
        <v>2.5918367346938775</v>
      </c>
      <c r="P59" s="3">
        <f t="shared" si="55"/>
        <v>92.700729927007302</v>
      </c>
      <c r="Q59" s="2">
        <f t="shared" si="56"/>
        <v>2.6530612244897958</v>
      </c>
      <c r="R59" s="2">
        <f t="shared" si="57"/>
        <v>2.5306122448979593</v>
      </c>
      <c r="S59" s="3">
        <f t="shared" si="58"/>
        <v>95.384615384615387</v>
      </c>
      <c r="T59" s="3">
        <f t="shared" si="59"/>
        <v>61.224489795918366</v>
      </c>
    </row>
    <row r="60" spans="1:20" x14ac:dyDescent="0.2">
      <c r="A60" s="1" t="s">
        <v>75</v>
      </c>
      <c r="B60" s="6">
        <v>37</v>
      </c>
      <c r="C60" s="6">
        <v>228</v>
      </c>
      <c r="D60" s="6">
        <v>207</v>
      </c>
      <c r="E60" s="6">
        <v>120</v>
      </c>
      <c r="F60" s="6">
        <v>112</v>
      </c>
      <c r="G60" s="6">
        <v>108</v>
      </c>
      <c r="H60" s="6">
        <v>95</v>
      </c>
      <c r="I60" s="6">
        <v>3</v>
      </c>
      <c r="J60" s="1" t="s">
        <v>75</v>
      </c>
      <c r="K60" s="2">
        <f t="shared" si="50"/>
        <v>6.1621621621621623</v>
      </c>
      <c r="L60" s="2">
        <f t="shared" si="51"/>
        <v>5.5945945945945947</v>
      </c>
      <c r="M60" s="3">
        <f t="shared" si="52"/>
        <v>90.78947368421052</v>
      </c>
      <c r="N60" s="2">
        <f t="shared" si="53"/>
        <v>3.2432432432432434</v>
      </c>
      <c r="O60" s="2">
        <f t="shared" si="54"/>
        <v>3.0270270270270272</v>
      </c>
      <c r="P60" s="3">
        <f t="shared" si="55"/>
        <v>93.333333333333329</v>
      </c>
      <c r="Q60" s="2">
        <f t="shared" si="56"/>
        <v>2.9189189189189189</v>
      </c>
      <c r="R60" s="2">
        <f t="shared" si="57"/>
        <v>2.5675675675675675</v>
      </c>
      <c r="S60" s="3">
        <f t="shared" si="58"/>
        <v>87.962962962962962</v>
      </c>
      <c r="T60" s="3">
        <f t="shared" si="59"/>
        <v>81.081081081081081</v>
      </c>
    </row>
    <row r="61" spans="1:20" x14ac:dyDescent="0.2">
      <c r="K61" s="2"/>
      <c r="L61" s="2"/>
      <c r="M61" s="3"/>
      <c r="N61" s="2"/>
      <c r="O61" s="2"/>
      <c r="P61" s="3"/>
      <c r="Q61" s="2"/>
      <c r="R61" s="2"/>
      <c r="S61" s="3"/>
      <c r="T61" s="3">
        <f>SUM(T54:T60)*5</f>
        <v>4660.1597407504787</v>
      </c>
    </row>
    <row r="62" spans="1:20" x14ac:dyDescent="0.2">
      <c r="A62" s="39" t="s">
        <v>366</v>
      </c>
      <c r="B62" s="26"/>
      <c r="C62" s="26"/>
      <c r="D62" s="26"/>
      <c r="E62" s="26"/>
      <c r="F62" s="26"/>
      <c r="G62" s="26"/>
      <c r="H62" s="26"/>
      <c r="I62" s="26"/>
      <c r="J62" s="39" t="s">
        <v>366</v>
      </c>
      <c r="K62" s="40"/>
      <c r="L62" s="40"/>
      <c r="M62" s="41"/>
      <c r="N62" s="40"/>
      <c r="O62" s="40"/>
      <c r="P62" s="41"/>
      <c r="Q62" s="40"/>
      <c r="R62" s="40"/>
      <c r="S62" s="41"/>
      <c r="T62" s="41"/>
    </row>
    <row r="63" spans="1:20" x14ac:dyDescent="0.2">
      <c r="A63" s="1" t="s">
        <v>365</v>
      </c>
      <c r="J63" s="1" t="s">
        <v>365</v>
      </c>
    </row>
    <row r="64" spans="1:20" s="4" customFormat="1" ht="9.6" x14ac:dyDescent="0.2">
      <c r="A64" s="35" t="s">
        <v>300</v>
      </c>
      <c r="B64" s="36" t="s">
        <v>288</v>
      </c>
      <c r="C64" s="36" t="s">
        <v>281</v>
      </c>
      <c r="D64" s="36" t="s">
        <v>282</v>
      </c>
      <c r="E64" s="36" t="s">
        <v>283</v>
      </c>
      <c r="F64" s="36" t="s">
        <v>284</v>
      </c>
      <c r="G64" s="36" t="s">
        <v>285</v>
      </c>
      <c r="H64" s="36" t="s">
        <v>286</v>
      </c>
      <c r="I64" s="36" t="s">
        <v>289</v>
      </c>
      <c r="J64" s="37"/>
      <c r="K64" s="36" t="s">
        <v>290</v>
      </c>
      <c r="L64" s="36" t="s">
        <v>291</v>
      </c>
      <c r="M64" s="36" t="s">
        <v>292</v>
      </c>
      <c r="N64" s="36" t="s">
        <v>293</v>
      </c>
      <c r="O64" s="36" t="s">
        <v>294</v>
      </c>
      <c r="P64" s="36" t="s">
        <v>295</v>
      </c>
      <c r="Q64" s="36" t="s">
        <v>296</v>
      </c>
      <c r="R64" s="36" t="s">
        <v>297</v>
      </c>
      <c r="S64" s="36" t="s">
        <v>298</v>
      </c>
      <c r="T64" s="38" t="s">
        <v>299</v>
      </c>
    </row>
    <row r="65" spans="1:20" x14ac:dyDescent="0.2">
      <c r="A65" s="1" t="s">
        <v>82</v>
      </c>
      <c r="J65" s="1" t="s">
        <v>82</v>
      </c>
    </row>
    <row r="66" spans="1:20" x14ac:dyDescent="0.2">
      <c r="A66" s="1" t="s">
        <v>287</v>
      </c>
      <c r="J66" s="1" t="s">
        <v>287</v>
      </c>
      <c r="K66" s="5" t="s">
        <v>290</v>
      </c>
      <c r="L66" s="5" t="s">
        <v>291</v>
      </c>
      <c r="M66" s="5" t="s">
        <v>292</v>
      </c>
      <c r="N66" s="5" t="s">
        <v>293</v>
      </c>
      <c r="O66" s="5" t="s">
        <v>294</v>
      </c>
      <c r="P66" s="5" t="s">
        <v>295</v>
      </c>
      <c r="Q66" s="5" t="s">
        <v>296</v>
      </c>
      <c r="R66" s="5" t="s">
        <v>297</v>
      </c>
      <c r="S66" s="5" t="s">
        <v>298</v>
      </c>
      <c r="T66" s="5" t="s">
        <v>299</v>
      </c>
    </row>
    <row r="67" spans="1:20" x14ac:dyDescent="0.2">
      <c r="A67" s="1" t="s">
        <v>0</v>
      </c>
      <c r="B67" s="6">
        <v>451</v>
      </c>
      <c r="C67" s="6">
        <v>1131</v>
      </c>
      <c r="D67" s="6">
        <v>1091</v>
      </c>
      <c r="E67" s="6">
        <v>600</v>
      </c>
      <c r="F67" s="6">
        <v>577</v>
      </c>
      <c r="G67" s="6">
        <v>531</v>
      </c>
      <c r="H67" s="6">
        <v>514</v>
      </c>
      <c r="I67" s="6">
        <v>67</v>
      </c>
      <c r="J67" s="1" t="s">
        <v>0</v>
      </c>
      <c r="K67" s="2">
        <f>C67/B67</f>
        <v>2.5077605321507761</v>
      </c>
      <c r="L67" s="2">
        <f>D67/B67</f>
        <v>2.4190687361419068</v>
      </c>
      <c r="M67" s="3">
        <f>D67*100/C67</f>
        <v>96.463306808134391</v>
      </c>
      <c r="N67" s="2">
        <f>E67/B67</f>
        <v>1.3303769401330376</v>
      </c>
      <c r="O67" s="2">
        <f>F67/B67</f>
        <v>1.2793791574279378</v>
      </c>
      <c r="P67" s="3">
        <f>F67*100/E67</f>
        <v>96.166666666666671</v>
      </c>
      <c r="Q67" s="2">
        <f>G67/B67</f>
        <v>1.1773835920177385</v>
      </c>
      <c r="R67" s="2">
        <f>H67/B67</f>
        <v>1.1396895787139689</v>
      </c>
      <c r="S67" s="3">
        <f>H67*100/G67</f>
        <v>96.798493408662907</v>
      </c>
      <c r="T67" s="3">
        <f>I67*1000/B67</f>
        <v>148.55875831485588</v>
      </c>
    </row>
    <row r="68" spans="1:20" x14ac:dyDescent="0.2">
      <c r="A68" s="1" t="s">
        <v>69</v>
      </c>
      <c r="B68" s="6">
        <v>91</v>
      </c>
      <c r="C68" s="6">
        <v>18</v>
      </c>
      <c r="D68" s="6">
        <v>18</v>
      </c>
      <c r="E68" s="6">
        <v>9</v>
      </c>
      <c r="F68" s="6">
        <v>9</v>
      </c>
      <c r="G68" s="6">
        <v>9</v>
      </c>
      <c r="H68" s="6">
        <v>9</v>
      </c>
      <c r="I68" s="6">
        <v>5</v>
      </c>
      <c r="J68" s="1" t="s">
        <v>69</v>
      </c>
      <c r="K68" s="2">
        <f t="shared" ref="K68:K74" si="60">C68/B68</f>
        <v>0.19780219780219779</v>
      </c>
      <c r="L68" s="2">
        <f t="shared" ref="L68:L74" si="61">D68/B68</f>
        <v>0.19780219780219779</v>
      </c>
      <c r="M68" s="3">
        <f t="shared" ref="M68:M74" si="62">D68*100/C68</f>
        <v>100</v>
      </c>
      <c r="N68" s="2">
        <f t="shared" ref="N68:N74" si="63">E68/B68</f>
        <v>9.8901098901098897E-2</v>
      </c>
      <c r="O68" s="2">
        <f t="shared" ref="O68:O74" si="64">F68/B68</f>
        <v>9.8901098901098897E-2</v>
      </c>
      <c r="P68" s="3">
        <f t="shared" ref="P68:P74" si="65">F68*100/E68</f>
        <v>100</v>
      </c>
      <c r="Q68" s="2">
        <f t="shared" ref="Q68:Q74" si="66">G68/B68</f>
        <v>9.8901098901098897E-2</v>
      </c>
      <c r="R68" s="2">
        <f t="shared" ref="R68:R74" si="67">H68/B68</f>
        <v>9.8901098901098897E-2</v>
      </c>
      <c r="S68" s="3">
        <f t="shared" ref="S68:S74" si="68">H68*100/G68</f>
        <v>100</v>
      </c>
      <c r="T68" s="3">
        <f t="shared" ref="T68:T74" si="69">I68*1000/B68</f>
        <v>54.945054945054942</v>
      </c>
    </row>
    <row r="69" spans="1:20" x14ac:dyDescent="0.2">
      <c r="A69" s="1" t="s">
        <v>70</v>
      </c>
      <c r="B69" s="6">
        <v>77</v>
      </c>
      <c r="C69" s="6">
        <v>105</v>
      </c>
      <c r="D69" s="6">
        <v>101</v>
      </c>
      <c r="E69" s="6">
        <v>57</v>
      </c>
      <c r="F69" s="6">
        <v>54</v>
      </c>
      <c r="G69" s="6">
        <v>48</v>
      </c>
      <c r="H69" s="6">
        <v>47</v>
      </c>
      <c r="I69" s="6">
        <v>19</v>
      </c>
      <c r="J69" s="1" t="s">
        <v>70</v>
      </c>
      <c r="K69" s="2">
        <f t="shared" si="60"/>
        <v>1.3636363636363635</v>
      </c>
      <c r="L69" s="2">
        <f t="shared" si="61"/>
        <v>1.3116883116883118</v>
      </c>
      <c r="M69" s="3">
        <f t="shared" si="62"/>
        <v>96.19047619047619</v>
      </c>
      <c r="N69" s="2">
        <f t="shared" si="63"/>
        <v>0.74025974025974028</v>
      </c>
      <c r="O69" s="2">
        <f t="shared" si="64"/>
        <v>0.70129870129870131</v>
      </c>
      <c r="P69" s="3">
        <f t="shared" si="65"/>
        <v>94.736842105263165</v>
      </c>
      <c r="Q69" s="2">
        <f t="shared" si="66"/>
        <v>0.62337662337662336</v>
      </c>
      <c r="R69" s="2">
        <f t="shared" si="67"/>
        <v>0.61038961038961037</v>
      </c>
      <c r="S69" s="3">
        <f t="shared" si="68"/>
        <v>97.916666666666671</v>
      </c>
      <c r="T69" s="3">
        <f t="shared" si="69"/>
        <v>246.75324675324674</v>
      </c>
    </row>
    <row r="70" spans="1:20" x14ac:dyDescent="0.2">
      <c r="A70" s="1" t="s">
        <v>71</v>
      </c>
      <c r="B70" s="6">
        <v>83</v>
      </c>
      <c r="C70" s="6">
        <v>202</v>
      </c>
      <c r="D70" s="6">
        <v>196</v>
      </c>
      <c r="E70" s="6">
        <v>112</v>
      </c>
      <c r="F70" s="6">
        <v>107</v>
      </c>
      <c r="G70" s="6">
        <v>90</v>
      </c>
      <c r="H70" s="6">
        <v>89</v>
      </c>
      <c r="I70" s="6">
        <v>20</v>
      </c>
      <c r="J70" s="1" t="s">
        <v>71</v>
      </c>
      <c r="K70" s="2">
        <f t="shared" si="60"/>
        <v>2.4337349397590362</v>
      </c>
      <c r="L70" s="2">
        <f t="shared" si="61"/>
        <v>2.3614457831325302</v>
      </c>
      <c r="M70" s="3">
        <f t="shared" si="62"/>
        <v>97.029702970297024</v>
      </c>
      <c r="N70" s="2">
        <f t="shared" si="63"/>
        <v>1.3493975903614457</v>
      </c>
      <c r="O70" s="2">
        <f t="shared" si="64"/>
        <v>1.2891566265060241</v>
      </c>
      <c r="P70" s="3">
        <f t="shared" si="65"/>
        <v>95.535714285714292</v>
      </c>
      <c r="Q70" s="2">
        <f t="shared" si="66"/>
        <v>1.0843373493975903</v>
      </c>
      <c r="R70" s="2">
        <f t="shared" si="67"/>
        <v>1.072289156626506</v>
      </c>
      <c r="S70" s="3">
        <f t="shared" si="68"/>
        <v>98.888888888888886</v>
      </c>
      <c r="T70" s="3">
        <f t="shared" si="69"/>
        <v>240.96385542168676</v>
      </c>
    </row>
    <row r="71" spans="1:20" x14ac:dyDescent="0.2">
      <c r="A71" s="1" t="s">
        <v>72</v>
      </c>
      <c r="B71" s="6">
        <v>68</v>
      </c>
      <c r="C71" s="6">
        <v>227</v>
      </c>
      <c r="D71" s="6">
        <v>221</v>
      </c>
      <c r="E71" s="6">
        <v>114</v>
      </c>
      <c r="F71" s="6">
        <v>112</v>
      </c>
      <c r="G71" s="6">
        <v>113</v>
      </c>
      <c r="H71" s="6">
        <v>109</v>
      </c>
      <c r="I71" s="6">
        <v>16</v>
      </c>
      <c r="J71" s="1" t="s">
        <v>72</v>
      </c>
      <c r="K71" s="2">
        <f t="shared" si="60"/>
        <v>3.3382352941176472</v>
      </c>
      <c r="L71" s="2">
        <f t="shared" si="61"/>
        <v>3.25</v>
      </c>
      <c r="M71" s="3">
        <f t="shared" si="62"/>
        <v>97.356828193832598</v>
      </c>
      <c r="N71" s="2">
        <f t="shared" si="63"/>
        <v>1.6764705882352942</v>
      </c>
      <c r="O71" s="2">
        <f t="shared" si="64"/>
        <v>1.6470588235294117</v>
      </c>
      <c r="P71" s="3">
        <f t="shared" si="65"/>
        <v>98.245614035087726</v>
      </c>
      <c r="Q71" s="2">
        <f t="shared" si="66"/>
        <v>1.661764705882353</v>
      </c>
      <c r="R71" s="2">
        <f t="shared" si="67"/>
        <v>1.6029411764705883</v>
      </c>
      <c r="S71" s="3">
        <f t="shared" si="68"/>
        <v>96.460176991150448</v>
      </c>
      <c r="T71" s="3">
        <f t="shared" si="69"/>
        <v>235.29411764705881</v>
      </c>
    </row>
    <row r="72" spans="1:20" x14ac:dyDescent="0.2">
      <c r="A72" s="1" t="s">
        <v>73</v>
      </c>
      <c r="B72" s="6">
        <v>65</v>
      </c>
      <c r="C72" s="6">
        <v>237</v>
      </c>
      <c r="D72" s="6">
        <v>230</v>
      </c>
      <c r="E72" s="6">
        <v>124</v>
      </c>
      <c r="F72" s="6">
        <v>121</v>
      </c>
      <c r="G72" s="6">
        <v>113</v>
      </c>
      <c r="H72" s="6">
        <v>109</v>
      </c>
      <c r="I72" s="6">
        <v>6</v>
      </c>
      <c r="J72" s="1" t="s">
        <v>73</v>
      </c>
      <c r="K72" s="2">
        <f t="shared" si="60"/>
        <v>3.6461538461538461</v>
      </c>
      <c r="L72" s="2">
        <f t="shared" si="61"/>
        <v>3.5384615384615383</v>
      </c>
      <c r="M72" s="3">
        <f t="shared" si="62"/>
        <v>97.046413502109701</v>
      </c>
      <c r="N72" s="2">
        <f t="shared" si="63"/>
        <v>1.9076923076923078</v>
      </c>
      <c r="O72" s="2">
        <f t="shared" si="64"/>
        <v>1.8615384615384616</v>
      </c>
      <c r="P72" s="3">
        <f t="shared" si="65"/>
        <v>97.58064516129032</v>
      </c>
      <c r="Q72" s="2">
        <f t="shared" si="66"/>
        <v>1.7384615384615385</v>
      </c>
      <c r="R72" s="2">
        <f t="shared" si="67"/>
        <v>1.676923076923077</v>
      </c>
      <c r="S72" s="3">
        <f t="shared" si="68"/>
        <v>96.460176991150448</v>
      </c>
      <c r="T72" s="3">
        <f t="shared" si="69"/>
        <v>92.307692307692307</v>
      </c>
    </row>
    <row r="73" spans="1:20" x14ac:dyDescent="0.2">
      <c r="A73" s="1" t="s">
        <v>74</v>
      </c>
      <c r="B73" s="6">
        <v>38</v>
      </c>
      <c r="C73" s="6">
        <v>175</v>
      </c>
      <c r="D73" s="6">
        <v>168</v>
      </c>
      <c r="E73" s="6">
        <v>98</v>
      </c>
      <c r="F73" s="6">
        <v>93</v>
      </c>
      <c r="G73" s="6">
        <v>77</v>
      </c>
      <c r="H73" s="6">
        <v>75</v>
      </c>
      <c r="I73" s="6">
        <v>1</v>
      </c>
      <c r="J73" s="1" t="s">
        <v>74</v>
      </c>
      <c r="K73" s="2">
        <f t="shared" si="60"/>
        <v>4.6052631578947372</v>
      </c>
      <c r="L73" s="2">
        <f t="shared" si="61"/>
        <v>4.4210526315789478</v>
      </c>
      <c r="M73" s="3">
        <f t="shared" si="62"/>
        <v>96</v>
      </c>
      <c r="N73" s="2">
        <f t="shared" si="63"/>
        <v>2.5789473684210527</v>
      </c>
      <c r="O73" s="2">
        <f t="shared" si="64"/>
        <v>2.4473684210526314</v>
      </c>
      <c r="P73" s="3">
        <f t="shared" si="65"/>
        <v>94.897959183673464</v>
      </c>
      <c r="Q73" s="2">
        <f t="shared" si="66"/>
        <v>2.0263157894736841</v>
      </c>
      <c r="R73" s="2">
        <f t="shared" si="67"/>
        <v>1.9736842105263157</v>
      </c>
      <c r="S73" s="3">
        <f t="shared" si="68"/>
        <v>97.402597402597408</v>
      </c>
      <c r="T73" s="3">
        <f t="shared" si="69"/>
        <v>26.315789473684209</v>
      </c>
    </row>
    <row r="74" spans="1:20" x14ac:dyDescent="0.2">
      <c r="A74" s="1" t="s">
        <v>75</v>
      </c>
      <c r="B74" s="6">
        <v>29</v>
      </c>
      <c r="C74" s="6">
        <v>167</v>
      </c>
      <c r="D74" s="6">
        <v>157</v>
      </c>
      <c r="E74" s="6">
        <v>86</v>
      </c>
      <c r="F74" s="6">
        <v>81</v>
      </c>
      <c r="G74" s="6">
        <v>81</v>
      </c>
      <c r="H74" s="6">
        <v>76</v>
      </c>
      <c r="I74" s="6">
        <v>0</v>
      </c>
      <c r="J74" s="1" t="s">
        <v>75</v>
      </c>
      <c r="K74" s="2">
        <f t="shared" si="60"/>
        <v>5.7586206896551726</v>
      </c>
      <c r="L74" s="2">
        <f t="shared" si="61"/>
        <v>5.4137931034482758</v>
      </c>
      <c r="M74" s="3">
        <f t="shared" si="62"/>
        <v>94.011976047904199</v>
      </c>
      <c r="N74" s="2">
        <f t="shared" si="63"/>
        <v>2.9655172413793105</v>
      </c>
      <c r="O74" s="2">
        <f t="shared" si="64"/>
        <v>2.7931034482758621</v>
      </c>
      <c r="P74" s="3">
        <f t="shared" si="65"/>
        <v>94.186046511627907</v>
      </c>
      <c r="Q74" s="2">
        <f t="shared" si="66"/>
        <v>2.7931034482758621</v>
      </c>
      <c r="R74" s="2">
        <f t="shared" si="67"/>
        <v>2.6206896551724137</v>
      </c>
      <c r="S74" s="3">
        <f t="shared" si="68"/>
        <v>93.827160493827165</v>
      </c>
      <c r="T74" s="3">
        <f t="shared" si="69"/>
        <v>0</v>
      </c>
    </row>
    <row r="75" spans="1:20" x14ac:dyDescent="0.2">
      <c r="A75" s="1" t="s">
        <v>83</v>
      </c>
      <c r="J75" s="1" t="s">
        <v>83</v>
      </c>
      <c r="T75" s="3">
        <f>SUM(T68:T74)*5</f>
        <v>4482.8987827421188</v>
      </c>
    </row>
    <row r="76" spans="1:20" x14ac:dyDescent="0.2">
      <c r="A76" s="1" t="s">
        <v>287</v>
      </c>
      <c r="J76" s="1" t="s">
        <v>287</v>
      </c>
      <c r="K76" s="5" t="s">
        <v>290</v>
      </c>
      <c r="L76" s="5" t="s">
        <v>291</v>
      </c>
      <c r="M76" s="5" t="s">
        <v>292</v>
      </c>
      <c r="N76" s="5" t="s">
        <v>293</v>
      </c>
      <c r="O76" s="5" t="s">
        <v>294</v>
      </c>
      <c r="P76" s="5" t="s">
        <v>295</v>
      </c>
      <c r="Q76" s="5" t="s">
        <v>296</v>
      </c>
      <c r="R76" s="5" t="s">
        <v>297</v>
      </c>
      <c r="S76" s="5" t="s">
        <v>298</v>
      </c>
      <c r="T76" s="5" t="s">
        <v>299</v>
      </c>
    </row>
    <row r="77" spans="1:20" x14ac:dyDescent="0.2">
      <c r="A77" s="1" t="s">
        <v>0</v>
      </c>
      <c r="B77" s="6">
        <v>537</v>
      </c>
      <c r="C77" s="6">
        <v>1430</v>
      </c>
      <c r="D77" s="6">
        <v>1366</v>
      </c>
      <c r="E77" s="6">
        <v>766</v>
      </c>
      <c r="F77" s="6">
        <v>729</v>
      </c>
      <c r="G77" s="6">
        <v>664</v>
      </c>
      <c r="H77" s="6">
        <v>637</v>
      </c>
      <c r="I77" s="6">
        <v>73</v>
      </c>
      <c r="J77" s="1" t="s">
        <v>0</v>
      </c>
      <c r="K77" s="2">
        <f>C77/B77</f>
        <v>2.6629422718808193</v>
      </c>
      <c r="L77" s="2">
        <f>D77/B77</f>
        <v>2.5437616387337059</v>
      </c>
      <c r="M77" s="3">
        <f>D77*100/C77</f>
        <v>95.52447552447552</v>
      </c>
      <c r="N77" s="2">
        <f>E77/B77</f>
        <v>1.4264432029795158</v>
      </c>
      <c r="O77" s="2">
        <f>F77/B77</f>
        <v>1.3575418994413408</v>
      </c>
      <c r="P77" s="3">
        <f>F77*100/E77</f>
        <v>95.16971279373368</v>
      </c>
      <c r="Q77" s="2">
        <f>G77/B77</f>
        <v>1.2364990689013036</v>
      </c>
      <c r="R77" s="2">
        <f>H77/B77</f>
        <v>1.186219739292365</v>
      </c>
      <c r="S77" s="3">
        <f>H77*100/G77</f>
        <v>95.933734939759034</v>
      </c>
      <c r="T77" s="3">
        <f>I77*1000/B77</f>
        <v>135.94040968342645</v>
      </c>
    </row>
    <row r="78" spans="1:20" x14ac:dyDescent="0.2">
      <c r="A78" s="1" t="s">
        <v>69</v>
      </c>
      <c r="B78" s="6">
        <v>92</v>
      </c>
      <c r="C78" s="6">
        <v>12</v>
      </c>
      <c r="D78" s="6">
        <v>12</v>
      </c>
      <c r="E78" s="6">
        <v>3</v>
      </c>
      <c r="F78" s="6">
        <v>3</v>
      </c>
      <c r="G78" s="6">
        <v>9</v>
      </c>
      <c r="H78" s="6">
        <v>9</v>
      </c>
      <c r="I78" s="6">
        <v>5</v>
      </c>
      <c r="J78" s="1" t="s">
        <v>69</v>
      </c>
      <c r="K78" s="2">
        <f t="shared" ref="K78:K84" si="70">C78/B78</f>
        <v>0.13043478260869565</v>
      </c>
      <c r="L78" s="2">
        <f t="shared" ref="L78:L84" si="71">D78/B78</f>
        <v>0.13043478260869565</v>
      </c>
      <c r="M78" s="3">
        <f t="shared" ref="M78:M84" si="72">D78*100/C78</f>
        <v>100</v>
      </c>
      <c r="N78" s="2">
        <f t="shared" ref="N78:N84" si="73">E78/B78</f>
        <v>3.2608695652173912E-2</v>
      </c>
      <c r="O78" s="2">
        <f t="shared" ref="O78:O84" si="74">F78/B78</f>
        <v>3.2608695652173912E-2</v>
      </c>
      <c r="P78" s="3">
        <f t="shared" ref="P78:P84" si="75">F78*100/E78</f>
        <v>100</v>
      </c>
      <c r="Q78" s="2">
        <f t="shared" ref="Q78:Q84" si="76">G78/B78</f>
        <v>9.7826086956521743E-2</v>
      </c>
      <c r="R78" s="2">
        <f t="shared" ref="R78:R84" si="77">H78/B78</f>
        <v>9.7826086956521743E-2</v>
      </c>
      <c r="S78" s="3">
        <f t="shared" ref="S78:S84" si="78">H78*100/G78</f>
        <v>100</v>
      </c>
      <c r="T78" s="3">
        <f t="shared" ref="T78:T84" si="79">I78*1000/B78</f>
        <v>54.347826086956523</v>
      </c>
    </row>
    <row r="79" spans="1:20" x14ac:dyDescent="0.2">
      <c r="A79" s="1" t="s">
        <v>70</v>
      </c>
      <c r="B79" s="6">
        <v>120</v>
      </c>
      <c r="C79" s="6">
        <v>122</v>
      </c>
      <c r="D79" s="6">
        <v>114</v>
      </c>
      <c r="E79" s="6">
        <v>70</v>
      </c>
      <c r="F79" s="6">
        <v>62</v>
      </c>
      <c r="G79" s="6">
        <v>52</v>
      </c>
      <c r="H79" s="6">
        <v>52</v>
      </c>
      <c r="I79" s="6">
        <v>27</v>
      </c>
      <c r="J79" s="1" t="s">
        <v>70</v>
      </c>
      <c r="K79" s="2">
        <f t="shared" si="70"/>
        <v>1.0166666666666666</v>
      </c>
      <c r="L79" s="2">
        <f t="shared" si="71"/>
        <v>0.95</v>
      </c>
      <c r="M79" s="3">
        <f t="shared" si="72"/>
        <v>93.442622950819668</v>
      </c>
      <c r="N79" s="2">
        <f t="shared" si="73"/>
        <v>0.58333333333333337</v>
      </c>
      <c r="O79" s="2">
        <f t="shared" si="74"/>
        <v>0.51666666666666672</v>
      </c>
      <c r="P79" s="3">
        <f t="shared" si="75"/>
        <v>88.571428571428569</v>
      </c>
      <c r="Q79" s="2">
        <f t="shared" si="76"/>
        <v>0.43333333333333335</v>
      </c>
      <c r="R79" s="2">
        <f t="shared" si="77"/>
        <v>0.43333333333333335</v>
      </c>
      <c r="S79" s="3">
        <f t="shared" si="78"/>
        <v>100</v>
      </c>
      <c r="T79" s="3">
        <f t="shared" si="79"/>
        <v>225</v>
      </c>
    </row>
    <row r="80" spans="1:20" x14ac:dyDescent="0.2">
      <c r="A80" s="1" t="s">
        <v>71</v>
      </c>
      <c r="B80" s="6">
        <v>95</v>
      </c>
      <c r="C80" s="6">
        <v>209</v>
      </c>
      <c r="D80" s="6">
        <v>203</v>
      </c>
      <c r="E80" s="6">
        <v>117</v>
      </c>
      <c r="F80" s="6">
        <v>112</v>
      </c>
      <c r="G80" s="6">
        <v>92</v>
      </c>
      <c r="H80" s="6">
        <v>91</v>
      </c>
      <c r="I80" s="6">
        <v>19</v>
      </c>
      <c r="J80" s="1" t="s">
        <v>71</v>
      </c>
      <c r="K80" s="2">
        <f t="shared" si="70"/>
        <v>2.2000000000000002</v>
      </c>
      <c r="L80" s="2">
        <f t="shared" si="71"/>
        <v>2.1368421052631579</v>
      </c>
      <c r="M80" s="3">
        <f t="shared" si="72"/>
        <v>97.129186602870817</v>
      </c>
      <c r="N80" s="2">
        <f t="shared" si="73"/>
        <v>1.2315789473684211</v>
      </c>
      <c r="O80" s="2">
        <f t="shared" si="74"/>
        <v>1.1789473684210525</v>
      </c>
      <c r="P80" s="3">
        <f t="shared" si="75"/>
        <v>95.726495726495727</v>
      </c>
      <c r="Q80" s="2">
        <f t="shared" si="76"/>
        <v>0.96842105263157896</v>
      </c>
      <c r="R80" s="2">
        <f t="shared" si="77"/>
        <v>0.95789473684210524</v>
      </c>
      <c r="S80" s="3">
        <f t="shared" si="78"/>
        <v>98.913043478260875</v>
      </c>
      <c r="T80" s="3">
        <f t="shared" si="79"/>
        <v>200</v>
      </c>
    </row>
    <row r="81" spans="1:20" x14ac:dyDescent="0.2">
      <c r="A81" s="1" t="s">
        <v>72</v>
      </c>
      <c r="B81" s="6">
        <v>75</v>
      </c>
      <c r="C81" s="6">
        <v>251</v>
      </c>
      <c r="D81" s="6">
        <v>247</v>
      </c>
      <c r="E81" s="6">
        <v>130</v>
      </c>
      <c r="F81" s="6">
        <v>128</v>
      </c>
      <c r="G81" s="6">
        <v>121</v>
      </c>
      <c r="H81" s="6">
        <v>119</v>
      </c>
      <c r="I81" s="6">
        <v>13</v>
      </c>
      <c r="J81" s="1" t="s">
        <v>72</v>
      </c>
      <c r="K81" s="2">
        <f t="shared" si="70"/>
        <v>3.3466666666666667</v>
      </c>
      <c r="L81" s="2">
        <f t="shared" si="71"/>
        <v>3.2933333333333334</v>
      </c>
      <c r="M81" s="3">
        <f t="shared" si="72"/>
        <v>98.406374501992033</v>
      </c>
      <c r="N81" s="2">
        <f t="shared" si="73"/>
        <v>1.7333333333333334</v>
      </c>
      <c r="O81" s="2">
        <f t="shared" si="74"/>
        <v>1.7066666666666668</v>
      </c>
      <c r="P81" s="3">
        <f t="shared" si="75"/>
        <v>98.461538461538467</v>
      </c>
      <c r="Q81" s="2">
        <f t="shared" si="76"/>
        <v>1.6133333333333333</v>
      </c>
      <c r="R81" s="2">
        <f t="shared" si="77"/>
        <v>1.5866666666666667</v>
      </c>
      <c r="S81" s="3">
        <f t="shared" si="78"/>
        <v>98.347107438016522</v>
      </c>
      <c r="T81" s="3">
        <f t="shared" si="79"/>
        <v>173.33333333333334</v>
      </c>
    </row>
    <row r="82" spans="1:20" x14ac:dyDescent="0.2">
      <c r="A82" s="1" t="s">
        <v>73</v>
      </c>
      <c r="B82" s="6">
        <v>68</v>
      </c>
      <c r="C82" s="6">
        <v>305</v>
      </c>
      <c r="D82" s="6">
        <v>292</v>
      </c>
      <c r="E82" s="6">
        <v>155</v>
      </c>
      <c r="F82" s="6">
        <v>148</v>
      </c>
      <c r="G82" s="6">
        <v>150</v>
      </c>
      <c r="H82" s="6">
        <v>144</v>
      </c>
      <c r="I82" s="6">
        <v>6</v>
      </c>
      <c r="J82" s="1" t="s">
        <v>73</v>
      </c>
      <c r="K82" s="2">
        <f t="shared" si="70"/>
        <v>4.4852941176470589</v>
      </c>
      <c r="L82" s="2">
        <f t="shared" si="71"/>
        <v>4.2941176470588234</v>
      </c>
      <c r="M82" s="3">
        <f t="shared" si="72"/>
        <v>95.73770491803279</v>
      </c>
      <c r="N82" s="2">
        <f t="shared" si="73"/>
        <v>2.2794117647058822</v>
      </c>
      <c r="O82" s="2">
        <f t="shared" si="74"/>
        <v>2.1764705882352939</v>
      </c>
      <c r="P82" s="3">
        <f t="shared" si="75"/>
        <v>95.483870967741936</v>
      </c>
      <c r="Q82" s="2">
        <f t="shared" si="76"/>
        <v>2.2058823529411766</v>
      </c>
      <c r="R82" s="2">
        <f t="shared" si="77"/>
        <v>2.1176470588235294</v>
      </c>
      <c r="S82" s="3">
        <f t="shared" si="78"/>
        <v>96</v>
      </c>
      <c r="T82" s="3">
        <f t="shared" si="79"/>
        <v>88.235294117647058</v>
      </c>
    </row>
    <row r="83" spans="1:20" x14ac:dyDescent="0.2">
      <c r="A83" s="1" t="s">
        <v>74</v>
      </c>
      <c r="B83" s="6">
        <v>41</v>
      </c>
      <c r="C83" s="6">
        <v>250</v>
      </c>
      <c r="D83" s="6">
        <v>240</v>
      </c>
      <c r="E83" s="6">
        <v>129</v>
      </c>
      <c r="F83" s="6">
        <v>124</v>
      </c>
      <c r="G83" s="6">
        <v>121</v>
      </c>
      <c r="H83" s="6">
        <v>116</v>
      </c>
      <c r="I83" s="6">
        <v>3</v>
      </c>
      <c r="J83" s="1" t="s">
        <v>74</v>
      </c>
      <c r="K83" s="2">
        <f t="shared" si="70"/>
        <v>6.0975609756097562</v>
      </c>
      <c r="L83" s="2">
        <f t="shared" si="71"/>
        <v>5.8536585365853657</v>
      </c>
      <c r="M83" s="3">
        <f t="shared" si="72"/>
        <v>96</v>
      </c>
      <c r="N83" s="2">
        <f t="shared" si="73"/>
        <v>3.1463414634146343</v>
      </c>
      <c r="O83" s="2">
        <f t="shared" si="74"/>
        <v>3.024390243902439</v>
      </c>
      <c r="P83" s="3">
        <f t="shared" si="75"/>
        <v>96.124031007751938</v>
      </c>
      <c r="Q83" s="2">
        <f t="shared" si="76"/>
        <v>2.9512195121951219</v>
      </c>
      <c r="R83" s="2">
        <f t="shared" si="77"/>
        <v>2.8292682926829267</v>
      </c>
      <c r="S83" s="3">
        <f t="shared" si="78"/>
        <v>95.867768595041326</v>
      </c>
      <c r="T83" s="3">
        <f t="shared" si="79"/>
        <v>73.170731707317074</v>
      </c>
    </row>
    <row r="84" spans="1:20" x14ac:dyDescent="0.2">
      <c r="A84" s="1" t="s">
        <v>75</v>
      </c>
      <c r="B84" s="6">
        <v>46</v>
      </c>
      <c r="C84" s="6">
        <v>281</v>
      </c>
      <c r="D84" s="6">
        <v>258</v>
      </c>
      <c r="E84" s="6">
        <v>162</v>
      </c>
      <c r="F84" s="6">
        <v>152</v>
      </c>
      <c r="G84" s="6">
        <v>119</v>
      </c>
      <c r="H84" s="6">
        <v>106</v>
      </c>
      <c r="I84" s="6">
        <v>0</v>
      </c>
      <c r="J84" s="1" t="s">
        <v>75</v>
      </c>
      <c r="K84" s="2">
        <f t="shared" si="70"/>
        <v>6.1086956521739131</v>
      </c>
      <c r="L84" s="2">
        <f t="shared" si="71"/>
        <v>5.6086956521739131</v>
      </c>
      <c r="M84" s="3">
        <f t="shared" si="72"/>
        <v>91.814946619217082</v>
      </c>
      <c r="N84" s="2">
        <f t="shared" si="73"/>
        <v>3.5217391304347827</v>
      </c>
      <c r="O84" s="2">
        <f t="shared" si="74"/>
        <v>3.3043478260869565</v>
      </c>
      <c r="P84" s="3">
        <f t="shared" si="75"/>
        <v>93.827160493827165</v>
      </c>
      <c r="Q84" s="2">
        <f t="shared" si="76"/>
        <v>2.5869565217391304</v>
      </c>
      <c r="R84" s="2">
        <f t="shared" si="77"/>
        <v>2.3043478260869565</v>
      </c>
      <c r="S84" s="3">
        <f t="shared" si="78"/>
        <v>89.075630252100837</v>
      </c>
      <c r="T84" s="3">
        <f t="shared" si="79"/>
        <v>0</v>
      </c>
    </row>
    <row r="85" spans="1:20" x14ac:dyDescent="0.2">
      <c r="A85" s="1" t="s">
        <v>84</v>
      </c>
      <c r="J85" s="1" t="s">
        <v>84</v>
      </c>
      <c r="T85" s="3">
        <f>SUM(T78:T84)*5</f>
        <v>4070.4359262262697</v>
      </c>
    </row>
    <row r="86" spans="1:20" x14ac:dyDescent="0.2">
      <c r="A86" s="1" t="s">
        <v>287</v>
      </c>
      <c r="J86" s="1" t="s">
        <v>287</v>
      </c>
      <c r="K86" s="5" t="s">
        <v>290</v>
      </c>
      <c r="L86" s="5" t="s">
        <v>291</v>
      </c>
      <c r="M86" s="5" t="s">
        <v>292</v>
      </c>
      <c r="N86" s="5" t="s">
        <v>293</v>
      </c>
      <c r="O86" s="5" t="s">
        <v>294</v>
      </c>
      <c r="P86" s="5" t="s">
        <v>295</v>
      </c>
      <c r="Q86" s="5" t="s">
        <v>296</v>
      </c>
      <c r="R86" s="5" t="s">
        <v>297</v>
      </c>
      <c r="S86" s="5" t="s">
        <v>298</v>
      </c>
      <c r="T86" s="5" t="s">
        <v>299</v>
      </c>
    </row>
    <row r="87" spans="1:20" x14ac:dyDescent="0.2">
      <c r="A87" s="1" t="s">
        <v>0</v>
      </c>
      <c r="B87" s="6">
        <v>463</v>
      </c>
      <c r="C87" s="6">
        <v>1244</v>
      </c>
      <c r="D87" s="6">
        <v>1205</v>
      </c>
      <c r="E87" s="6">
        <v>660</v>
      </c>
      <c r="F87" s="6">
        <v>643</v>
      </c>
      <c r="G87" s="6">
        <v>584</v>
      </c>
      <c r="H87" s="6">
        <v>562</v>
      </c>
      <c r="I87" s="6">
        <v>70</v>
      </c>
      <c r="J87" s="1" t="s">
        <v>0</v>
      </c>
      <c r="K87" s="2">
        <f>C87/B87</f>
        <v>2.6868250539956802</v>
      </c>
      <c r="L87" s="2">
        <f>D87/B87</f>
        <v>2.6025917926565874</v>
      </c>
      <c r="M87" s="3">
        <f>D87*100/C87</f>
        <v>96.864951768488751</v>
      </c>
      <c r="N87" s="2">
        <f>E87/B87</f>
        <v>1.4254859611231101</v>
      </c>
      <c r="O87" s="2">
        <f>F87/B87</f>
        <v>1.388768898488121</v>
      </c>
      <c r="P87" s="3">
        <f>F87*100/E87</f>
        <v>97.424242424242422</v>
      </c>
      <c r="Q87" s="2">
        <f>G87/B87</f>
        <v>1.2613390928725703</v>
      </c>
      <c r="R87" s="2">
        <f>H87/B87</f>
        <v>1.2138228941684666</v>
      </c>
      <c r="S87" s="3">
        <f>H87*100/G87</f>
        <v>96.232876712328761</v>
      </c>
      <c r="T87" s="3">
        <f>I87*1000/B87</f>
        <v>151.18790496760261</v>
      </c>
    </row>
    <row r="88" spans="1:20" x14ac:dyDescent="0.2">
      <c r="A88" s="1" t="s">
        <v>69</v>
      </c>
      <c r="B88" s="6">
        <v>78</v>
      </c>
      <c r="C88" s="6">
        <v>25</v>
      </c>
      <c r="D88" s="6">
        <v>25</v>
      </c>
      <c r="E88" s="6">
        <v>11</v>
      </c>
      <c r="F88" s="6">
        <v>11</v>
      </c>
      <c r="G88" s="6">
        <v>14</v>
      </c>
      <c r="H88" s="6">
        <v>14</v>
      </c>
      <c r="I88" s="6">
        <v>10</v>
      </c>
      <c r="J88" s="1" t="s">
        <v>69</v>
      </c>
      <c r="K88" s="2">
        <f t="shared" ref="K88:K94" si="80">C88/B88</f>
        <v>0.32051282051282054</v>
      </c>
      <c r="L88" s="2">
        <f t="shared" ref="L88:L94" si="81">D88/B88</f>
        <v>0.32051282051282054</v>
      </c>
      <c r="M88" s="3">
        <f t="shared" ref="M88:M94" si="82">D88*100/C88</f>
        <v>100</v>
      </c>
      <c r="N88" s="2">
        <f t="shared" ref="N88:N94" si="83">E88/B88</f>
        <v>0.14102564102564102</v>
      </c>
      <c r="O88" s="2">
        <f t="shared" ref="O88:O94" si="84">F88/B88</f>
        <v>0.14102564102564102</v>
      </c>
      <c r="P88" s="3">
        <f t="shared" ref="P88:P94" si="85">F88*100/E88</f>
        <v>100</v>
      </c>
      <c r="Q88" s="2">
        <f t="shared" ref="Q88:Q94" si="86">G88/B88</f>
        <v>0.17948717948717949</v>
      </c>
      <c r="R88" s="2">
        <f t="shared" ref="R88:R94" si="87">H88/B88</f>
        <v>0.17948717948717949</v>
      </c>
      <c r="S88" s="3">
        <f t="shared" ref="S88:S94" si="88">H88*100/G88</f>
        <v>100</v>
      </c>
      <c r="T88" s="3">
        <f t="shared" ref="T88:T94" si="89">I88*1000/B88</f>
        <v>128.2051282051282</v>
      </c>
    </row>
    <row r="89" spans="1:20" x14ac:dyDescent="0.2">
      <c r="A89" s="1" t="s">
        <v>70</v>
      </c>
      <c r="B89" s="6">
        <v>78</v>
      </c>
      <c r="C89" s="6">
        <v>109</v>
      </c>
      <c r="D89" s="6">
        <v>108</v>
      </c>
      <c r="E89" s="6">
        <v>61</v>
      </c>
      <c r="F89" s="6">
        <v>61</v>
      </c>
      <c r="G89" s="6">
        <v>48</v>
      </c>
      <c r="H89" s="6">
        <v>47</v>
      </c>
      <c r="I89" s="6">
        <v>19</v>
      </c>
      <c r="J89" s="1" t="s">
        <v>70</v>
      </c>
      <c r="K89" s="2">
        <f t="shared" si="80"/>
        <v>1.3974358974358974</v>
      </c>
      <c r="L89" s="2">
        <f t="shared" si="81"/>
        <v>1.3846153846153846</v>
      </c>
      <c r="M89" s="3">
        <f t="shared" si="82"/>
        <v>99.082568807339456</v>
      </c>
      <c r="N89" s="2">
        <f t="shared" si="83"/>
        <v>0.78205128205128205</v>
      </c>
      <c r="O89" s="2">
        <f t="shared" si="84"/>
        <v>0.78205128205128205</v>
      </c>
      <c r="P89" s="3">
        <f t="shared" si="85"/>
        <v>100</v>
      </c>
      <c r="Q89" s="2">
        <f t="shared" si="86"/>
        <v>0.61538461538461542</v>
      </c>
      <c r="R89" s="2">
        <f t="shared" si="87"/>
        <v>0.60256410256410253</v>
      </c>
      <c r="S89" s="3">
        <f t="shared" si="88"/>
        <v>97.916666666666671</v>
      </c>
      <c r="T89" s="3">
        <f t="shared" si="89"/>
        <v>243.58974358974359</v>
      </c>
    </row>
    <row r="90" spans="1:20" x14ac:dyDescent="0.2">
      <c r="A90" s="1" t="s">
        <v>71</v>
      </c>
      <c r="B90" s="6">
        <v>90</v>
      </c>
      <c r="C90" s="6">
        <v>197</v>
      </c>
      <c r="D90" s="6">
        <v>188</v>
      </c>
      <c r="E90" s="6">
        <v>106</v>
      </c>
      <c r="F90" s="6">
        <v>100</v>
      </c>
      <c r="G90" s="6">
        <v>91</v>
      </c>
      <c r="H90" s="6">
        <v>88</v>
      </c>
      <c r="I90" s="6">
        <v>18</v>
      </c>
      <c r="J90" s="1" t="s">
        <v>71</v>
      </c>
      <c r="K90" s="2">
        <f t="shared" si="80"/>
        <v>2.1888888888888891</v>
      </c>
      <c r="L90" s="2">
        <f t="shared" si="81"/>
        <v>2.088888888888889</v>
      </c>
      <c r="M90" s="3">
        <f t="shared" si="82"/>
        <v>95.431472081218274</v>
      </c>
      <c r="N90" s="2">
        <f t="shared" si="83"/>
        <v>1.1777777777777778</v>
      </c>
      <c r="O90" s="2">
        <f t="shared" si="84"/>
        <v>1.1111111111111112</v>
      </c>
      <c r="P90" s="3">
        <f t="shared" si="85"/>
        <v>94.339622641509436</v>
      </c>
      <c r="Q90" s="2">
        <f t="shared" si="86"/>
        <v>1.0111111111111111</v>
      </c>
      <c r="R90" s="2">
        <f t="shared" si="87"/>
        <v>0.97777777777777775</v>
      </c>
      <c r="S90" s="3">
        <f t="shared" si="88"/>
        <v>96.703296703296701</v>
      </c>
      <c r="T90" s="3">
        <f t="shared" si="89"/>
        <v>200</v>
      </c>
    </row>
    <row r="91" spans="1:20" x14ac:dyDescent="0.2">
      <c r="A91" s="1" t="s">
        <v>72</v>
      </c>
      <c r="B91" s="6">
        <v>76</v>
      </c>
      <c r="C91" s="6">
        <v>256</v>
      </c>
      <c r="D91" s="6">
        <v>254</v>
      </c>
      <c r="E91" s="6">
        <v>149</v>
      </c>
      <c r="F91" s="6">
        <v>149</v>
      </c>
      <c r="G91" s="6">
        <v>107</v>
      </c>
      <c r="H91" s="6">
        <v>105</v>
      </c>
      <c r="I91" s="6">
        <v>12</v>
      </c>
      <c r="J91" s="1" t="s">
        <v>72</v>
      </c>
      <c r="K91" s="2">
        <f t="shared" si="80"/>
        <v>3.3684210526315788</v>
      </c>
      <c r="L91" s="2">
        <f t="shared" si="81"/>
        <v>3.3421052631578947</v>
      </c>
      <c r="M91" s="3">
        <f t="shared" si="82"/>
        <v>99.21875</v>
      </c>
      <c r="N91" s="2">
        <f t="shared" si="83"/>
        <v>1.9605263157894737</v>
      </c>
      <c r="O91" s="2">
        <f t="shared" si="84"/>
        <v>1.9605263157894737</v>
      </c>
      <c r="P91" s="3">
        <f t="shared" si="85"/>
        <v>100</v>
      </c>
      <c r="Q91" s="2">
        <f t="shared" si="86"/>
        <v>1.4078947368421053</v>
      </c>
      <c r="R91" s="2">
        <f t="shared" si="87"/>
        <v>1.381578947368421</v>
      </c>
      <c r="S91" s="3">
        <f t="shared" si="88"/>
        <v>98.130841121495322</v>
      </c>
      <c r="T91" s="3">
        <f t="shared" si="89"/>
        <v>157.89473684210526</v>
      </c>
    </row>
    <row r="92" spans="1:20" x14ac:dyDescent="0.2">
      <c r="A92" s="1" t="s">
        <v>73</v>
      </c>
      <c r="B92" s="6">
        <v>64</v>
      </c>
      <c r="C92" s="6">
        <v>234</v>
      </c>
      <c r="D92" s="6">
        <v>227</v>
      </c>
      <c r="E92" s="6">
        <v>124</v>
      </c>
      <c r="F92" s="6">
        <v>120</v>
      </c>
      <c r="G92" s="6">
        <v>110</v>
      </c>
      <c r="H92" s="6">
        <v>107</v>
      </c>
      <c r="I92" s="6">
        <v>7</v>
      </c>
      <c r="J92" s="1" t="s">
        <v>73</v>
      </c>
      <c r="K92" s="2">
        <f t="shared" si="80"/>
        <v>3.65625</v>
      </c>
      <c r="L92" s="2">
        <f t="shared" si="81"/>
        <v>3.546875</v>
      </c>
      <c r="M92" s="3">
        <f t="shared" si="82"/>
        <v>97.008547008547012</v>
      </c>
      <c r="N92" s="2">
        <f t="shared" si="83"/>
        <v>1.9375</v>
      </c>
      <c r="O92" s="2">
        <f t="shared" si="84"/>
        <v>1.875</v>
      </c>
      <c r="P92" s="3">
        <f t="shared" si="85"/>
        <v>96.774193548387103</v>
      </c>
      <c r="Q92" s="2">
        <f t="shared" si="86"/>
        <v>1.71875</v>
      </c>
      <c r="R92" s="2">
        <f t="shared" si="87"/>
        <v>1.671875</v>
      </c>
      <c r="S92" s="3">
        <f t="shared" si="88"/>
        <v>97.272727272727266</v>
      </c>
      <c r="T92" s="3">
        <f t="shared" si="89"/>
        <v>109.375</v>
      </c>
    </row>
    <row r="93" spans="1:20" x14ac:dyDescent="0.2">
      <c r="A93" s="1" t="s">
        <v>74</v>
      </c>
      <c r="B93" s="6">
        <v>39</v>
      </c>
      <c r="C93" s="6">
        <v>231</v>
      </c>
      <c r="D93" s="6">
        <v>220</v>
      </c>
      <c r="E93" s="6">
        <v>110</v>
      </c>
      <c r="F93" s="6">
        <v>107</v>
      </c>
      <c r="G93" s="6">
        <v>121</v>
      </c>
      <c r="H93" s="6">
        <v>113</v>
      </c>
      <c r="I93" s="6">
        <v>3</v>
      </c>
      <c r="J93" s="1" t="s">
        <v>74</v>
      </c>
      <c r="K93" s="2">
        <f t="shared" si="80"/>
        <v>5.9230769230769234</v>
      </c>
      <c r="L93" s="2">
        <f t="shared" si="81"/>
        <v>5.6410256410256414</v>
      </c>
      <c r="M93" s="3">
        <f t="shared" si="82"/>
        <v>95.238095238095241</v>
      </c>
      <c r="N93" s="2">
        <f t="shared" si="83"/>
        <v>2.8205128205128207</v>
      </c>
      <c r="O93" s="2">
        <f t="shared" si="84"/>
        <v>2.7435897435897436</v>
      </c>
      <c r="P93" s="3">
        <f t="shared" si="85"/>
        <v>97.272727272727266</v>
      </c>
      <c r="Q93" s="2">
        <f t="shared" si="86"/>
        <v>3.1025641025641026</v>
      </c>
      <c r="R93" s="2">
        <f t="shared" si="87"/>
        <v>2.8974358974358974</v>
      </c>
      <c r="S93" s="3">
        <f t="shared" si="88"/>
        <v>93.388429752066116</v>
      </c>
      <c r="T93" s="3">
        <f t="shared" si="89"/>
        <v>76.92307692307692</v>
      </c>
    </row>
    <row r="94" spans="1:20" x14ac:dyDescent="0.2">
      <c r="A94" s="1" t="s">
        <v>75</v>
      </c>
      <c r="B94" s="6">
        <v>38</v>
      </c>
      <c r="C94" s="6">
        <v>192</v>
      </c>
      <c r="D94" s="6">
        <v>183</v>
      </c>
      <c r="E94" s="6">
        <v>99</v>
      </c>
      <c r="F94" s="6">
        <v>95</v>
      </c>
      <c r="G94" s="6">
        <v>93</v>
      </c>
      <c r="H94" s="6">
        <v>88</v>
      </c>
      <c r="I94" s="6">
        <v>1</v>
      </c>
      <c r="J94" s="1" t="s">
        <v>75</v>
      </c>
      <c r="K94" s="2">
        <f t="shared" si="80"/>
        <v>5.0526315789473681</v>
      </c>
      <c r="L94" s="2">
        <f t="shared" si="81"/>
        <v>4.8157894736842106</v>
      </c>
      <c r="M94" s="3">
        <f t="shared" si="82"/>
        <v>95.3125</v>
      </c>
      <c r="N94" s="2">
        <f t="shared" si="83"/>
        <v>2.6052631578947367</v>
      </c>
      <c r="O94" s="2">
        <f t="shared" si="84"/>
        <v>2.5</v>
      </c>
      <c r="P94" s="3">
        <f t="shared" si="85"/>
        <v>95.959595959595958</v>
      </c>
      <c r="Q94" s="2">
        <f t="shared" si="86"/>
        <v>2.4473684210526314</v>
      </c>
      <c r="R94" s="2">
        <f t="shared" si="87"/>
        <v>2.3157894736842106</v>
      </c>
      <c r="S94" s="3">
        <f t="shared" si="88"/>
        <v>94.623655913978496</v>
      </c>
      <c r="T94" s="3">
        <f t="shared" si="89"/>
        <v>26.315789473684209</v>
      </c>
    </row>
    <row r="95" spans="1:20" x14ac:dyDescent="0.2">
      <c r="A95" s="1" t="s">
        <v>85</v>
      </c>
      <c r="J95" s="1" t="s">
        <v>85</v>
      </c>
      <c r="T95" s="3">
        <f>SUM(T88:T94)*5</f>
        <v>4711.5173751686907</v>
      </c>
    </row>
    <row r="96" spans="1:20" x14ac:dyDescent="0.2">
      <c r="A96" s="1" t="s">
        <v>287</v>
      </c>
      <c r="J96" s="1" t="s">
        <v>287</v>
      </c>
      <c r="K96" s="5" t="s">
        <v>290</v>
      </c>
      <c r="L96" s="5" t="s">
        <v>291</v>
      </c>
      <c r="M96" s="5" t="s">
        <v>292</v>
      </c>
      <c r="N96" s="5" t="s">
        <v>293</v>
      </c>
      <c r="O96" s="5" t="s">
        <v>294</v>
      </c>
      <c r="P96" s="5" t="s">
        <v>295</v>
      </c>
      <c r="Q96" s="5" t="s">
        <v>296</v>
      </c>
      <c r="R96" s="5" t="s">
        <v>297</v>
      </c>
      <c r="S96" s="5" t="s">
        <v>298</v>
      </c>
      <c r="T96" s="5" t="s">
        <v>299</v>
      </c>
    </row>
    <row r="97" spans="1:20" x14ac:dyDescent="0.2">
      <c r="A97" s="1" t="s">
        <v>0</v>
      </c>
      <c r="B97" s="6">
        <v>911</v>
      </c>
      <c r="C97" s="6">
        <v>2228</v>
      </c>
      <c r="D97" s="6">
        <v>2166</v>
      </c>
      <c r="E97" s="6">
        <v>1152</v>
      </c>
      <c r="F97" s="6">
        <v>1129</v>
      </c>
      <c r="G97" s="6">
        <v>1076</v>
      </c>
      <c r="H97" s="6">
        <v>1037</v>
      </c>
      <c r="I97" s="6">
        <v>139</v>
      </c>
      <c r="J97" s="1" t="s">
        <v>0</v>
      </c>
      <c r="K97" s="2">
        <f>C97/B97</f>
        <v>2.4456641053787047</v>
      </c>
      <c r="L97" s="2">
        <f>D97/B97</f>
        <v>2.3776070252469812</v>
      </c>
      <c r="M97" s="3">
        <f>D97*100/C97</f>
        <v>97.217235188509875</v>
      </c>
      <c r="N97" s="2">
        <f>E97/B97</f>
        <v>1.2645444566410537</v>
      </c>
      <c r="O97" s="2">
        <f>F97/B97</f>
        <v>1.2392974753018662</v>
      </c>
      <c r="P97" s="3">
        <f>F97*100/E97</f>
        <v>98.003472222222229</v>
      </c>
      <c r="Q97" s="2">
        <f>G97/B97</f>
        <v>1.181119648737651</v>
      </c>
      <c r="R97" s="2">
        <f>H97/B97</f>
        <v>1.1383095499451152</v>
      </c>
      <c r="S97" s="3">
        <f>H97*100/G97</f>
        <v>96.375464684014872</v>
      </c>
      <c r="T97" s="3">
        <f>I97*1000/B97</f>
        <v>152.57958287596048</v>
      </c>
    </row>
    <row r="98" spans="1:20" x14ac:dyDescent="0.2">
      <c r="A98" s="1" t="s">
        <v>69</v>
      </c>
      <c r="B98" s="6">
        <v>160</v>
      </c>
      <c r="C98" s="6">
        <v>25</v>
      </c>
      <c r="D98" s="6">
        <v>25</v>
      </c>
      <c r="E98" s="6">
        <v>13</v>
      </c>
      <c r="F98" s="6">
        <v>13</v>
      </c>
      <c r="G98" s="6">
        <v>12</v>
      </c>
      <c r="H98" s="6">
        <v>12</v>
      </c>
      <c r="I98" s="6">
        <v>5</v>
      </c>
      <c r="J98" s="1" t="s">
        <v>69</v>
      </c>
      <c r="K98" s="2">
        <f t="shared" ref="K98:K104" si="90">C98/B98</f>
        <v>0.15625</v>
      </c>
      <c r="L98" s="2">
        <f t="shared" ref="L98:L104" si="91">D98/B98</f>
        <v>0.15625</v>
      </c>
      <c r="M98" s="3">
        <f t="shared" ref="M98:M104" si="92">D98*100/C98</f>
        <v>100</v>
      </c>
      <c r="N98" s="2">
        <f t="shared" ref="N98:N104" si="93">E98/B98</f>
        <v>8.1250000000000003E-2</v>
      </c>
      <c r="O98" s="2">
        <f t="shared" ref="O98:O104" si="94">F98/B98</f>
        <v>8.1250000000000003E-2</v>
      </c>
      <c r="P98" s="3">
        <f t="shared" ref="P98:P104" si="95">F98*100/E98</f>
        <v>100</v>
      </c>
      <c r="Q98" s="2">
        <f t="shared" ref="Q98:Q104" si="96">G98/B98</f>
        <v>7.4999999999999997E-2</v>
      </c>
      <c r="R98" s="2">
        <f t="shared" ref="R98:R104" si="97">H98/B98</f>
        <v>7.4999999999999997E-2</v>
      </c>
      <c r="S98" s="3">
        <f t="shared" ref="S98:S104" si="98">H98*100/G98</f>
        <v>100</v>
      </c>
      <c r="T98" s="3">
        <f t="shared" ref="T98:T104" si="99">I98*1000/B98</f>
        <v>31.25</v>
      </c>
    </row>
    <row r="99" spans="1:20" x14ac:dyDescent="0.2">
      <c r="A99" s="1" t="s">
        <v>70</v>
      </c>
      <c r="B99" s="6">
        <v>179</v>
      </c>
      <c r="C99" s="6">
        <v>218</v>
      </c>
      <c r="D99" s="6">
        <v>210</v>
      </c>
      <c r="E99" s="6">
        <v>115</v>
      </c>
      <c r="F99" s="6">
        <v>111</v>
      </c>
      <c r="G99" s="6">
        <v>103</v>
      </c>
      <c r="H99" s="6">
        <v>99</v>
      </c>
      <c r="I99" s="6">
        <v>42</v>
      </c>
      <c r="J99" s="1" t="s">
        <v>70</v>
      </c>
      <c r="K99" s="2">
        <f t="shared" si="90"/>
        <v>1.217877094972067</v>
      </c>
      <c r="L99" s="2">
        <f t="shared" si="91"/>
        <v>1.1731843575418994</v>
      </c>
      <c r="M99" s="3">
        <f t="shared" si="92"/>
        <v>96.330275229357795</v>
      </c>
      <c r="N99" s="2">
        <f t="shared" si="93"/>
        <v>0.64245810055865926</v>
      </c>
      <c r="O99" s="2">
        <f t="shared" si="94"/>
        <v>0.62011173184357538</v>
      </c>
      <c r="P99" s="3">
        <f t="shared" si="95"/>
        <v>96.521739130434781</v>
      </c>
      <c r="Q99" s="2">
        <f t="shared" si="96"/>
        <v>0.57541899441340782</v>
      </c>
      <c r="R99" s="2">
        <f t="shared" si="97"/>
        <v>0.55307262569832405</v>
      </c>
      <c r="S99" s="3">
        <f t="shared" si="98"/>
        <v>96.116504854368927</v>
      </c>
      <c r="T99" s="3">
        <f t="shared" si="99"/>
        <v>234.6368715083799</v>
      </c>
    </row>
    <row r="100" spans="1:20" x14ac:dyDescent="0.2">
      <c r="A100" s="1" t="s">
        <v>71</v>
      </c>
      <c r="B100" s="6">
        <v>157</v>
      </c>
      <c r="C100" s="6">
        <v>322</v>
      </c>
      <c r="D100" s="6">
        <v>314</v>
      </c>
      <c r="E100" s="6">
        <v>156</v>
      </c>
      <c r="F100" s="6">
        <v>153</v>
      </c>
      <c r="G100" s="6">
        <v>166</v>
      </c>
      <c r="H100" s="6">
        <v>161</v>
      </c>
      <c r="I100" s="6">
        <v>36</v>
      </c>
      <c r="J100" s="1" t="s">
        <v>71</v>
      </c>
      <c r="K100" s="2">
        <f t="shared" si="90"/>
        <v>2.0509554140127388</v>
      </c>
      <c r="L100" s="2">
        <f t="shared" si="91"/>
        <v>2</v>
      </c>
      <c r="M100" s="3">
        <f t="shared" si="92"/>
        <v>97.515527950310556</v>
      </c>
      <c r="N100" s="2">
        <f t="shared" si="93"/>
        <v>0.99363057324840764</v>
      </c>
      <c r="O100" s="2">
        <f t="shared" si="94"/>
        <v>0.97452229299363058</v>
      </c>
      <c r="P100" s="3">
        <f t="shared" si="95"/>
        <v>98.07692307692308</v>
      </c>
      <c r="Q100" s="2">
        <f t="shared" si="96"/>
        <v>1.0573248407643312</v>
      </c>
      <c r="R100" s="2">
        <f t="shared" si="97"/>
        <v>1.0254777070063694</v>
      </c>
      <c r="S100" s="3">
        <f t="shared" si="98"/>
        <v>96.98795180722891</v>
      </c>
      <c r="T100" s="3">
        <f t="shared" si="99"/>
        <v>229.29936305732485</v>
      </c>
    </row>
    <row r="101" spans="1:20" x14ac:dyDescent="0.2">
      <c r="A101" s="1" t="s">
        <v>72</v>
      </c>
      <c r="B101" s="6">
        <v>158</v>
      </c>
      <c r="C101" s="6">
        <v>489</v>
      </c>
      <c r="D101" s="6">
        <v>479</v>
      </c>
      <c r="E101" s="6">
        <v>239</v>
      </c>
      <c r="F101" s="6">
        <v>236</v>
      </c>
      <c r="G101" s="6">
        <v>250</v>
      </c>
      <c r="H101" s="6">
        <v>243</v>
      </c>
      <c r="I101" s="6">
        <v>33</v>
      </c>
      <c r="J101" s="1" t="s">
        <v>72</v>
      </c>
      <c r="K101" s="2">
        <f t="shared" si="90"/>
        <v>3.0949367088607596</v>
      </c>
      <c r="L101" s="2">
        <f t="shared" si="91"/>
        <v>3.0316455696202533</v>
      </c>
      <c r="M101" s="3">
        <f t="shared" si="92"/>
        <v>97.955010224948879</v>
      </c>
      <c r="N101" s="2">
        <f t="shared" si="93"/>
        <v>1.5126582278481013</v>
      </c>
      <c r="O101" s="2">
        <f t="shared" si="94"/>
        <v>1.4936708860759493</v>
      </c>
      <c r="P101" s="3">
        <f t="shared" si="95"/>
        <v>98.744769874476987</v>
      </c>
      <c r="Q101" s="2">
        <f t="shared" si="96"/>
        <v>1.5822784810126582</v>
      </c>
      <c r="R101" s="2">
        <f t="shared" si="97"/>
        <v>1.5379746835443038</v>
      </c>
      <c r="S101" s="3">
        <f t="shared" si="98"/>
        <v>97.2</v>
      </c>
      <c r="T101" s="3">
        <f t="shared" si="99"/>
        <v>208.86075949367088</v>
      </c>
    </row>
    <row r="102" spans="1:20" x14ac:dyDescent="0.2">
      <c r="A102" s="1" t="s">
        <v>73</v>
      </c>
      <c r="B102" s="6">
        <v>129</v>
      </c>
      <c r="C102" s="6">
        <v>549</v>
      </c>
      <c r="D102" s="6">
        <v>531</v>
      </c>
      <c r="E102" s="6">
        <v>280</v>
      </c>
      <c r="F102" s="6">
        <v>272</v>
      </c>
      <c r="G102" s="6">
        <v>269</v>
      </c>
      <c r="H102" s="6">
        <v>259</v>
      </c>
      <c r="I102" s="6">
        <v>19</v>
      </c>
      <c r="J102" s="1" t="s">
        <v>73</v>
      </c>
      <c r="K102" s="2">
        <f t="shared" si="90"/>
        <v>4.2558139534883717</v>
      </c>
      <c r="L102" s="2">
        <f t="shared" si="91"/>
        <v>4.1162790697674421</v>
      </c>
      <c r="M102" s="3">
        <f t="shared" si="92"/>
        <v>96.721311475409834</v>
      </c>
      <c r="N102" s="2">
        <f t="shared" si="93"/>
        <v>2.1705426356589146</v>
      </c>
      <c r="O102" s="2">
        <f t="shared" si="94"/>
        <v>2.1085271317829459</v>
      </c>
      <c r="P102" s="3">
        <f t="shared" si="95"/>
        <v>97.142857142857139</v>
      </c>
      <c r="Q102" s="2">
        <f t="shared" si="96"/>
        <v>2.0852713178294575</v>
      </c>
      <c r="R102" s="2">
        <f t="shared" si="97"/>
        <v>2.0077519379844961</v>
      </c>
      <c r="S102" s="3">
        <f t="shared" si="98"/>
        <v>96.282527881040892</v>
      </c>
      <c r="T102" s="3">
        <f t="shared" si="99"/>
        <v>147.28682170542635</v>
      </c>
    </row>
    <row r="103" spans="1:20" x14ac:dyDescent="0.2">
      <c r="A103" s="1" t="s">
        <v>74</v>
      </c>
      <c r="B103" s="6">
        <v>74</v>
      </c>
      <c r="C103" s="6">
        <v>350</v>
      </c>
      <c r="D103" s="6">
        <v>341</v>
      </c>
      <c r="E103" s="6">
        <v>192</v>
      </c>
      <c r="F103" s="6">
        <v>189</v>
      </c>
      <c r="G103" s="6">
        <v>158</v>
      </c>
      <c r="H103" s="6">
        <v>152</v>
      </c>
      <c r="I103" s="6">
        <v>3</v>
      </c>
      <c r="J103" s="1" t="s">
        <v>74</v>
      </c>
      <c r="K103" s="2">
        <f t="shared" si="90"/>
        <v>4.7297297297297298</v>
      </c>
      <c r="L103" s="2">
        <f t="shared" si="91"/>
        <v>4.6081081081081079</v>
      </c>
      <c r="M103" s="3">
        <f t="shared" si="92"/>
        <v>97.428571428571431</v>
      </c>
      <c r="N103" s="2">
        <f t="shared" si="93"/>
        <v>2.5945945945945947</v>
      </c>
      <c r="O103" s="2">
        <f t="shared" si="94"/>
        <v>2.5540540540540539</v>
      </c>
      <c r="P103" s="3">
        <f t="shared" si="95"/>
        <v>98.4375</v>
      </c>
      <c r="Q103" s="2">
        <f t="shared" si="96"/>
        <v>2.1351351351351351</v>
      </c>
      <c r="R103" s="2">
        <f t="shared" si="97"/>
        <v>2.0540540540540539</v>
      </c>
      <c r="S103" s="3">
        <f t="shared" si="98"/>
        <v>96.202531645569621</v>
      </c>
      <c r="T103" s="3">
        <f t="shared" si="99"/>
        <v>40.54054054054054</v>
      </c>
    </row>
    <row r="104" spans="1:20" x14ac:dyDescent="0.2">
      <c r="A104" s="1" t="s">
        <v>75</v>
      </c>
      <c r="B104" s="6">
        <v>54</v>
      </c>
      <c r="C104" s="6">
        <v>275</v>
      </c>
      <c r="D104" s="6">
        <v>266</v>
      </c>
      <c r="E104" s="6">
        <v>157</v>
      </c>
      <c r="F104" s="6">
        <v>155</v>
      </c>
      <c r="G104" s="6">
        <v>118</v>
      </c>
      <c r="H104" s="6">
        <v>111</v>
      </c>
      <c r="I104" s="6">
        <v>1</v>
      </c>
      <c r="J104" s="1" t="s">
        <v>75</v>
      </c>
      <c r="K104" s="2">
        <f t="shared" si="90"/>
        <v>5.0925925925925926</v>
      </c>
      <c r="L104" s="2">
        <f t="shared" si="91"/>
        <v>4.9259259259259256</v>
      </c>
      <c r="M104" s="3">
        <f t="shared" si="92"/>
        <v>96.727272727272734</v>
      </c>
      <c r="N104" s="2">
        <f t="shared" si="93"/>
        <v>2.9074074074074074</v>
      </c>
      <c r="O104" s="2">
        <f t="shared" si="94"/>
        <v>2.8703703703703702</v>
      </c>
      <c r="P104" s="3">
        <f t="shared" si="95"/>
        <v>98.726114649681534</v>
      </c>
      <c r="Q104" s="2">
        <f t="shared" si="96"/>
        <v>2.1851851851851851</v>
      </c>
      <c r="R104" s="2">
        <f t="shared" si="97"/>
        <v>2.0555555555555554</v>
      </c>
      <c r="S104" s="3">
        <f t="shared" si="98"/>
        <v>94.067796610169495</v>
      </c>
      <c r="T104" s="3">
        <f t="shared" si="99"/>
        <v>18.518518518518519</v>
      </c>
    </row>
    <row r="105" spans="1:20" x14ac:dyDescent="0.2">
      <c r="A105" s="1" t="s">
        <v>86</v>
      </c>
      <c r="J105" s="1" t="s">
        <v>86</v>
      </c>
      <c r="T105" s="3">
        <f>SUM(T98:T104)*5</f>
        <v>4551.9643741193049</v>
      </c>
    </row>
    <row r="106" spans="1:20" x14ac:dyDescent="0.2">
      <c r="A106" s="1" t="s">
        <v>287</v>
      </c>
      <c r="J106" s="1" t="s">
        <v>287</v>
      </c>
      <c r="K106" s="5" t="s">
        <v>290</v>
      </c>
      <c r="L106" s="5" t="s">
        <v>291</v>
      </c>
      <c r="M106" s="5" t="s">
        <v>292</v>
      </c>
      <c r="N106" s="5" t="s">
        <v>293</v>
      </c>
      <c r="O106" s="5" t="s">
        <v>294</v>
      </c>
      <c r="P106" s="5" t="s">
        <v>295</v>
      </c>
      <c r="Q106" s="5" t="s">
        <v>296</v>
      </c>
      <c r="R106" s="5" t="s">
        <v>297</v>
      </c>
      <c r="S106" s="5" t="s">
        <v>298</v>
      </c>
      <c r="T106" s="5" t="s">
        <v>299</v>
      </c>
    </row>
    <row r="107" spans="1:20" x14ac:dyDescent="0.2">
      <c r="A107" s="1" t="s">
        <v>0</v>
      </c>
      <c r="B107" s="6">
        <v>1166</v>
      </c>
      <c r="C107" s="6">
        <v>2512</v>
      </c>
      <c r="D107" s="6">
        <v>2436</v>
      </c>
      <c r="E107" s="6">
        <v>1327</v>
      </c>
      <c r="F107" s="6">
        <v>1285</v>
      </c>
      <c r="G107" s="6">
        <v>1185</v>
      </c>
      <c r="H107" s="6">
        <v>1151</v>
      </c>
      <c r="I107" s="6">
        <v>145</v>
      </c>
      <c r="J107" s="1" t="s">
        <v>0</v>
      </c>
      <c r="K107" s="2">
        <f>C107/B107</f>
        <v>2.1543739279588334</v>
      </c>
      <c r="L107" s="2">
        <f>D107/B107</f>
        <v>2.0891938250428814</v>
      </c>
      <c r="M107" s="3">
        <f>D107*100/C107</f>
        <v>96.974522292993626</v>
      </c>
      <c r="N107" s="2">
        <f>E107/B107</f>
        <v>1.1380789022298456</v>
      </c>
      <c r="O107" s="2">
        <f>F107/B107</f>
        <v>1.1020583190394511</v>
      </c>
      <c r="P107" s="3">
        <f>F107*100/E107</f>
        <v>96.834966088922386</v>
      </c>
      <c r="Q107" s="2">
        <f>G107/B107</f>
        <v>1.016295025728988</v>
      </c>
      <c r="R107" s="2">
        <f>H107/B107</f>
        <v>0.98713550600343059</v>
      </c>
      <c r="S107" s="3">
        <f>H107*100/G107</f>
        <v>97.130801687763707</v>
      </c>
      <c r="T107" s="3">
        <f>I107*1000/B107</f>
        <v>124.35677530017152</v>
      </c>
    </row>
    <row r="108" spans="1:20" x14ac:dyDescent="0.2">
      <c r="A108" s="1" t="s">
        <v>69</v>
      </c>
      <c r="B108" s="6">
        <v>227</v>
      </c>
      <c r="C108" s="6">
        <v>22</v>
      </c>
      <c r="D108" s="6">
        <v>22</v>
      </c>
      <c r="E108" s="6">
        <v>13</v>
      </c>
      <c r="F108" s="6">
        <v>13</v>
      </c>
      <c r="G108" s="6">
        <v>9</v>
      </c>
      <c r="H108" s="6">
        <v>9</v>
      </c>
      <c r="I108" s="6">
        <v>10</v>
      </c>
      <c r="J108" s="1" t="s">
        <v>69</v>
      </c>
      <c r="K108" s="2">
        <f t="shared" ref="K108:K114" si="100">C108/B108</f>
        <v>9.6916299559471369E-2</v>
      </c>
      <c r="L108" s="2">
        <f t="shared" ref="L108:L114" si="101">D108/B108</f>
        <v>9.6916299559471369E-2</v>
      </c>
      <c r="M108" s="3">
        <f t="shared" ref="M108:M114" si="102">D108*100/C108</f>
        <v>100</v>
      </c>
      <c r="N108" s="2">
        <f t="shared" ref="N108:N114" si="103">E108/B108</f>
        <v>5.7268722466960353E-2</v>
      </c>
      <c r="O108" s="2">
        <f t="shared" ref="O108:O114" si="104">F108/B108</f>
        <v>5.7268722466960353E-2</v>
      </c>
      <c r="P108" s="3">
        <f t="shared" ref="P108:P114" si="105">F108*100/E108</f>
        <v>100</v>
      </c>
      <c r="Q108" s="2">
        <f t="shared" ref="Q108:Q114" si="106">G108/B108</f>
        <v>3.9647577092511016E-2</v>
      </c>
      <c r="R108" s="2">
        <f t="shared" ref="R108:R114" si="107">H108/B108</f>
        <v>3.9647577092511016E-2</v>
      </c>
      <c r="S108" s="3">
        <f t="shared" ref="S108:S114" si="108">H108*100/G108</f>
        <v>100</v>
      </c>
      <c r="T108" s="3">
        <f t="shared" ref="T108:T114" si="109">I108*1000/B108</f>
        <v>44.052863436123346</v>
      </c>
    </row>
    <row r="109" spans="1:20" x14ac:dyDescent="0.2">
      <c r="A109" s="1" t="s">
        <v>70</v>
      </c>
      <c r="B109" s="6">
        <v>229</v>
      </c>
      <c r="C109" s="6">
        <v>164</v>
      </c>
      <c r="D109" s="6">
        <v>163</v>
      </c>
      <c r="E109" s="6">
        <v>88</v>
      </c>
      <c r="F109" s="6">
        <v>88</v>
      </c>
      <c r="G109" s="6">
        <v>76</v>
      </c>
      <c r="H109" s="6">
        <v>75</v>
      </c>
      <c r="I109" s="6">
        <v>35</v>
      </c>
      <c r="J109" s="1" t="s">
        <v>70</v>
      </c>
      <c r="K109" s="2">
        <f t="shared" si="100"/>
        <v>0.71615720524017468</v>
      </c>
      <c r="L109" s="2">
        <f t="shared" si="101"/>
        <v>0.71179039301310043</v>
      </c>
      <c r="M109" s="3">
        <f t="shared" si="102"/>
        <v>99.390243902439025</v>
      </c>
      <c r="N109" s="2">
        <f t="shared" si="103"/>
        <v>0.38427947598253276</v>
      </c>
      <c r="O109" s="2">
        <f t="shared" si="104"/>
        <v>0.38427947598253276</v>
      </c>
      <c r="P109" s="3">
        <f t="shared" si="105"/>
        <v>100</v>
      </c>
      <c r="Q109" s="2">
        <f t="shared" si="106"/>
        <v>0.33187772925764192</v>
      </c>
      <c r="R109" s="2">
        <f t="shared" si="107"/>
        <v>0.32751091703056767</v>
      </c>
      <c r="S109" s="3">
        <f t="shared" si="108"/>
        <v>98.684210526315795</v>
      </c>
      <c r="T109" s="3">
        <f t="shared" si="109"/>
        <v>152.83842794759826</v>
      </c>
    </row>
    <row r="110" spans="1:20" x14ac:dyDescent="0.2">
      <c r="A110" s="1" t="s">
        <v>71</v>
      </c>
      <c r="B110" s="6">
        <v>215</v>
      </c>
      <c r="C110" s="6">
        <v>347</v>
      </c>
      <c r="D110" s="6">
        <v>339</v>
      </c>
      <c r="E110" s="6">
        <v>182</v>
      </c>
      <c r="F110" s="6">
        <v>178</v>
      </c>
      <c r="G110" s="6">
        <v>165</v>
      </c>
      <c r="H110" s="6">
        <v>161</v>
      </c>
      <c r="I110" s="6">
        <v>41</v>
      </c>
      <c r="J110" s="1" t="s">
        <v>71</v>
      </c>
      <c r="K110" s="2">
        <f t="shared" si="100"/>
        <v>1.613953488372093</v>
      </c>
      <c r="L110" s="2">
        <f t="shared" si="101"/>
        <v>1.5767441860465117</v>
      </c>
      <c r="M110" s="3">
        <f t="shared" si="102"/>
        <v>97.694524495677229</v>
      </c>
      <c r="N110" s="2">
        <f t="shared" si="103"/>
        <v>0.84651162790697676</v>
      </c>
      <c r="O110" s="2">
        <f t="shared" si="104"/>
        <v>0.82790697674418601</v>
      </c>
      <c r="P110" s="3">
        <f t="shared" si="105"/>
        <v>97.802197802197796</v>
      </c>
      <c r="Q110" s="2">
        <f t="shared" si="106"/>
        <v>0.76744186046511631</v>
      </c>
      <c r="R110" s="2">
        <f t="shared" si="107"/>
        <v>0.74883720930232556</v>
      </c>
      <c r="S110" s="3">
        <f t="shared" si="108"/>
        <v>97.575757575757578</v>
      </c>
      <c r="T110" s="3">
        <f t="shared" si="109"/>
        <v>190.69767441860466</v>
      </c>
    </row>
    <row r="111" spans="1:20" x14ac:dyDescent="0.2">
      <c r="A111" s="1" t="s">
        <v>72</v>
      </c>
      <c r="B111" s="6">
        <v>190</v>
      </c>
      <c r="C111" s="6">
        <v>580</v>
      </c>
      <c r="D111" s="6">
        <v>557</v>
      </c>
      <c r="E111" s="6">
        <v>289</v>
      </c>
      <c r="F111" s="6">
        <v>277</v>
      </c>
      <c r="G111" s="6">
        <v>291</v>
      </c>
      <c r="H111" s="6">
        <v>280</v>
      </c>
      <c r="I111" s="6">
        <v>38</v>
      </c>
      <c r="J111" s="1" t="s">
        <v>72</v>
      </c>
      <c r="K111" s="2">
        <f t="shared" si="100"/>
        <v>3.0526315789473686</v>
      </c>
      <c r="L111" s="2">
        <f t="shared" si="101"/>
        <v>2.9315789473684211</v>
      </c>
      <c r="M111" s="3">
        <f t="shared" si="102"/>
        <v>96.034482758620683</v>
      </c>
      <c r="N111" s="2">
        <f t="shared" si="103"/>
        <v>1.5210526315789474</v>
      </c>
      <c r="O111" s="2">
        <f t="shared" si="104"/>
        <v>1.4578947368421054</v>
      </c>
      <c r="P111" s="3">
        <f t="shared" si="105"/>
        <v>95.847750865051907</v>
      </c>
      <c r="Q111" s="2">
        <f t="shared" si="106"/>
        <v>1.5315789473684212</v>
      </c>
      <c r="R111" s="2">
        <f t="shared" si="107"/>
        <v>1.4736842105263157</v>
      </c>
      <c r="S111" s="3">
        <f t="shared" si="108"/>
        <v>96.219931271477662</v>
      </c>
      <c r="T111" s="3">
        <f t="shared" si="109"/>
        <v>200</v>
      </c>
    </row>
    <row r="112" spans="1:20" x14ac:dyDescent="0.2">
      <c r="A112" s="1" t="s">
        <v>73</v>
      </c>
      <c r="B112" s="6">
        <v>132</v>
      </c>
      <c r="C112" s="6">
        <v>521</v>
      </c>
      <c r="D112" s="6">
        <v>507</v>
      </c>
      <c r="E112" s="6">
        <v>299</v>
      </c>
      <c r="F112" s="6">
        <v>289</v>
      </c>
      <c r="G112" s="6">
        <v>222</v>
      </c>
      <c r="H112" s="6">
        <v>218</v>
      </c>
      <c r="I112" s="6">
        <v>15</v>
      </c>
      <c r="J112" s="1" t="s">
        <v>73</v>
      </c>
      <c r="K112" s="2">
        <f t="shared" si="100"/>
        <v>3.9469696969696968</v>
      </c>
      <c r="L112" s="2">
        <f t="shared" si="101"/>
        <v>3.8409090909090908</v>
      </c>
      <c r="M112" s="3">
        <f t="shared" si="102"/>
        <v>97.312859884836854</v>
      </c>
      <c r="N112" s="2">
        <f t="shared" si="103"/>
        <v>2.2651515151515151</v>
      </c>
      <c r="O112" s="2">
        <f t="shared" si="104"/>
        <v>2.1893939393939394</v>
      </c>
      <c r="P112" s="3">
        <f t="shared" si="105"/>
        <v>96.655518394648823</v>
      </c>
      <c r="Q112" s="2">
        <f t="shared" si="106"/>
        <v>1.6818181818181819</v>
      </c>
      <c r="R112" s="2">
        <f t="shared" si="107"/>
        <v>1.6515151515151516</v>
      </c>
      <c r="S112" s="3">
        <f t="shared" si="108"/>
        <v>98.198198198198199</v>
      </c>
      <c r="T112" s="3">
        <f t="shared" si="109"/>
        <v>113.63636363636364</v>
      </c>
    </row>
    <row r="113" spans="1:20" x14ac:dyDescent="0.2">
      <c r="A113" s="1" t="s">
        <v>74</v>
      </c>
      <c r="B113" s="6">
        <v>99</v>
      </c>
      <c r="C113" s="6">
        <v>501</v>
      </c>
      <c r="D113" s="6">
        <v>487</v>
      </c>
      <c r="E113" s="6">
        <v>265</v>
      </c>
      <c r="F113" s="6">
        <v>255</v>
      </c>
      <c r="G113" s="6">
        <v>236</v>
      </c>
      <c r="H113" s="6">
        <v>232</v>
      </c>
      <c r="I113" s="6">
        <v>5</v>
      </c>
      <c r="J113" s="1" t="s">
        <v>74</v>
      </c>
      <c r="K113" s="2">
        <f t="shared" si="100"/>
        <v>5.0606060606060606</v>
      </c>
      <c r="L113" s="2">
        <f t="shared" si="101"/>
        <v>4.9191919191919196</v>
      </c>
      <c r="M113" s="3">
        <f t="shared" si="102"/>
        <v>97.205588822355296</v>
      </c>
      <c r="N113" s="2">
        <f t="shared" si="103"/>
        <v>2.6767676767676769</v>
      </c>
      <c r="O113" s="2">
        <f t="shared" si="104"/>
        <v>2.5757575757575757</v>
      </c>
      <c r="P113" s="3">
        <f t="shared" si="105"/>
        <v>96.226415094339629</v>
      </c>
      <c r="Q113" s="2">
        <f t="shared" si="106"/>
        <v>2.3838383838383836</v>
      </c>
      <c r="R113" s="2">
        <f t="shared" si="107"/>
        <v>2.3434343434343434</v>
      </c>
      <c r="S113" s="3">
        <f t="shared" si="108"/>
        <v>98.305084745762713</v>
      </c>
      <c r="T113" s="3">
        <f t="shared" si="109"/>
        <v>50.505050505050505</v>
      </c>
    </row>
    <row r="114" spans="1:20" x14ac:dyDescent="0.2">
      <c r="A114" s="1" t="s">
        <v>75</v>
      </c>
      <c r="B114" s="6">
        <v>74</v>
      </c>
      <c r="C114" s="6">
        <v>377</v>
      </c>
      <c r="D114" s="6">
        <v>361</v>
      </c>
      <c r="E114" s="6">
        <v>191</v>
      </c>
      <c r="F114" s="6">
        <v>185</v>
      </c>
      <c r="G114" s="6">
        <v>186</v>
      </c>
      <c r="H114" s="6">
        <v>176</v>
      </c>
      <c r="I114" s="6">
        <v>1</v>
      </c>
      <c r="J114" s="1" t="s">
        <v>75</v>
      </c>
      <c r="K114" s="2">
        <f t="shared" si="100"/>
        <v>5.0945945945945947</v>
      </c>
      <c r="L114" s="2">
        <f t="shared" si="101"/>
        <v>4.8783783783783781</v>
      </c>
      <c r="M114" s="3">
        <f t="shared" si="102"/>
        <v>95.755968169761275</v>
      </c>
      <c r="N114" s="2">
        <f t="shared" si="103"/>
        <v>2.5810810810810811</v>
      </c>
      <c r="O114" s="2">
        <f t="shared" si="104"/>
        <v>2.5</v>
      </c>
      <c r="P114" s="3">
        <f t="shared" si="105"/>
        <v>96.858638743455501</v>
      </c>
      <c r="Q114" s="2">
        <f t="shared" si="106"/>
        <v>2.5135135135135136</v>
      </c>
      <c r="R114" s="2">
        <f t="shared" si="107"/>
        <v>2.3783783783783785</v>
      </c>
      <c r="S114" s="3">
        <f t="shared" si="108"/>
        <v>94.623655913978496</v>
      </c>
      <c r="T114" s="3">
        <f t="shared" si="109"/>
        <v>13.513513513513514</v>
      </c>
    </row>
    <row r="115" spans="1:20" x14ac:dyDescent="0.2">
      <c r="A115" s="1" t="s">
        <v>87</v>
      </c>
      <c r="J115" s="1" t="s">
        <v>87</v>
      </c>
      <c r="T115" s="3">
        <f>SUM(T108:T114)*5</f>
        <v>3826.2194672862693</v>
      </c>
    </row>
    <row r="116" spans="1:20" x14ac:dyDescent="0.2">
      <c r="A116" s="1" t="s">
        <v>287</v>
      </c>
      <c r="J116" s="1" t="s">
        <v>287</v>
      </c>
      <c r="K116" s="5" t="s">
        <v>290</v>
      </c>
      <c r="L116" s="5" t="s">
        <v>291</v>
      </c>
      <c r="M116" s="5" t="s">
        <v>292</v>
      </c>
      <c r="N116" s="5" t="s">
        <v>293</v>
      </c>
      <c r="O116" s="5" t="s">
        <v>294</v>
      </c>
      <c r="P116" s="5" t="s">
        <v>295</v>
      </c>
      <c r="Q116" s="5" t="s">
        <v>296</v>
      </c>
      <c r="R116" s="5" t="s">
        <v>297</v>
      </c>
      <c r="S116" s="5" t="s">
        <v>298</v>
      </c>
      <c r="T116" s="5" t="s">
        <v>299</v>
      </c>
    </row>
    <row r="117" spans="1:20" x14ac:dyDescent="0.2">
      <c r="A117" s="1" t="s">
        <v>0</v>
      </c>
      <c r="B117" s="6">
        <v>366</v>
      </c>
      <c r="C117" s="6">
        <v>983</v>
      </c>
      <c r="D117" s="6">
        <v>965</v>
      </c>
      <c r="E117" s="6">
        <v>501</v>
      </c>
      <c r="F117" s="6">
        <v>490</v>
      </c>
      <c r="G117" s="6">
        <v>482</v>
      </c>
      <c r="H117" s="6">
        <v>475</v>
      </c>
      <c r="I117" s="6">
        <v>75</v>
      </c>
      <c r="J117" s="1" t="s">
        <v>0</v>
      </c>
      <c r="K117" s="2">
        <f>C117/B117</f>
        <v>2.6857923497267762</v>
      </c>
      <c r="L117" s="2">
        <f>D117/B117</f>
        <v>2.6366120218579234</v>
      </c>
      <c r="M117" s="3">
        <f>D117*100/C117</f>
        <v>98.168870803662259</v>
      </c>
      <c r="N117" s="2">
        <f>E117/B117</f>
        <v>1.3688524590163935</v>
      </c>
      <c r="O117" s="2">
        <f>F117/B117</f>
        <v>1.3387978142076502</v>
      </c>
      <c r="P117" s="3">
        <f>F117*100/E117</f>
        <v>97.80439121756487</v>
      </c>
      <c r="Q117" s="2">
        <f>G117/B117</f>
        <v>1.3169398907103824</v>
      </c>
      <c r="R117" s="2">
        <f>H117/B117</f>
        <v>1.2978142076502732</v>
      </c>
      <c r="S117" s="3">
        <f>H117*100/G117</f>
        <v>98.54771784232365</v>
      </c>
      <c r="T117" s="3">
        <f>I117*1000/B117</f>
        <v>204.91803278688525</v>
      </c>
    </row>
    <row r="118" spans="1:20" x14ac:dyDescent="0.2">
      <c r="A118" s="1" t="s">
        <v>69</v>
      </c>
      <c r="B118" s="6">
        <v>73</v>
      </c>
      <c r="C118" s="6">
        <v>23</v>
      </c>
      <c r="D118" s="6">
        <v>21</v>
      </c>
      <c r="E118" s="6">
        <v>12</v>
      </c>
      <c r="F118" s="6">
        <v>10</v>
      </c>
      <c r="G118" s="6">
        <v>11</v>
      </c>
      <c r="H118" s="6">
        <v>11</v>
      </c>
      <c r="I118" s="6">
        <v>9</v>
      </c>
      <c r="J118" s="1" t="s">
        <v>69</v>
      </c>
      <c r="K118" s="2">
        <f t="shared" ref="K118:K124" si="110">C118/B118</f>
        <v>0.31506849315068491</v>
      </c>
      <c r="L118" s="2">
        <f t="shared" ref="L118:L124" si="111">D118/B118</f>
        <v>0.28767123287671231</v>
      </c>
      <c r="M118" s="3">
        <f t="shared" ref="M118:M124" si="112">D118*100/C118</f>
        <v>91.304347826086953</v>
      </c>
      <c r="N118" s="2">
        <f t="shared" ref="N118:N124" si="113">E118/B118</f>
        <v>0.16438356164383561</v>
      </c>
      <c r="O118" s="2">
        <f t="shared" ref="O118:O124" si="114">F118/B118</f>
        <v>0.13698630136986301</v>
      </c>
      <c r="P118" s="3">
        <f t="shared" ref="P118:P124" si="115">F118*100/E118</f>
        <v>83.333333333333329</v>
      </c>
      <c r="Q118" s="2">
        <f t="shared" ref="Q118:Q124" si="116">G118/B118</f>
        <v>0.15068493150684931</v>
      </c>
      <c r="R118" s="2">
        <f t="shared" ref="R118:R124" si="117">H118/B118</f>
        <v>0.15068493150684931</v>
      </c>
      <c r="S118" s="3">
        <f t="shared" ref="S118:S124" si="118">H118*100/G118</f>
        <v>100</v>
      </c>
      <c r="T118" s="3">
        <f t="shared" ref="T118:T124" si="119">I118*1000/B118</f>
        <v>123.28767123287672</v>
      </c>
    </row>
    <row r="119" spans="1:20" x14ac:dyDescent="0.2">
      <c r="A119" s="1" t="s">
        <v>70</v>
      </c>
      <c r="B119" s="6">
        <v>77</v>
      </c>
      <c r="C119" s="6">
        <v>75</v>
      </c>
      <c r="D119" s="6">
        <v>73</v>
      </c>
      <c r="E119" s="6">
        <v>41</v>
      </c>
      <c r="F119" s="6">
        <v>40</v>
      </c>
      <c r="G119" s="6">
        <v>34</v>
      </c>
      <c r="H119" s="6">
        <v>33</v>
      </c>
      <c r="I119" s="6">
        <v>14</v>
      </c>
      <c r="J119" s="1" t="s">
        <v>70</v>
      </c>
      <c r="K119" s="2">
        <f t="shared" si="110"/>
        <v>0.97402597402597402</v>
      </c>
      <c r="L119" s="2">
        <f t="shared" si="111"/>
        <v>0.94805194805194803</v>
      </c>
      <c r="M119" s="3">
        <f t="shared" si="112"/>
        <v>97.333333333333329</v>
      </c>
      <c r="N119" s="2">
        <f t="shared" si="113"/>
        <v>0.53246753246753242</v>
      </c>
      <c r="O119" s="2">
        <f t="shared" si="114"/>
        <v>0.51948051948051943</v>
      </c>
      <c r="P119" s="3">
        <f t="shared" si="115"/>
        <v>97.560975609756099</v>
      </c>
      <c r="Q119" s="2">
        <f t="shared" si="116"/>
        <v>0.44155844155844154</v>
      </c>
      <c r="R119" s="2">
        <f t="shared" si="117"/>
        <v>0.42857142857142855</v>
      </c>
      <c r="S119" s="3">
        <f t="shared" si="118"/>
        <v>97.058823529411768</v>
      </c>
      <c r="T119" s="3">
        <f t="shared" si="119"/>
        <v>181.81818181818181</v>
      </c>
    </row>
    <row r="120" spans="1:20" x14ac:dyDescent="0.2">
      <c r="A120" s="1" t="s">
        <v>71</v>
      </c>
      <c r="B120" s="6">
        <v>73</v>
      </c>
      <c r="C120" s="6">
        <v>195</v>
      </c>
      <c r="D120" s="6">
        <v>194</v>
      </c>
      <c r="E120" s="6">
        <v>102</v>
      </c>
      <c r="F120" s="6">
        <v>101</v>
      </c>
      <c r="G120" s="6">
        <v>93</v>
      </c>
      <c r="H120" s="6">
        <v>93</v>
      </c>
      <c r="I120" s="6">
        <v>26</v>
      </c>
      <c r="J120" s="1" t="s">
        <v>71</v>
      </c>
      <c r="K120" s="2">
        <f t="shared" si="110"/>
        <v>2.6712328767123288</v>
      </c>
      <c r="L120" s="2">
        <f t="shared" si="111"/>
        <v>2.6575342465753424</v>
      </c>
      <c r="M120" s="3">
        <f t="shared" si="112"/>
        <v>99.487179487179489</v>
      </c>
      <c r="N120" s="2">
        <f t="shared" si="113"/>
        <v>1.3972602739726028</v>
      </c>
      <c r="O120" s="2">
        <f t="shared" si="114"/>
        <v>1.3835616438356164</v>
      </c>
      <c r="P120" s="3">
        <f t="shared" si="115"/>
        <v>99.019607843137251</v>
      </c>
      <c r="Q120" s="2">
        <f t="shared" si="116"/>
        <v>1.273972602739726</v>
      </c>
      <c r="R120" s="2">
        <f t="shared" si="117"/>
        <v>1.273972602739726</v>
      </c>
      <c r="S120" s="3">
        <f t="shared" si="118"/>
        <v>100</v>
      </c>
      <c r="T120" s="3">
        <f t="shared" si="119"/>
        <v>356.16438356164383</v>
      </c>
    </row>
    <row r="121" spans="1:20" x14ac:dyDescent="0.2">
      <c r="A121" s="1" t="s">
        <v>72</v>
      </c>
      <c r="B121" s="6">
        <v>47</v>
      </c>
      <c r="C121" s="6">
        <v>155</v>
      </c>
      <c r="D121" s="6">
        <v>153</v>
      </c>
      <c r="E121" s="6">
        <v>79</v>
      </c>
      <c r="F121" s="6">
        <v>78</v>
      </c>
      <c r="G121" s="6">
        <v>76</v>
      </c>
      <c r="H121" s="6">
        <v>75</v>
      </c>
      <c r="I121" s="6">
        <v>12</v>
      </c>
      <c r="J121" s="1" t="s">
        <v>72</v>
      </c>
      <c r="K121" s="2">
        <f t="shared" si="110"/>
        <v>3.2978723404255321</v>
      </c>
      <c r="L121" s="2">
        <f t="shared" si="111"/>
        <v>3.2553191489361701</v>
      </c>
      <c r="M121" s="3">
        <f t="shared" si="112"/>
        <v>98.709677419354833</v>
      </c>
      <c r="N121" s="2">
        <f t="shared" si="113"/>
        <v>1.6808510638297873</v>
      </c>
      <c r="O121" s="2">
        <f t="shared" si="114"/>
        <v>1.6595744680851063</v>
      </c>
      <c r="P121" s="3">
        <f t="shared" si="115"/>
        <v>98.734177215189874</v>
      </c>
      <c r="Q121" s="2">
        <f t="shared" si="116"/>
        <v>1.6170212765957446</v>
      </c>
      <c r="R121" s="2">
        <f t="shared" si="117"/>
        <v>1.5957446808510638</v>
      </c>
      <c r="S121" s="3">
        <f t="shared" si="118"/>
        <v>98.684210526315795</v>
      </c>
      <c r="T121" s="3">
        <f t="shared" si="119"/>
        <v>255.31914893617022</v>
      </c>
    </row>
    <row r="122" spans="1:20" x14ac:dyDescent="0.2">
      <c r="A122" s="1" t="s">
        <v>73</v>
      </c>
      <c r="B122" s="6">
        <v>51</v>
      </c>
      <c r="C122" s="6">
        <v>229</v>
      </c>
      <c r="D122" s="6">
        <v>221</v>
      </c>
      <c r="E122" s="6">
        <v>124</v>
      </c>
      <c r="F122" s="6">
        <v>119</v>
      </c>
      <c r="G122" s="6">
        <v>105</v>
      </c>
      <c r="H122" s="6">
        <v>102</v>
      </c>
      <c r="I122" s="6">
        <v>7</v>
      </c>
      <c r="J122" s="1" t="s">
        <v>73</v>
      </c>
      <c r="K122" s="2">
        <f t="shared" si="110"/>
        <v>4.4901960784313726</v>
      </c>
      <c r="L122" s="2">
        <f t="shared" si="111"/>
        <v>4.333333333333333</v>
      </c>
      <c r="M122" s="3">
        <f t="shared" si="112"/>
        <v>96.506550218340607</v>
      </c>
      <c r="N122" s="2">
        <f t="shared" si="113"/>
        <v>2.4313725490196076</v>
      </c>
      <c r="O122" s="2">
        <f t="shared" si="114"/>
        <v>2.3333333333333335</v>
      </c>
      <c r="P122" s="3">
        <f t="shared" si="115"/>
        <v>95.967741935483872</v>
      </c>
      <c r="Q122" s="2">
        <f t="shared" si="116"/>
        <v>2.0588235294117645</v>
      </c>
      <c r="R122" s="2">
        <f t="shared" si="117"/>
        <v>2</v>
      </c>
      <c r="S122" s="3">
        <f t="shared" si="118"/>
        <v>97.142857142857139</v>
      </c>
      <c r="T122" s="3">
        <f t="shared" si="119"/>
        <v>137.25490196078431</v>
      </c>
    </row>
    <row r="123" spans="1:20" x14ac:dyDescent="0.2">
      <c r="A123" s="1" t="s">
        <v>74</v>
      </c>
      <c r="B123" s="6">
        <v>18</v>
      </c>
      <c r="C123" s="6">
        <v>127</v>
      </c>
      <c r="D123" s="6">
        <v>126</v>
      </c>
      <c r="E123" s="6">
        <v>64</v>
      </c>
      <c r="F123" s="6">
        <v>64</v>
      </c>
      <c r="G123" s="6">
        <v>63</v>
      </c>
      <c r="H123" s="6">
        <v>62</v>
      </c>
      <c r="I123" s="6">
        <v>5</v>
      </c>
      <c r="J123" s="1" t="s">
        <v>74</v>
      </c>
      <c r="K123" s="2">
        <f t="shared" si="110"/>
        <v>7.0555555555555554</v>
      </c>
      <c r="L123" s="2">
        <f t="shared" si="111"/>
        <v>7</v>
      </c>
      <c r="M123" s="3">
        <f t="shared" si="112"/>
        <v>99.212598425196845</v>
      </c>
      <c r="N123" s="2">
        <f t="shared" si="113"/>
        <v>3.5555555555555554</v>
      </c>
      <c r="O123" s="2">
        <f t="shared" si="114"/>
        <v>3.5555555555555554</v>
      </c>
      <c r="P123" s="3">
        <f t="shared" si="115"/>
        <v>100</v>
      </c>
      <c r="Q123" s="2">
        <f t="shared" si="116"/>
        <v>3.5</v>
      </c>
      <c r="R123" s="2">
        <f t="shared" si="117"/>
        <v>3.4444444444444446</v>
      </c>
      <c r="S123" s="3">
        <f t="shared" si="118"/>
        <v>98.412698412698418</v>
      </c>
      <c r="T123" s="3">
        <f t="shared" si="119"/>
        <v>277.77777777777777</v>
      </c>
    </row>
    <row r="124" spans="1:20" x14ac:dyDescent="0.2">
      <c r="A124" s="1" t="s">
        <v>75</v>
      </c>
      <c r="B124" s="6">
        <v>27</v>
      </c>
      <c r="C124" s="6">
        <v>179</v>
      </c>
      <c r="D124" s="6">
        <v>177</v>
      </c>
      <c r="E124" s="6">
        <v>79</v>
      </c>
      <c r="F124" s="6">
        <v>78</v>
      </c>
      <c r="G124" s="6">
        <v>100</v>
      </c>
      <c r="H124" s="6">
        <v>99</v>
      </c>
      <c r="I124" s="6">
        <v>2</v>
      </c>
      <c r="J124" s="1" t="s">
        <v>75</v>
      </c>
      <c r="K124" s="2">
        <f t="shared" si="110"/>
        <v>6.6296296296296298</v>
      </c>
      <c r="L124" s="2">
        <f t="shared" si="111"/>
        <v>6.5555555555555554</v>
      </c>
      <c r="M124" s="3">
        <f t="shared" si="112"/>
        <v>98.882681564245814</v>
      </c>
      <c r="N124" s="2">
        <f t="shared" si="113"/>
        <v>2.925925925925926</v>
      </c>
      <c r="O124" s="2">
        <f t="shared" si="114"/>
        <v>2.8888888888888888</v>
      </c>
      <c r="P124" s="3">
        <f t="shared" si="115"/>
        <v>98.734177215189874</v>
      </c>
      <c r="Q124" s="2">
        <f t="shared" si="116"/>
        <v>3.7037037037037037</v>
      </c>
      <c r="R124" s="2">
        <f t="shared" si="117"/>
        <v>3.6666666666666665</v>
      </c>
      <c r="S124" s="3">
        <f t="shared" si="118"/>
        <v>99</v>
      </c>
      <c r="T124" s="3">
        <f t="shared" si="119"/>
        <v>74.074074074074076</v>
      </c>
    </row>
    <row r="125" spans="1:20" x14ac:dyDescent="0.2">
      <c r="K125" s="2"/>
      <c r="L125" s="2"/>
      <c r="M125" s="3"/>
      <c r="N125" s="2"/>
      <c r="O125" s="2"/>
      <c r="P125" s="3"/>
      <c r="Q125" s="2"/>
      <c r="R125" s="2"/>
      <c r="S125" s="3"/>
      <c r="T125" s="3">
        <f>SUM(T118:T124)*5</f>
        <v>7028.4806968075445</v>
      </c>
    </row>
    <row r="126" spans="1:20" x14ac:dyDescent="0.2">
      <c r="A126" s="39" t="s">
        <v>366</v>
      </c>
      <c r="B126" s="26"/>
      <c r="C126" s="26"/>
      <c r="D126" s="26"/>
      <c r="E126" s="26"/>
      <c r="F126" s="26"/>
      <c r="G126" s="26"/>
      <c r="H126" s="26"/>
      <c r="I126" s="26"/>
      <c r="J126" s="39" t="s">
        <v>366</v>
      </c>
      <c r="K126" s="40"/>
      <c r="L126" s="40"/>
      <c r="M126" s="41"/>
      <c r="N126" s="40"/>
      <c r="O126" s="40"/>
      <c r="P126" s="41"/>
      <c r="Q126" s="40"/>
      <c r="R126" s="40"/>
      <c r="S126" s="41"/>
      <c r="T126" s="41"/>
    </row>
    <row r="127" spans="1:20" x14ac:dyDescent="0.2">
      <c r="A127" s="1" t="s">
        <v>365</v>
      </c>
      <c r="J127" s="1" t="s">
        <v>365</v>
      </c>
    </row>
    <row r="128" spans="1:20" s="4" customFormat="1" ht="9.6" x14ac:dyDescent="0.2">
      <c r="A128" s="35" t="s">
        <v>300</v>
      </c>
      <c r="B128" s="36" t="s">
        <v>288</v>
      </c>
      <c r="C128" s="36" t="s">
        <v>281</v>
      </c>
      <c r="D128" s="36" t="s">
        <v>282</v>
      </c>
      <c r="E128" s="36" t="s">
        <v>283</v>
      </c>
      <c r="F128" s="36" t="s">
        <v>284</v>
      </c>
      <c r="G128" s="36" t="s">
        <v>285</v>
      </c>
      <c r="H128" s="36" t="s">
        <v>286</v>
      </c>
      <c r="I128" s="36" t="s">
        <v>289</v>
      </c>
      <c r="J128" s="37"/>
      <c r="K128" s="36" t="s">
        <v>290</v>
      </c>
      <c r="L128" s="36" t="s">
        <v>291</v>
      </c>
      <c r="M128" s="36" t="s">
        <v>292</v>
      </c>
      <c r="N128" s="36" t="s">
        <v>293</v>
      </c>
      <c r="O128" s="36" t="s">
        <v>294</v>
      </c>
      <c r="P128" s="36" t="s">
        <v>295</v>
      </c>
      <c r="Q128" s="36" t="s">
        <v>296</v>
      </c>
      <c r="R128" s="36" t="s">
        <v>297</v>
      </c>
      <c r="S128" s="36" t="s">
        <v>298</v>
      </c>
      <c r="T128" s="38" t="s">
        <v>299</v>
      </c>
    </row>
    <row r="129" spans="1:20" x14ac:dyDescent="0.2">
      <c r="A129" s="1" t="s">
        <v>88</v>
      </c>
      <c r="J129" s="1" t="s">
        <v>88</v>
      </c>
    </row>
    <row r="130" spans="1:20" x14ac:dyDescent="0.2">
      <c r="A130" s="1" t="s">
        <v>287</v>
      </c>
      <c r="J130" s="1" t="s">
        <v>287</v>
      </c>
      <c r="K130" s="5" t="s">
        <v>290</v>
      </c>
      <c r="L130" s="5" t="s">
        <v>291</v>
      </c>
      <c r="M130" s="5" t="s">
        <v>292</v>
      </c>
      <c r="N130" s="5" t="s">
        <v>293</v>
      </c>
      <c r="O130" s="5" t="s">
        <v>294</v>
      </c>
      <c r="P130" s="5" t="s">
        <v>295</v>
      </c>
      <c r="Q130" s="5" t="s">
        <v>296</v>
      </c>
      <c r="R130" s="5" t="s">
        <v>297</v>
      </c>
      <c r="S130" s="5" t="s">
        <v>298</v>
      </c>
      <c r="T130" s="5" t="s">
        <v>299</v>
      </c>
    </row>
    <row r="131" spans="1:20" x14ac:dyDescent="0.2">
      <c r="A131" s="1" t="s">
        <v>0</v>
      </c>
      <c r="B131" s="6">
        <v>474</v>
      </c>
      <c r="C131" s="6">
        <v>1239</v>
      </c>
      <c r="D131" s="6">
        <v>1204</v>
      </c>
      <c r="E131" s="6">
        <v>625</v>
      </c>
      <c r="F131" s="6">
        <v>607</v>
      </c>
      <c r="G131" s="6">
        <v>614</v>
      </c>
      <c r="H131" s="6">
        <v>597</v>
      </c>
      <c r="I131" s="6">
        <v>81</v>
      </c>
      <c r="J131" s="1" t="s">
        <v>0</v>
      </c>
      <c r="K131" s="2">
        <f>C131/B131</f>
        <v>2.6139240506329116</v>
      </c>
      <c r="L131" s="2">
        <f>D131/B131</f>
        <v>2.5400843881856541</v>
      </c>
      <c r="M131" s="3">
        <f>D131*100/C131</f>
        <v>97.175141242937855</v>
      </c>
      <c r="N131" s="2">
        <f>E131/B131</f>
        <v>1.3185654008438819</v>
      </c>
      <c r="O131" s="2">
        <f>F131/B131</f>
        <v>1.2805907172995781</v>
      </c>
      <c r="P131" s="3">
        <f>F131*100/E131</f>
        <v>97.12</v>
      </c>
      <c r="Q131" s="2">
        <f>G131/B131</f>
        <v>1.2953586497890295</v>
      </c>
      <c r="R131" s="2">
        <f>H131/B131</f>
        <v>1.259493670886076</v>
      </c>
      <c r="S131" s="3">
        <f>H131*100/G131</f>
        <v>97.23127035830619</v>
      </c>
      <c r="T131" s="3">
        <f>I131*1000/B131</f>
        <v>170.8860759493671</v>
      </c>
    </row>
    <row r="132" spans="1:20" x14ac:dyDescent="0.2">
      <c r="A132" s="1" t="s">
        <v>69</v>
      </c>
      <c r="B132" s="6">
        <v>103</v>
      </c>
      <c r="C132" s="6">
        <v>13</v>
      </c>
      <c r="D132" s="6">
        <v>13</v>
      </c>
      <c r="E132" s="6">
        <v>8</v>
      </c>
      <c r="F132" s="6">
        <v>8</v>
      </c>
      <c r="G132" s="6">
        <v>5</v>
      </c>
      <c r="H132" s="6">
        <v>5</v>
      </c>
      <c r="I132" s="6">
        <v>5</v>
      </c>
      <c r="J132" s="1" t="s">
        <v>69</v>
      </c>
      <c r="K132" s="2">
        <f t="shared" ref="K132:K138" si="120">C132/B132</f>
        <v>0.12621359223300971</v>
      </c>
      <c r="L132" s="2">
        <f t="shared" ref="L132:L138" si="121">D132/B132</f>
        <v>0.12621359223300971</v>
      </c>
      <c r="M132" s="3">
        <f t="shared" ref="M132:M138" si="122">D132*100/C132</f>
        <v>100</v>
      </c>
      <c r="N132" s="2">
        <f t="shared" ref="N132:N138" si="123">E132/B132</f>
        <v>7.7669902912621352E-2</v>
      </c>
      <c r="O132" s="2">
        <f t="shared" ref="O132:O138" si="124">F132/B132</f>
        <v>7.7669902912621352E-2</v>
      </c>
      <c r="P132" s="3">
        <f t="shared" ref="P132:P138" si="125">F132*100/E132</f>
        <v>100</v>
      </c>
      <c r="Q132" s="2">
        <f t="shared" ref="Q132:Q138" si="126">G132/B132</f>
        <v>4.8543689320388349E-2</v>
      </c>
      <c r="R132" s="2">
        <f t="shared" ref="R132:R138" si="127">H132/B132</f>
        <v>4.8543689320388349E-2</v>
      </c>
      <c r="S132" s="3">
        <f t="shared" ref="S132:S138" si="128">H132*100/G132</f>
        <v>100</v>
      </c>
      <c r="T132" s="3">
        <f t="shared" ref="T132:T138" si="129">I132*1000/B132</f>
        <v>48.543689320388353</v>
      </c>
    </row>
    <row r="133" spans="1:20" x14ac:dyDescent="0.2">
      <c r="A133" s="1" t="s">
        <v>70</v>
      </c>
      <c r="B133" s="6">
        <v>88</v>
      </c>
      <c r="C133" s="6">
        <v>98</v>
      </c>
      <c r="D133" s="6">
        <v>98</v>
      </c>
      <c r="E133" s="6">
        <v>42</v>
      </c>
      <c r="F133" s="6">
        <v>42</v>
      </c>
      <c r="G133" s="6">
        <v>56</v>
      </c>
      <c r="H133" s="6">
        <v>56</v>
      </c>
      <c r="I133" s="6">
        <v>16</v>
      </c>
      <c r="J133" s="1" t="s">
        <v>70</v>
      </c>
      <c r="K133" s="2">
        <f t="shared" si="120"/>
        <v>1.1136363636363635</v>
      </c>
      <c r="L133" s="2">
        <f t="shared" si="121"/>
        <v>1.1136363636363635</v>
      </c>
      <c r="M133" s="3">
        <f t="shared" si="122"/>
        <v>100</v>
      </c>
      <c r="N133" s="2">
        <f t="shared" si="123"/>
        <v>0.47727272727272729</v>
      </c>
      <c r="O133" s="2">
        <f t="shared" si="124"/>
        <v>0.47727272727272729</v>
      </c>
      <c r="P133" s="3">
        <f t="shared" si="125"/>
        <v>100</v>
      </c>
      <c r="Q133" s="2">
        <f t="shared" si="126"/>
        <v>0.63636363636363635</v>
      </c>
      <c r="R133" s="2">
        <f t="shared" si="127"/>
        <v>0.63636363636363635</v>
      </c>
      <c r="S133" s="3">
        <f t="shared" si="128"/>
        <v>100</v>
      </c>
      <c r="T133" s="3">
        <f t="shared" si="129"/>
        <v>181.81818181818181</v>
      </c>
    </row>
    <row r="134" spans="1:20" x14ac:dyDescent="0.2">
      <c r="A134" s="1" t="s">
        <v>71</v>
      </c>
      <c r="B134" s="6">
        <v>90</v>
      </c>
      <c r="C134" s="6">
        <v>197</v>
      </c>
      <c r="D134" s="6">
        <v>189</v>
      </c>
      <c r="E134" s="6">
        <v>100</v>
      </c>
      <c r="F134" s="6">
        <v>95</v>
      </c>
      <c r="G134" s="6">
        <v>97</v>
      </c>
      <c r="H134" s="6">
        <v>94</v>
      </c>
      <c r="I134" s="6">
        <v>21</v>
      </c>
      <c r="J134" s="1" t="s">
        <v>71</v>
      </c>
      <c r="K134" s="2">
        <f t="shared" si="120"/>
        <v>2.1888888888888891</v>
      </c>
      <c r="L134" s="2">
        <f t="shared" si="121"/>
        <v>2.1</v>
      </c>
      <c r="M134" s="3">
        <f t="shared" si="122"/>
        <v>95.939086294416242</v>
      </c>
      <c r="N134" s="2">
        <f t="shared" si="123"/>
        <v>1.1111111111111112</v>
      </c>
      <c r="O134" s="2">
        <f t="shared" si="124"/>
        <v>1.0555555555555556</v>
      </c>
      <c r="P134" s="3">
        <f t="shared" si="125"/>
        <v>95</v>
      </c>
      <c r="Q134" s="2">
        <f t="shared" si="126"/>
        <v>1.0777777777777777</v>
      </c>
      <c r="R134" s="2">
        <f t="shared" si="127"/>
        <v>1.0444444444444445</v>
      </c>
      <c r="S134" s="3">
        <f t="shared" si="128"/>
        <v>96.907216494845358</v>
      </c>
      <c r="T134" s="3">
        <f t="shared" si="129"/>
        <v>233.33333333333334</v>
      </c>
    </row>
    <row r="135" spans="1:20" x14ac:dyDescent="0.2">
      <c r="A135" s="1" t="s">
        <v>72</v>
      </c>
      <c r="B135" s="6">
        <v>79</v>
      </c>
      <c r="C135" s="6">
        <v>283</v>
      </c>
      <c r="D135" s="6">
        <v>274</v>
      </c>
      <c r="E135" s="6">
        <v>143</v>
      </c>
      <c r="F135" s="6">
        <v>138</v>
      </c>
      <c r="G135" s="6">
        <v>140</v>
      </c>
      <c r="H135" s="6">
        <v>136</v>
      </c>
      <c r="I135" s="6">
        <v>25</v>
      </c>
      <c r="J135" s="1" t="s">
        <v>72</v>
      </c>
      <c r="K135" s="2">
        <f t="shared" si="120"/>
        <v>3.5822784810126582</v>
      </c>
      <c r="L135" s="2">
        <f t="shared" si="121"/>
        <v>3.4683544303797467</v>
      </c>
      <c r="M135" s="3">
        <f t="shared" si="122"/>
        <v>96.81978798586573</v>
      </c>
      <c r="N135" s="2">
        <f t="shared" si="123"/>
        <v>1.8101265822784811</v>
      </c>
      <c r="O135" s="2">
        <f t="shared" si="124"/>
        <v>1.7468354430379747</v>
      </c>
      <c r="P135" s="3">
        <f t="shared" si="125"/>
        <v>96.503496503496507</v>
      </c>
      <c r="Q135" s="2">
        <f t="shared" si="126"/>
        <v>1.7721518987341771</v>
      </c>
      <c r="R135" s="2">
        <f t="shared" si="127"/>
        <v>1.7215189873417722</v>
      </c>
      <c r="S135" s="3">
        <f t="shared" si="128"/>
        <v>97.142857142857139</v>
      </c>
      <c r="T135" s="3">
        <f t="shared" si="129"/>
        <v>316.45569620253167</v>
      </c>
    </row>
    <row r="136" spans="1:20" x14ac:dyDescent="0.2">
      <c r="A136" s="1" t="s">
        <v>73</v>
      </c>
      <c r="B136" s="6">
        <v>55</v>
      </c>
      <c r="C136" s="6">
        <v>299</v>
      </c>
      <c r="D136" s="6">
        <v>290</v>
      </c>
      <c r="E136" s="6">
        <v>155</v>
      </c>
      <c r="F136" s="6">
        <v>150</v>
      </c>
      <c r="G136" s="6">
        <v>144</v>
      </c>
      <c r="H136" s="6">
        <v>140</v>
      </c>
      <c r="I136" s="6">
        <v>12</v>
      </c>
      <c r="J136" s="1" t="s">
        <v>73</v>
      </c>
      <c r="K136" s="2">
        <f t="shared" si="120"/>
        <v>5.4363636363636365</v>
      </c>
      <c r="L136" s="2">
        <f t="shared" si="121"/>
        <v>5.2727272727272725</v>
      </c>
      <c r="M136" s="3">
        <f t="shared" si="122"/>
        <v>96.98996655518394</v>
      </c>
      <c r="N136" s="2">
        <f t="shared" si="123"/>
        <v>2.8181818181818183</v>
      </c>
      <c r="O136" s="2">
        <f t="shared" si="124"/>
        <v>2.7272727272727271</v>
      </c>
      <c r="P136" s="3">
        <f t="shared" si="125"/>
        <v>96.774193548387103</v>
      </c>
      <c r="Q136" s="2">
        <f t="shared" si="126"/>
        <v>2.6181818181818182</v>
      </c>
      <c r="R136" s="2">
        <f t="shared" si="127"/>
        <v>2.5454545454545454</v>
      </c>
      <c r="S136" s="3">
        <f t="shared" si="128"/>
        <v>97.222222222222229</v>
      </c>
      <c r="T136" s="3">
        <f t="shared" si="129"/>
        <v>218.18181818181819</v>
      </c>
    </row>
    <row r="137" spans="1:20" x14ac:dyDescent="0.2">
      <c r="A137" s="1" t="s">
        <v>74</v>
      </c>
      <c r="B137" s="6">
        <v>35</v>
      </c>
      <c r="C137" s="6">
        <v>187</v>
      </c>
      <c r="D137" s="6">
        <v>180</v>
      </c>
      <c r="E137" s="6">
        <v>96</v>
      </c>
      <c r="F137" s="6">
        <v>93</v>
      </c>
      <c r="G137" s="6">
        <v>91</v>
      </c>
      <c r="H137" s="6">
        <v>87</v>
      </c>
      <c r="I137" s="6">
        <v>1</v>
      </c>
      <c r="J137" s="1" t="s">
        <v>74</v>
      </c>
      <c r="K137" s="2">
        <f t="shared" si="120"/>
        <v>5.3428571428571425</v>
      </c>
      <c r="L137" s="2">
        <f t="shared" si="121"/>
        <v>5.1428571428571432</v>
      </c>
      <c r="M137" s="3">
        <f t="shared" si="122"/>
        <v>96.256684491978604</v>
      </c>
      <c r="N137" s="2">
        <f t="shared" si="123"/>
        <v>2.7428571428571429</v>
      </c>
      <c r="O137" s="2">
        <f t="shared" si="124"/>
        <v>2.657142857142857</v>
      </c>
      <c r="P137" s="3">
        <f t="shared" si="125"/>
        <v>96.875</v>
      </c>
      <c r="Q137" s="2">
        <f t="shared" si="126"/>
        <v>2.6</v>
      </c>
      <c r="R137" s="2">
        <f t="shared" si="127"/>
        <v>2.4857142857142858</v>
      </c>
      <c r="S137" s="3">
        <f t="shared" si="128"/>
        <v>95.604395604395606</v>
      </c>
      <c r="T137" s="3">
        <f t="shared" si="129"/>
        <v>28.571428571428573</v>
      </c>
    </row>
    <row r="138" spans="1:20" x14ac:dyDescent="0.2">
      <c r="A138" s="1" t="s">
        <v>75</v>
      </c>
      <c r="B138" s="6">
        <v>24</v>
      </c>
      <c r="C138" s="6">
        <v>162</v>
      </c>
      <c r="D138" s="6">
        <v>160</v>
      </c>
      <c r="E138" s="6">
        <v>81</v>
      </c>
      <c r="F138" s="6">
        <v>81</v>
      </c>
      <c r="G138" s="6">
        <v>81</v>
      </c>
      <c r="H138" s="6">
        <v>79</v>
      </c>
      <c r="I138" s="6">
        <v>1</v>
      </c>
      <c r="J138" s="1" t="s">
        <v>75</v>
      </c>
      <c r="K138" s="2">
        <f t="shared" si="120"/>
        <v>6.75</v>
      </c>
      <c r="L138" s="2">
        <f t="shared" si="121"/>
        <v>6.666666666666667</v>
      </c>
      <c r="M138" s="3">
        <f t="shared" si="122"/>
        <v>98.76543209876543</v>
      </c>
      <c r="N138" s="2">
        <f t="shared" si="123"/>
        <v>3.375</v>
      </c>
      <c r="O138" s="2">
        <f t="shared" si="124"/>
        <v>3.375</v>
      </c>
      <c r="P138" s="3">
        <f t="shared" si="125"/>
        <v>100</v>
      </c>
      <c r="Q138" s="2">
        <f t="shared" si="126"/>
        <v>3.375</v>
      </c>
      <c r="R138" s="2">
        <f t="shared" si="127"/>
        <v>3.2916666666666665</v>
      </c>
      <c r="S138" s="3">
        <f t="shared" si="128"/>
        <v>97.53086419753086</v>
      </c>
      <c r="T138" s="3">
        <f t="shared" si="129"/>
        <v>41.666666666666664</v>
      </c>
    </row>
    <row r="139" spans="1:20" x14ac:dyDescent="0.2">
      <c r="A139" s="1" t="s">
        <v>89</v>
      </c>
      <c r="J139" s="1" t="s">
        <v>89</v>
      </c>
      <c r="T139" s="3">
        <f>SUM(T132:T138)*5</f>
        <v>5342.8540704717443</v>
      </c>
    </row>
    <row r="140" spans="1:20" x14ac:dyDescent="0.2">
      <c r="A140" s="1" t="s">
        <v>287</v>
      </c>
      <c r="J140" s="1" t="s">
        <v>287</v>
      </c>
      <c r="K140" s="5" t="s">
        <v>290</v>
      </c>
      <c r="L140" s="5" t="s">
        <v>291</v>
      </c>
      <c r="M140" s="5" t="s">
        <v>292</v>
      </c>
      <c r="N140" s="5" t="s">
        <v>293</v>
      </c>
      <c r="O140" s="5" t="s">
        <v>294</v>
      </c>
      <c r="P140" s="5" t="s">
        <v>295</v>
      </c>
      <c r="Q140" s="5" t="s">
        <v>296</v>
      </c>
      <c r="R140" s="5" t="s">
        <v>297</v>
      </c>
      <c r="S140" s="5" t="s">
        <v>298</v>
      </c>
      <c r="T140" s="5" t="s">
        <v>299</v>
      </c>
    </row>
    <row r="141" spans="1:20" x14ac:dyDescent="0.2">
      <c r="A141" s="1" t="s">
        <v>0</v>
      </c>
      <c r="B141" s="6">
        <v>556</v>
      </c>
      <c r="C141" s="6">
        <v>1374</v>
      </c>
      <c r="D141" s="6">
        <v>1358</v>
      </c>
      <c r="E141" s="6">
        <v>707</v>
      </c>
      <c r="F141" s="6">
        <v>696</v>
      </c>
      <c r="G141" s="6">
        <v>667</v>
      </c>
      <c r="H141" s="6">
        <v>662</v>
      </c>
      <c r="I141" s="6">
        <v>81</v>
      </c>
      <c r="J141" s="1" t="s">
        <v>0</v>
      </c>
      <c r="K141" s="2">
        <f>C141/B141</f>
        <v>2.471223021582734</v>
      </c>
      <c r="L141" s="2">
        <f>D141/B141</f>
        <v>2.4424460431654675</v>
      </c>
      <c r="M141" s="3">
        <f>D141*100/C141</f>
        <v>98.835516739446874</v>
      </c>
      <c r="N141" s="2">
        <f>E141/B141</f>
        <v>1.2715827338129497</v>
      </c>
      <c r="O141" s="2">
        <f>F141/B141</f>
        <v>1.2517985611510791</v>
      </c>
      <c r="P141" s="3">
        <f>F141*100/E141</f>
        <v>98.44413012729845</v>
      </c>
      <c r="Q141" s="2">
        <f>G141/B141</f>
        <v>1.1996402877697843</v>
      </c>
      <c r="R141" s="2">
        <f>H141/B141</f>
        <v>1.1906474820143884</v>
      </c>
      <c r="S141" s="3">
        <f>H141*100/G141</f>
        <v>99.250374812593705</v>
      </c>
      <c r="T141" s="3">
        <f>I141*1000/B141</f>
        <v>145.68345323741008</v>
      </c>
    </row>
    <row r="142" spans="1:20" x14ac:dyDescent="0.2">
      <c r="A142" s="1" t="s">
        <v>69</v>
      </c>
      <c r="B142" s="6">
        <v>82</v>
      </c>
      <c r="C142" s="6">
        <v>17</v>
      </c>
      <c r="D142" s="6">
        <v>17</v>
      </c>
      <c r="E142" s="6">
        <v>9</v>
      </c>
      <c r="F142" s="6">
        <v>9</v>
      </c>
      <c r="G142" s="6">
        <v>8</v>
      </c>
      <c r="H142" s="6">
        <v>8</v>
      </c>
      <c r="I142" s="6">
        <v>6</v>
      </c>
      <c r="J142" s="1" t="s">
        <v>69</v>
      </c>
      <c r="K142" s="2">
        <f t="shared" ref="K142:K148" si="130">C142/B142</f>
        <v>0.2073170731707317</v>
      </c>
      <c r="L142" s="2">
        <f t="shared" ref="L142:L148" si="131">D142/B142</f>
        <v>0.2073170731707317</v>
      </c>
      <c r="M142" s="3">
        <f t="shared" ref="M142:M148" si="132">D142*100/C142</f>
        <v>100</v>
      </c>
      <c r="N142" s="2">
        <f t="shared" ref="N142:N148" si="133">E142/B142</f>
        <v>0.10975609756097561</v>
      </c>
      <c r="O142" s="2">
        <f t="shared" ref="O142:O148" si="134">F142/B142</f>
        <v>0.10975609756097561</v>
      </c>
      <c r="P142" s="3">
        <f t="shared" ref="P142:P148" si="135">F142*100/E142</f>
        <v>100</v>
      </c>
      <c r="Q142" s="2">
        <f t="shared" ref="Q142:Q148" si="136">G142/B142</f>
        <v>9.7560975609756101E-2</v>
      </c>
      <c r="R142" s="2">
        <f t="shared" ref="R142:R148" si="137">H142/B142</f>
        <v>9.7560975609756101E-2</v>
      </c>
      <c r="S142" s="3">
        <f t="shared" ref="S142:S148" si="138">H142*100/G142</f>
        <v>100</v>
      </c>
      <c r="T142" s="3">
        <f t="shared" ref="T142:T148" si="139">I142*1000/B142</f>
        <v>73.170731707317074</v>
      </c>
    </row>
    <row r="143" spans="1:20" x14ac:dyDescent="0.2">
      <c r="A143" s="1" t="s">
        <v>70</v>
      </c>
      <c r="B143" s="6">
        <v>106</v>
      </c>
      <c r="C143" s="6">
        <v>99</v>
      </c>
      <c r="D143" s="6">
        <v>96</v>
      </c>
      <c r="E143" s="6">
        <v>49</v>
      </c>
      <c r="F143" s="6">
        <v>46</v>
      </c>
      <c r="G143" s="6">
        <v>50</v>
      </c>
      <c r="H143" s="6">
        <v>50</v>
      </c>
      <c r="I143" s="6">
        <v>12</v>
      </c>
      <c r="J143" s="1" t="s">
        <v>70</v>
      </c>
      <c r="K143" s="2">
        <f t="shared" si="130"/>
        <v>0.93396226415094341</v>
      </c>
      <c r="L143" s="2">
        <f t="shared" si="131"/>
        <v>0.90566037735849059</v>
      </c>
      <c r="M143" s="3">
        <f t="shared" si="132"/>
        <v>96.969696969696969</v>
      </c>
      <c r="N143" s="2">
        <f t="shared" si="133"/>
        <v>0.46226415094339623</v>
      </c>
      <c r="O143" s="2">
        <f t="shared" si="134"/>
        <v>0.43396226415094341</v>
      </c>
      <c r="P143" s="3">
        <f t="shared" si="135"/>
        <v>93.877551020408163</v>
      </c>
      <c r="Q143" s="2">
        <f t="shared" si="136"/>
        <v>0.47169811320754718</v>
      </c>
      <c r="R143" s="2">
        <f t="shared" si="137"/>
        <v>0.47169811320754718</v>
      </c>
      <c r="S143" s="3">
        <f t="shared" si="138"/>
        <v>100</v>
      </c>
      <c r="T143" s="3">
        <f t="shared" si="139"/>
        <v>113.20754716981132</v>
      </c>
    </row>
    <row r="144" spans="1:20" x14ac:dyDescent="0.2">
      <c r="A144" s="1" t="s">
        <v>71</v>
      </c>
      <c r="B144" s="6">
        <v>102</v>
      </c>
      <c r="C144" s="6">
        <v>194</v>
      </c>
      <c r="D144" s="6">
        <v>193</v>
      </c>
      <c r="E144" s="6">
        <v>94</v>
      </c>
      <c r="F144" s="6">
        <v>94</v>
      </c>
      <c r="G144" s="6">
        <v>100</v>
      </c>
      <c r="H144" s="6">
        <v>99</v>
      </c>
      <c r="I144" s="6">
        <v>28</v>
      </c>
      <c r="J144" s="1" t="s">
        <v>71</v>
      </c>
      <c r="K144" s="2">
        <f t="shared" si="130"/>
        <v>1.9019607843137254</v>
      </c>
      <c r="L144" s="2">
        <f t="shared" si="131"/>
        <v>1.892156862745098</v>
      </c>
      <c r="M144" s="3">
        <f t="shared" si="132"/>
        <v>99.484536082474222</v>
      </c>
      <c r="N144" s="2">
        <f t="shared" si="133"/>
        <v>0.92156862745098034</v>
      </c>
      <c r="O144" s="2">
        <f t="shared" si="134"/>
        <v>0.92156862745098034</v>
      </c>
      <c r="P144" s="3">
        <f t="shared" si="135"/>
        <v>100</v>
      </c>
      <c r="Q144" s="2">
        <f t="shared" si="136"/>
        <v>0.98039215686274506</v>
      </c>
      <c r="R144" s="2">
        <f t="shared" si="137"/>
        <v>0.97058823529411764</v>
      </c>
      <c r="S144" s="3">
        <f t="shared" si="138"/>
        <v>99</v>
      </c>
      <c r="T144" s="3">
        <f t="shared" si="139"/>
        <v>274.50980392156862</v>
      </c>
    </row>
    <row r="145" spans="1:20" x14ac:dyDescent="0.2">
      <c r="A145" s="1" t="s">
        <v>72</v>
      </c>
      <c r="B145" s="6">
        <v>98</v>
      </c>
      <c r="C145" s="6">
        <v>289</v>
      </c>
      <c r="D145" s="6">
        <v>285</v>
      </c>
      <c r="E145" s="6">
        <v>151</v>
      </c>
      <c r="F145" s="6">
        <v>147</v>
      </c>
      <c r="G145" s="6">
        <v>138</v>
      </c>
      <c r="H145" s="6">
        <v>138</v>
      </c>
      <c r="I145" s="6">
        <v>18</v>
      </c>
      <c r="J145" s="1" t="s">
        <v>72</v>
      </c>
      <c r="K145" s="2">
        <f t="shared" si="130"/>
        <v>2.9489795918367347</v>
      </c>
      <c r="L145" s="2">
        <f t="shared" si="131"/>
        <v>2.9081632653061225</v>
      </c>
      <c r="M145" s="3">
        <f t="shared" si="132"/>
        <v>98.615916955017298</v>
      </c>
      <c r="N145" s="2">
        <f t="shared" si="133"/>
        <v>1.5408163265306123</v>
      </c>
      <c r="O145" s="2">
        <f t="shared" si="134"/>
        <v>1.5</v>
      </c>
      <c r="P145" s="3">
        <f t="shared" si="135"/>
        <v>97.350993377483448</v>
      </c>
      <c r="Q145" s="2">
        <f t="shared" si="136"/>
        <v>1.4081632653061225</v>
      </c>
      <c r="R145" s="2">
        <f t="shared" si="137"/>
        <v>1.4081632653061225</v>
      </c>
      <c r="S145" s="3">
        <f t="shared" si="138"/>
        <v>100</v>
      </c>
      <c r="T145" s="3">
        <f t="shared" si="139"/>
        <v>183.67346938775509</v>
      </c>
    </row>
    <row r="146" spans="1:20" x14ac:dyDescent="0.2">
      <c r="A146" s="1" t="s">
        <v>73</v>
      </c>
      <c r="B146" s="6">
        <v>89</v>
      </c>
      <c r="C146" s="6">
        <v>397</v>
      </c>
      <c r="D146" s="6">
        <v>394</v>
      </c>
      <c r="E146" s="6">
        <v>212</v>
      </c>
      <c r="F146" s="6">
        <v>209</v>
      </c>
      <c r="G146" s="6">
        <v>185</v>
      </c>
      <c r="H146" s="6">
        <v>185</v>
      </c>
      <c r="I146" s="6">
        <v>13</v>
      </c>
      <c r="J146" s="1" t="s">
        <v>73</v>
      </c>
      <c r="K146" s="2">
        <f t="shared" si="130"/>
        <v>4.4606741573033704</v>
      </c>
      <c r="L146" s="2">
        <f t="shared" si="131"/>
        <v>4.4269662921348312</v>
      </c>
      <c r="M146" s="3">
        <f t="shared" si="132"/>
        <v>99.244332493702771</v>
      </c>
      <c r="N146" s="2">
        <f t="shared" si="133"/>
        <v>2.3820224719101124</v>
      </c>
      <c r="O146" s="2">
        <f t="shared" si="134"/>
        <v>2.3483146067415732</v>
      </c>
      <c r="P146" s="3">
        <f t="shared" si="135"/>
        <v>98.584905660377359</v>
      </c>
      <c r="Q146" s="2">
        <f t="shared" si="136"/>
        <v>2.0786516853932584</v>
      </c>
      <c r="R146" s="2">
        <f t="shared" si="137"/>
        <v>2.0786516853932584</v>
      </c>
      <c r="S146" s="3">
        <f t="shared" si="138"/>
        <v>100</v>
      </c>
      <c r="T146" s="3">
        <f t="shared" si="139"/>
        <v>146.06741573033707</v>
      </c>
    </row>
    <row r="147" spans="1:20" x14ac:dyDescent="0.2">
      <c r="A147" s="1" t="s">
        <v>74</v>
      </c>
      <c r="B147" s="6">
        <v>44</v>
      </c>
      <c r="C147" s="6">
        <v>213</v>
      </c>
      <c r="D147" s="6">
        <v>210</v>
      </c>
      <c r="E147" s="6">
        <v>112</v>
      </c>
      <c r="F147" s="6">
        <v>111</v>
      </c>
      <c r="G147" s="6">
        <v>101</v>
      </c>
      <c r="H147" s="6">
        <v>99</v>
      </c>
      <c r="I147" s="6">
        <v>4</v>
      </c>
      <c r="J147" s="1" t="s">
        <v>74</v>
      </c>
      <c r="K147" s="2">
        <f t="shared" si="130"/>
        <v>4.8409090909090908</v>
      </c>
      <c r="L147" s="2">
        <f t="shared" si="131"/>
        <v>4.7727272727272725</v>
      </c>
      <c r="M147" s="3">
        <f t="shared" si="132"/>
        <v>98.591549295774641</v>
      </c>
      <c r="N147" s="2">
        <f t="shared" si="133"/>
        <v>2.5454545454545454</v>
      </c>
      <c r="O147" s="2">
        <f t="shared" si="134"/>
        <v>2.5227272727272729</v>
      </c>
      <c r="P147" s="3">
        <f t="shared" si="135"/>
        <v>99.107142857142861</v>
      </c>
      <c r="Q147" s="2">
        <f t="shared" si="136"/>
        <v>2.2954545454545454</v>
      </c>
      <c r="R147" s="2">
        <f t="shared" si="137"/>
        <v>2.25</v>
      </c>
      <c r="S147" s="3">
        <f t="shared" si="138"/>
        <v>98.019801980198025</v>
      </c>
      <c r="T147" s="3">
        <f t="shared" si="139"/>
        <v>90.909090909090907</v>
      </c>
    </row>
    <row r="148" spans="1:20" x14ac:dyDescent="0.2">
      <c r="A148" s="1" t="s">
        <v>75</v>
      </c>
      <c r="B148" s="6">
        <v>35</v>
      </c>
      <c r="C148" s="6">
        <v>165</v>
      </c>
      <c r="D148" s="6">
        <v>163</v>
      </c>
      <c r="E148" s="6">
        <v>80</v>
      </c>
      <c r="F148" s="6">
        <v>80</v>
      </c>
      <c r="G148" s="6">
        <v>85</v>
      </c>
      <c r="H148" s="6">
        <v>83</v>
      </c>
      <c r="I148" s="6">
        <v>0</v>
      </c>
      <c r="J148" s="1" t="s">
        <v>75</v>
      </c>
      <c r="K148" s="2">
        <f t="shared" si="130"/>
        <v>4.7142857142857144</v>
      </c>
      <c r="L148" s="2">
        <f t="shared" si="131"/>
        <v>4.6571428571428575</v>
      </c>
      <c r="M148" s="3">
        <f t="shared" si="132"/>
        <v>98.787878787878782</v>
      </c>
      <c r="N148" s="2">
        <f t="shared" si="133"/>
        <v>2.2857142857142856</v>
      </c>
      <c r="O148" s="2">
        <f t="shared" si="134"/>
        <v>2.2857142857142856</v>
      </c>
      <c r="P148" s="3">
        <f t="shared" si="135"/>
        <v>100</v>
      </c>
      <c r="Q148" s="2">
        <f t="shared" si="136"/>
        <v>2.4285714285714284</v>
      </c>
      <c r="R148" s="2">
        <f t="shared" si="137"/>
        <v>2.3714285714285714</v>
      </c>
      <c r="S148" s="3">
        <f t="shared" si="138"/>
        <v>97.647058823529406</v>
      </c>
      <c r="T148" s="3">
        <f t="shared" si="139"/>
        <v>0</v>
      </c>
    </row>
    <row r="149" spans="1:20" x14ac:dyDescent="0.2">
      <c r="A149" s="1" t="s">
        <v>90</v>
      </c>
      <c r="J149" s="1" t="s">
        <v>90</v>
      </c>
      <c r="T149" s="3">
        <f>SUM(T142:T148)*5</f>
        <v>4407.6902941294002</v>
      </c>
    </row>
    <row r="150" spans="1:20" x14ac:dyDescent="0.2">
      <c r="A150" s="1" t="s">
        <v>287</v>
      </c>
      <c r="J150" s="1" t="s">
        <v>287</v>
      </c>
      <c r="K150" s="5" t="s">
        <v>290</v>
      </c>
      <c r="L150" s="5" t="s">
        <v>291</v>
      </c>
      <c r="M150" s="5" t="s">
        <v>292</v>
      </c>
      <c r="N150" s="5" t="s">
        <v>293</v>
      </c>
      <c r="O150" s="5" t="s">
        <v>294</v>
      </c>
      <c r="P150" s="5" t="s">
        <v>295</v>
      </c>
      <c r="Q150" s="5" t="s">
        <v>296</v>
      </c>
      <c r="R150" s="5" t="s">
        <v>297</v>
      </c>
      <c r="S150" s="5" t="s">
        <v>298</v>
      </c>
      <c r="T150" s="5" t="s">
        <v>299</v>
      </c>
    </row>
    <row r="151" spans="1:20" x14ac:dyDescent="0.2">
      <c r="A151" s="1" t="s">
        <v>0</v>
      </c>
      <c r="B151" s="6">
        <v>724</v>
      </c>
      <c r="C151" s="6">
        <v>2139</v>
      </c>
      <c r="D151" s="6">
        <v>2036</v>
      </c>
      <c r="E151" s="6">
        <v>1074</v>
      </c>
      <c r="F151" s="6">
        <v>1025</v>
      </c>
      <c r="G151" s="6">
        <v>1065</v>
      </c>
      <c r="H151" s="6">
        <v>1011</v>
      </c>
      <c r="I151" s="6">
        <v>130</v>
      </c>
      <c r="J151" s="1" t="s">
        <v>0</v>
      </c>
      <c r="K151" s="2">
        <f>C151/B151</f>
        <v>2.9544198895027622</v>
      </c>
      <c r="L151" s="2">
        <f>D151/B151</f>
        <v>2.8121546961325965</v>
      </c>
      <c r="M151" s="3">
        <f>D151*100/C151</f>
        <v>95.184665731650298</v>
      </c>
      <c r="N151" s="2">
        <f>E151/B151</f>
        <v>1.4834254143646408</v>
      </c>
      <c r="O151" s="2">
        <f>F151/B151</f>
        <v>1.4157458563535912</v>
      </c>
      <c r="P151" s="3">
        <f>F151*100/E151</f>
        <v>95.437616387337059</v>
      </c>
      <c r="Q151" s="2">
        <f>G151/B151</f>
        <v>1.4709944751381216</v>
      </c>
      <c r="R151" s="2">
        <f>H151/B151</f>
        <v>1.3964088397790055</v>
      </c>
      <c r="S151" s="3">
        <f>H151*100/G151</f>
        <v>94.929577464788736</v>
      </c>
      <c r="T151" s="3">
        <f>I151*1000/B151</f>
        <v>179.55801104972375</v>
      </c>
    </row>
    <row r="152" spans="1:20" x14ac:dyDescent="0.2">
      <c r="A152" s="1" t="s">
        <v>69</v>
      </c>
      <c r="B152" s="6">
        <v>124</v>
      </c>
      <c r="C152" s="6">
        <v>16</v>
      </c>
      <c r="D152" s="6">
        <v>16</v>
      </c>
      <c r="E152" s="6">
        <v>8</v>
      </c>
      <c r="F152" s="6">
        <v>8</v>
      </c>
      <c r="G152" s="6">
        <v>8</v>
      </c>
      <c r="H152" s="6">
        <v>8</v>
      </c>
      <c r="I152" s="6">
        <v>9</v>
      </c>
      <c r="J152" s="1" t="s">
        <v>69</v>
      </c>
      <c r="K152" s="2">
        <f t="shared" ref="K152:K158" si="140">C152/B152</f>
        <v>0.12903225806451613</v>
      </c>
      <c r="L152" s="2">
        <f t="shared" ref="L152:L158" si="141">D152/B152</f>
        <v>0.12903225806451613</v>
      </c>
      <c r="M152" s="3">
        <f t="shared" ref="M152:M158" si="142">D152*100/C152</f>
        <v>100</v>
      </c>
      <c r="N152" s="2">
        <f t="shared" ref="N152:N158" si="143">E152/B152</f>
        <v>6.4516129032258063E-2</v>
      </c>
      <c r="O152" s="2">
        <f t="shared" ref="O152:O158" si="144">F152/B152</f>
        <v>6.4516129032258063E-2</v>
      </c>
      <c r="P152" s="3">
        <f t="shared" ref="P152:P158" si="145">F152*100/E152</f>
        <v>100</v>
      </c>
      <c r="Q152" s="2">
        <f t="shared" ref="Q152:Q158" si="146">G152/B152</f>
        <v>6.4516129032258063E-2</v>
      </c>
      <c r="R152" s="2">
        <f t="shared" ref="R152:R158" si="147">H152/B152</f>
        <v>6.4516129032258063E-2</v>
      </c>
      <c r="S152" s="3">
        <f t="shared" ref="S152:S158" si="148">H152*100/G152</f>
        <v>100</v>
      </c>
      <c r="T152" s="3">
        <f t="shared" ref="T152:T158" si="149">I152*1000/B152</f>
        <v>72.58064516129032</v>
      </c>
    </row>
    <row r="153" spans="1:20" x14ac:dyDescent="0.2">
      <c r="A153" s="1" t="s">
        <v>70</v>
      </c>
      <c r="B153" s="6">
        <v>123</v>
      </c>
      <c r="C153" s="6">
        <v>138</v>
      </c>
      <c r="D153" s="6">
        <v>133</v>
      </c>
      <c r="E153" s="6">
        <v>70</v>
      </c>
      <c r="F153" s="6">
        <v>70</v>
      </c>
      <c r="G153" s="6">
        <v>68</v>
      </c>
      <c r="H153" s="6">
        <v>63</v>
      </c>
      <c r="I153" s="6">
        <v>28</v>
      </c>
      <c r="J153" s="1" t="s">
        <v>70</v>
      </c>
      <c r="K153" s="2">
        <f t="shared" si="140"/>
        <v>1.1219512195121952</v>
      </c>
      <c r="L153" s="2">
        <f t="shared" si="141"/>
        <v>1.0813008130081301</v>
      </c>
      <c r="M153" s="3">
        <f t="shared" si="142"/>
        <v>96.376811594202906</v>
      </c>
      <c r="N153" s="2">
        <f t="shared" si="143"/>
        <v>0.56910569105691056</v>
      </c>
      <c r="O153" s="2">
        <f t="shared" si="144"/>
        <v>0.56910569105691056</v>
      </c>
      <c r="P153" s="3">
        <f t="shared" si="145"/>
        <v>100</v>
      </c>
      <c r="Q153" s="2">
        <f t="shared" si="146"/>
        <v>0.55284552845528456</v>
      </c>
      <c r="R153" s="2">
        <f t="shared" si="147"/>
        <v>0.51219512195121952</v>
      </c>
      <c r="S153" s="3">
        <f t="shared" si="148"/>
        <v>92.647058823529406</v>
      </c>
      <c r="T153" s="3">
        <f t="shared" si="149"/>
        <v>227.64227642276424</v>
      </c>
    </row>
    <row r="154" spans="1:20" x14ac:dyDescent="0.2">
      <c r="A154" s="1" t="s">
        <v>71</v>
      </c>
      <c r="B154" s="6">
        <v>137</v>
      </c>
      <c r="C154" s="6">
        <v>319</v>
      </c>
      <c r="D154" s="6">
        <v>312</v>
      </c>
      <c r="E154" s="6">
        <v>139</v>
      </c>
      <c r="F154" s="6">
        <v>135</v>
      </c>
      <c r="G154" s="6">
        <v>180</v>
      </c>
      <c r="H154" s="6">
        <v>177</v>
      </c>
      <c r="I154" s="6">
        <v>37</v>
      </c>
      <c r="J154" s="1" t="s">
        <v>71</v>
      </c>
      <c r="K154" s="2">
        <f t="shared" si="140"/>
        <v>2.3284671532846715</v>
      </c>
      <c r="L154" s="2">
        <f t="shared" si="141"/>
        <v>2.2773722627737225</v>
      </c>
      <c r="M154" s="3">
        <f t="shared" si="142"/>
        <v>97.805642633228842</v>
      </c>
      <c r="N154" s="2">
        <f t="shared" si="143"/>
        <v>1.0145985401459854</v>
      </c>
      <c r="O154" s="2">
        <f t="shared" si="144"/>
        <v>0.98540145985401462</v>
      </c>
      <c r="P154" s="3">
        <f t="shared" si="145"/>
        <v>97.122302158273385</v>
      </c>
      <c r="Q154" s="2">
        <f t="shared" si="146"/>
        <v>1.3138686131386861</v>
      </c>
      <c r="R154" s="2">
        <f t="shared" si="147"/>
        <v>1.2919708029197081</v>
      </c>
      <c r="S154" s="3">
        <f t="shared" si="148"/>
        <v>98.333333333333329</v>
      </c>
      <c r="T154" s="3">
        <f t="shared" si="149"/>
        <v>270.07299270072991</v>
      </c>
    </row>
    <row r="155" spans="1:20" x14ac:dyDescent="0.2">
      <c r="A155" s="1" t="s">
        <v>72</v>
      </c>
      <c r="B155" s="6">
        <v>120</v>
      </c>
      <c r="C155" s="6">
        <v>498</v>
      </c>
      <c r="D155" s="6">
        <v>482</v>
      </c>
      <c r="E155" s="6">
        <v>276</v>
      </c>
      <c r="F155" s="6">
        <v>266</v>
      </c>
      <c r="G155" s="6">
        <v>222</v>
      </c>
      <c r="H155" s="6">
        <v>216</v>
      </c>
      <c r="I155" s="6">
        <v>31</v>
      </c>
      <c r="J155" s="1" t="s">
        <v>72</v>
      </c>
      <c r="K155" s="2">
        <f t="shared" si="140"/>
        <v>4.1500000000000004</v>
      </c>
      <c r="L155" s="2">
        <f t="shared" si="141"/>
        <v>4.0166666666666666</v>
      </c>
      <c r="M155" s="3">
        <f t="shared" si="142"/>
        <v>96.787148594377513</v>
      </c>
      <c r="N155" s="2">
        <f t="shared" si="143"/>
        <v>2.2999999999999998</v>
      </c>
      <c r="O155" s="2">
        <f t="shared" si="144"/>
        <v>2.2166666666666668</v>
      </c>
      <c r="P155" s="3">
        <f t="shared" si="145"/>
        <v>96.376811594202906</v>
      </c>
      <c r="Q155" s="2">
        <f t="shared" si="146"/>
        <v>1.85</v>
      </c>
      <c r="R155" s="2">
        <f t="shared" si="147"/>
        <v>1.8</v>
      </c>
      <c r="S155" s="3">
        <f t="shared" si="148"/>
        <v>97.297297297297291</v>
      </c>
      <c r="T155" s="3">
        <f t="shared" si="149"/>
        <v>258.33333333333331</v>
      </c>
    </row>
    <row r="156" spans="1:20" x14ac:dyDescent="0.2">
      <c r="A156" s="1" t="s">
        <v>73</v>
      </c>
      <c r="B156" s="6">
        <v>105</v>
      </c>
      <c r="C156" s="6">
        <v>487</v>
      </c>
      <c r="D156" s="6">
        <v>463</v>
      </c>
      <c r="E156" s="6">
        <v>226</v>
      </c>
      <c r="F156" s="6">
        <v>216</v>
      </c>
      <c r="G156" s="6">
        <v>261</v>
      </c>
      <c r="H156" s="6">
        <v>247</v>
      </c>
      <c r="I156" s="6">
        <v>19</v>
      </c>
      <c r="J156" s="1" t="s">
        <v>73</v>
      </c>
      <c r="K156" s="2">
        <f t="shared" si="140"/>
        <v>4.6380952380952385</v>
      </c>
      <c r="L156" s="2">
        <f t="shared" si="141"/>
        <v>4.4095238095238098</v>
      </c>
      <c r="M156" s="3">
        <f t="shared" si="142"/>
        <v>95.071868583162214</v>
      </c>
      <c r="N156" s="2">
        <f t="shared" si="143"/>
        <v>2.1523809523809523</v>
      </c>
      <c r="O156" s="2">
        <f t="shared" si="144"/>
        <v>2.0571428571428569</v>
      </c>
      <c r="P156" s="3">
        <f t="shared" si="145"/>
        <v>95.575221238938056</v>
      </c>
      <c r="Q156" s="2">
        <f t="shared" si="146"/>
        <v>2.4857142857142858</v>
      </c>
      <c r="R156" s="2">
        <f t="shared" si="147"/>
        <v>2.3523809523809525</v>
      </c>
      <c r="S156" s="3">
        <f t="shared" si="148"/>
        <v>94.636015325670499</v>
      </c>
      <c r="T156" s="3">
        <f t="shared" si="149"/>
        <v>180.95238095238096</v>
      </c>
    </row>
    <row r="157" spans="1:20" x14ac:dyDescent="0.2">
      <c r="A157" s="1" t="s">
        <v>74</v>
      </c>
      <c r="B157" s="6">
        <v>56</v>
      </c>
      <c r="C157" s="6">
        <v>336</v>
      </c>
      <c r="D157" s="6">
        <v>311</v>
      </c>
      <c r="E157" s="6">
        <v>176</v>
      </c>
      <c r="F157" s="6">
        <v>166</v>
      </c>
      <c r="G157" s="6">
        <v>160</v>
      </c>
      <c r="H157" s="6">
        <v>145</v>
      </c>
      <c r="I157" s="6">
        <v>5</v>
      </c>
      <c r="J157" s="1" t="s">
        <v>74</v>
      </c>
      <c r="K157" s="2">
        <f t="shared" si="140"/>
        <v>6</v>
      </c>
      <c r="L157" s="2">
        <f t="shared" si="141"/>
        <v>5.5535714285714288</v>
      </c>
      <c r="M157" s="3">
        <f t="shared" si="142"/>
        <v>92.55952380952381</v>
      </c>
      <c r="N157" s="2">
        <f t="shared" si="143"/>
        <v>3.1428571428571428</v>
      </c>
      <c r="O157" s="2">
        <f t="shared" si="144"/>
        <v>2.9642857142857144</v>
      </c>
      <c r="P157" s="3">
        <f t="shared" si="145"/>
        <v>94.318181818181813</v>
      </c>
      <c r="Q157" s="2">
        <f t="shared" si="146"/>
        <v>2.8571428571428572</v>
      </c>
      <c r="R157" s="2">
        <f t="shared" si="147"/>
        <v>2.5892857142857144</v>
      </c>
      <c r="S157" s="3">
        <f t="shared" si="148"/>
        <v>90.625</v>
      </c>
      <c r="T157" s="3">
        <f t="shared" si="149"/>
        <v>89.285714285714292</v>
      </c>
    </row>
    <row r="158" spans="1:20" x14ac:dyDescent="0.2">
      <c r="A158" s="1" t="s">
        <v>75</v>
      </c>
      <c r="B158" s="6">
        <v>59</v>
      </c>
      <c r="C158" s="6">
        <v>345</v>
      </c>
      <c r="D158" s="6">
        <v>319</v>
      </c>
      <c r="E158" s="6">
        <v>179</v>
      </c>
      <c r="F158" s="6">
        <v>164</v>
      </c>
      <c r="G158" s="6">
        <v>166</v>
      </c>
      <c r="H158" s="6">
        <v>155</v>
      </c>
      <c r="I158" s="6">
        <v>1</v>
      </c>
      <c r="J158" s="1" t="s">
        <v>75</v>
      </c>
      <c r="K158" s="2">
        <f t="shared" si="140"/>
        <v>5.8474576271186445</v>
      </c>
      <c r="L158" s="2">
        <f t="shared" si="141"/>
        <v>5.406779661016949</v>
      </c>
      <c r="M158" s="3">
        <f t="shared" si="142"/>
        <v>92.463768115942031</v>
      </c>
      <c r="N158" s="2">
        <f t="shared" si="143"/>
        <v>3.0338983050847457</v>
      </c>
      <c r="O158" s="2">
        <f t="shared" si="144"/>
        <v>2.7796610169491527</v>
      </c>
      <c r="P158" s="3">
        <f t="shared" si="145"/>
        <v>91.620111731843579</v>
      </c>
      <c r="Q158" s="2">
        <f t="shared" si="146"/>
        <v>2.8135593220338984</v>
      </c>
      <c r="R158" s="2">
        <f t="shared" si="147"/>
        <v>2.6271186440677967</v>
      </c>
      <c r="S158" s="3">
        <f t="shared" si="148"/>
        <v>93.373493975903614</v>
      </c>
      <c r="T158" s="3">
        <f t="shared" si="149"/>
        <v>16.949152542372882</v>
      </c>
    </row>
    <row r="159" spans="1:20" x14ac:dyDescent="0.2">
      <c r="A159" s="1" t="s">
        <v>91</v>
      </c>
      <c r="J159" s="1" t="s">
        <v>91</v>
      </c>
      <c r="T159" s="3">
        <f>SUM(T152:T158)*5</f>
        <v>5579.0824769929295</v>
      </c>
    </row>
    <row r="160" spans="1:20" x14ac:dyDescent="0.2">
      <c r="A160" s="1" t="s">
        <v>287</v>
      </c>
      <c r="J160" s="1" t="s">
        <v>287</v>
      </c>
      <c r="K160" s="5" t="s">
        <v>290</v>
      </c>
      <c r="L160" s="5" t="s">
        <v>291</v>
      </c>
      <c r="M160" s="5" t="s">
        <v>292</v>
      </c>
      <c r="N160" s="5" t="s">
        <v>293</v>
      </c>
      <c r="O160" s="5" t="s">
        <v>294</v>
      </c>
      <c r="P160" s="5" t="s">
        <v>295</v>
      </c>
      <c r="Q160" s="5" t="s">
        <v>296</v>
      </c>
      <c r="R160" s="5" t="s">
        <v>297</v>
      </c>
      <c r="S160" s="5" t="s">
        <v>298</v>
      </c>
      <c r="T160" s="5" t="s">
        <v>299</v>
      </c>
    </row>
    <row r="161" spans="1:20" x14ac:dyDescent="0.2">
      <c r="A161" s="1" t="s">
        <v>0</v>
      </c>
      <c r="B161" s="6">
        <v>367</v>
      </c>
      <c r="C161" s="6">
        <v>982</v>
      </c>
      <c r="D161" s="6">
        <v>947</v>
      </c>
      <c r="E161" s="6">
        <v>494</v>
      </c>
      <c r="F161" s="6">
        <v>479</v>
      </c>
      <c r="G161" s="6">
        <v>488</v>
      </c>
      <c r="H161" s="6">
        <v>468</v>
      </c>
      <c r="I161" s="6">
        <v>39</v>
      </c>
      <c r="J161" s="1" t="s">
        <v>0</v>
      </c>
      <c r="K161" s="2">
        <f>C161/B161</f>
        <v>2.6757493188010901</v>
      </c>
      <c r="L161" s="2">
        <f>D161/B161</f>
        <v>2.5803814713896456</v>
      </c>
      <c r="M161" s="3">
        <f>D161*100/C161</f>
        <v>96.435845213849291</v>
      </c>
      <c r="N161" s="2">
        <f>E161/B161</f>
        <v>1.3460490463215258</v>
      </c>
      <c r="O161" s="2">
        <f>F161/B161</f>
        <v>1.3051771117166213</v>
      </c>
      <c r="P161" s="3">
        <f>F161*100/E161</f>
        <v>96.963562753036442</v>
      </c>
      <c r="Q161" s="2">
        <f>G161/B161</f>
        <v>1.3297002724795641</v>
      </c>
      <c r="R161" s="2">
        <f>H161/B161</f>
        <v>1.2752043596730245</v>
      </c>
      <c r="S161" s="3">
        <f>H161*100/G161</f>
        <v>95.901639344262293</v>
      </c>
      <c r="T161" s="3">
        <f>I161*1000/B161</f>
        <v>106.26702997275204</v>
      </c>
    </row>
    <row r="162" spans="1:20" x14ac:dyDescent="0.2">
      <c r="A162" s="1" t="s">
        <v>69</v>
      </c>
      <c r="B162" s="6">
        <v>76</v>
      </c>
      <c r="C162" s="6">
        <v>9</v>
      </c>
      <c r="D162" s="6">
        <v>9</v>
      </c>
      <c r="E162" s="6">
        <v>3</v>
      </c>
      <c r="F162" s="6">
        <v>3</v>
      </c>
      <c r="G162" s="6">
        <v>6</v>
      </c>
      <c r="H162" s="6">
        <v>6</v>
      </c>
      <c r="I162" s="6">
        <v>5</v>
      </c>
      <c r="J162" s="1" t="s">
        <v>69</v>
      </c>
      <c r="K162" s="2">
        <f t="shared" ref="K162:K168" si="150">C162/B162</f>
        <v>0.11842105263157894</v>
      </c>
      <c r="L162" s="2">
        <f t="shared" ref="L162:L168" si="151">D162/B162</f>
        <v>0.11842105263157894</v>
      </c>
      <c r="M162" s="3">
        <f t="shared" ref="M162:M168" si="152">D162*100/C162</f>
        <v>100</v>
      </c>
      <c r="N162" s="2">
        <f t="shared" ref="N162:N168" si="153">E162/B162</f>
        <v>3.9473684210526314E-2</v>
      </c>
      <c r="O162" s="2">
        <f t="shared" ref="O162:O168" si="154">F162/B162</f>
        <v>3.9473684210526314E-2</v>
      </c>
      <c r="P162" s="3">
        <f t="shared" ref="P162:P168" si="155">F162*100/E162</f>
        <v>100</v>
      </c>
      <c r="Q162" s="2">
        <f t="shared" ref="Q162:Q168" si="156">G162/B162</f>
        <v>7.8947368421052627E-2</v>
      </c>
      <c r="R162" s="2">
        <f t="shared" ref="R162:R168" si="157">H162/B162</f>
        <v>7.8947368421052627E-2</v>
      </c>
      <c r="S162" s="3">
        <f t="shared" ref="S162:S168" si="158">H162*100/G162</f>
        <v>100</v>
      </c>
      <c r="T162" s="3">
        <f t="shared" ref="T162:T168" si="159">I162*1000/B162</f>
        <v>65.78947368421052</v>
      </c>
    </row>
    <row r="163" spans="1:20" x14ac:dyDescent="0.2">
      <c r="A163" s="1" t="s">
        <v>70</v>
      </c>
      <c r="B163" s="6">
        <v>62</v>
      </c>
      <c r="C163" s="6">
        <v>45</v>
      </c>
      <c r="D163" s="6">
        <v>45</v>
      </c>
      <c r="E163" s="6">
        <v>22</v>
      </c>
      <c r="F163" s="6">
        <v>22</v>
      </c>
      <c r="G163" s="6">
        <v>23</v>
      </c>
      <c r="H163" s="6">
        <v>23</v>
      </c>
      <c r="I163" s="6">
        <v>9</v>
      </c>
      <c r="J163" s="1" t="s">
        <v>70</v>
      </c>
      <c r="K163" s="2">
        <f t="shared" si="150"/>
        <v>0.72580645161290325</v>
      </c>
      <c r="L163" s="2">
        <f t="shared" si="151"/>
        <v>0.72580645161290325</v>
      </c>
      <c r="M163" s="3">
        <f t="shared" si="152"/>
        <v>100</v>
      </c>
      <c r="N163" s="2">
        <f t="shared" si="153"/>
        <v>0.35483870967741937</v>
      </c>
      <c r="O163" s="2">
        <f t="shared" si="154"/>
        <v>0.35483870967741937</v>
      </c>
      <c r="P163" s="3">
        <f t="shared" si="155"/>
        <v>100</v>
      </c>
      <c r="Q163" s="2">
        <f t="shared" si="156"/>
        <v>0.37096774193548387</v>
      </c>
      <c r="R163" s="2">
        <f t="shared" si="157"/>
        <v>0.37096774193548387</v>
      </c>
      <c r="S163" s="3">
        <f t="shared" si="158"/>
        <v>100</v>
      </c>
      <c r="T163" s="3">
        <f t="shared" si="159"/>
        <v>145.16129032258064</v>
      </c>
    </row>
    <row r="164" spans="1:20" x14ac:dyDescent="0.2">
      <c r="A164" s="1" t="s">
        <v>71</v>
      </c>
      <c r="B164" s="6">
        <v>52</v>
      </c>
      <c r="C164" s="6">
        <v>95</v>
      </c>
      <c r="D164" s="6">
        <v>90</v>
      </c>
      <c r="E164" s="6">
        <v>48</v>
      </c>
      <c r="F164" s="6">
        <v>46</v>
      </c>
      <c r="G164" s="6">
        <v>47</v>
      </c>
      <c r="H164" s="6">
        <v>44</v>
      </c>
      <c r="I164" s="6">
        <v>8</v>
      </c>
      <c r="J164" s="1" t="s">
        <v>71</v>
      </c>
      <c r="K164" s="2">
        <f t="shared" si="150"/>
        <v>1.8269230769230769</v>
      </c>
      <c r="L164" s="2">
        <f t="shared" si="151"/>
        <v>1.7307692307692308</v>
      </c>
      <c r="M164" s="3">
        <f t="shared" si="152"/>
        <v>94.736842105263165</v>
      </c>
      <c r="N164" s="2">
        <f t="shared" si="153"/>
        <v>0.92307692307692313</v>
      </c>
      <c r="O164" s="2">
        <f t="shared" si="154"/>
        <v>0.88461538461538458</v>
      </c>
      <c r="P164" s="3">
        <f t="shared" si="155"/>
        <v>95.833333333333329</v>
      </c>
      <c r="Q164" s="2">
        <f t="shared" si="156"/>
        <v>0.90384615384615385</v>
      </c>
      <c r="R164" s="2">
        <f t="shared" si="157"/>
        <v>0.84615384615384615</v>
      </c>
      <c r="S164" s="3">
        <f t="shared" si="158"/>
        <v>93.61702127659575</v>
      </c>
      <c r="T164" s="3">
        <f t="shared" si="159"/>
        <v>153.84615384615384</v>
      </c>
    </row>
    <row r="165" spans="1:20" x14ac:dyDescent="0.2">
      <c r="A165" s="1" t="s">
        <v>72</v>
      </c>
      <c r="B165" s="6">
        <v>55</v>
      </c>
      <c r="C165" s="6">
        <v>196</v>
      </c>
      <c r="D165" s="6">
        <v>192</v>
      </c>
      <c r="E165" s="6">
        <v>103</v>
      </c>
      <c r="F165" s="6">
        <v>101</v>
      </c>
      <c r="G165" s="6">
        <v>93</v>
      </c>
      <c r="H165" s="6">
        <v>91</v>
      </c>
      <c r="I165" s="6">
        <v>11</v>
      </c>
      <c r="J165" s="1" t="s">
        <v>72</v>
      </c>
      <c r="K165" s="2">
        <f t="shared" si="150"/>
        <v>3.5636363636363635</v>
      </c>
      <c r="L165" s="2">
        <f t="shared" si="151"/>
        <v>3.4909090909090907</v>
      </c>
      <c r="M165" s="3">
        <f t="shared" si="152"/>
        <v>97.959183673469383</v>
      </c>
      <c r="N165" s="2">
        <f t="shared" si="153"/>
        <v>1.8727272727272728</v>
      </c>
      <c r="O165" s="2">
        <f t="shared" si="154"/>
        <v>1.8363636363636364</v>
      </c>
      <c r="P165" s="3">
        <f t="shared" si="155"/>
        <v>98.05825242718447</v>
      </c>
      <c r="Q165" s="2">
        <f t="shared" si="156"/>
        <v>1.6909090909090909</v>
      </c>
      <c r="R165" s="2">
        <f t="shared" si="157"/>
        <v>1.6545454545454545</v>
      </c>
      <c r="S165" s="3">
        <f t="shared" si="158"/>
        <v>97.849462365591393</v>
      </c>
      <c r="T165" s="3">
        <f t="shared" si="159"/>
        <v>200</v>
      </c>
    </row>
    <row r="166" spans="1:20" x14ac:dyDescent="0.2">
      <c r="A166" s="1" t="s">
        <v>73</v>
      </c>
      <c r="B166" s="6">
        <v>39</v>
      </c>
      <c r="C166" s="6">
        <v>165</v>
      </c>
      <c r="D166" s="6">
        <v>159</v>
      </c>
      <c r="E166" s="6">
        <v>82</v>
      </c>
      <c r="F166" s="6">
        <v>79</v>
      </c>
      <c r="G166" s="6">
        <v>83</v>
      </c>
      <c r="H166" s="6">
        <v>80</v>
      </c>
      <c r="I166" s="6">
        <v>2</v>
      </c>
      <c r="J166" s="1" t="s">
        <v>73</v>
      </c>
      <c r="K166" s="2">
        <f t="shared" si="150"/>
        <v>4.2307692307692308</v>
      </c>
      <c r="L166" s="2">
        <f t="shared" si="151"/>
        <v>4.0769230769230766</v>
      </c>
      <c r="M166" s="3">
        <f t="shared" si="152"/>
        <v>96.36363636363636</v>
      </c>
      <c r="N166" s="2">
        <f t="shared" si="153"/>
        <v>2.1025641025641026</v>
      </c>
      <c r="O166" s="2">
        <f t="shared" si="154"/>
        <v>2.0256410256410255</v>
      </c>
      <c r="P166" s="3">
        <f t="shared" si="155"/>
        <v>96.341463414634148</v>
      </c>
      <c r="Q166" s="2">
        <f t="shared" si="156"/>
        <v>2.1282051282051282</v>
      </c>
      <c r="R166" s="2">
        <f t="shared" si="157"/>
        <v>2.0512820512820511</v>
      </c>
      <c r="S166" s="3">
        <f t="shared" si="158"/>
        <v>96.385542168674704</v>
      </c>
      <c r="T166" s="3">
        <f t="shared" si="159"/>
        <v>51.282051282051285</v>
      </c>
    </row>
    <row r="167" spans="1:20" x14ac:dyDescent="0.2">
      <c r="A167" s="1" t="s">
        <v>74</v>
      </c>
      <c r="B167" s="6">
        <v>47</v>
      </c>
      <c r="C167" s="6">
        <v>260</v>
      </c>
      <c r="D167" s="6">
        <v>251</v>
      </c>
      <c r="E167" s="6">
        <v>137</v>
      </c>
      <c r="F167" s="6">
        <v>133</v>
      </c>
      <c r="G167" s="6">
        <v>123</v>
      </c>
      <c r="H167" s="6">
        <v>118</v>
      </c>
      <c r="I167" s="6">
        <v>4</v>
      </c>
      <c r="J167" s="1" t="s">
        <v>74</v>
      </c>
      <c r="K167" s="2">
        <f t="shared" si="150"/>
        <v>5.5319148936170217</v>
      </c>
      <c r="L167" s="2">
        <f t="shared" si="151"/>
        <v>5.3404255319148932</v>
      </c>
      <c r="M167" s="3">
        <f t="shared" si="152"/>
        <v>96.538461538461533</v>
      </c>
      <c r="N167" s="2">
        <f t="shared" si="153"/>
        <v>2.9148936170212765</v>
      </c>
      <c r="O167" s="2">
        <f t="shared" si="154"/>
        <v>2.8297872340425534</v>
      </c>
      <c r="P167" s="3">
        <f t="shared" si="155"/>
        <v>97.080291970802918</v>
      </c>
      <c r="Q167" s="2">
        <f t="shared" si="156"/>
        <v>2.6170212765957448</v>
      </c>
      <c r="R167" s="2">
        <f t="shared" si="157"/>
        <v>2.5106382978723403</v>
      </c>
      <c r="S167" s="3">
        <f t="shared" si="158"/>
        <v>95.934959349593498</v>
      </c>
      <c r="T167" s="3">
        <f t="shared" si="159"/>
        <v>85.106382978723403</v>
      </c>
    </row>
    <row r="168" spans="1:20" x14ac:dyDescent="0.2">
      <c r="A168" s="1" t="s">
        <v>75</v>
      </c>
      <c r="B168" s="6">
        <v>36</v>
      </c>
      <c r="C168" s="6">
        <v>212</v>
      </c>
      <c r="D168" s="6">
        <v>201</v>
      </c>
      <c r="E168" s="6">
        <v>99</v>
      </c>
      <c r="F168" s="6">
        <v>95</v>
      </c>
      <c r="G168" s="6">
        <v>113</v>
      </c>
      <c r="H168" s="6">
        <v>106</v>
      </c>
      <c r="I168" s="6">
        <v>0</v>
      </c>
      <c r="J168" s="1" t="s">
        <v>75</v>
      </c>
      <c r="K168" s="2">
        <f t="shared" si="150"/>
        <v>5.8888888888888893</v>
      </c>
      <c r="L168" s="2">
        <f t="shared" si="151"/>
        <v>5.583333333333333</v>
      </c>
      <c r="M168" s="3">
        <f t="shared" si="152"/>
        <v>94.811320754716988</v>
      </c>
      <c r="N168" s="2">
        <f t="shared" si="153"/>
        <v>2.75</v>
      </c>
      <c r="O168" s="2">
        <f t="shared" si="154"/>
        <v>2.6388888888888888</v>
      </c>
      <c r="P168" s="3">
        <f t="shared" si="155"/>
        <v>95.959595959595958</v>
      </c>
      <c r="Q168" s="2">
        <f t="shared" si="156"/>
        <v>3.1388888888888888</v>
      </c>
      <c r="R168" s="2">
        <f t="shared" si="157"/>
        <v>2.9444444444444446</v>
      </c>
      <c r="S168" s="3">
        <f t="shared" si="158"/>
        <v>93.805309734513273</v>
      </c>
      <c r="T168" s="3">
        <f t="shared" si="159"/>
        <v>0</v>
      </c>
    </row>
    <row r="169" spans="1:20" x14ac:dyDescent="0.2">
      <c r="A169" s="1" t="s">
        <v>92</v>
      </c>
      <c r="J169" s="1" t="s">
        <v>92</v>
      </c>
      <c r="T169" s="3">
        <f>SUM(T162:T168)*5</f>
        <v>3505.9267605685982</v>
      </c>
    </row>
    <row r="170" spans="1:20" x14ac:dyDescent="0.2">
      <c r="A170" s="1" t="s">
        <v>287</v>
      </c>
      <c r="J170" s="1" t="s">
        <v>287</v>
      </c>
      <c r="K170" s="5" t="s">
        <v>290</v>
      </c>
      <c r="L170" s="5" t="s">
        <v>291</v>
      </c>
      <c r="M170" s="5" t="s">
        <v>292</v>
      </c>
      <c r="N170" s="5" t="s">
        <v>293</v>
      </c>
      <c r="O170" s="5" t="s">
        <v>294</v>
      </c>
      <c r="P170" s="5" t="s">
        <v>295</v>
      </c>
      <c r="Q170" s="5" t="s">
        <v>296</v>
      </c>
      <c r="R170" s="5" t="s">
        <v>297</v>
      </c>
      <c r="S170" s="5" t="s">
        <v>298</v>
      </c>
      <c r="T170" s="5" t="s">
        <v>299</v>
      </c>
    </row>
    <row r="171" spans="1:20" x14ac:dyDescent="0.2">
      <c r="A171" s="1" t="s">
        <v>0</v>
      </c>
      <c r="B171" s="6">
        <v>198</v>
      </c>
      <c r="C171" s="6">
        <v>493</v>
      </c>
      <c r="D171" s="6">
        <v>463</v>
      </c>
      <c r="E171" s="6">
        <v>271</v>
      </c>
      <c r="F171" s="6">
        <v>252</v>
      </c>
      <c r="G171" s="6">
        <v>222</v>
      </c>
      <c r="H171" s="6">
        <v>211</v>
      </c>
      <c r="I171" s="6">
        <v>31</v>
      </c>
      <c r="J171" s="1" t="s">
        <v>0</v>
      </c>
      <c r="K171" s="2">
        <f>C171/B171</f>
        <v>2.4898989898989901</v>
      </c>
      <c r="L171" s="2">
        <f>D171/B171</f>
        <v>2.3383838383838382</v>
      </c>
      <c r="M171" s="3">
        <f>D171*100/C171</f>
        <v>93.914807302231239</v>
      </c>
      <c r="N171" s="2">
        <f>E171/B171</f>
        <v>1.3686868686868687</v>
      </c>
      <c r="O171" s="2">
        <f>F171/B171</f>
        <v>1.2727272727272727</v>
      </c>
      <c r="P171" s="3">
        <f>F171*100/E171</f>
        <v>92.988929889298888</v>
      </c>
      <c r="Q171" s="2">
        <f>G171/B171</f>
        <v>1.1212121212121211</v>
      </c>
      <c r="R171" s="2">
        <f>H171/B171</f>
        <v>1.0656565656565657</v>
      </c>
      <c r="S171" s="3">
        <f>H171*100/G171</f>
        <v>95.045045045045043</v>
      </c>
      <c r="T171" s="3">
        <f>I171*1000/B171</f>
        <v>156.56565656565655</v>
      </c>
    </row>
    <row r="172" spans="1:20" x14ac:dyDescent="0.2">
      <c r="A172" s="1" t="s">
        <v>69</v>
      </c>
      <c r="B172" s="6">
        <v>43</v>
      </c>
      <c r="C172" s="6">
        <v>10</v>
      </c>
      <c r="D172" s="6">
        <v>10</v>
      </c>
      <c r="E172" s="6">
        <v>4</v>
      </c>
      <c r="F172" s="6">
        <v>4</v>
      </c>
      <c r="G172" s="6">
        <v>6</v>
      </c>
      <c r="H172" s="6">
        <v>6</v>
      </c>
      <c r="I172" s="6">
        <v>4</v>
      </c>
      <c r="J172" s="1" t="s">
        <v>69</v>
      </c>
      <c r="K172" s="2">
        <f t="shared" ref="K172:K178" si="160">C172/B172</f>
        <v>0.23255813953488372</v>
      </c>
      <c r="L172" s="2">
        <f t="shared" ref="L172:L178" si="161">D172/B172</f>
        <v>0.23255813953488372</v>
      </c>
      <c r="M172" s="3">
        <f t="shared" ref="M172:M178" si="162">D172*100/C172</f>
        <v>100</v>
      </c>
      <c r="N172" s="2">
        <f t="shared" ref="N172:N178" si="163">E172/B172</f>
        <v>9.3023255813953487E-2</v>
      </c>
      <c r="O172" s="2">
        <f t="shared" ref="O172:O178" si="164">F172/B172</f>
        <v>9.3023255813953487E-2</v>
      </c>
      <c r="P172" s="3">
        <f t="shared" ref="P172:P178" si="165">F172*100/E172</f>
        <v>100</v>
      </c>
      <c r="Q172" s="2">
        <f t="shared" ref="Q172:Q178" si="166">G172/B172</f>
        <v>0.13953488372093023</v>
      </c>
      <c r="R172" s="2">
        <f t="shared" ref="R172:R178" si="167">H172/B172</f>
        <v>0.13953488372093023</v>
      </c>
      <c r="S172" s="3">
        <f t="shared" ref="S172:S178" si="168">H172*100/G172</f>
        <v>100</v>
      </c>
      <c r="T172" s="3">
        <f t="shared" ref="T172:T178" si="169">I172*1000/B172</f>
        <v>93.023255813953483</v>
      </c>
    </row>
    <row r="173" spans="1:20" x14ac:dyDescent="0.2">
      <c r="A173" s="1" t="s">
        <v>70</v>
      </c>
      <c r="B173" s="6">
        <v>34</v>
      </c>
      <c r="C173" s="6">
        <v>44</v>
      </c>
      <c r="D173" s="6">
        <v>44</v>
      </c>
      <c r="E173" s="6">
        <v>27</v>
      </c>
      <c r="F173" s="6">
        <v>27</v>
      </c>
      <c r="G173" s="6">
        <v>17</v>
      </c>
      <c r="H173" s="6">
        <v>17</v>
      </c>
      <c r="I173" s="6">
        <v>7</v>
      </c>
      <c r="J173" s="1" t="s">
        <v>70</v>
      </c>
      <c r="K173" s="2">
        <f t="shared" si="160"/>
        <v>1.2941176470588236</v>
      </c>
      <c r="L173" s="2">
        <f t="shared" si="161"/>
        <v>1.2941176470588236</v>
      </c>
      <c r="M173" s="3">
        <f t="shared" si="162"/>
        <v>100</v>
      </c>
      <c r="N173" s="2">
        <f t="shared" si="163"/>
        <v>0.79411764705882348</v>
      </c>
      <c r="O173" s="2">
        <f t="shared" si="164"/>
        <v>0.79411764705882348</v>
      </c>
      <c r="P173" s="3">
        <f t="shared" si="165"/>
        <v>100</v>
      </c>
      <c r="Q173" s="2">
        <f t="shared" si="166"/>
        <v>0.5</v>
      </c>
      <c r="R173" s="2">
        <f t="shared" si="167"/>
        <v>0.5</v>
      </c>
      <c r="S173" s="3">
        <f t="shared" si="168"/>
        <v>100</v>
      </c>
      <c r="T173" s="3">
        <f t="shared" si="169"/>
        <v>205.88235294117646</v>
      </c>
    </row>
    <row r="174" spans="1:20" x14ac:dyDescent="0.2">
      <c r="A174" s="1" t="s">
        <v>71</v>
      </c>
      <c r="B174" s="6">
        <v>41</v>
      </c>
      <c r="C174" s="6">
        <v>103</v>
      </c>
      <c r="D174" s="6">
        <v>95</v>
      </c>
      <c r="E174" s="6">
        <v>61</v>
      </c>
      <c r="F174" s="6">
        <v>55</v>
      </c>
      <c r="G174" s="6">
        <v>42</v>
      </c>
      <c r="H174" s="6">
        <v>40</v>
      </c>
      <c r="I174" s="6">
        <v>11</v>
      </c>
      <c r="J174" s="1" t="s">
        <v>71</v>
      </c>
      <c r="K174" s="2">
        <f t="shared" si="160"/>
        <v>2.5121951219512195</v>
      </c>
      <c r="L174" s="2">
        <f t="shared" si="161"/>
        <v>2.3170731707317072</v>
      </c>
      <c r="M174" s="3">
        <f t="shared" si="162"/>
        <v>92.233009708737868</v>
      </c>
      <c r="N174" s="2">
        <f t="shared" si="163"/>
        <v>1.4878048780487805</v>
      </c>
      <c r="O174" s="2">
        <f t="shared" si="164"/>
        <v>1.3414634146341464</v>
      </c>
      <c r="P174" s="3">
        <f t="shared" si="165"/>
        <v>90.163934426229503</v>
      </c>
      <c r="Q174" s="2">
        <f t="shared" si="166"/>
        <v>1.024390243902439</v>
      </c>
      <c r="R174" s="2">
        <f t="shared" si="167"/>
        <v>0.97560975609756095</v>
      </c>
      <c r="S174" s="3">
        <f t="shared" si="168"/>
        <v>95.238095238095241</v>
      </c>
      <c r="T174" s="3">
        <f t="shared" si="169"/>
        <v>268.29268292682929</v>
      </c>
    </row>
    <row r="175" spans="1:20" x14ac:dyDescent="0.2">
      <c r="A175" s="1" t="s">
        <v>72</v>
      </c>
      <c r="B175" s="6">
        <v>28</v>
      </c>
      <c r="C175" s="6">
        <v>101</v>
      </c>
      <c r="D175" s="6">
        <v>100</v>
      </c>
      <c r="E175" s="6">
        <v>57</v>
      </c>
      <c r="F175" s="6">
        <v>56</v>
      </c>
      <c r="G175" s="6">
        <v>44</v>
      </c>
      <c r="H175" s="6">
        <v>44</v>
      </c>
      <c r="I175" s="6">
        <v>7</v>
      </c>
      <c r="J175" s="1" t="s">
        <v>72</v>
      </c>
      <c r="K175" s="2">
        <f t="shared" si="160"/>
        <v>3.6071428571428572</v>
      </c>
      <c r="L175" s="2">
        <f t="shared" si="161"/>
        <v>3.5714285714285716</v>
      </c>
      <c r="M175" s="3">
        <f t="shared" si="162"/>
        <v>99.009900990099013</v>
      </c>
      <c r="N175" s="2">
        <f t="shared" si="163"/>
        <v>2.0357142857142856</v>
      </c>
      <c r="O175" s="2">
        <f t="shared" si="164"/>
        <v>2</v>
      </c>
      <c r="P175" s="3">
        <f t="shared" si="165"/>
        <v>98.245614035087726</v>
      </c>
      <c r="Q175" s="2">
        <f t="shared" si="166"/>
        <v>1.5714285714285714</v>
      </c>
      <c r="R175" s="2">
        <f t="shared" si="167"/>
        <v>1.5714285714285714</v>
      </c>
      <c r="S175" s="3">
        <f t="shared" si="168"/>
        <v>100</v>
      </c>
      <c r="T175" s="3">
        <f t="shared" si="169"/>
        <v>250</v>
      </c>
    </row>
    <row r="176" spans="1:20" x14ac:dyDescent="0.2">
      <c r="A176" s="1" t="s">
        <v>73</v>
      </c>
      <c r="B176" s="6">
        <v>24</v>
      </c>
      <c r="C176" s="6">
        <v>93</v>
      </c>
      <c r="D176" s="6">
        <v>87</v>
      </c>
      <c r="E176" s="6">
        <v>48</v>
      </c>
      <c r="F176" s="6">
        <v>45</v>
      </c>
      <c r="G176" s="6">
        <v>45</v>
      </c>
      <c r="H176" s="6">
        <v>42</v>
      </c>
      <c r="I176" s="6">
        <v>1</v>
      </c>
      <c r="J176" s="1" t="s">
        <v>73</v>
      </c>
      <c r="K176" s="2">
        <f t="shared" si="160"/>
        <v>3.875</v>
      </c>
      <c r="L176" s="2">
        <f t="shared" si="161"/>
        <v>3.625</v>
      </c>
      <c r="M176" s="3">
        <f t="shared" si="162"/>
        <v>93.548387096774192</v>
      </c>
      <c r="N176" s="2">
        <f t="shared" si="163"/>
        <v>2</v>
      </c>
      <c r="O176" s="2">
        <f t="shared" si="164"/>
        <v>1.875</v>
      </c>
      <c r="P176" s="3">
        <f t="shared" si="165"/>
        <v>93.75</v>
      </c>
      <c r="Q176" s="2">
        <f t="shared" si="166"/>
        <v>1.875</v>
      </c>
      <c r="R176" s="2">
        <f t="shared" si="167"/>
        <v>1.75</v>
      </c>
      <c r="S176" s="3">
        <f t="shared" si="168"/>
        <v>93.333333333333329</v>
      </c>
      <c r="T176" s="3">
        <f t="shared" si="169"/>
        <v>41.666666666666664</v>
      </c>
    </row>
    <row r="177" spans="1:20" x14ac:dyDescent="0.2">
      <c r="A177" s="1" t="s">
        <v>74</v>
      </c>
      <c r="B177" s="6">
        <v>17</v>
      </c>
      <c r="C177" s="6">
        <v>81</v>
      </c>
      <c r="D177" s="6">
        <v>71</v>
      </c>
      <c r="E177" s="6">
        <v>47</v>
      </c>
      <c r="F177" s="6">
        <v>40</v>
      </c>
      <c r="G177" s="6">
        <v>34</v>
      </c>
      <c r="H177" s="6">
        <v>31</v>
      </c>
      <c r="I177" s="6">
        <v>0</v>
      </c>
      <c r="J177" s="1" t="s">
        <v>74</v>
      </c>
      <c r="K177" s="2">
        <f t="shared" si="160"/>
        <v>4.7647058823529411</v>
      </c>
      <c r="L177" s="2">
        <f t="shared" si="161"/>
        <v>4.1764705882352944</v>
      </c>
      <c r="M177" s="3">
        <f t="shared" si="162"/>
        <v>87.654320987654316</v>
      </c>
      <c r="N177" s="2">
        <f t="shared" si="163"/>
        <v>2.7647058823529411</v>
      </c>
      <c r="O177" s="2">
        <f t="shared" si="164"/>
        <v>2.3529411764705883</v>
      </c>
      <c r="P177" s="3">
        <f t="shared" si="165"/>
        <v>85.106382978723403</v>
      </c>
      <c r="Q177" s="2">
        <f t="shared" si="166"/>
        <v>2</v>
      </c>
      <c r="R177" s="2">
        <f t="shared" si="167"/>
        <v>1.8235294117647058</v>
      </c>
      <c r="S177" s="3">
        <f t="shared" si="168"/>
        <v>91.17647058823529</v>
      </c>
      <c r="T177" s="3">
        <f t="shared" si="169"/>
        <v>0</v>
      </c>
    </row>
    <row r="178" spans="1:20" x14ac:dyDescent="0.2">
      <c r="A178" s="1" t="s">
        <v>75</v>
      </c>
      <c r="B178" s="6">
        <v>11</v>
      </c>
      <c r="C178" s="6">
        <v>61</v>
      </c>
      <c r="D178" s="6">
        <v>56</v>
      </c>
      <c r="E178" s="6">
        <v>27</v>
      </c>
      <c r="F178" s="6">
        <v>25</v>
      </c>
      <c r="G178" s="6">
        <v>34</v>
      </c>
      <c r="H178" s="6">
        <v>31</v>
      </c>
      <c r="I178" s="6">
        <v>1</v>
      </c>
      <c r="J178" s="1" t="s">
        <v>75</v>
      </c>
      <c r="K178" s="2">
        <f t="shared" si="160"/>
        <v>5.5454545454545459</v>
      </c>
      <c r="L178" s="2">
        <f t="shared" si="161"/>
        <v>5.0909090909090908</v>
      </c>
      <c r="M178" s="3">
        <f t="shared" si="162"/>
        <v>91.803278688524586</v>
      </c>
      <c r="N178" s="2">
        <f t="shared" si="163"/>
        <v>2.4545454545454546</v>
      </c>
      <c r="O178" s="2">
        <f t="shared" si="164"/>
        <v>2.2727272727272729</v>
      </c>
      <c r="P178" s="3">
        <f t="shared" si="165"/>
        <v>92.592592592592595</v>
      </c>
      <c r="Q178" s="2">
        <f t="shared" si="166"/>
        <v>3.0909090909090908</v>
      </c>
      <c r="R178" s="2">
        <f t="shared" si="167"/>
        <v>2.8181818181818183</v>
      </c>
      <c r="S178" s="3">
        <f t="shared" si="168"/>
        <v>91.17647058823529</v>
      </c>
      <c r="T178" s="3">
        <f t="shared" si="169"/>
        <v>90.909090909090907</v>
      </c>
    </row>
    <row r="179" spans="1:20" x14ac:dyDescent="0.2">
      <c r="A179" s="1" t="s">
        <v>93</v>
      </c>
      <c r="J179" s="1" t="s">
        <v>93</v>
      </c>
      <c r="T179" s="3">
        <f>SUM(T172:T178)*5</f>
        <v>4748.870246288584</v>
      </c>
    </row>
    <row r="180" spans="1:20" x14ac:dyDescent="0.2">
      <c r="A180" s="1" t="s">
        <v>287</v>
      </c>
      <c r="J180" s="1" t="s">
        <v>287</v>
      </c>
      <c r="K180" s="5" t="s">
        <v>290</v>
      </c>
      <c r="L180" s="5" t="s">
        <v>291</v>
      </c>
      <c r="M180" s="5" t="s">
        <v>292</v>
      </c>
      <c r="N180" s="5" t="s">
        <v>293</v>
      </c>
      <c r="O180" s="5" t="s">
        <v>294</v>
      </c>
      <c r="P180" s="5" t="s">
        <v>295</v>
      </c>
      <c r="Q180" s="5" t="s">
        <v>296</v>
      </c>
      <c r="R180" s="5" t="s">
        <v>297</v>
      </c>
      <c r="S180" s="5" t="s">
        <v>298</v>
      </c>
      <c r="T180" s="5" t="s">
        <v>299</v>
      </c>
    </row>
    <row r="181" spans="1:20" x14ac:dyDescent="0.2">
      <c r="A181" s="1" t="s">
        <v>0</v>
      </c>
      <c r="B181" s="6">
        <v>243</v>
      </c>
      <c r="C181" s="6">
        <v>684</v>
      </c>
      <c r="D181" s="6">
        <v>639</v>
      </c>
      <c r="E181" s="6">
        <v>365</v>
      </c>
      <c r="F181" s="6">
        <v>343</v>
      </c>
      <c r="G181" s="6">
        <v>319</v>
      </c>
      <c r="H181" s="6">
        <v>296</v>
      </c>
      <c r="I181" s="6">
        <v>45</v>
      </c>
      <c r="J181" s="1" t="s">
        <v>0</v>
      </c>
      <c r="K181" s="2">
        <f>C181/B181</f>
        <v>2.8148148148148149</v>
      </c>
      <c r="L181" s="2">
        <f>D181/B181</f>
        <v>2.6296296296296298</v>
      </c>
      <c r="M181" s="3">
        <f>D181*100/C181</f>
        <v>93.421052631578945</v>
      </c>
      <c r="N181" s="2">
        <f>E181/B181</f>
        <v>1.5020576131687242</v>
      </c>
      <c r="O181" s="2">
        <f>F181/B181</f>
        <v>1.4115226337448559</v>
      </c>
      <c r="P181" s="3">
        <f>F181*100/E181</f>
        <v>93.972602739726028</v>
      </c>
      <c r="Q181" s="2">
        <f>G181/B181</f>
        <v>1.3127572016460904</v>
      </c>
      <c r="R181" s="2">
        <f>H181/B181</f>
        <v>1.2181069958847737</v>
      </c>
      <c r="S181" s="3">
        <f>H181*100/G181</f>
        <v>92.789968652037615</v>
      </c>
      <c r="T181" s="3">
        <f>I181*1000/B181</f>
        <v>185.18518518518519</v>
      </c>
    </row>
    <row r="182" spans="1:20" x14ac:dyDescent="0.2">
      <c r="A182" s="1" t="s">
        <v>69</v>
      </c>
      <c r="B182" s="6">
        <v>39</v>
      </c>
      <c r="C182" s="6">
        <v>3</v>
      </c>
      <c r="D182" s="6">
        <v>3</v>
      </c>
      <c r="E182" s="6">
        <v>1</v>
      </c>
      <c r="F182" s="6">
        <v>1</v>
      </c>
      <c r="G182" s="6">
        <v>2</v>
      </c>
      <c r="H182" s="6">
        <v>2</v>
      </c>
      <c r="I182" s="6">
        <v>2</v>
      </c>
      <c r="J182" s="1" t="s">
        <v>69</v>
      </c>
      <c r="K182" s="2">
        <f t="shared" ref="K182:K188" si="170">C182/B182</f>
        <v>7.6923076923076927E-2</v>
      </c>
      <c r="L182" s="2">
        <f t="shared" ref="L182:L188" si="171">D182/B182</f>
        <v>7.6923076923076927E-2</v>
      </c>
      <c r="M182" s="3">
        <f t="shared" ref="M182:M188" si="172">D182*100/C182</f>
        <v>100</v>
      </c>
      <c r="N182" s="2">
        <f t="shared" ref="N182:N188" si="173">E182/B182</f>
        <v>2.564102564102564E-2</v>
      </c>
      <c r="O182" s="2">
        <f t="shared" ref="O182:O188" si="174">F182/B182</f>
        <v>2.564102564102564E-2</v>
      </c>
      <c r="P182" s="3">
        <f t="shared" ref="P182:P188" si="175">F182*100/E182</f>
        <v>100</v>
      </c>
      <c r="Q182" s="2">
        <f t="shared" ref="Q182:Q188" si="176">G182/B182</f>
        <v>5.128205128205128E-2</v>
      </c>
      <c r="R182" s="2">
        <f t="shared" ref="R182:R188" si="177">H182/B182</f>
        <v>5.128205128205128E-2</v>
      </c>
      <c r="S182" s="3">
        <f t="shared" ref="S182:S188" si="178">H182*100/G182</f>
        <v>100</v>
      </c>
      <c r="T182" s="3">
        <f t="shared" ref="T182:T188" si="179">I182*1000/B182</f>
        <v>51.282051282051285</v>
      </c>
    </row>
    <row r="183" spans="1:20" x14ac:dyDescent="0.2">
      <c r="A183" s="1" t="s">
        <v>70</v>
      </c>
      <c r="B183" s="6">
        <v>55</v>
      </c>
      <c r="C183" s="6">
        <v>55</v>
      </c>
      <c r="D183" s="6">
        <v>53</v>
      </c>
      <c r="E183" s="6">
        <v>28</v>
      </c>
      <c r="F183" s="6">
        <v>27</v>
      </c>
      <c r="G183" s="6">
        <v>27</v>
      </c>
      <c r="H183" s="6">
        <v>26</v>
      </c>
      <c r="I183" s="6">
        <v>11</v>
      </c>
      <c r="J183" s="1" t="s">
        <v>70</v>
      </c>
      <c r="K183" s="2">
        <f t="shared" si="170"/>
        <v>1</v>
      </c>
      <c r="L183" s="2">
        <f t="shared" si="171"/>
        <v>0.96363636363636362</v>
      </c>
      <c r="M183" s="3">
        <f t="shared" si="172"/>
        <v>96.36363636363636</v>
      </c>
      <c r="N183" s="2">
        <f t="shared" si="173"/>
        <v>0.50909090909090904</v>
      </c>
      <c r="O183" s="2">
        <f t="shared" si="174"/>
        <v>0.49090909090909091</v>
      </c>
      <c r="P183" s="3">
        <f t="shared" si="175"/>
        <v>96.428571428571431</v>
      </c>
      <c r="Q183" s="2">
        <f t="shared" si="176"/>
        <v>0.49090909090909091</v>
      </c>
      <c r="R183" s="2">
        <f t="shared" si="177"/>
        <v>0.47272727272727272</v>
      </c>
      <c r="S183" s="3">
        <f t="shared" si="178"/>
        <v>96.296296296296291</v>
      </c>
      <c r="T183" s="3">
        <f t="shared" si="179"/>
        <v>200</v>
      </c>
    </row>
    <row r="184" spans="1:20" x14ac:dyDescent="0.2">
      <c r="A184" s="1" t="s">
        <v>71</v>
      </c>
      <c r="B184" s="6">
        <v>52</v>
      </c>
      <c r="C184" s="6">
        <v>127</v>
      </c>
      <c r="D184" s="6">
        <v>120</v>
      </c>
      <c r="E184" s="6">
        <v>65</v>
      </c>
      <c r="F184" s="6">
        <v>61</v>
      </c>
      <c r="G184" s="6">
        <v>62</v>
      </c>
      <c r="H184" s="6">
        <v>59</v>
      </c>
      <c r="I184" s="6">
        <v>16</v>
      </c>
      <c r="J184" s="1" t="s">
        <v>71</v>
      </c>
      <c r="K184" s="2">
        <f t="shared" si="170"/>
        <v>2.4423076923076925</v>
      </c>
      <c r="L184" s="2">
        <f t="shared" si="171"/>
        <v>2.3076923076923075</v>
      </c>
      <c r="M184" s="3">
        <f t="shared" si="172"/>
        <v>94.488188976377955</v>
      </c>
      <c r="N184" s="2">
        <f t="shared" si="173"/>
        <v>1.25</v>
      </c>
      <c r="O184" s="2">
        <f t="shared" si="174"/>
        <v>1.1730769230769231</v>
      </c>
      <c r="P184" s="3">
        <f t="shared" si="175"/>
        <v>93.84615384615384</v>
      </c>
      <c r="Q184" s="2">
        <f t="shared" si="176"/>
        <v>1.1923076923076923</v>
      </c>
      <c r="R184" s="2">
        <f t="shared" si="177"/>
        <v>1.1346153846153846</v>
      </c>
      <c r="S184" s="3">
        <f t="shared" si="178"/>
        <v>95.161290322580641</v>
      </c>
      <c r="T184" s="3">
        <f t="shared" si="179"/>
        <v>307.69230769230768</v>
      </c>
    </row>
    <row r="185" spans="1:20" x14ac:dyDescent="0.2">
      <c r="A185" s="1" t="s">
        <v>72</v>
      </c>
      <c r="B185" s="6">
        <v>30</v>
      </c>
      <c r="C185" s="6">
        <v>127</v>
      </c>
      <c r="D185" s="6">
        <v>119</v>
      </c>
      <c r="E185" s="6">
        <v>65</v>
      </c>
      <c r="F185" s="6">
        <v>60</v>
      </c>
      <c r="G185" s="6">
        <v>62</v>
      </c>
      <c r="H185" s="6">
        <v>59</v>
      </c>
      <c r="I185" s="6">
        <v>10</v>
      </c>
      <c r="J185" s="1" t="s">
        <v>72</v>
      </c>
      <c r="K185" s="2">
        <f t="shared" si="170"/>
        <v>4.2333333333333334</v>
      </c>
      <c r="L185" s="2">
        <f t="shared" si="171"/>
        <v>3.9666666666666668</v>
      </c>
      <c r="M185" s="3">
        <f t="shared" si="172"/>
        <v>93.7007874015748</v>
      </c>
      <c r="N185" s="2">
        <f t="shared" si="173"/>
        <v>2.1666666666666665</v>
      </c>
      <c r="O185" s="2">
        <f t="shared" si="174"/>
        <v>2</v>
      </c>
      <c r="P185" s="3">
        <f t="shared" si="175"/>
        <v>92.307692307692307</v>
      </c>
      <c r="Q185" s="2">
        <f t="shared" si="176"/>
        <v>2.0666666666666669</v>
      </c>
      <c r="R185" s="2">
        <f t="shared" si="177"/>
        <v>1.9666666666666666</v>
      </c>
      <c r="S185" s="3">
        <f t="shared" si="178"/>
        <v>95.161290322580641</v>
      </c>
      <c r="T185" s="3">
        <f t="shared" si="179"/>
        <v>333.33333333333331</v>
      </c>
    </row>
    <row r="186" spans="1:20" x14ac:dyDescent="0.2">
      <c r="A186" s="1" t="s">
        <v>73</v>
      </c>
      <c r="B186" s="6">
        <v>27</v>
      </c>
      <c r="C186" s="6">
        <v>126</v>
      </c>
      <c r="D186" s="6">
        <v>118</v>
      </c>
      <c r="E186" s="6">
        <v>70</v>
      </c>
      <c r="F186" s="6">
        <v>67</v>
      </c>
      <c r="G186" s="6">
        <v>56</v>
      </c>
      <c r="H186" s="6">
        <v>51</v>
      </c>
      <c r="I186" s="6">
        <v>4</v>
      </c>
      <c r="J186" s="1" t="s">
        <v>73</v>
      </c>
      <c r="K186" s="2">
        <f t="shared" si="170"/>
        <v>4.666666666666667</v>
      </c>
      <c r="L186" s="2">
        <f t="shared" si="171"/>
        <v>4.3703703703703702</v>
      </c>
      <c r="M186" s="3">
        <f t="shared" si="172"/>
        <v>93.650793650793645</v>
      </c>
      <c r="N186" s="2">
        <f t="shared" si="173"/>
        <v>2.5925925925925926</v>
      </c>
      <c r="O186" s="2">
        <f t="shared" si="174"/>
        <v>2.4814814814814814</v>
      </c>
      <c r="P186" s="3">
        <f t="shared" si="175"/>
        <v>95.714285714285708</v>
      </c>
      <c r="Q186" s="2">
        <f t="shared" si="176"/>
        <v>2.074074074074074</v>
      </c>
      <c r="R186" s="2">
        <f t="shared" si="177"/>
        <v>1.8888888888888888</v>
      </c>
      <c r="S186" s="3">
        <f t="shared" si="178"/>
        <v>91.071428571428569</v>
      </c>
      <c r="T186" s="3">
        <f t="shared" si="179"/>
        <v>148.14814814814815</v>
      </c>
    </row>
    <row r="187" spans="1:20" x14ac:dyDescent="0.2">
      <c r="A187" s="1" t="s">
        <v>74</v>
      </c>
      <c r="B187" s="6">
        <v>19</v>
      </c>
      <c r="C187" s="6">
        <v>102</v>
      </c>
      <c r="D187" s="6">
        <v>93</v>
      </c>
      <c r="E187" s="6">
        <v>51</v>
      </c>
      <c r="F187" s="6">
        <v>47</v>
      </c>
      <c r="G187" s="6">
        <v>51</v>
      </c>
      <c r="H187" s="6">
        <v>46</v>
      </c>
      <c r="I187" s="6">
        <v>2</v>
      </c>
      <c r="J187" s="1" t="s">
        <v>74</v>
      </c>
      <c r="K187" s="2">
        <f t="shared" si="170"/>
        <v>5.3684210526315788</v>
      </c>
      <c r="L187" s="2">
        <f t="shared" si="171"/>
        <v>4.8947368421052628</v>
      </c>
      <c r="M187" s="3">
        <f t="shared" si="172"/>
        <v>91.17647058823529</v>
      </c>
      <c r="N187" s="2">
        <f t="shared" si="173"/>
        <v>2.6842105263157894</v>
      </c>
      <c r="O187" s="2">
        <f t="shared" si="174"/>
        <v>2.4736842105263159</v>
      </c>
      <c r="P187" s="3">
        <f t="shared" si="175"/>
        <v>92.156862745098039</v>
      </c>
      <c r="Q187" s="2">
        <f t="shared" si="176"/>
        <v>2.6842105263157894</v>
      </c>
      <c r="R187" s="2">
        <f t="shared" si="177"/>
        <v>2.4210526315789473</v>
      </c>
      <c r="S187" s="3">
        <f t="shared" si="178"/>
        <v>90.196078431372555</v>
      </c>
      <c r="T187" s="3">
        <f t="shared" si="179"/>
        <v>105.26315789473684</v>
      </c>
    </row>
    <row r="188" spans="1:20" x14ac:dyDescent="0.2">
      <c r="A188" s="1" t="s">
        <v>75</v>
      </c>
      <c r="B188" s="6">
        <v>21</v>
      </c>
      <c r="C188" s="6">
        <v>144</v>
      </c>
      <c r="D188" s="6">
        <v>133</v>
      </c>
      <c r="E188" s="6">
        <v>85</v>
      </c>
      <c r="F188" s="6">
        <v>80</v>
      </c>
      <c r="G188" s="6">
        <v>59</v>
      </c>
      <c r="H188" s="6">
        <v>53</v>
      </c>
      <c r="I188" s="6">
        <v>0</v>
      </c>
      <c r="J188" s="1" t="s">
        <v>75</v>
      </c>
      <c r="K188" s="2">
        <f t="shared" si="170"/>
        <v>6.8571428571428568</v>
      </c>
      <c r="L188" s="2">
        <f t="shared" si="171"/>
        <v>6.333333333333333</v>
      </c>
      <c r="M188" s="3">
        <f t="shared" si="172"/>
        <v>92.361111111111114</v>
      </c>
      <c r="N188" s="2">
        <f t="shared" si="173"/>
        <v>4.0476190476190474</v>
      </c>
      <c r="O188" s="2">
        <f t="shared" si="174"/>
        <v>3.8095238095238093</v>
      </c>
      <c r="P188" s="3">
        <f t="shared" si="175"/>
        <v>94.117647058823536</v>
      </c>
      <c r="Q188" s="2">
        <f t="shared" si="176"/>
        <v>2.8095238095238093</v>
      </c>
      <c r="R188" s="2">
        <f t="shared" si="177"/>
        <v>2.5238095238095237</v>
      </c>
      <c r="S188" s="3">
        <f t="shared" si="178"/>
        <v>89.830508474576277</v>
      </c>
      <c r="T188" s="3">
        <f t="shared" si="179"/>
        <v>0</v>
      </c>
    </row>
    <row r="189" spans="1:20" x14ac:dyDescent="0.2">
      <c r="K189" s="2"/>
      <c r="L189" s="2"/>
      <c r="M189" s="3"/>
      <c r="N189" s="2"/>
      <c r="O189" s="2"/>
      <c r="P189" s="3"/>
      <c r="Q189" s="2"/>
      <c r="R189" s="2"/>
      <c r="S189" s="3"/>
      <c r="T189" s="3">
        <f>SUM(T182:T188)*5</f>
        <v>5728.5949917528851</v>
      </c>
    </row>
    <row r="190" spans="1:20" x14ac:dyDescent="0.2">
      <c r="A190" s="39" t="s">
        <v>366</v>
      </c>
      <c r="B190" s="26"/>
      <c r="C190" s="26"/>
      <c r="D190" s="26"/>
      <c r="E190" s="26"/>
      <c r="F190" s="26"/>
      <c r="G190" s="26"/>
      <c r="H190" s="26"/>
      <c r="I190" s="26"/>
      <c r="J190" s="39" t="s">
        <v>366</v>
      </c>
      <c r="K190" s="40"/>
      <c r="L190" s="40"/>
      <c r="M190" s="41"/>
      <c r="N190" s="40"/>
      <c r="O190" s="40"/>
      <c r="P190" s="41"/>
      <c r="Q190" s="40"/>
      <c r="R190" s="40"/>
      <c r="S190" s="41"/>
      <c r="T190" s="41"/>
    </row>
    <row r="191" spans="1:20" x14ac:dyDescent="0.2">
      <c r="A191" s="1" t="s">
        <v>365</v>
      </c>
      <c r="J191" s="1" t="s">
        <v>365</v>
      </c>
    </row>
    <row r="192" spans="1:20" s="4" customFormat="1" ht="9.6" x14ac:dyDescent="0.2">
      <c r="A192" s="35" t="s">
        <v>300</v>
      </c>
      <c r="B192" s="36" t="s">
        <v>288</v>
      </c>
      <c r="C192" s="36" t="s">
        <v>281</v>
      </c>
      <c r="D192" s="36" t="s">
        <v>282</v>
      </c>
      <c r="E192" s="36" t="s">
        <v>283</v>
      </c>
      <c r="F192" s="36" t="s">
        <v>284</v>
      </c>
      <c r="G192" s="36" t="s">
        <v>285</v>
      </c>
      <c r="H192" s="36" t="s">
        <v>286</v>
      </c>
      <c r="I192" s="36" t="s">
        <v>289</v>
      </c>
      <c r="J192" s="37"/>
      <c r="K192" s="36" t="s">
        <v>290</v>
      </c>
      <c r="L192" s="36" t="s">
        <v>291</v>
      </c>
      <c r="M192" s="36" t="s">
        <v>292</v>
      </c>
      <c r="N192" s="36" t="s">
        <v>293</v>
      </c>
      <c r="O192" s="36" t="s">
        <v>294</v>
      </c>
      <c r="P192" s="36" t="s">
        <v>295</v>
      </c>
      <c r="Q192" s="36" t="s">
        <v>296</v>
      </c>
      <c r="R192" s="36" t="s">
        <v>297</v>
      </c>
      <c r="S192" s="36" t="s">
        <v>298</v>
      </c>
      <c r="T192" s="38" t="s">
        <v>299</v>
      </c>
    </row>
    <row r="193" spans="1:20" x14ac:dyDescent="0.2">
      <c r="A193" s="1" t="s">
        <v>94</v>
      </c>
      <c r="J193" s="1" t="s">
        <v>94</v>
      </c>
    </row>
    <row r="194" spans="1:20" x14ac:dyDescent="0.2">
      <c r="A194" s="1" t="s">
        <v>287</v>
      </c>
      <c r="J194" s="1" t="s">
        <v>287</v>
      </c>
      <c r="K194" s="5" t="s">
        <v>290</v>
      </c>
      <c r="L194" s="5" t="s">
        <v>291</v>
      </c>
      <c r="M194" s="5" t="s">
        <v>292</v>
      </c>
      <c r="N194" s="5" t="s">
        <v>293</v>
      </c>
      <c r="O194" s="5" t="s">
        <v>294</v>
      </c>
      <c r="P194" s="5" t="s">
        <v>295</v>
      </c>
      <c r="Q194" s="5" t="s">
        <v>296</v>
      </c>
      <c r="R194" s="5" t="s">
        <v>297</v>
      </c>
      <c r="S194" s="5" t="s">
        <v>298</v>
      </c>
      <c r="T194" s="5" t="s">
        <v>299</v>
      </c>
    </row>
    <row r="195" spans="1:20" x14ac:dyDescent="0.2">
      <c r="A195" s="1" t="s">
        <v>0</v>
      </c>
      <c r="B195" s="6">
        <v>157</v>
      </c>
      <c r="C195" s="6">
        <v>383</v>
      </c>
      <c r="D195" s="6">
        <v>371</v>
      </c>
      <c r="E195" s="6">
        <v>210</v>
      </c>
      <c r="F195" s="6">
        <v>203</v>
      </c>
      <c r="G195" s="6">
        <v>173</v>
      </c>
      <c r="H195" s="6">
        <v>168</v>
      </c>
      <c r="I195" s="6">
        <v>30</v>
      </c>
      <c r="J195" s="1" t="s">
        <v>0</v>
      </c>
      <c r="K195" s="2">
        <f>C195/B195</f>
        <v>2.4394904458598727</v>
      </c>
      <c r="L195" s="2">
        <f>D195/B195</f>
        <v>2.3630573248407645</v>
      </c>
      <c r="M195" s="3">
        <f>D195*100/C195</f>
        <v>96.866840731070496</v>
      </c>
      <c r="N195" s="2">
        <f>E195/B195</f>
        <v>1.3375796178343948</v>
      </c>
      <c r="O195" s="2">
        <f>F195/B195</f>
        <v>1.2929936305732483</v>
      </c>
      <c r="P195" s="3">
        <f>F195*100/E195</f>
        <v>96.666666666666671</v>
      </c>
      <c r="Q195" s="2">
        <f>G195/B195</f>
        <v>1.1019108280254777</v>
      </c>
      <c r="R195" s="2">
        <f>H195/B195</f>
        <v>1.0700636942675159</v>
      </c>
      <c r="S195" s="3">
        <f>H195*100/G195</f>
        <v>97.109826589595372</v>
      </c>
      <c r="T195" s="3">
        <f>I195*1000/B195</f>
        <v>191.08280254777071</v>
      </c>
    </row>
    <row r="196" spans="1:20" x14ac:dyDescent="0.2">
      <c r="A196" s="1" t="s">
        <v>69</v>
      </c>
      <c r="B196" s="6">
        <v>16</v>
      </c>
      <c r="C196" s="6">
        <v>2</v>
      </c>
      <c r="D196" s="6">
        <v>2</v>
      </c>
      <c r="E196" s="6">
        <v>0</v>
      </c>
      <c r="F196" s="6">
        <v>0</v>
      </c>
      <c r="G196" s="6">
        <v>2</v>
      </c>
      <c r="H196" s="6">
        <v>2</v>
      </c>
      <c r="I196" s="6">
        <v>1</v>
      </c>
      <c r="J196" s="1" t="s">
        <v>69</v>
      </c>
      <c r="K196" s="2">
        <f t="shared" ref="K196:K202" si="180">C196/B196</f>
        <v>0.125</v>
      </c>
      <c r="L196" s="2">
        <f t="shared" ref="L196:L202" si="181">D196/B196</f>
        <v>0.125</v>
      </c>
      <c r="M196" s="3">
        <f t="shared" ref="M196:M202" si="182">D196*100/C196</f>
        <v>100</v>
      </c>
      <c r="N196" s="2">
        <f t="shared" ref="N196:N202" si="183">E196/B196</f>
        <v>0</v>
      </c>
      <c r="O196" s="2">
        <f t="shared" ref="O196:O202" si="184">F196/B196</f>
        <v>0</v>
      </c>
      <c r="P196" s="3" t="e">
        <f t="shared" ref="P196:P202" si="185">F196*100/E196</f>
        <v>#DIV/0!</v>
      </c>
      <c r="Q196" s="2">
        <f t="shared" ref="Q196:Q202" si="186">G196/B196</f>
        <v>0.125</v>
      </c>
      <c r="R196" s="2">
        <f t="shared" ref="R196:R202" si="187">H196/B196</f>
        <v>0.125</v>
      </c>
      <c r="S196" s="3">
        <f t="shared" ref="S196:S202" si="188">H196*100/G196</f>
        <v>100</v>
      </c>
      <c r="T196" s="3">
        <f t="shared" ref="T196:T202" si="189">I196*1000/B196</f>
        <v>62.5</v>
      </c>
    </row>
    <row r="197" spans="1:20" x14ac:dyDescent="0.2">
      <c r="A197" s="1" t="s">
        <v>70</v>
      </c>
      <c r="B197" s="6">
        <v>24</v>
      </c>
      <c r="C197" s="6">
        <v>20</v>
      </c>
      <c r="D197" s="6">
        <v>20</v>
      </c>
      <c r="E197" s="6">
        <v>11</v>
      </c>
      <c r="F197" s="6">
        <v>11</v>
      </c>
      <c r="G197" s="6">
        <v>9</v>
      </c>
      <c r="H197" s="6">
        <v>9</v>
      </c>
      <c r="I197" s="6">
        <v>5</v>
      </c>
      <c r="J197" s="1" t="s">
        <v>70</v>
      </c>
      <c r="K197" s="2">
        <f t="shared" si="180"/>
        <v>0.83333333333333337</v>
      </c>
      <c r="L197" s="2">
        <f t="shared" si="181"/>
        <v>0.83333333333333337</v>
      </c>
      <c r="M197" s="3">
        <f t="shared" si="182"/>
        <v>100</v>
      </c>
      <c r="N197" s="2">
        <f t="shared" si="183"/>
        <v>0.45833333333333331</v>
      </c>
      <c r="O197" s="2">
        <f t="shared" si="184"/>
        <v>0.45833333333333331</v>
      </c>
      <c r="P197" s="3">
        <f t="shared" si="185"/>
        <v>100</v>
      </c>
      <c r="Q197" s="2">
        <f t="shared" si="186"/>
        <v>0.375</v>
      </c>
      <c r="R197" s="2">
        <f t="shared" si="187"/>
        <v>0.375</v>
      </c>
      <c r="S197" s="3">
        <f t="shared" si="188"/>
        <v>100</v>
      </c>
      <c r="T197" s="3">
        <f t="shared" si="189"/>
        <v>208.33333333333334</v>
      </c>
    </row>
    <row r="198" spans="1:20" x14ac:dyDescent="0.2">
      <c r="A198" s="1" t="s">
        <v>71</v>
      </c>
      <c r="B198" s="6">
        <v>38</v>
      </c>
      <c r="C198" s="6">
        <v>75</v>
      </c>
      <c r="D198" s="6">
        <v>71</v>
      </c>
      <c r="E198" s="6">
        <v>39</v>
      </c>
      <c r="F198" s="6">
        <v>37</v>
      </c>
      <c r="G198" s="6">
        <v>36</v>
      </c>
      <c r="H198" s="6">
        <v>34</v>
      </c>
      <c r="I198" s="6">
        <v>10</v>
      </c>
      <c r="J198" s="1" t="s">
        <v>71</v>
      </c>
      <c r="K198" s="2">
        <f t="shared" si="180"/>
        <v>1.9736842105263157</v>
      </c>
      <c r="L198" s="2">
        <f t="shared" si="181"/>
        <v>1.868421052631579</v>
      </c>
      <c r="M198" s="3">
        <f t="shared" si="182"/>
        <v>94.666666666666671</v>
      </c>
      <c r="N198" s="2">
        <f t="shared" si="183"/>
        <v>1.0263157894736843</v>
      </c>
      <c r="O198" s="2">
        <f t="shared" si="184"/>
        <v>0.97368421052631582</v>
      </c>
      <c r="P198" s="3">
        <f t="shared" si="185"/>
        <v>94.871794871794876</v>
      </c>
      <c r="Q198" s="2">
        <f t="shared" si="186"/>
        <v>0.94736842105263153</v>
      </c>
      <c r="R198" s="2">
        <f t="shared" si="187"/>
        <v>0.89473684210526316</v>
      </c>
      <c r="S198" s="3">
        <f t="shared" si="188"/>
        <v>94.444444444444443</v>
      </c>
      <c r="T198" s="3">
        <f t="shared" si="189"/>
        <v>263.15789473684208</v>
      </c>
    </row>
    <row r="199" spans="1:20" x14ac:dyDescent="0.2">
      <c r="A199" s="1" t="s">
        <v>72</v>
      </c>
      <c r="B199" s="6">
        <v>27</v>
      </c>
      <c r="C199" s="6">
        <v>69</v>
      </c>
      <c r="D199" s="6">
        <v>69</v>
      </c>
      <c r="E199" s="6">
        <v>38</v>
      </c>
      <c r="F199" s="6">
        <v>38</v>
      </c>
      <c r="G199" s="6">
        <v>31</v>
      </c>
      <c r="H199" s="6">
        <v>31</v>
      </c>
      <c r="I199" s="6">
        <v>8</v>
      </c>
      <c r="J199" s="1" t="s">
        <v>72</v>
      </c>
      <c r="K199" s="2">
        <f t="shared" si="180"/>
        <v>2.5555555555555554</v>
      </c>
      <c r="L199" s="2">
        <f t="shared" si="181"/>
        <v>2.5555555555555554</v>
      </c>
      <c r="M199" s="3">
        <f t="shared" si="182"/>
        <v>100</v>
      </c>
      <c r="N199" s="2">
        <f t="shared" si="183"/>
        <v>1.4074074074074074</v>
      </c>
      <c r="O199" s="2">
        <f t="shared" si="184"/>
        <v>1.4074074074074074</v>
      </c>
      <c r="P199" s="3">
        <f t="shared" si="185"/>
        <v>100</v>
      </c>
      <c r="Q199" s="2">
        <f t="shared" si="186"/>
        <v>1.1481481481481481</v>
      </c>
      <c r="R199" s="2">
        <f t="shared" si="187"/>
        <v>1.1481481481481481</v>
      </c>
      <c r="S199" s="3">
        <f t="shared" si="188"/>
        <v>100</v>
      </c>
      <c r="T199" s="3">
        <f t="shared" si="189"/>
        <v>296.2962962962963</v>
      </c>
    </row>
    <row r="200" spans="1:20" x14ac:dyDescent="0.2">
      <c r="A200" s="1" t="s">
        <v>73</v>
      </c>
      <c r="B200" s="6">
        <v>20</v>
      </c>
      <c r="C200" s="6">
        <v>74</v>
      </c>
      <c r="D200" s="6">
        <v>71</v>
      </c>
      <c r="E200" s="6">
        <v>40</v>
      </c>
      <c r="F200" s="6">
        <v>38</v>
      </c>
      <c r="G200" s="6">
        <v>34</v>
      </c>
      <c r="H200" s="6">
        <v>33</v>
      </c>
      <c r="I200" s="6">
        <v>3</v>
      </c>
      <c r="J200" s="1" t="s">
        <v>73</v>
      </c>
      <c r="K200" s="2">
        <f t="shared" si="180"/>
        <v>3.7</v>
      </c>
      <c r="L200" s="2">
        <f t="shared" si="181"/>
        <v>3.55</v>
      </c>
      <c r="M200" s="3">
        <f t="shared" si="182"/>
        <v>95.945945945945951</v>
      </c>
      <c r="N200" s="2">
        <f t="shared" si="183"/>
        <v>2</v>
      </c>
      <c r="O200" s="2">
        <f t="shared" si="184"/>
        <v>1.9</v>
      </c>
      <c r="P200" s="3">
        <f t="shared" si="185"/>
        <v>95</v>
      </c>
      <c r="Q200" s="2">
        <f t="shared" si="186"/>
        <v>1.7</v>
      </c>
      <c r="R200" s="2">
        <f t="shared" si="187"/>
        <v>1.65</v>
      </c>
      <c r="S200" s="3">
        <f t="shared" si="188"/>
        <v>97.058823529411768</v>
      </c>
      <c r="T200" s="3">
        <f t="shared" si="189"/>
        <v>150</v>
      </c>
    </row>
    <row r="201" spans="1:20" x14ac:dyDescent="0.2">
      <c r="A201" s="1" t="s">
        <v>74</v>
      </c>
      <c r="B201" s="6">
        <v>15</v>
      </c>
      <c r="C201" s="6">
        <v>50</v>
      </c>
      <c r="D201" s="6">
        <v>48</v>
      </c>
      <c r="E201" s="6">
        <v>27</v>
      </c>
      <c r="F201" s="6">
        <v>26</v>
      </c>
      <c r="G201" s="6">
        <v>23</v>
      </c>
      <c r="H201" s="6">
        <v>22</v>
      </c>
      <c r="I201" s="6">
        <v>2</v>
      </c>
      <c r="J201" s="1" t="s">
        <v>74</v>
      </c>
      <c r="K201" s="2">
        <f t="shared" si="180"/>
        <v>3.3333333333333335</v>
      </c>
      <c r="L201" s="2">
        <f t="shared" si="181"/>
        <v>3.2</v>
      </c>
      <c r="M201" s="3">
        <f t="shared" si="182"/>
        <v>96</v>
      </c>
      <c r="N201" s="2">
        <f t="shared" si="183"/>
        <v>1.8</v>
      </c>
      <c r="O201" s="2">
        <f t="shared" si="184"/>
        <v>1.7333333333333334</v>
      </c>
      <c r="P201" s="3">
        <f t="shared" si="185"/>
        <v>96.296296296296291</v>
      </c>
      <c r="Q201" s="2">
        <f t="shared" si="186"/>
        <v>1.5333333333333334</v>
      </c>
      <c r="R201" s="2">
        <f t="shared" si="187"/>
        <v>1.4666666666666666</v>
      </c>
      <c r="S201" s="3">
        <f t="shared" si="188"/>
        <v>95.652173913043484</v>
      </c>
      <c r="T201" s="3">
        <f t="shared" si="189"/>
        <v>133.33333333333334</v>
      </c>
    </row>
    <row r="202" spans="1:20" x14ac:dyDescent="0.2">
      <c r="A202" s="1" t="s">
        <v>75</v>
      </c>
      <c r="B202" s="6">
        <v>17</v>
      </c>
      <c r="C202" s="6">
        <v>93</v>
      </c>
      <c r="D202" s="6">
        <v>90</v>
      </c>
      <c r="E202" s="6">
        <v>55</v>
      </c>
      <c r="F202" s="6">
        <v>53</v>
      </c>
      <c r="G202" s="6">
        <v>38</v>
      </c>
      <c r="H202" s="6">
        <v>37</v>
      </c>
      <c r="I202" s="6">
        <v>1</v>
      </c>
      <c r="J202" s="1" t="s">
        <v>75</v>
      </c>
      <c r="K202" s="2">
        <f t="shared" si="180"/>
        <v>5.4705882352941178</v>
      </c>
      <c r="L202" s="2">
        <f t="shared" si="181"/>
        <v>5.2941176470588234</v>
      </c>
      <c r="M202" s="3">
        <f t="shared" si="182"/>
        <v>96.774193548387103</v>
      </c>
      <c r="N202" s="2">
        <f t="shared" si="183"/>
        <v>3.2352941176470589</v>
      </c>
      <c r="O202" s="2">
        <f t="shared" si="184"/>
        <v>3.1176470588235294</v>
      </c>
      <c r="P202" s="3">
        <f t="shared" si="185"/>
        <v>96.36363636363636</v>
      </c>
      <c r="Q202" s="2">
        <f t="shared" si="186"/>
        <v>2.2352941176470589</v>
      </c>
      <c r="R202" s="2">
        <f t="shared" si="187"/>
        <v>2.1764705882352939</v>
      </c>
      <c r="S202" s="3">
        <f t="shared" si="188"/>
        <v>97.368421052631575</v>
      </c>
      <c r="T202" s="3">
        <f t="shared" si="189"/>
        <v>58.823529411764703</v>
      </c>
    </row>
    <row r="203" spans="1:20" x14ac:dyDescent="0.2">
      <c r="A203" s="1" t="s">
        <v>95</v>
      </c>
      <c r="J203" s="1" t="s">
        <v>95</v>
      </c>
      <c r="T203" s="3">
        <f>SUM(T196:T202)*5</f>
        <v>5862.2219355578491</v>
      </c>
    </row>
    <row r="204" spans="1:20" x14ac:dyDescent="0.2">
      <c r="A204" s="1" t="s">
        <v>287</v>
      </c>
      <c r="J204" s="1" t="s">
        <v>287</v>
      </c>
      <c r="K204" s="5" t="s">
        <v>290</v>
      </c>
      <c r="L204" s="5" t="s">
        <v>291</v>
      </c>
      <c r="M204" s="5" t="s">
        <v>292</v>
      </c>
      <c r="N204" s="5" t="s">
        <v>293</v>
      </c>
      <c r="O204" s="5" t="s">
        <v>294</v>
      </c>
      <c r="P204" s="5" t="s">
        <v>295</v>
      </c>
      <c r="Q204" s="5" t="s">
        <v>296</v>
      </c>
      <c r="R204" s="5" t="s">
        <v>297</v>
      </c>
      <c r="S204" s="5" t="s">
        <v>298</v>
      </c>
      <c r="T204" s="5" t="s">
        <v>299</v>
      </c>
    </row>
    <row r="205" spans="1:20" x14ac:dyDescent="0.2">
      <c r="A205" s="1" t="s">
        <v>0</v>
      </c>
      <c r="B205" s="6">
        <v>412</v>
      </c>
      <c r="C205" s="6">
        <v>923</v>
      </c>
      <c r="D205" s="6">
        <v>889</v>
      </c>
      <c r="E205" s="6">
        <v>483</v>
      </c>
      <c r="F205" s="6">
        <v>464</v>
      </c>
      <c r="G205" s="6">
        <v>440</v>
      </c>
      <c r="H205" s="6">
        <v>425</v>
      </c>
      <c r="I205" s="6">
        <v>57</v>
      </c>
      <c r="J205" s="1" t="s">
        <v>0</v>
      </c>
      <c r="K205" s="2">
        <f>C205/B205</f>
        <v>2.2402912621359223</v>
      </c>
      <c r="L205" s="2">
        <f>D205/B205</f>
        <v>2.157766990291262</v>
      </c>
      <c r="M205" s="3">
        <f>D205*100/C205</f>
        <v>96.316359696641385</v>
      </c>
      <c r="N205" s="2">
        <f>E205/B205</f>
        <v>1.1723300970873787</v>
      </c>
      <c r="O205" s="2">
        <f>F205/B205</f>
        <v>1.1262135922330097</v>
      </c>
      <c r="P205" s="3">
        <f>F205*100/E205</f>
        <v>96.066252587991713</v>
      </c>
      <c r="Q205" s="2">
        <f>G205/B205</f>
        <v>1.0679611650485437</v>
      </c>
      <c r="R205" s="2">
        <f>H205/B205</f>
        <v>1.0315533980582525</v>
      </c>
      <c r="S205" s="3">
        <f>H205*100/G205</f>
        <v>96.590909090909093</v>
      </c>
      <c r="T205" s="3">
        <f>I205*1000/B205</f>
        <v>138.34951456310679</v>
      </c>
    </row>
    <row r="206" spans="1:20" x14ac:dyDescent="0.2">
      <c r="A206" s="1" t="s">
        <v>69</v>
      </c>
      <c r="B206" s="6">
        <v>66</v>
      </c>
      <c r="C206" s="6">
        <v>10</v>
      </c>
      <c r="D206" s="6">
        <v>10</v>
      </c>
      <c r="E206" s="6">
        <v>7</v>
      </c>
      <c r="F206" s="6">
        <v>7</v>
      </c>
      <c r="G206" s="6">
        <v>3</v>
      </c>
      <c r="H206" s="6">
        <v>3</v>
      </c>
      <c r="I206" s="6">
        <v>2</v>
      </c>
      <c r="J206" s="1" t="s">
        <v>69</v>
      </c>
      <c r="K206" s="2">
        <f t="shared" ref="K206:K212" si="190">C206/B206</f>
        <v>0.15151515151515152</v>
      </c>
      <c r="L206" s="2">
        <f t="shared" ref="L206:L212" si="191">D206/B206</f>
        <v>0.15151515151515152</v>
      </c>
      <c r="M206" s="3">
        <f t="shared" ref="M206:M212" si="192">D206*100/C206</f>
        <v>100</v>
      </c>
      <c r="N206" s="2">
        <f t="shared" ref="N206:N212" si="193">E206/B206</f>
        <v>0.10606060606060606</v>
      </c>
      <c r="O206" s="2">
        <f t="shared" ref="O206:O212" si="194">F206/B206</f>
        <v>0.10606060606060606</v>
      </c>
      <c r="P206" s="3">
        <f t="shared" ref="P206:P212" si="195">F206*100/E206</f>
        <v>100</v>
      </c>
      <c r="Q206" s="2">
        <f t="shared" ref="Q206:Q212" si="196">G206/B206</f>
        <v>4.5454545454545456E-2</v>
      </c>
      <c r="R206" s="2">
        <f t="shared" ref="R206:R212" si="197">H206/B206</f>
        <v>4.5454545454545456E-2</v>
      </c>
      <c r="S206" s="3">
        <f t="shared" ref="S206:S212" si="198">H206*100/G206</f>
        <v>100</v>
      </c>
      <c r="T206" s="3">
        <f t="shared" ref="T206:T212" si="199">I206*1000/B206</f>
        <v>30.303030303030305</v>
      </c>
    </row>
    <row r="207" spans="1:20" x14ac:dyDescent="0.2">
      <c r="A207" s="1" t="s">
        <v>70</v>
      </c>
      <c r="B207" s="6">
        <v>76</v>
      </c>
      <c r="C207" s="6">
        <v>63</v>
      </c>
      <c r="D207" s="6">
        <v>63</v>
      </c>
      <c r="E207" s="6">
        <v>32</v>
      </c>
      <c r="F207" s="6">
        <v>32</v>
      </c>
      <c r="G207" s="6">
        <v>31</v>
      </c>
      <c r="H207" s="6">
        <v>31</v>
      </c>
      <c r="I207" s="6">
        <v>16</v>
      </c>
      <c r="J207" s="1" t="s">
        <v>70</v>
      </c>
      <c r="K207" s="2">
        <f t="shared" si="190"/>
        <v>0.82894736842105265</v>
      </c>
      <c r="L207" s="2">
        <f t="shared" si="191"/>
        <v>0.82894736842105265</v>
      </c>
      <c r="M207" s="3">
        <f t="shared" si="192"/>
        <v>100</v>
      </c>
      <c r="N207" s="2">
        <f t="shared" si="193"/>
        <v>0.42105263157894735</v>
      </c>
      <c r="O207" s="2">
        <f t="shared" si="194"/>
        <v>0.42105263157894735</v>
      </c>
      <c r="P207" s="3">
        <f t="shared" si="195"/>
        <v>100</v>
      </c>
      <c r="Q207" s="2">
        <f t="shared" si="196"/>
        <v>0.40789473684210525</v>
      </c>
      <c r="R207" s="2">
        <f t="shared" si="197"/>
        <v>0.40789473684210525</v>
      </c>
      <c r="S207" s="3">
        <f t="shared" si="198"/>
        <v>100</v>
      </c>
      <c r="T207" s="3">
        <f t="shared" si="199"/>
        <v>210.52631578947367</v>
      </c>
    </row>
    <row r="208" spans="1:20" x14ac:dyDescent="0.2">
      <c r="A208" s="1" t="s">
        <v>71</v>
      </c>
      <c r="B208" s="6">
        <v>80</v>
      </c>
      <c r="C208" s="6">
        <v>137</v>
      </c>
      <c r="D208" s="6">
        <v>136</v>
      </c>
      <c r="E208" s="6">
        <v>70</v>
      </c>
      <c r="F208" s="6">
        <v>69</v>
      </c>
      <c r="G208" s="6">
        <v>67</v>
      </c>
      <c r="H208" s="6">
        <v>67</v>
      </c>
      <c r="I208" s="6">
        <v>19</v>
      </c>
      <c r="J208" s="1" t="s">
        <v>71</v>
      </c>
      <c r="K208" s="2">
        <f t="shared" si="190"/>
        <v>1.7124999999999999</v>
      </c>
      <c r="L208" s="2">
        <f t="shared" si="191"/>
        <v>1.7</v>
      </c>
      <c r="M208" s="3">
        <f t="shared" si="192"/>
        <v>99.270072992700733</v>
      </c>
      <c r="N208" s="2">
        <f t="shared" si="193"/>
        <v>0.875</v>
      </c>
      <c r="O208" s="2">
        <f t="shared" si="194"/>
        <v>0.86250000000000004</v>
      </c>
      <c r="P208" s="3">
        <f t="shared" si="195"/>
        <v>98.571428571428569</v>
      </c>
      <c r="Q208" s="2">
        <f t="shared" si="196"/>
        <v>0.83750000000000002</v>
      </c>
      <c r="R208" s="2">
        <f t="shared" si="197"/>
        <v>0.83750000000000002</v>
      </c>
      <c r="S208" s="3">
        <f t="shared" si="198"/>
        <v>100</v>
      </c>
      <c r="T208" s="3">
        <f t="shared" si="199"/>
        <v>237.5</v>
      </c>
    </row>
    <row r="209" spans="1:20" x14ac:dyDescent="0.2">
      <c r="A209" s="1" t="s">
        <v>72</v>
      </c>
      <c r="B209" s="6">
        <v>53</v>
      </c>
      <c r="C209" s="6">
        <v>139</v>
      </c>
      <c r="D209" s="6">
        <v>136</v>
      </c>
      <c r="E209" s="6">
        <v>68</v>
      </c>
      <c r="F209" s="6">
        <v>66</v>
      </c>
      <c r="G209" s="6">
        <v>71</v>
      </c>
      <c r="H209" s="6">
        <v>70</v>
      </c>
      <c r="I209" s="6">
        <v>5</v>
      </c>
      <c r="J209" s="1" t="s">
        <v>72</v>
      </c>
      <c r="K209" s="2">
        <f t="shared" si="190"/>
        <v>2.6226415094339623</v>
      </c>
      <c r="L209" s="2">
        <f t="shared" si="191"/>
        <v>2.5660377358490565</v>
      </c>
      <c r="M209" s="3">
        <f t="shared" si="192"/>
        <v>97.841726618705039</v>
      </c>
      <c r="N209" s="2">
        <f t="shared" si="193"/>
        <v>1.2830188679245282</v>
      </c>
      <c r="O209" s="2">
        <f t="shared" si="194"/>
        <v>1.2452830188679245</v>
      </c>
      <c r="P209" s="3">
        <f t="shared" si="195"/>
        <v>97.058823529411768</v>
      </c>
      <c r="Q209" s="2">
        <f t="shared" si="196"/>
        <v>1.3396226415094339</v>
      </c>
      <c r="R209" s="2">
        <f t="shared" si="197"/>
        <v>1.320754716981132</v>
      </c>
      <c r="S209" s="3">
        <f t="shared" si="198"/>
        <v>98.591549295774641</v>
      </c>
      <c r="T209" s="3">
        <f t="shared" si="199"/>
        <v>94.339622641509436</v>
      </c>
    </row>
    <row r="210" spans="1:20" x14ac:dyDescent="0.2">
      <c r="A210" s="1" t="s">
        <v>73</v>
      </c>
      <c r="B210" s="6">
        <v>65</v>
      </c>
      <c r="C210" s="6">
        <v>261</v>
      </c>
      <c r="D210" s="6">
        <v>244</v>
      </c>
      <c r="E210" s="6">
        <v>148</v>
      </c>
      <c r="F210" s="6">
        <v>138</v>
      </c>
      <c r="G210" s="6">
        <v>113</v>
      </c>
      <c r="H210" s="6">
        <v>106</v>
      </c>
      <c r="I210" s="6">
        <v>12</v>
      </c>
      <c r="J210" s="1" t="s">
        <v>73</v>
      </c>
      <c r="K210" s="2">
        <f t="shared" si="190"/>
        <v>4.0153846153846153</v>
      </c>
      <c r="L210" s="2">
        <f t="shared" si="191"/>
        <v>3.7538461538461538</v>
      </c>
      <c r="M210" s="3">
        <f t="shared" si="192"/>
        <v>93.486590038314176</v>
      </c>
      <c r="N210" s="2">
        <f t="shared" si="193"/>
        <v>2.2769230769230768</v>
      </c>
      <c r="O210" s="2">
        <f t="shared" si="194"/>
        <v>2.1230769230769231</v>
      </c>
      <c r="P210" s="3">
        <f t="shared" si="195"/>
        <v>93.243243243243242</v>
      </c>
      <c r="Q210" s="2">
        <f t="shared" si="196"/>
        <v>1.7384615384615385</v>
      </c>
      <c r="R210" s="2">
        <f t="shared" si="197"/>
        <v>1.6307692307692307</v>
      </c>
      <c r="S210" s="3">
        <f t="shared" si="198"/>
        <v>93.805309734513273</v>
      </c>
      <c r="T210" s="3">
        <f t="shared" si="199"/>
        <v>184.61538461538461</v>
      </c>
    </row>
    <row r="211" spans="1:20" x14ac:dyDescent="0.2">
      <c r="A211" s="1" t="s">
        <v>74</v>
      </c>
      <c r="B211" s="6">
        <v>37</v>
      </c>
      <c r="C211" s="6">
        <v>143</v>
      </c>
      <c r="D211" s="6">
        <v>137</v>
      </c>
      <c r="E211" s="6">
        <v>72</v>
      </c>
      <c r="F211" s="6">
        <v>69</v>
      </c>
      <c r="G211" s="6">
        <v>71</v>
      </c>
      <c r="H211" s="6">
        <v>68</v>
      </c>
      <c r="I211" s="6">
        <v>2</v>
      </c>
      <c r="J211" s="1" t="s">
        <v>74</v>
      </c>
      <c r="K211" s="2">
        <f t="shared" si="190"/>
        <v>3.8648648648648649</v>
      </c>
      <c r="L211" s="2">
        <f t="shared" si="191"/>
        <v>3.7027027027027026</v>
      </c>
      <c r="M211" s="3">
        <f t="shared" si="192"/>
        <v>95.8041958041958</v>
      </c>
      <c r="N211" s="2">
        <f t="shared" si="193"/>
        <v>1.9459459459459461</v>
      </c>
      <c r="O211" s="2">
        <f t="shared" si="194"/>
        <v>1.8648648648648649</v>
      </c>
      <c r="P211" s="3">
        <f t="shared" si="195"/>
        <v>95.833333333333329</v>
      </c>
      <c r="Q211" s="2">
        <f t="shared" si="196"/>
        <v>1.9189189189189189</v>
      </c>
      <c r="R211" s="2">
        <f t="shared" si="197"/>
        <v>1.8378378378378379</v>
      </c>
      <c r="S211" s="3">
        <f t="shared" si="198"/>
        <v>95.774647887323937</v>
      </c>
      <c r="T211" s="3">
        <f t="shared" si="199"/>
        <v>54.054054054054056</v>
      </c>
    </row>
    <row r="212" spans="1:20" x14ac:dyDescent="0.2">
      <c r="A212" s="1" t="s">
        <v>75</v>
      </c>
      <c r="B212" s="6">
        <v>35</v>
      </c>
      <c r="C212" s="6">
        <v>170</v>
      </c>
      <c r="D212" s="6">
        <v>163</v>
      </c>
      <c r="E212" s="6">
        <v>86</v>
      </c>
      <c r="F212" s="6">
        <v>83</v>
      </c>
      <c r="G212" s="6">
        <v>84</v>
      </c>
      <c r="H212" s="6">
        <v>80</v>
      </c>
      <c r="I212" s="6">
        <v>1</v>
      </c>
      <c r="J212" s="1" t="s">
        <v>75</v>
      </c>
      <c r="K212" s="2">
        <f t="shared" si="190"/>
        <v>4.8571428571428568</v>
      </c>
      <c r="L212" s="2">
        <f t="shared" si="191"/>
        <v>4.6571428571428575</v>
      </c>
      <c r="M212" s="3">
        <f t="shared" si="192"/>
        <v>95.882352941176464</v>
      </c>
      <c r="N212" s="2">
        <f t="shared" si="193"/>
        <v>2.4571428571428573</v>
      </c>
      <c r="O212" s="2">
        <f t="shared" si="194"/>
        <v>2.3714285714285714</v>
      </c>
      <c r="P212" s="3">
        <f t="shared" si="195"/>
        <v>96.511627906976742</v>
      </c>
      <c r="Q212" s="2">
        <f t="shared" si="196"/>
        <v>2.4</v>
      </c>
      <c r="R212" s="2">
        <f t="shared" si="197"/>
        <v>2.2857142857142856</v>
      </c>
      <c r="S212" s="3">
        <f t="shared" si="198"/>
        <v>95.238095238095241</v>
      </c>
      <c r="T212" s="3">
        <f t="shared" si="199"/>
        <v>28.571428571428573</v>
      </c>
    </row>
    <row r="213" spans="1:20" x14ac:dyDescent="0.2">
      <c r="A213" s="1" t="s">
        <v>96</v>
      </c>
      <c r="J213" s="1" t="s">
        <v>96</v>
      </c>
      <c r="T213" s="3">
        <f>SUM(T206:T212)*5</f>
        <v>4199.5491798744033</v>
      </c>
    </row>
    <row r="214" spans="1:20" x14ac:dyDescent="0.2">
      <c r="A214" s="1" t="s">
        <v>287</v>
      </c>
      <c r="J214" s="1" t="s">
        <v>287</v>
      </c>
      <c r="K214" s="5" t="s">
        <v>290</v>
      </c>
      <c r="L214" s="5" t="s">
        <v>291</v>
      </c>
      <c r="M214" s="5" t="s">
        <v>292</v>
      </c>
      <c r="N214" s="5" t="s">
        <v>293</v>
      </c>
      <c r="O214" s="5" t="s">
        <v>294</v>
      </c>
      <c r="P214" s="5" t="s">
        <v>295</v>
      </c>
      <c r="Q214" s="5" t="s">
        <v>296</v>
      </c>
      <c r="R214" s="5" t="s">
        <v>297</v>
      </c>
      <c r="S214" s="5" t="s">
        <v>298</v>
      </c>
      <c r="T214" s="5" t="s">
        <v>299</v>
      </c>
    </row>
    <row r="215" spans="1:20" x14ac:dyDescent="0.2">
      <c r="A215" s="1" t="s">
        <v>0</v>
      </c>
      <c r="B215" s="6">
        <v>622</v>
      </c>
      <c r="C215" s="6">
        <v>1650</v>
      </c>
      <c r="D215" s="6">
        <v>1582</v>
      </c>
      <c r="E215" s="6">
        <v>869</v>
      </c>
      <c r="F215" s="6">
        <v>831</v>
      </c>
      <c r="G215" s="6">
        <v>781</v>
      </c>
      <c r="H215" s="6">
        <v>751</v>
      </c>
      <c r="I215" s="6">
        <v>108</v>
      </c>
      <c r="J215" s="1" t="s">
        <v>0</v>
      </c>
      <c r="K215" s="2">
        <f>C215/B215</f>
        <v>2.652733118971061</v>
      </c>
      <c r="L215" s="2">
        <f>D215/B215</f>
        <v>2.5434083601286175</v>
      </c>
      <c r="M215" s="3">
        <f>D215*100/C215</f>
        <v>95.878787878787875</v>
      </c>
      <c r="N215" s="2">
        <f>E215/B215</f>
        <v>1.3971061093247588</v>
      </c>
      <c r="O215" s="2">
        <f>F215/B215</f>
        <v>1.3360128617363345</v>
      </c>
      <c r="P215" s="3">
        <f>F215*100/E215</f>
        <v>95.627157652474111</v>
      </c>
      <c r="Q215" s="2">
        <f>G215/B215</f>
        <v>1.2556270096463023</v>
      </c>
      <c r="R215" s="2">
        <f>H215/B215</f>
        <v>1.207395498392283</v>
      </c>
      <c r="S215" s="3">
        <f>H215*100/G215</f>
        <v>96.158770806658126</v>
      </c>
      <c r="T215" s="3">
        <f>I215*1000/B215</f>
        <v>173.63344051446944</v>
      </c>
    </row>
    <row r="216" spans="1:20" x14ac:dyDescent="0.2">
      <c r="A216" s="1" t="s">
        <v>69</v>
      </c>
      <c r="B216" s="6">
        <v>114</v>
      </c>
      <c r="C216" s="6">
        <v>26</v>
      </c>
      <c r="D216" s="6">
        <v>25</v>
      </c>
      <c r="E216" s="6">
        <v>13</v>
      </c>
      <c r="F216" s="6">
        <v>12</v>
      </c>
      <c r="G216" s="6">
        <v>13</v>
      </c>
      <c r="H216" s="6">
        <v>13</v>
      </c>
      <c r="I216" s="6">
        <v>14</v>
      </c>
      <c r="J216" s="1" t="s">
        <v>69</v>
      </c>
      <c r="K216" s="2">
        <f t="shared" ref="K216:K222" si="200">C216/B216</f>
        <v>0.22807017543859648</v>
      </c>
      <c r="L216" s="2">
        <f t="shared" ref="L216:L222" si="201">D216/B216</f>
        <v>0.21929824561403508</v>
      </c>
      <c r="M216" s="3">
        <f t="shared" ref="M216:M222" si="202">D216*100/C216</f>
        <v>96.15384615384616</v>
      </c>
      <c r="N216" s="2">
        <f t="shared" ref="N216:N222" si="203">E216/B216</f>
        <v>0.11403508771929824</v>
      </c>
      <c r="O216" s="2">
        <f t="shared" ref="O216:O222" si="204">F216/B216</f>
        <v>0.10526315789473684</v>
      </c>
      <c r="P216" s="3">
        <f t="shared" ref="P216:P222" si="205">F216*100/E216</f>
        <v>92.307692307692307</v>
      </c>
      <c r="Q216" s="2">
        <f t="shared" ref="Q216:Q222" si="206">G216/B216</f>
        <v>0.11403508771929824</v>
      </c>
      <c r="R216" s="2">
        <f t="shared" ref="R216:R222" si="207">H216/B216</f>
        <v>0.11403508771929824</v>
      </c>
      <c r="S216" s="3">
        <f t="shared" ref="S216:S222" si="208">H216*100/G216</f>
        <v>100</v>
      </c>
      <c r="T216" s="3">
        <f t="shared" ref="T216:T222" si="209">I216*1000/B216</f>
        <v>122.80701754385964</v>
      </c>
    </row>
    <row r="217" spans="1:20" x14ac:dyDescent="0.2">
      <c r="A217" s="1" t="s">
        <v>70</v>
      </c>
      <c r="B217" s="6">
        <v>109</v>
      </c>
      <c r="C217" s="6">
        <v>151</v>
      </c>
      <c r="D217" s="6">
        <v>150</v>
      </c>
      <c r="E217" s="6">
        <v>81</v>
      </c>
      <c r="F217" s="6">
        <v>80</v>
      </c>
      <c r="G217" s="6">
        <v>70</v>
      </c>
      <c r="H217" s="6">
        <v>70</v>
      </c>
      <c r="I217" s="6">
        <v>36</v>
      </c>
      <c r="J217" s="1" t="s">
        <v>70</v>
      </c>
      <c r="K217" s="2">
        <f t="shared" si="200"/>
        <v>1.3853211009174311</v>
      </c>
      <c r="L217" s="2">
        <f t="shared" si="201"/>
        <v>1.3761467889908257</v>
      </c>
      <c r="M217" s="3">
        <f t="shared" si="202"/>
        <v>99.337748344370866</v>
      </c>
      <c r="N217" s="2">
        <f t="shared" si="203"/>
        <v>0.74311926605504586</v>
      </c>
      <c r="O217" s="2">
        <f t="shared" si="204"/>
        <v>0.73394495412844041</v>
      </c>
      <c r="P217" s="3">
        <f t="shared" si="205"/>
        <v>98.76543209876543</v>
      </c>
      <c r="Q217" s="2">
        <f t="shared" si="206"/>
        <v>0.64220183486238536</v>
      </c>
      <c r="R217" s="2">
        <f t="shared" si="207"/>
        <v>0.64220183486238536</v>
      </c>
      <c r="S217" s="3">
        <f t="shared" si="208"/>
        <v>100</v>
      </c>
      <c r="T217" s="3">
        <f t="shared" si="209"/>
        <v>330.27522935779814</v>
      </c>
    </row>
    <row r="218" spans="1:20" x14ac:dyDescent="0.2">
      <c r="A218" s="1" t="s">
        <v>71</v>
      </c>
      <c r="B218" s="6">
        <v>107</v>
      </c>
      <c r="C218" s="6">
        <v>249</v>
      </c>
      <c r="D218" s="6">
        <v>244</v>
      </c>
      <c r="E218" s="6">
        <v>117</v>
      </c>
      <c r="F218" s="6">
        <v>114</v>
      </c>
      <c r="G218" s="6">
        <v>132</v>
      </c>
      <c r="H218" s="6">
        <v>130</v>
      </c>
      <c r="I218" s="6">
        <v>23</v>
      </c>
      <c r="J218" s="1" t="s">
        <v>71</v>
      </c>
      <c r="K218" s="2">
        <f t="shared" si="200"/>
        <v>2.3271028037383177</v>
      </c>
      <c r="L218" s="2">
        <f t="shared" si="201"/>
        <v>2.2803738317757007</v>
      </c>
      <c r="M218" s="3">
        <f t="shared" si="202"/>
        <v>97.99196787148594</v>
      </c>
      <c r="N218" s="2">
        <f t="shared" si="203"/>
        <v>1.0934579439252337</v>
      </c>
      <c r="O218" s="2">
        <f t="shared" si="204"/>
        <v>1.0654205607476634</v>
      </c>
      <c r="P218" s="3">
        <f t="shared" si="205"/>
        <v>97.435897435897431</v>
      </c>
      <c r="Q218" s="2">
        <f t="shared" si="206"/>
        <v>1.233644859813084</v>
      </c>
      <c r="R218" s="2">
        <f t="shared" si="207"/>
        <v>1.2149532710280373</v>
      </c>
      <c r="S218" s="3">
        <f t="shared" si="208"/>
        <v>98.484848484848484</v>
      </c>
      <c r="T218" s="3">
        <f t="shared" si="209"/>
        <v>214.95327102803739</v>
      </c>
    </row>
    <row r="219" spans="1:20" x14ac:dyDescent="0.2">
      <c r="A219" s="1" t="s">
        <v>72</v>
      </c>
      <c r="B219" s="6">
        <v>116</v>
      </c>
      <c r="C219" s="6">
        <v>377</v>
      </c>
      <c r="D219" s="6">
        <v>356</v>
      </c>
      <c r="E219" s="6">
        <v>194</v>
      </c>
      <c r="F219" s="6">
        <v>188</v>
      </c>
      <c r="G219" s="6">
        <v>183</v>
      </c>
      <c r="H219" s="6">
        <v>168</v>
      </c>
      <c r="I219" s="6">
        <v>19</v>
      </c>
      <c r="J219" s="1" t="s">
        <v>72</v>
      </c>
      <c r="K219" s="2">
        <f t="shared" si="200"/>
        <v>3.25</v>
      </c>
      <c r="L219" s="2">
        <f t="shared" si="201"/>
        <v>3.0689655172413794</v>
      </c>
      <c r="M219" s="3">
        <f t="shared" si="202"/>
        <v>94.429708222811669</v>
      </c>
      <c r="N219" s="2">
        <f t="shared" si="203"/>
        <v>1.6724137931034482</v>
      </c>
      <c r="O219" s="2">
        <f t="shared" si="204"/>
        <v>1.6206896551724137</v>
      </c>
      <c r="P219" s="3">
        <f t="shared" si="205"/>
        <v>96.907216494845358</v>
      </c>
      <c r="Q219" s="2">
        <f t="shared" si="206"/>
        <v>1.5775862068965518</v>
      </c>
      <c r="R219" s="2">
        <f t="shared" si="207"/>
        <v>1.4482758620689655</v>
      </c>
      <c r="S219" s="3">
        <f t="shared" si="208"/>
        <v>91.803278688524586</v>
      </c>
      <c r="T219" s="3">
        <f t="shared" si="209"/>
        <v>163.79310344827587</v>
      </c>
    </row>
    <row r="220" spans="1:20" x14ac:dyDescent="0.2">
      <c r="A220" s="1" t="s">
        <v>73</v>
      </c>
      <c r="B220" s="6">
        <v>73</v>
      </c>
      <c r="C220" s="6">
        <v>316</v>
      </c>
      <c r="D220" s="6">
        <v>297</v>
      </c>
      <c r="E220" s="6">
        <v>164</v>
      </c>
      <c r="F220" s="6">
        <v>153</v>
      </c>
      <c r="G220" s="6">
        <v>152</v>
      </c>
      <c r="H220" s="6">
        <v>144</v>
      </c>
      <c r="I220" s="6">
        <v>13</v>
      </c>
      <c r="J220" s="1" t="s">
        <v>73</v>
      </c>
      <c r="K220" s="2">
        <f t="shared" si="200"/>
        <v>4.3287671232876717</v>
      </c>
      <c r="L220" s="2">
        <f t="shared" si="201"/>
        <v>4.0684931506849313</v>
      </c>
      <c r="M220" s="3">
        <f t="shared" si="202"/>
        <v>93.987341772151893</v>
      </c>
      <c r="N220" s="2">
        <f t="shared" si="203"/>
        <v>2.2465753424657535</v>
      </c>
      <c r="O220" s="2">
        <f t="shared" si="204"/>
        <v>2.095890410958904</v>
      </c>
      <c r="P220" s="3">
        <f t="shared" si="205"/>
        <v>93.292682926829272</v>
      </c>
      <c r="Q220" s="2">
        <f t="shared" si="206"/>
        <v>2.0821917808219177</v>
      </c>
      <c r="R220" s="2">
        <f t="shared" si="207"/>
        <v>1.9726027397260273</v>
      </c>
      <c r="S220" s="3">
        <f t="shared" si="208"/>
        <v>94.736842105263165</v>
      </c>
      <c r="T220" s="3">
        <f t="shared" si="209"/>
        <v>178.08219178082192</v>
      </c>
    </row>
    <row r="221" spans="1:20" x14ac:dyDescent="0.2">
      <c r="A221" s="1" t="s">
        <v>74</v>
      </c>
      <c r="B221" s="6">
        <v>61</v>
      </c>
      <c r="C221" s="6">
        <v>280</v>
      </c>
      <c r="D221" s="6">
        <v>269</v>
      </c>
      <c r="E221" s="6">
        <v>163</v>
      </c>
      <c r="F221" s="6">
        <v>153</v>
      </c>
      <c r="G221" s="6">
        <v>117</v>
      </c>
      <c r="H221" s="6">
        <v>116</v>
      </c>
      <c r="I221" s="6">
        <v>2</v>
      </c>
      <c r="J221" s="1" t="s">
        <v>74</v>
      </c>
      <c r="K221" s="2">
        <f t="shared" si="200"/>
        <v>4.5901639344262293</v>
      </c>
      <c r="L221" s="2">
        <f t="shared" si="201"/>
        <v>4.4098360655737707</v>
      </c>
      <c r="M221" s="3">
        <f t="shared" si="202"/>
        <v>96.071428571428569</v>
      </c>
      <c r="N221" s="2">
        <f t="shared" si="203"/>
        <v>2.6721311475409837</v>
      </c>
      <c r="O221" s="2">
        <f t="shared" si="204"/>
        <v>2.5081967213114753</v>
      </c>
      <c r="P221" s="3">
        <f t="shared" si="205"/>
        <v>93.865030674846622</v>
      </c>
      <c r="Q221" s="2">
        <f t="shared" si="206"/>
        <v>1.9180327868852458</v>
      </c>
      <c r="R221" s="2">
        <f t="shared" si="207"/>
        <v>1.901639344262295</v>
      </c>
      <c r="S221" s="3">
        <f t="shared" si="208"/>
        <v>99.145299145299148</v>
      </c>
      <c r="T221" s="3">
        <f t="shared" si="209"/>
        <v>32.786885245901637</v>
      </c>
    </row>
    <row r="222" spans="1:20" x14ac:dyDescent="0.2">
      <c r="A222" s="1" t="s">
        <v>75</v>
      </c>
      <c r="B222" s="6">
        <v>42</v>
      </c>
      <c r="C222" s="6">
        <v>251</v>
      </c>
      <c r="D222" s="6">
        <v>241</v>
      </c>
      <c r="E222" s="6">
        <v>137</v>
      </c>
      <c r="F222" s="6">
        <v>131</v>
      </c>
      <c r="G222" s="6">
        <v>114</v>
      </c>
      <c r="H222" s="6">
        <v>110</v>
      </c>
      <c r="I222" s="6">
        <v>1</v>
      </c>
      <c r="J222" s="1" t="s">
        <v>75</v>
      </c>
      <c r="K222" s="2">
        <f t="shared" si="200"/>
        <v>5.9761904761904763</v>
      </c>
      <c r="L222" s="2">
        <f t="shared" si="201"/>
        <v>5.7380952380952381</v>
      </c>
      <c r="M222" s="3">
        <f t="shared" si="202"/>
        <v>96.015936254980076</v>
      </c>
      <c r="N222" s="2">
        <f t="shared" si="203"/>
        <v>3.2619047619047619</v>
      </c>
      <c r="O222" s="2">
        <f t="shared" si="204"/>
        <v>3.1190476190476191</v>
      </c>
      <c r="P222" s="3">
        <f t="shared" si="205"/>
        <v>95.620437956204384</v>
      </c>
      <c r="Q222" s="2">
        <f t="shared" si="206"/>
        <v>2.7142857142857144</v>
      </c>
      <c r="R222" s="2">
        <f t="shared" si="207"/>
        <v>2.6190476190476191</v>
      </c>
      <c r="S222" s="3">
        <f t="shared" si="208"/>
        <v>96.491228070175438</v>
      </c>
      <c r="T222" s="3">
        <f t="shared" si="209"/>
        <v>23.80952380952381</v>
      </c>
    </row>
    <row r="223" spans="1:20" x14ac:dyDescent="0.2">
      <c r="T223" s="3">
        <f>SUM(T216:T222)*5</f>
        <v>5332.5361110710928</v>
      </c>
    </row>
    <row r="224" spans="1:20" x14ac:dyDescent="0.2">
      <c r="A224" s="39" t="s">
        <v>366</v>
      </c>
      <c r="B224" s="26"/>
      <c r="C224" s="26"/>
      <c r="D224" s="26"/>
      <c r="E224" s="26"/>
      <c r="F224" s="26"/>
      <c r="G224" s="26"/>
      <c r="H224" s="26"/>
      <c r="I224" s="26"/>
      <c r="J224" s="39" t="s">
        <v>366</v>
      </c>
      <c r="K224" s="40"/>
      <c r="L224" s="40"/>
      <c r="M224" s="41"/>
      <c r="N224" s="40"/>
      <c r="O224" s="40"/>
      <c r="P224" s="41"/>
      <c r="Q224" s="40"/>
      <c r="R224" s="40"/>
      <c r="S224" s="41"/>
      <c r="T224" s="41"/>
    </row>
  </sheetData>
  <pageMargins left="0.7" right="0.7" top="0.75" bottom="0.75" header="0.3" footer="0.3"/>
  <pageSetup orientation="portrait" r:id="rId1"/>
  <rowBreaks count="3" manualBreakCount="3">
    <brk id="62" max="16383" man="1"/>
    <brk id="126" max="16383" man="1"/>
    <brk id="19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162ED-9388-4823-A7D0-09E70C13BD92}">
  <dimension ref="A1:W40"/>
  <sheetViews>
    <sheetView view="pageBreakPreview" topLeftCell="A33" zoomScale="125" zoomScaleNormal="100" zoomScaleSheetLayoutView="125" workbookViewId="0">
      <selection activeCell="A40" sqref="A40:XFD40"/>
    </sheetView>
  </sheetViews>
  <sheetFormatPr defaultRowHeight="10.199999999999999" x14ac:dyDescent="0.2"/>
  <cols>
    <col min="1" max="1" width="20.88671875" style="6" customWidth="1"/>
    <col min="2" max="12" width="6.109375" style="6" customWidth="1"/>
    <col min="13" max="13" width="20.88671875" style="6" customWidth="1"/>
    <col min="14" max="23" width="6.88671875" style="6" customWidth="1"/>
    <col min="24" max="16384" width="8.88671875" style="6"/>
  </cols>
  <sheetData>
    <row r="1" spans="1:23" x14ac:dyDescent="0.2">
      <c r="A1" s="6" t="s">
        <v>363</v>
      </c>
      <c r="M1" s="6" t="s">
        <v>363</v>
      </c>
    </row>
    <row r="2" spans="1:23" x14ac:dyDescent="0.2">
      <c r="A2" s="14"/>
      <c r="B2" s="15"/>
      <c r="C2" s="15" t="s">
        <v>303</v>
      </c>
      <c r="D2" s="15" t="s">
        <v>305</v>
      </c>
      <c r="E2" s="15" t="s">
        <v>306</v>
      </c>
      <c r="F2" s="15" t="s">
        <v>307</v>
      </c>
      <c r="G2" s="15" t="s">
        <v>309</v>
      </c>
      <c r="H2" s="15" t="s">
        <v>309</v>
      </c>
      <c r="I2" s="15" t="s">
        <v>309</v>
      </c>
      <c r="J2" s="15" t="s">
        <v>309</v>
      </c>
      <c r="K2" s="15" t="s">
        <v>312</v>
      </c>
      <c r="L2" s="15" t="s">
        <v>312</v>
      </c>
      <c r="M2" s="14"/>
      <c r="N2" s="15" t="s">
        <v>312</v>
      </c>
      <c r="O2" s="15" t="s">
        <v>314</v>
      </c>
      <c r="P2" s="15" t="s">
        <v>314</v>
      </c>
      <c r="Q2" s="15" t="s">
        <v>315</v>
      </c>
      <c r="R2" s="15" t="s">
        <v>317</v>
      </c>
      <c r="S2" s="15" t="s">
        <v>317</v>
      </c>
      <c r="T2" s="15" t="s">
        <v>315</v>
      </c>
      <c r="U2" s="15"/>
      <c r="V2" s="15" t="s">
        <v>321</v>
      </c>
      <c r="W2" s="16" t="s">
        <v>323</v>
      </c>
    </row>
    <row r="3" spans="1:23" x14ac:dyDescent="0.2">
      <c r="A3" s="17"/>
      <c r="B3" s="18" t="s">
        <v>0</v>
      </c>
      <c r="C3" s="18" t="s">
        <v>304</v>
      </c>
      <c r="D3" s="18" t="s">
        <v>304</v>
      </c>
      <c r="E3" s="18" t="s">
        <v>304</v>
      </c>
      <c r="F3" s="18" t="s">
        <v>308</v>
      </c>
      <c r="G3" s="18" t="s">
        <v>305</v>
      </c>
      <c r="H3" s="18" t="s">
        <v>306</v>
      </c>
      <c r="I3" s="18" t="s">
        <v>310</v>
      </c>
      <c r="J3" s="18" t="s">
        <v>311</v>
      </c>
      <c r="K3" s="18" t="s">
        <v>306</v>
      </c>
      <c r="L3" s="18" t="s">
        <v>313</v>
      </c>
      <c r="M3" s="17"/>
      <c r="N3" s="18" t="s">
        <v>311</v>
      </c>
      <c r="O3" s="18" t="s">
        <v>306</v>
      </c>
      <c r="P3" s="18" t="s">
        <v>311</v>
      </c>
      <c r="Q3" s="18" t="s">
        <v>316</v>
      </c>
      <c r="R3" s="18" t="s">
        <v>318</v>
      </c>
      <c r="S3" s="18" t="s">
        <v>319</v>
      </c>
      <c r="T3" s="18" t="s">
        <v>320</v>
      </c>
      <c r="U3" s="18" t="s">
        <v>18</v>
      </c>
      <c r="V3" s="18" t="s">
        <v>322</v>
      </c>
      <c r="W3" s="19" t="s">
        <v>324</v>
      </c>
    </row>
    <row r="4" spans="1:23" x14ac:dyDescent="0.2">
      <c r="A4" s="6" t="s">
        <v>301</v>
      </c>
      <c r="B4" s="6">
        <v>40419</v>
      </c>
      <c r="C4" s="6">
        <v>1169</v>
      </c>
      <c r="D4" s="6">
        <v>1294</v>
      </c>
      <c r="E4" s="6">
        <v>860</v>
      </c>
      <c r="F4" s="6">
        <v>1209</v>
      </c>
      <c r="G4" s="6">
        <v>3009</v>
      </c>
      <c r="H4" s="6">
        <v>2009</v>
      </c>
      <c r="I4" s="6">
        <v>2344</v>
      </c>
      <c r="J4" s="6">
        <v>2054</v>
      </c>
      <c r="K4" s="6">
        <v>3928</v>
      </c>
      <c r="L4" s="6">
        <v>4562</v>
      </c>
      <c r="M4" s="6" t="s">
        <v>301</v>
      </c>
      <c r="N4" s="6">
        <v>1625</v>
      </c>
      <c r="O4" s="6">
        <v>2131</v>
      </c>
      <c r="P4" s="6">
        <v>2488</v>
      </c>
      <c r="Q4" s="6">
        <v>3262</v>
      </c>
      <c r="R4" s="6">
        <v>1547</v>
      </c>
      <c r="S4" s="6">
        <v>811</v>
      </c>
      <c r="T4" s="6">
        <v>1138</v>
      </c>
      <c r="U4" s="6">
        <v>677</v>
      </c>
      <c r="V4" s="6">
        <v>1658</v>
      </c>
      <c r="W4" s="6">
        <v>2644</v>
      </c>
    </row>
    <row r="5" spans="1:23" x14ac:dyDescent="0.2">
      <c r="A5" s="6" t="s">
        <v>41</v>
      </c>
      <c r="B5" s="6">
        <v>7173</v>
      </c>
      <c r="C5" s="6">
        <v>217</v>
      </c>
      <c r="D5" s="6">
        <v>275</v>
      </c>
      <c r="E5" s="6">
        <v>202</v>
      </c>
      <c r="F5" s="6">
        <v>207</v>
      </c>
      <c r="G5" s="6">
        <v>545</v>
      </c>
      <c r="H5" s="6">
        <v>388</v>
      </c>
      <c r="I5" s="6">
        <v>405</v>
      </c>
      <c r="J5" s="6">
        <v>383</v>
      </c>
      <c r="K5" s="6">
        <v>691</v>
      </c>
      <c r="L5" s="6">
        <v>742</v>
      </c>
      <c r="M5" s="6" t="s">
        <v>41</v>
      </c>
      <c r="N5" s="6">
        <v>265</v>
      </c>
      <c r="O5" s="6">
        <v>367</v>
      </c>
      <c r="P5" s="6">
        <v>470</v>
      </c>
      <c r="Q5" s="6">
        <v>526</v>
      </c>
      <c r="R5" s="6">
        <v>288</v>
      </c>
      <c r="S5" s="6">
        <v>167</v>
      </c>
      <c r="T5" s="6">
        <v>187</v>
      </c>
      <c r="U5" s="6">
        <v>114</v>
      </c>
      <c r="V5" s="6">
        <v>297</v>
      </c>
      <c r="W5" s="6">
        <v>437</v>
      </c>
    </row>
    <row r="6" spans="1:23" x14ac:dyDescent="0.2">
      <c r="A6" s="6" t="s">
        <v>328</v>
      </c>
      <c r="B6" s="28">
        <f>B4/B5</f>
        <v>5.634880803011292</v>
      </c>
      <c r="C6" s="28">
        <f t="shared" ref="C6:W6" si="0">C4/C5</f>
        <v>5.387096774193548</v>
      </c>
      <c r="D6" s="28">
        <f t="shared" si="0"/>
        <v>4.7054545454545451</v>
      </c>
      <c r="E6" s="28">
        <f t="shared" si="0"/>
        <v>4.2574257425742577</v>
      </c>
      <c r="F6" s="28">
        <f t="shared" si="0"/>
        <v>5.8405797101449277</v>
      </c>
      <c r="G6" s="28">
        <f t="shared" si="0"/>
        <v>5.5211009174311929</v>
      </c>
      <c r="H6" s="28">
        <f t="shared" si="0"/>
        <v>5.177835051546392</v>
      </c>
      <c r="I6" s="28">
        <f t="shared" si="0"/>
        <v>5.7876543209876541</v>
      </c>
      <c r="J6" s="28">
        <f t="shared" si="0"/>
        <v>5.3629242819843341</v>
      </c>
      <c r="K6" s="28">
        <f t="shared" si="0"/>
        <v>5.6845151953690305</v>
      </c>
      <c r="L6" s="28">
        <f t="shared" si="0"/>
        <v>6.1482479784366575</v>
      </c>
      <c r="M6" s="6" t="s">
        <v>328</v>
      </c>
      <c r="N6" s="28">
        <f t="shared" si="0"/>
        <v>6.132075471698113</v>
      </c>
      <c r="O6" s="28">
        <f t="shared" si="0"/>
        <v>5.8065395095367851</v>
      </c>
      <c r="P6" s="28">
        <f t="shared" si="0"/>
        <v>5.2936170212765958</v>
      </c>
      <c r="Q6" s="28">
        <f t="shared" si="0"/>
        <v>6.2015209125475286</v>
      </c>
      <c r="R6" s="28">
        <f t="shared" si="0"/>
        <v>5.3715277777777777</v>
      </c>
      <c r="S6" s="28">
        <f t="shared" si="0"/>
        <v>4.8562874251497004</v>
      </c>
      <c r="T6" s="28">
        <f t="shared" si="0"/>
        <v>6.0855614973262036</v>
      </c>
      <c r="U6" s="28">
        <f t="shared" si="0"/>
        <v>5.9385964912280702</v>
      </c>
      <c r="V6" s="28">
        <f t="shared" si="0"/>
        <v>5.5824915824915822</v>
      </c>
      <c r="W6" s="28">
        <f t="shared" si="0"/>
        <v>6.0503432494279172</v>
      </c>
    </row>
    <row r="7" spans="1:23" x14ac:dyDescent="0.2">
      <c r="A7" s="6" t="s">
        <v>42</v>
      </c>
      <c r="B7" s="6">
        <v>5653</v>
      </c>
      <c r="C7" s="6">
        <v>160</v>
      </c>
      <c r="D7" s="6">
        <v>180</v>
      </c>
      <c r="E7" s="6">
        <v>127</v>
      </c>
      <c r="F7" s="6">
        <v>170</v>
      </c>
      <c r="G7" s="6">
        <v>471</v>
      </c>
      <c r="H7" s="6">
        <v>301</v>
      </c>
      <c r="I7" s="6">
        <v>325</v>
      </c>
      <c r="J7" s="6">
        <v>316</v>
      </c>
      <c r="K7" s="6">
        <v>542</v>
      </c>
      <c r="L7" s="6">
        <v>590</v>
      </c>
      <c r="M7" s="6" t="s">
        <v>42</v>
      </c>
      <c r="N7" s="6">
        <v>218</v>
      </c>
      <c r="O7" s="6">
        <v>293</v>
      </c>
      <c r="P7" s="6">
        <v>380</v>
      </c>
      <c r="Q7" s="6">
        <v>413</v>
      </c>
      <c r="R7" s="6">
        <v>187</v>
      </c>
      <c r="S7" s="6">
        <v>116</v>
      </c>
      <c r="T7" s="6">
        <v>147</v>
      </c>
      <c r="U7" s="6">
        <v>98</v>
      </c>
      <c r="V7" s="6">
        <v>255</v>
      </c>
      <c r="W7" s="6">
        <v>364</v>
      </c>
    </row>
    <row r="8" spans="1:23" x14ac:dyDescent="0.2">
      <c r="A8" s="6" t="s">
        <v>43</v>
      </c>
      <c r="B8" s="6">
        <v>17912</v>
      </c>
      <c r="C8" s="6">
        <v>491</v>
      </c>
      <c r="D8" s="6">
        <v>566</v>
      </c>
      <c r="E8" s="6">
        <v>354</v>
      </c>
      <c r="F8" s="6">
        <v>506</v>
      </c>
      <c r="G8" s="6">
        <v>1308</v>
      </c>
      <c r="H8" s="6">
        <v>833</v>
      </c>
      <c r="I8" s="6">
        <v>1035</v>
      </c>
      <c r="J8" s="6">
        <v>924</v>
      </c>
      <c r="K8" s="6">
        <v>1695</v>
      </c>
      <c r="L8" s="6">
        <v>1893</v>
      </c>
      <c r="M8" s="6" t="s">
        <v>43</v>
      </c>
      <c r="N8" s="6">
        <v>797</v>
      </c>
      <c r="O8" s="6">
        <v>1078</v>
      </c>
      <c r="P8" s="6">
        <v>1282</v>
      </c>
      <c r="Q8" s="6">
        <v>1459</v>
      </c>
      <c r="R8" s="6">
        <v>746</v>
      </c>
      <c r="S8" s="6">
        <v>349</v>
      </c>
      <c r="T8" s="6">
        <v>529</v>
      </c>
      <c r="U8" s="6">
        <v>282</v>
      </c>
      <c r="V8" s="6">
        <v>695</v>
      </c>
      <c r="W8" s="6">
        <v>1090</v>
      </c>
    </row>
    <row r="9" spans="1:23" x14ac:dyDescent="0.2">
      <c r="A9" s="6" t="s">
        <v>44</v>
      </c>
      <c r="B9" s="6">
        <v>950</v>
      </c>
      <c r="C9" s="6">
        <v>47</v>
      </c>
      <c r="D9" s="6">
        <v>18</v>
      </c>
      <c r="E9" s="6">
        <v>13</v>
      </c>
      <c r="F9" s="6">
        <v>40</v>
      </c>
      <c r="G9" s="6">
        <v>84</v>
      </c>
      <c r="H9" s="6">
        <v>52</v>
      </c>
      <c r="I9" s="6">
        <v>77</v>
      </c>
      <c r="J9" s="6">
        <v>48</v>
      </c>
      <c r="K9" s="6">
        <v>72</v>
      </c>
      <c r="L9" s="6">
        <v>99</v>
      </c>
      <c r="M9" s="6" t="s">
        <v>44</v>
      </c>
      <c r="N9" s="6">
        <v>33</v>
      </c>
      <c r="O9" s="6">
        <v>21</v>
      </c>
      <c r="P9" s="6">
        <v>59</v>
      </c>
      <c r="Q9" s="6">
        <v>48</v>
      </c>
      <c r="R9" s="6">
        <v>18</v>
      </c>
      <c r="S9" s="6">
        <v>27</v>
      </c>
      <c r="T9" s="6">
        <v>44</v>
      </c>
      <c r="U9" s="6">
        <v>35</v>
      </c>
      <c r="V9" s="6">
        <v>31</v>
      </c>
      <c r="W9" s="6">
        <v>84</v>
      </c>
    </row>
    <row r="10" spans="1:23" x14ac:dyDescent="0.2">
      <c r="A10" s="6" t="s">
        <v>45</v>
      </c>
      <c r="B10" s="6">
        <v>613</v>
      </c>
      <c r="C10" s="6">
        <v>15</v>
      </c>
      <c r="D10" s="6">
        <v>27</v>
      </c>
      <c r="E10" s="6">
        <v>13</v>
      </c>
      <c r="F10" s="6">
        <v>23</v>
      </c>
      <c r="G10" s="6">
        <v>49</v>
      </c>
      <c r="H10" s="6">
        <v>28</v>
      </c>
      <c r="I10" s="6">
        <v>43</v>
      </c>
      <c r="J10" s="6">
        <v>36</v>
      </c>
      <c r="K10" s="6">
        <v>91</v>
      </c>
      <c r="L10" s="6">
        <v>75</v>
      </c>
      <c r="M10" s="6" t="s">
        <v>45</v>
      </c>
      <c r="N10" s="6">
        <v>28</v>
      </c>
      <c r="O10" s="6">
        <v>19</v>
      </c>
      <c r="P10" s="6">
        <v>18</v>
      </c>
      <c r="Q10" s="6">
        <v>25</v>
      </c>
      <c r="R10" s="6">
        <v>27</v>
      </c>
      <c r="S10" s="6">
        <v>11</v>
      </c>
      <c r="T10" s="6">
        <v>4</v>
      </c>
      <c r="U10" s="6">
        <v>5</v>
      </c>
      <c r="V10" s="6">
        <v>26</v>
      </c>
      <c r="W10" s="6">
        <v>50</v>
      </c>
    </row>
    <row r="11" spans="1:23" x14ac:dyDescent="0.2">
      <c r="A11" s="6" t="s">
        <v>46</v>
      </c>
      <c r="B11" s="6">
        <v>3210</v>
      </c>
      <c r="C11" s="6">
        <v>107</v>
      </c>
      <c r="D11" s="6">
        <v>129</v>
      </c>
      <c r="E11" s="6">
        <v>86</v>
      </c>
      <c r="F11" s="6">
        <v>90</v>
      </c>
      <c r="G11" s="6">
        <v>253</v>
      </c>
      <c r="H11" s="6">
        <v>171</v>
      </c>
      <c r="I11" s="6">
        <v>222</v>
      </c>
      <c r="J11" s="6">
        <v>155</v>
      </c>
      <c r="K11" s="6">
        <v>290</v>
      </c>
      <c r="L11" s="6">
        <v>248</v>
      </c>
      <c r="M11" s="6" t="s">
        <v>46</v>
      </c>
      <c r="N11" s="6">
        <v>129</v>
      </c>
      <c r="O11" s="6">
        <v>165</v>
      </c>
      <c r="P11" s="6">
        <v>176</v>
      </c>
      <c r="Q11" s="6">
        <v>300</v>
      </c>
      <c r="R11" s="6">
        <v>163</v>
      </c>
      <c r="S11" s="6">
        <v>73</v>
      </c>
      <c r="T11" s="6">
        <v>97</v>
      </c>
      <c r="U11" s="6">
        <v>46</v>
      </c>
      <c r="V11" s="6">
        <v>106</v>
      </c>
      <c r="W11" s="6">
        <v>204</v>
      </c>
    </row>
    <row r="12" spans="1:23" x14ac:dyDescent="0.2">
      <c r="A12" s="6" t="s">
        <v>47</v>
      </c>
      <c r="B12" s="6">
        <v>516</v>
      </c>
      <c r="C12" s="6">
        <v>24</v>
      </c>
      <c r="D12" s="6">
        <v>22</v>
      </c>
      <c r="E12" s="6">
        <v>20</v>
      </c>
      <c r="F12" s="6">
        <v>14</v>
      </c>
      <c r="G12" s="6">
        <v>24</v>
      </c>
      <c r="H12" s="6">
        <v>11</v>
      </c>
      <c r="I12" s="6">
        <v>20</v>
      </c>
      <c r="J12" s="6">
        <v>21</v>
      </c>
      <c r="K12" s="6">
        <v>70</v>
      </c>
      <c r="L12" s="6">
        <v>66</v>
      </c>
      <c r="M12" s="6" t="s">
        <v>47</v>
      </c>
      <c r="N12" s="6">
        <v>17</v>
      </c>
      <c r="O12" s="6">
        <v>17</v>
      </c>
      <c r="P12" s="6">
        <v>20</v>
      </c>
      <c r="Q12" s="6">
        <v>55</v>
      </c>
      <c r="R12" s="6">
        <v>21</v>
      </c>
      <c r="S12" s="6">
        <v>7</v>
      </c>
      <c r="T12" s="6">
        <v>14</v>
      </c>
      <c r="U12" s="6">
        <v>16</v>
      </c>
      <c r="V12" s="6">
        <v>16</v>
      </c>
      <c r="W12" s="6">
        <v>41</v>
      </c>
    </row>
    <row r="13" spans="1:23" x14ac:dyDescent="0.2">
      <c r="A13" s="6" t="s">
        <v>48</v>
      </c>
      <c r="B13" s="6">
        <v>992</v>
      </c>
      <c r="C13" s="6">
        <v>32</v>
      </c>
      <c r="D13" s="6">
        <v>24</v>
      </c>
      <c r="E13" s="6">
        <v>19</v>
      </c>
      <c r="F13" s="6">
        <v>35</v>
      </c>
      <c r="G13" s="6">
        <v>60</v>
      </c>
      <c r="H13" s="6">
        <v>38</v>
      </c>
      <c r="I13" s="6">
        <v>57</v>
      </c>
      <c r="J13" s="6">
        <v>32</v>
      </c>
      <c r="K13" s="6">
        <v>101</v>
      </c>
      <c r="L13" s="6">
        <v>140</v>
      </c>
      <c r="M13" s="6" t="s">
        <v>48</v>
      </c>
      <c r="N13" s="6">
        <v>33</v>
      </c>
      <c r="O13" s="6">
        <v>25</v>
      </c>
      <c r="P13" s="6">
        <v>32</v>
      </c>
      <c r="Q13" s="6">
        <v>121</v>
      </c>
      <c r="R13" s="6">
        <v>31</v>
      </c>
      <c r="S13" s="6">
        <v>22</v>
      </c>
      <c r="T13" s="6">
        <v>33</v>
      </c>
      <c r="U13" s="6">
        <v>34</v>
      </c>
      <c r="V13" s="6">
        <v>47</v>
      </c>
      <c r="W13" s="6">
        <v>76</v>
      </c>
    </row>
    <row r="14" spans="1:23" x14ac:dyDescent="0.2">
      <c r="A14" s="6" t="s">
        <v>49</v>
      </c>
      <c r="B14" s="6">
        <v>2062</v>
      </c>
      <c r="C14" s="6">
        <v>63</v>
      </c>
      <c r="D14" s="6">
        <v>40</v>
      </c>
      <c r="E14" s="6">
        <v>26</v>
      </c>
      <c r="F14" s="6">
        <v>34</v>
      </c>
      <c r="G14" s="6">
        <v>96</v>
      </c>
      <c r="H14" s="6">
        <v>67</v>
      </c>
      <c r="I14" s="6">
        <v>100</v>
      </c>
      <c r="J14" s="6">
        <v>88</v>
      </c>
      <c r="K14" s="6">
        <v>166</v>
      </c>
      <c r="L14" s="6">
        <v>510</v>
      </c>
      <c r="M14" s="6" t="s">
        <v>49</v>
      </c>
      <c r="N14" s="6">
        <v>80</v>
      </c>
      <c r="O14" s="6">
        <v>51</v>
      </c>
      <c r="P14" s="6">
        <v>49</v>
      </c>
      <c r="Q14" s="6">
        <v>213</v>
      </c>
      <c r="R14" s="6">
        <v>63</v>
      </c>
      <c r="S14" s="6">
        <v>27</v>
      </c>
      <c r="T14" s="6">
        <v>78</v>
      </c>
      <c r="U14" s="6">
        <v>30</v>
      </c>
      <c r="V14" s="6">
        <v>102</v>
      </c>
      <c r="W14" s="6">
        <v>179</v>
      </c>
    </row>
    <row r="15" spans="1:23" x14ac:dyDescent="0.2">
      <c r="A15" s="6" t="s">
        <v>50</v>
      </c>
      <c r="B15" s="6">
        <v>1338</v>
      </c>
      <c r="C15" s="6">
        <v>13</v>
      </c>
      <c r="D15" s="6">
        <v>13</v>
      </c>
      <c r="E15" s="6">
        <v>0</v>
      </c>
      <c r="F15" s="6">
        <v>90</v>
      </c>
      <c r="G15" s="6">
        <v>119</v>
      </c>
      <c r="H15" s="6">
        <v>120</v>
      </c>
      <c r="I15" s="6">
        <v>60</v>
      </c>
      <c r="J15" s="6">
        <v>51</v>
      </c>
      <c r="K15" s="6">
        <v>210</v>
      </c>
      <c r="L15" s="6">
        <v>199</v>
      </c>
      <c r="M15" s="6" t="s">
        <v>50</v>
      </c>
      <c r="N15" s="6">
        <v>25</v>
      </c>
      <c r="O15" s="6">
        <v>95</v>
      </c>
      <c r="P15" s="6">
        <v>2</v>
      </c>
      <c r="Q15" s="6">
        <v>102</v>
      </c>
      <c r="R15" s="6">
        <v>3</v>
      </c>
      <c r="S15" s="6">
        <v>12</v>
      </c>
      <c r="T15" s="6">
        <v>5</v>
      </c>
      <c r="U15" s="6">
        <v>17</v>
      </c>
      <c r="V15" s="6">
        <v>83</v>
      </c>
      <c r="W15" s="6">
        <v>119</v>
      </c>
    </row>
    <row r="17" spans="1:23" x14ac:dyDescent="0.2">
      <c r="A17" s="6" t="s">
        <v>326</v>
      </c>
      <c r="B17" s="6">
        <v>20789</v>
      </c>
      <c r="C17" s="6">
        <v>586</v>
      </c>
      <c r="D17" s="6">
        <v>627</v>
      </c>
      <c r="E17" s="6">
        <v>434</v>
      </c>
      <c r="F17" s="6">
        <v>619</v>
      </c>
      <c r="G17" s="6">
        <v>1575</v>
      </c>
      <c r="H17" s="6">
        <v>1064</v>
      </c>
      <c r="I17" s="6">
        <v>1207</v>
      </c>
      <c r="J17" s="6">
        <v>1083</v>
      </c>
      <c r="K17" s="6">
        <v>2066</v>
      </c>
      <c r="L17" s="6">
        <v>2384</v>
      </c>
      <c r="M17" s="6" t="s">
        <v>326</v>
      </c>
      <c r="N17" s="6">
        <v>845</v>
      </c>
      <c r="O17" s="6">
        <v>1074</v>
      </c>
      <c r="P17" s="6">
        <v>1263</v>
      </c>
      <c r="Q17" s="6">
        <v>1654</v>
      </c>
      <c r="R17" s="6">
        <v>757</v>
      </c>
      <c r="S17" s="6">
        <v>413</v>
      </c>
      <c r="T17" s="6">
        <v>580</v>
      </c>
      <c r="U17" s="6">
        <v>356</v>
      </c>
      <c r="V17" s="6">
        <v>842</v>
      </c>
      <c r="W17" s="6">
        <v>1360</v>
      </c>
    </row>
    <row r="18" spans="1:23" x14ac:dyDescent="0.2">
      <c r="A18" s="6" t="s">
        <v>41</v>
      </c>
      <c r="B18" s="6">
        <v>6148</v>
      </c>
      <c r="C18" s="6">
        <v>179</v>
      </c>
      <c r="D18" s="6">
        <v>211</v>
      </c>
      <c r="E18" s="6">
        <v>155</v>
      </c>
      <c r="F18" s="6">
        <v>178</v>
      </c>
      <c r="G18" s="6">
        <v>494</v>
      </c>
      <c r="H18" s="6">
        <v>334</v>
      </c>
      <c r="I18" s="6">
        <v>345</v>
      </c>
      <c r="J18" s="6">
        <v>339</v>
      </c>
      <c r="K18" s="6">
        <v>613</v>
      </c>
      <c r="L18" s="6">
        <v>624</v>
      </c>
      <c r="M18" s="6" t="s">
        <v>41</v>
      </c>
      <c r="N18" s="6">
        <v>236</v>
      </c>
      <c r="O18" s="6">
        <v>323</v>
      </c>
      <c r="P18" s="6">
        <v>402</v>
      </c>
      <c r="Q18" s="6">
        <v>450</v>
      </c>
      <c r="R18" s="6">
        <v>211</v>
      </c>
      <c r="S18" s="6">
        <v>121</v>
      </c>
      <c r="T18" s="6">
        <v>160</v>
      </c>
      <c r="U18" s="6">
        <v>104</v>
      </c>
      <c r="V18" s="6">
        <v>273</v>
      </c>
      <c r="W18" s="6">
        <v>396</v>
      </c>
    </row>
    <row r="19" spans="1:23" x14ac:dyDescent="0.2">
      <c r="A19" s="6" t="s">
        <v>42</v>
      </c>
      <c r="B19" s="6">
        <v>51</v>
      </c>
      <c r="C19" s="6">
        <v>0</v>
      </c>
      <c r="D19" s="6">
        <v>0</v>
      </c>
      <c r="E19" s="6">
        <v>0</v>
      </c>
      <c r="F19" s="6">
        <v>1</v>
      </c>
      <c r="G19" s="6">
        <v>1</v>
      </c>
      <c r="H19" s="6">
        <v>0</v>
      </c>
      <c r="I19" s="6">
        <v>3</v>
      </c>
      <c r="J19" s="6">
        <v>1</v>
      </c>
      <c r="K19" s="6">
        <v>0</v>
      </c>
      <c r="L19" s="6">
        <v>31</v>
      </c>
      <c r="M19" s="6" t="s">
        <v>42</v>
      </c>
      <c r="N19" s="6">
        <v>4</v>
      </c>
      <c r="O19" s="6">
        <v>0</v>
      </c>
      <c r="P19" s="6">
        <v>4</v>
      </c>
      <c r="Q19" s="6">
        <v>2</v>
      </c>
      <c r="R19" s="6">
        <v>0</v>
      </c>
      <c r="S19" s="6">
        <v>0</v>
      </c>
      <c r="T19" s="6">
        <v>1</v>
      </c>
      <c r="U19" s="6">
        <v>1</v>
      </c>
      <c r="V19" s="6">
        <v>0</v>
      </c>
      <c r="W19" s="6">
        <v>2</v>
      </c>
    </row>
    <row r="20" spans="1:23" x14ac:dyDescent="0.2">
      <c r="A20" s="6" t="s">
        <v>43</v>
      </c>
      <c r="B20" s="6">
        <v>9501</v>
      </c>
      <c r="C20" s="6">
        <v>261</v>
      </c>
      <c r="D20" s="6">
        <v>283</v>
      </c>
      <c r="E20" s="6">
        <v>195</v>
      </c>
      <c r="F20" s="6">
        <v>263</v>
      </c>
      <c r="G20" s="6">
        <v>676</v>
      </c>
      <c r="H20" s="6">
        <v>474</v>
      </c>
      <c r="I20" s="6">
        <v>548</v>
      </c>
      <c r="J20" s="6">
        <v>505</v>
      </c>
      <c r="K20" s="6">
        <v>926</v>
      </c>
      <c r="L20" s="6">
        <v>1025</v>
      </c>
      <c r="M20" s="6" t="s">
        <v>43</v>
      </c>
      <c r="N20" s="6">
        <v>430</v>
      </c>
      <c r="O20" s="6">
        <v>566</v>
      </c>
      <c r="P20" s="6">
        <v>666</v>
      </c>
      <c r="Q20" s="6">
        <v>743</v>
      </c>
      <c r="R20" s="6">
        <v>372</v>
      </c>
      <c r="S20" s="6">
        <v>198</v>
      </c>
      <c r="T20" s="6">
        <v>290</v>
      </c>
      <c r="U20" s="6">
        <v>155</v>
      </c>
      <c r="V20" s="6">
        <v>366</v>
      </c>
      <c r="W20" s="6">
        <v>559</v>
      </c>
    </row>
    <row r="21" spans="1:23" x14ac:dyDescent="0.2">
      <c r="A21" s="6" t="s">
        <v>44</v>
      </c>
      <c r="B21" s="6">
        <v>498</v>
      </c>
      <c r="C21" s="6">
        <v>25</v>
      </c>
      <c r="D21" s="6">
        <v>10</v>
      </c>
      <c r="E21" s="6">
        <v>8</v>
      </c>
      <c r="F21" s="6">
        <v>24</v>
      </c>
      <c r="G21" s="6">
        <v>42</v>
      </c>
      <c r="H21" s="6">
        <v>29</v>
      </c>
      <c r="I21" s="6">
        <v>36</v>
      </c>
      <c r="J21" s="6">
        <v>30</v>
      </c>
      <c r="K21" s="6">
        <v>38</v>
      </c>
      <c r="L21" s="6">
        <v>52</v>
      </c>
      <c r="M21" s="6" t="s">
        <v>44</v>
      </c>
      <c r="N21" s="6">
        <v>15</v>
      </c>
      <c r="O21" s="6">
        <v>8</v>
      </c>
      <c r="P21" s="6">
        <v>32</v>
      </c>
      <c r="Q21" s="6">
        <v>22</v>
      </c>
      <c r="R21" s="6">
        <v>13</v>
      </c>
      <c r="S21" s="6">
        <v>13</v>
      </c>
      <c r="T21" s="6">
        <v>19</v>
      </c>
      <c r="U21" s="6">
        <v>22</v>
      </c>
      <c r="V21" s="6">
        <v>14</v>
      </c>
      <c r="W21" s="6">
        <v>46</v>
      </c>
    </row>
    <row r="22" spans="1:23" x14ac:dyDescent="0.2">
      <c r="A22" s="6" t="s">
        <v>45</v>
      </c>
      <c r="B22" s="6">
        <v>277</v>
      </c>
      <c r="C22" s="6">
        <v>7</v>
      </c>
      <c r="D22" s="6">
        <v>11</v>
      </c>
      <c r="E22" s="6">
        <v>5</v>
      </c>
      <c r="F22" s="6">
        <v>11</v>
      </c>
      <c r="G22" s="6">
        <v>20</v>
      </c>
      <c r="H22" s="6">
        <v>10</v>
      </c>
      <c r="I22" s="6">
        <v>26</v>
      </c>
      <c r="J22" s="6">
        <v>23</v>
      </c>
      <c r="K22" s="6">
        <v>35</v>
      </c>
      <c r="L22" s="6">
        <v>39</v>
      </c>
      <c r="M22" s="6" t="s">
        <v>45</v>
      </c>
      <c r="N22" s="6">
        <v>8</v>
      </c>
      <c r="O22" s="6">
        <v>7</v>
      </c>
      <c r="P22" s="6">
        <v>6</v>
      </c>
      <c r="Q22" s="6">
        <v>16</v>
      </c>
      <c r="R22" s="6">
        <v>12</v>
      </c>
      <c r="S22" s="6">
        <v>2</v>
      </c>
      <c r="T22" s="6">
        <v>2</v>
      </c>
      <c r="U22" s="6">
        <v>2</v>
      </c>
      <c r="V22" s="6">
        <v>8</v>
      </c>
      <c r="W22" s="6">
        <v>27</v>
      </c>
    </row>
    <row r="23" spans="1:23" x14ac:dyDescent="0.2">
      <c r="A23" s="6" t="s">
        <v>46</v>
      </c>
      <c r="B23" s="6">
        <v>1721</v>
      </c>
      <c r="C23" s="6">
        <v>58</v>
      </c>
      <c r="D23" s="6">
        <v>65</v>
      </c>
      <c r="E23" s="6">
        <v>45</v>
      </c>
      <c r="F23" s="6">
        <v>51</v>
      </c>
      <c r="G23" s="6">
        <v>146</v>
      </c>
      <c r="H23" s="6">
        <v>81</v>
      </c>
      <c r="I23" s="6">
        <v>121</v>
      </c>
      <c r="J23" s="6">
        <v>85</v>
      </c>
      <c r="K23" s="6">
        <v>153</v>
      </c>
      <c r="L23" s="6">
        <v>137</v>
      </c>
      <c r="M23" s="6" t="s">
        <v>46</v>
      </c>
      <c r="N23" s="6">
        <v>69</v>
      </c>
      <c r="O23" s="6">
        <v>66</v>
      </c>
      <c r="P23" s="6">
        <v>106</v>
      </c>
      <c r="Q23" s="6">
        <v>154</v>
      </c>
      <c r="R23" s="6">
        <v>92</v>
      </c>
      <c r="S23" s="6">
        <v>43</v>
      </c>
      <c r="T23" s="6">
        <v>49</v>
      </c>
      <c r="U23" s="6">
        <v>25</v>
      </c>
      <c r="V23" s="6">
        <v>58</v>
      </c>
      <c r="W23" s="6">
        <v>117</v>
      </c>
    </row>
    <row r="24" spans="1:23" x14ac:dyDescent="0.2">
      <c r="A24" s="6" t="s">
        <v>47</v>
      </c>
      <c r="B24" s="6">
        <v>148</v>
      </c>
      <c r="C24" s="6">
        <v>4</v>
      </c>
      <c r="D24" s="6">
        <v>5</v>
      </c>
      <c r="E24" s="6">
        <v>5</v>
      </c>
      <c r="F24" s="6">
        <v>2</v>
      </c>
      <c r="G24" s="6">
        <v>12</v>
      </c>
      <c r="H24" s="6">
        <v>3</v>
      </c>
      <c r="I24" s="6">
        <v>7</v>
      </c>
      <c r="J24" s="6">
        <v>8</v>
      </c>
      <c r="K24" s="6">
        <v>22</v>
      </c>
      <c r="L24" s="6">
        <v>20</v>
      </c>
      <c r="M24" s="6" t="s">
        <v>47</v>
      </c>
      <c r="N24" s="6">
        <v>4</v>
      </c>
      <c r="O24" s="6">
        <v>7</v>
      </c>
      <c r="P24" s="6">
        <v>6</v>
      </c>
      <c r="Q24" s="6">
        <v>20</v>
      </c>
      <c r="R24" s="6">
        <v>3</v>
      </c>
      <c r="S24" s="6">
        <v>1</v>
      </c>
      <c r="T24" s="6">
        <v>4</v>
      </c>
      <c r="U24" s="6">
        <v>3</v>
      </c>
      <c r="V24" s="6">
        <v>2</v>
      </c>
      <c r="W24" s="6">
        <v>10</v>
      </c>
    </row>
    <row r="25" spans="1:23" x14ac:dyDescent="0.2">
      <c r="A25" s="6" t="s">
        <v>48</v>
      </c>
      <c r="B25" s="6">
        <v>544</v>
      </c>
      <c r="C25" s="6">
        <v>17</v>
      </c>
      <c r="D25" s="6">
        <v>11</v>
      </c>
      <c r="E25" s="6">
        <v>7</v>
      </c>
      <c r="F25" s="6">
        <v>14</v>
      </c>
      <c r="G25" s="6">
        <v>36</v>
      </c>
      <c r="H25" s="6">
        <v>23</v>
      </c>
      <c r="I25" s="6">
        <v>33</v>
      </c>
      <c r="J25" s="6">
        <v>16</v>
      </c>
      <c r="K25" s="6">
        <v>57</v>
      </c>
      <c r="L25" s="6">
        <v>84</v>
      </c>
      <c r="M25" s="6" t="s">
        <v>48</v>
      </c>
      <c r="N25" s="6">
        <v>17</v>
      </c>
      <c r="O25" s="6">
        <v>14</v>
      </c>
      <c r="P25" s="6">
        <v>20</v>
      </c>
      <c r="Q25" s="6">
        <v>69</v>
      </c>
      <c r="R25" s="6">
        <v>17</v>
      </c>
      <c r="S25" s="6">
        <v>12</v>
      </c>
      <c r="T25" s="6">
        <v>14</v>
      </c>
      <c r="U25" s="6">
        <v>21</v>
      </c>
      <c r="V25" s="6">
        <v>30</v>
      </c>
      <c r="W25" s="6">
        <v>32</v>
      </c>
    </row>
    <row r="26" spans="1:23" x14ac:dyDescent="0.2">
      <c r="A26" s="6" t="s">
        <v>49</v>
      </c>
      <c r="B26" s="6">
        <v>1109</v>
      </c>
      <c r="C26" s="6">
        <v>30</v>
      </c>
      <c r="D26" s="6">
        <v>20</v>
      </c>
      <c r="E26" s="6">
        <v>14</v>
      </c>
      <c r="F26" s="6">
        <v>21</v>
      </c>
      <c r="G26" s="6">
        <v>57</v>
      </c>
      <c r="H26" s="6">
        <v>36</v>
      </c>
      <c r="I26" s="6">
        <v>55</v>
      </c>
      <c r="J26" s="6">
        <v>48</v>
      </c>
      <c r="K26" s="6">
        <v>97</v>
      </c>
      <c r="L26" s="6">
        <v>274</v>
      </c>
      <c r="M26" s="6" t="s">
        <v>49</v>
      </c>
      <c r="N26" s="6">
        <v>49</v>
      </c>
      <c r="O26" s="6">
        <v>29</v>
      </c>
      <c r="P26" s="6">
        <v>21</v>
      </c>
      <c r="Q26" s="6">
        <v>108</v>
      </c>
      <c r="R26" s="6">
        <v>36</v>
      </c>
      <c r="S26" s="6">
        <v>16</v>
      </c>
      <c r="T26" s="6">
        <v>36</v>
      </c>
      <c r="U26" s="6">
        <v>14</v>
      </c>
      <c r="V26" s="6">
        <v>51</v>
      </c>
      <c r="W26" s="6">
        <v>97</v>
      </c>
    </row>
    <row r="27" spans="1:23" x14ac:dyDescent="0.2">
      <c r="A27" s="6" t="s">
        <v>50</v>
      </c>
      <c r="B27" s="6">
        <v>792</v>
      </c>
      <c r="C27" s="6">
        <v>5</v>
      </c>
      <c r="D27" s="6">
        <v>11</v>
      </c>
      <c r="E27" s="6">
        <v>0</v>
      </c>
      <c r="F27" s="6">
        <v>54</v>
      </c>
      <c r="G27" s="6">
        <v>91</v>
      </c>
      <c r="H27" s="6">
        <v>74</v>
      </c>
      <c r="I27" s="6">
        <v>33</v>
      </c>
      <c r="J27" s="6">
        <v>28</v>
      </c>
      <c r="K27" s="6">
        <v>125</v>
      </c>
      <c r="L27" s="6">
        <v>98</v>
      </c>
      <c r="M27" s="6" t="s">
        <v>50</v>
      </c>
      <c r="N27" s="6">
        <v>13</v>
      </c>
      <c r="O27" s="6">
        <v>54</v>
      </c>
      <c r="P27" s="6">
        <v>0</v>
      </c>
      <c r="Q27" s="6">
        <v>70</v>
      </c>
      <c r="R27" s="6">
        <v>1</v>
      </c>
      <c r="S27" s="6">
        <v>7</v>
      </c>
      <c r="T27" s="6">
        <v>5</v>
      </c>
      <c r="U27" s="6">
        <v>9</v>
      </c>
      <c r="V27" s="6">
        <v>40</v>
      </c>
      <c r="W27" s="6">
        <v>74</v>
      </c>
    </row>
    <row r="29" spans="1:23" x14ac:dyDescent="0.2">
      <c r="A29" s="6" t="s">
        <v>327</v>
      </c>
      <c r="B29" s="6">
        <v>19630</v>
      </c>
      <c r="C29" s="6">
        <v>583</v>
      </c>
      <c r="D29" s="6">
        <v>667</v>
      </c>
      <c r="E29" s="6">
        <v>426</v>
      </c>
      <c r="F29" s="6">
        <v>590</v>
      </c>
      <c r="G29" s="6">
        <v>1434</v>
      </c>
      <c r="H29" s="6">
        <v>945</v>
      </c>
      <c r="I29" s="6">
        <v>1137</v>
      </c>
      <c r="J29" s="6">
        <v>971</v>
      </c>
      <c r="K29" s="6">
        <v>1862</v>
      </c>
      <c r="L29" s="6">
        <v>2178</v>
      </c>
      <c r="M29" s="6" t="s">
        <v>327</v>
      </c>
      <c r="N29" s="6">
        <v>780</v>
      </c>
      <c r="O29" s="6">
        <v>1057</v>
      </c>
      <c r="P29" s="6">
        <v>1225</v>
      </c>
      <c r="Q29" s="6">
        <v>1608</v>
      </c>
      <c r="R29" s="6">
        <v>790</v>
      </c>
      <c r="S29" s="6">
        <v>398</v>
      </c>
      <c r="T29" s="6">
        <v>558</v>
      </c>
      <c r="U29" s="6">
        <v>321</v>
      </c>
      <c r="V29" s="6">
        <v>816</v>
      </c>
      <c r="W29" s="6">
        <v>1284</v>
      </c>
    </row>
    <row r="30" spans="1:23" x14ac:dyDescent="0.2">
      <c r="A30" s="6" t="s">
        <v>41</v>
      </c>
      <c r="B30" s="6">
        <v>1025</v>
      </c>
      <c r="C30" s="6">
        <v>38</v>
      </c>
      <c r="D30" s="6">
        <v>64</v>
      </c>
      <c r="E30" s="6">
        <v>47</v>
      </c>
      <c r="F30" s="6">
        <v>29</v>
      </c>
      <c r="G30" s="6">
        <v>51</v>
      </c>
      <c r="H30" s="6">
        <v>54</v>
      </c>
      <c r="I30" s="6">
        <v>60</v>
      </c>
      <c r="J30" s="6">
        <v>44</v>
      </c>
      <c r="K30" s="6">
        <v>78</v>
      </c>
      <c r="L30" s="6">
        <v>118</v>
      </c>
      <c r="M30" s="6" t="s">
        <v>41</v>
      </c>
      <c r="N30" s="6">
        <v>29</v>
      </c>
      <c r="O30" s="6">
        <v>44</v>
      </c>
      <c r="P30" s="6">
        <v>68</v>
      </c>
      <c r="Q30" s="6">
        <v>76</v>
      </c>
      <c r="R30" s="6">
        <v>77</v>
      </c>
      <c r="S30" s="6">
        <v>46</v>
      </c>
      <c r="T30" s="6">
        <v>27</v>
      </c>
      <c r="U30" s="6">
        <v>10</v>
      </c>
      <c r="V30" s="6">
        <v>24</v>
      </c>
      <c r="W30" s="6">
        <v>41</v>
      </c>
    </row>
    <row r="31" spans="1:23" x14ac:dyDescent="0.2">
      <c r="A31" s="6" t="s">
        <v>42</v>
      </c>
      <c r="B31" s="6">
        <v>5602</v>
      </c>
      <c r="C31" s="6">
        <v>160</v>
      </c>
      <c r="D31" s="6">
        <v>180</v>
      </c>
      <c r="E31" s="6">
        <v>127</v>
      </c>
      <c r="F31" s="6">
        <v>169</v>
      </c>
      <c r="G31" s="6">
        <v>470</v>
      </c>
      <c r="H31" s="6">
        <v>301</v>
      </c>
      <c r="I31" s="6">
        <v>322</v>
      </c>
      <c r="J31" s="6">
        <v>315</v>
      </c>
      <c r="K31" s="6">
        <v>542</v>
      </c>
      <c r="L31" s="6">
        <v>559</v>
      </c>
      <c r="M31" s="6" t="s">
        <v>42</v>
      </c>
      <c r="N31" s="6">
        <v>214</v>
      </c>
      <c r="O31" s="6">
        <v>293</v>
      </c>
      <c r="P31" s="6">
        <v>376</v>
      </c>
      <c r="Q31" s="6">
        <v>411</v>
      </c>
      <c r="R31" s="6">
        <v>187</v>
      </c>
      <c r="S31" s="6">
        <v>116</v>
      </c>
      <c r="T31" s="6">
        <v>146</v>
      </c>
      <c r="U31" s="6">
        <v>97</v>
      </c>
      <c r="V31" s="6">
        <v>255</v>
      </c>
      <c r="W31" s="6">
        <v>362</v>
      </c>
    </row>
    <row r="32" spans="1:23" x14ac:dyDescent="0.2">
      <c r="A32" s="6" t="s">
        <v>43</v>
      </c>
      <c r="B32" s="6">
        <v>8411</v>
      </c>
      <c r="C32" s="6">
        <v>230</v>
      </c>
      <c r="D32" s="6">
        <v>283</v>
      </c>
      <c r="E32" s="6">
        <v>159</v>
      </c>
      <c r="F32" s="6">
        <v>243</v>
      </c>
      <c r="G32" s="6">
        <v>632</v>
      </c>
      <c r="H32" s="6">
        <v>359</v>
      </c>
      <c r="I32" s="6">
        <v>487</v>
      </c>
      <c r="J32" s="6">
        <v>419</v>
      </c>
      <c r="K32" s="6">
        <v>769</v>
      </c>
      <c r="L32" s="6">
        <v>868</v>
      </c>
      <c r="M32" s="6" t="s">
        <v>43</v>
      </c>
      <c r="N32" s="6">
        <v>367</v>
      </c>
      <c r="O32" s="6">
        <v>512</v>
      </c>
      <c r="P32" s="6">
        <v>616</v>
      </c>
      <c r="Q32" s="6">
        <v>716</v>
      </c>
      <c r="R32" s="6">
        <v>374</v>
      </c>
      <c r="S32" s="6">
        <v>151</v>
      </c>
      <c r="T32" s="6">
        <v>239</v>
      </c>
      <c r="U32" s="6">
        <v>127</v>
      </c>
      <c r="V32" s="6">
        <v>329</v>
      </c>
      <c r="W32" s="6">
        <v>531</v>
      </c>
    </row>
    <row r="33" spans="1:23" x14ac:dyDescent="0.2">
      <c r="A33" s="6" t="s">
        <v>44</v>
      </c>
      <c r="B33" s="6">
        <v>452</v>
      </c>
      <c r="C33" s="6">
        <v>22</v>
      </c>
      <c r="D33" s="6">
        <v>8</v>
      </c>
      <c r="E33" s="6">
        <v>5</v>
      </c>
      <c r="F33" s="6">
        <v>16</v>
      </c>
      <c r="G33" s="6">
        <v>42</v>
      </c>
      <c r="H33" s="6">
        <v>23</v>
      </c>
      <c r="I33" s="6">
        <v>41</v>
      </c>
      <c r="J33" s="6">
        <v>18</v>
      </c>
      <c r="K33" s="6">
        <v>34</v>
      </c>
      <c r="L33" s="6">
        <v>47</v>
      </c>
      <c r="M33" s="6" t="s">
        <v>44</v>
      </c>
      <c r="N33" s="6">
        <v>18</v>
      </c>
      <c r="O33" s="6">
        <v>13</v>
      </c>
      <c r="P33" s="6">
        <v>27</v>
      </c>
      <c r="Q33" s="6">
        <v>26</v>
      </c>
      <c r="R33" s="6">
        <v>5</v>
      </c>
      <c r="S33" s="6">
        <v>14</v>
      </c>
      <c r="T33" s="6">
        <v>25</v>
      </c>
      <c r="U33" s="6">
        <v>13</v>
      </c>
      <c r="V33" s="6">
        <v>17</v>
      </c>
      <c r="W33" s="6">
        <v>38</v>
      </c>
    </row>
    <row r="34" spans="1:23" x14ac:dyDescent="0.2">
      <c r="A34" s="6" t="s">
        <v>45</v>
      </c>
      <c r="B34" s="6">
        <v>336</v>
      </c>
      <c r="C34" s="6">
        <v>8</v>
      </c>
      <c r="D34" s="6">
        <v>16</v>
      </c>
      <c r="E34" s="6">
        <v>8</v>
      </c>
      <c r="F34" s="6">
        <v>12</v>
      </c>
      <c r="G34" s="6">
        <v>29</v>
      </c>
      <c r="H34" s="6">
        <v>18</v>
      </c>
      <c r="I34" s="6">
        <v>17</v>
      </c>
      <c r="J34" s="6">
        <v>13</v>
      </c>
      <c r="K34" s="6">
        <v>56</v>
      </c>
      <c r="L34" s="6">
        <v>36</v>
      </c>
      <c r="M34" s="6" t="s">
        <v>45</v>
      </c>
      <c r="N34" s="6">
        <v>20</v>
      </c>
      <c r="O34" s="6">
        <v>12</v>
      </c>
      <c r="P34" s="6">
        <v>12</v>
      </c>
      <c r="Q34" s="6">
        <v>9</v>
      </c>
      <c r="R34" s="6">
        <v>15</v>
      </c>
      <c r="S34" s="6">
        <v>9</v>
      </c>
      <c r="T34" s="6">
        <v>2</v>
      </c>
      <c r="U34" s="6">
        <v>3</v>
      </c>
      <c r="V34" s="6">
        <v>18</v>
      </c>
      <c r="W34" s="6">
        <v>23</v>
      </c>
    </row>
    <row r="35" spans="1:23" x14ac:dyDescent="0.2">
      <c r="A35" s="6" t="s">
        <v>46</v>
      </c>
      <c r="B35" s="6">
        <v>1489</v>
      </c>
      <c r="C35" s="6">
        <v>49</v>
      </c>
      <c r="D35" s="6">
        <v>64</v>
      </c>
      <c r="E35" s="6">
        <v>41</v>
      </c>
      <c r="F35" s="6">
        <v>39</v>
      </c>
      <c r="G35" s="6">
        <v>107</v>
      </c>
      <c r="H35" s="6">
        <v>90</v>
      </c>
      <c r="I35" s="6">
        <v>101</v>
      </c>
      <c r="J35" s="6">
        <v>70</v>
      </c>
      <c r="K35" s="6">
        <v>137</v>
      </c>
      <c r="L35" s="6">
        <v>111</v>
      </c>
      <c r="M35" s="6" t="s">
        <v>46</v>
      </c>
      <c r="N35" s="6">
        <v>60</v>
      </c>
      <c r="O35" s="6">
        <v>99</v>
      </c>
      <c r="P35" s="6">
        <v>70</v>
      </c>
      <c r="Q35" s="6">
        <v>146</v>
      </c>
      <c r="R35" s="6">
        <v>71</v>
      </c>
      <c r="S35" s="6">
        <v>30</v>
      </c>
      <c r="T35" s="6">
        <v>48</v>
      </c>
      <c r="U35" s="6">
        <v>21</v>
      </c>
      <c r="V35" s="6">
        <v>48</v>
      </c>
      <c r="W35" s="6">
        <v>87</v>
      </c>
    </row>
    <row r="36" spans="1:23" x14ac:dyDescent="0.2">
      <c r="A36" s="6" t="s">
        <v>47</v>
      </c>
      <c r="B36" s="6">
        <v>368</v>
      </c>
      <c r="C36" s="6">
        <v>20</v>
      </c>
      <c r="D36" s="6">
        <v>17</v>
      </c>
      <c r="E36" s="6">
        <v>15</v>
      </c>
      <c r="F36" s="6">
        <v>12</v>
      </c>
      <c r="G36" s="6">
        <v>12</v>
      </c>
      <c r="H36" s="6">
        <v>8</v>
      </c>
      <c r="I36" s="6">
        <v>13</v>
      </c>
      <c r="J36" s="6">
        <v>13</v>
      </c>
      <c r="K36" s="6">
        <v>48</v>
      </c>
      <c r="L36" s="6">
        <v>46</v>
      </c>
      <c r="M36" s="6" t="s">
        <v>47</v>
      </c>
      <c r="N36" s="6">
        <v>13</v>
      </c>
      <c r="O36" s="6">
        <v>10</v>
      </c>
      <c r="P36" s="6">
        <v>14</v>
      </c>
      <c r="Q36" s="6">
        <v>35</v>
      </c>
      <c r="R36" s="6">
        <v>18</v>
      </c>
      <c r="S36" s="6">
        <v>6</v>
      </c>
      <c r="T36" s="6">
        <v>10</v>
      </c>
      <c r="U36" s="6">
        <v>13</v>
      </c>
      <c r="V36" s="6">
        <v>14</v>
      </c>
      <c r="W36" s="6">
        <v>31</v>
      </c>
    </row>
    <row r="37" spans="1:23" x14ac:dyDescent="0.2">
      <c r="A37" s="6" t="s">
        <v>48</v>
      </c>
      <c r="B37" s="6">
        <v>448</v>
      </c>
      <c r="C37" s="6">
        <v>15</v>
      </c>
      <c r="D37" s="6">
        <v>13</v>
      </c>
      <c r="E37" s="6">
        <v>12</v>
      </c>
      <c r="F37" s="6">
        <v>21</v>
      </c>
      <c r="G37" s="6">
        <v>24</v>
      </c>
      <c r="H37" s="6">
        <v>15</v>
      </c>
      <c r="I37" s="6">
        <v>24</v>
      </c>
      <c r="J37" s="6">
        <v>16</v>
      </c>
      <c r="K37" s="6">
        <v>44</v>
      </c>
      <c r="L37" s="6">
        <v>56</v>
      </c>
      <c r="M37" s="6" t="s">
        <v>48</v>
      </c>
      <c r="N37" s="6">
        <v>16</v>
      </c>
      <c r="O37" s="6">
        <v>11</v>
      </c>
      <c r="P37" s="6">
        <v>12</v>
      </c>
      <c r="Q37" s="6">
        <v>52</v>
      </c>
      <c r="R37" s="6">
        <v>14</v>
      </c>
      <c r="S37" s="6">
        <v>10</v>
      </c>
      <c r="T37" s="6">
        <v>19</v>
      </c>
      <c r="U37" s="6">
        <v>13</v>
      </c>
      <c r="V37" s="6">
        <v>17</v>
      </c>
      <c r="W37" s="6">
        <v>44</v>
      </c>
    </row>
    <row r="38" spans="1:23" x14ac:dyDescent="0.2">
      <c r="A38" s="6" t="s">
        <v>49</v>
      </c>
      <c r="B38" s="6">
        <v>953</v>
      </c>
      <c r="C38" s="6">
        <v>33</v>
      </c>
      <c r="D38" s="6">
        <v>20</v>
      </c>
      <c r="E38" s="6">
        <v>12</v>
      </c>
      <c r="F38" s="6">
        <v>13</v>
      </c>
      <c r="G38" s="6">
        <v>39</v>
      </c>
      <c r="H38" s="6">
        <v>31</v>
      </c>
      <c r="I38" s="6">
        <v>45</v>
      </c>
      <c r="J38" s="6">
        <v>40</v>
      </c>
      <c r="K38" s="6">
        <v>69</v>
      </c>
      <c r="L38" s="6">
        <v>236</v>
      </c>
      <c r="M38" s="6" t="s">
        <v>49</v>
      </c>
      <c r="N38" s="6">
        <v>31</v>
      </c>
      <c r="O38" s="6">
        <v>22</v>
      </c>
      <c r="P38" s="6">
        <v>28</v>
      </c>
      <c r="Q38" s="6">
        <v>105</v>
      </c>
      <c r="R38" s="6">
        <v>27</v>
      </c>
      <c r="S38" s="6">
        <v>11</v>
      </c>
      <c r="T38" s="6">
        <v>42</v>
      </c>
      <c r="U38" s="6">
        <v>16</v>
      </c>
      <c r="V38" s="6">
        <v>51</v>
      </c>
      <c r="W38" s="6">
        <v>82</v>
      </c>
    </row>
    <row r="39" spans="1:23" x14ac:dyDescent="0.2">
      <c r="A39" s="6" t="s">
        <v>50</v>
      </c>
      <c r="B39" s="6">
        <v>546</v>
      </c>
      <c r="C39" s="6">
        <v>8</v>
      </c>
      <c r="D39" s="6">
        <v>2</v>
      </c>
      <c r="E39" s="6">
        <v>0</v>
      </c>
      <c r="F39" s="6">
        <v>36</v>
      </c>
      <c r="G39" s="6">
        <v>28</v>
      </c>
      <c r="H39" s="6">
        <v>46</v>
      </c>
      <c r="I39" s="6">
        <v>27</v>
      </c>
      <c r="J39" s="6">
        <v>23</v>
      </c>
      <c r="K39" s="6">
        <v>85</v>
      </c>
      <c r="L39" s="6">
        <v>101</v>
      </c>
      <c r="M39" s="6" t="s">
        <v>50</v>
      </c>
      <c r="N39" s="6">
        <v>12</v>
      </c>
      <c r="O39" s="6">
        <v>41</v>
      </c>
      <c r="P39" s="6">
        <v>2</v>
      </c>
      <c r="Q39" s="6">
        <v>32</v>
      </c>
      <c r="R39" s="6">
        <v>2</v>
      </c>
      <c r="S39" s="6">
        <v>5</v>
      </c>
      <c r="T39" s="6">
        <v>0</v>
      </c>
      <c r="U39" s="6">
        <v>8</v>
      </c>
      <c r="V39" s="6">
        <v>43</v>
      </c>
      <c r="W39" s="6">
        <v>45</v>
      </c>
    </row>
    <row r="40" spans="1:23" x14ac:dyDescent="0.2">
      <c r="A40" s="26" t="s">
        <v>366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 t="s">
        <v>366</v>
      </c>
      <c r="N40" s="26"/>
      <c r="O40" s="26"/>
      <c r="P40" s="26"/>
      <c r="Q40" s="26"/>
      <c r="R40" s="26"/>
      <c r="S40" s="26"/>
      <c r="T40" s="26"/>
      <c r="U40" s="26"/>
      <c r="V40" s="26"/>
      <c r="W40" s="26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F56CD-DC14-41FE-8AD8-A44901303439}">
  <dimension ref="A1:W60"/>
  <sheetViews>
    <sheetView view="pageBreakPreview" topLeftCell="A33" zoomScale="125" zoomScaleNormal="100" zoomScaleSheetLayoutView="125" workbookViewId="0">
      <selection activeCell="A60" sqref="A60:XFD60"/>
    </sheetView>
  </sheetViews>
  <sheetFormatPr defaultRowHeight="10.199999999999999" x14ac:dyDescent="0.2"/>
  <cols>
    <col min="1" max="1" width="11.6640625" style="6" customWidth="1"/>
    <col min="2" max="12" width="6.88671875" style="6" customWidth="1"/>
    <col min="13" max="13" width="11.6640625" style="6" customWidth="1"/>
    <col min="14" max="23" width="6.88671875" style="6" customWidth="1"/>
    <col min="24" max="16384" width="8.88671875" style="6"/>
  </cols>
  <sheetData>
    <row r="1" spans="1:23" x14ac:dyDescent="0.2">
      <c r="A1" s="6" t="s">
        <v>368</v>
      </c>
      <c r="M1" s="6" t="s">
        <v>368</v>
      </c>
    </row>
    <row r="2" spans="1:23" x14ac:dyDescent="0.2">
      <c r="A2" s="14"/>
      <c r="B2" s="15"/>
      <c r="C2" s="15" t="s">
        <v>303</v>
      </c>
      <c r="D2" s="15" t="s">
        <v>305</v>
      </c>
      <c r="E2" s="15" t="s">
        <v>306</v>
      </c>
      <c r="F2" s="15" t="s">
        <v>307</v>
      </c>
      <c r="G2" s="15" t="s">
        <v>309</v>
      </c>
      <c r="H2" s="15" t="s">
        <v>309</v>
      </c>
      <c r="I2" s="15" t="s">
        <v>309</v>
      </c>
      <c r="J2" s="15" t="s">
        <v>309</v>
      </c>
      <c r="K2" s="15" t="s">
        <v>312</v>
      </c>
      <c r="L2" s="15" t="s">
        <v>312</v>
      </c>
      <c r="M2" s="14"/>
      <c r="N2" s="15" t="s">
        <v>312</v>
      </c>
      <c r="O2" s="15" t="s">
        <v>314</v>
      </c>
      <c r="P2" s="15" t="s">
        <v>314</v>
      </c>
      <c r="Q2" s="15" t="s">
        <v>315</v>
      </c>
      <c r="R2" s="15" t="s">
        <v>317</v>
      </c>
      <c r="S2" s="15" t="s">
        <v>317</v>
      </c>
      <c r="T2" s="15" t="s">
        <v>315</v>
      </c>
      <c r="U2" s="15"/>
      <c r="V2" s="15" t="s">
        <v>321</v>
      </c>
      <c r="W2" s="16" t="s">
        <v>323</v>
      </c>
    </row>
    <row r="3" spans="1:23" x14ac:dyDescent="0.2">
      <c r="A3" s="17"/>
      <c r="B3" s="18" t="s">
        <v>0</v>
      </c>
      <c r="C3" s="18" t="s">
        <v>304</v>
      </c>
      <c r="D3" s="18" t="s">
        <v>304</v>
      </c>
      <c r="E3" s="18" t="s">
        <v>304</v>
      </c>
      <c r="F3" s="18" t="s">
        <v>308</v>
      </c>
      <c r="G3" s="18" t="s">
        <v>305</v>
      </c>
      <c r="H3" s="18" t="s">
        <v>306</v>
      </c>
      <c r="I3" s="18" t="s">
        <v>310</v>
      </c>
      <c r="J3" s="18" t="s">
        <v>311</v>
      </c>
      <c r="K3" s="18" t="s">
        <v>306</v>
      </c>
      <c r="L3" s="18" t="s">
        <v>313</v>
      </c>
      <c r="M3" s="17"/>
      <c r="N3" s="18" t="s">
        <v>311</v>
      </c>
      <c r="O3" s="18" t="s">
        <v>306</v>
      </c>
      <c r="P3" s="18" t="s">
        <v>311</v>
      </c>
      <c r="Q3" s="18" t="s">
        <v>316</v>
      </c>
      <c r="R3" s="18" t="s">
        <v>318</v>
      </c>
      <c r="S3" s="18" t="s">
        <v>319</v>
      </c>
      <c r="T3" s="18" t="s">
        <v>320</v>
      </c>
      <c r="U3" s="18" t="s">
        <v>18</v>
      </c>
      <c r="V3" s="18" t="s">
        <v>322</v>
      </c>
      <c r="W3" s="19" t="s">
        <v>324</v>
      </c>
    </row>
    <row r="4" spans="1:23" x14ac:dyDescent="0.2">
      <c r="A4" s="6" t="s">
        <v>329</v>
      </c>
      <c r="B4" s="6">
        <v>40419</v>
      </c>
      <c r="C4" s="6">
        <v>1169</v>
      </c>
      <c r="D4" s="6">
        <v>1294</v>
      </c>
      <c r="E4" s="6">
        <v>860</v>
      </c>
      <c r="F4" s="6">
        <v>1209</v>
      </c>
      <c r="G4" s="6">
        <v>3009</v>
      </c>
      <c r="H4" s="6">
        <v>2009</v>
      </c>
      <c r="I4" s="6">
        <v>2344</v>
      </c>
      <c r="J4" s="6">
        <v>2054</v>
      </c>
      <c r="K4" s="6">
        <v>3928</v>
      </c>
      <c r="L4" s="6">
        <v>4562</v>
      </c>
      <c r="M4" s="6" t="s">
        <v>329</v>
      </c>
      <c r="N4" s="6">
        <v>1625</v>
      </c>
      <c r="O4" s="6">
        <v>2131</v>
      </c>
      <c r="P4" s="6">
        <v>2488</v>
      </c>
      <c r="Q4" s="6">
        <v>3262</v>
      </c>
      <c r="R4" s="6">
        <v>1547</v>
      </c>
      <c r="S4" s="6">
        <v>811</v>
      </c>
      <c r="T4" s="6">
        <v>1138</v>
      </c>
      <c r="U4" s="6">
        <v>677</v>
      </c>
      <c r="V4" s="6">
        <v>1658</v>
      </c>
      <c r="W4" s="6">
        <v>2644</v>
      </c>
    </row>
    <row r="5" spans="1:23" x14ac:dyDescent="0.2">
      <c r="A5" s="6" t="s">
        <v>23</v>
      </c>
      <c r="B5" s="6">
        <v>6842</v>
      </c>
      <c r="C5" s="6">
        <v>184</v>
      </c>
      <c r="D5" s="6">
        <v>198</v>
      </c>
      <c r="E5" s="6">
        <v>116</v>
      </c>
      <c r="F5" s="6">
        <v>185</v>
      </c>
      <c r="G5" s="6">
        <v>489</v>
      </c>
      <c r="H5" s="6">
        <v>346</v>
      </c>
      <c r="I5" s="6">
        <v>411</v>
      </c>
      <c r="J5" s="6">
        <v>376</v>
      </c>
      <c r="K5" s="6">
        <v>654</v>
      </c>
      <c r="L5" s="6">
        <v>696</v>
      </c>
      <c r="M5" s="6" t="s">
        <v>23</v>
      </c>
      <c r="N5" s="6">
        <v>315</v>
      </c>
      <c r="O5" s="6">
        <v>386</v>
      </c>
      <c r="P5" s="6">
        <v>403</v>
      </c>
      <c r="Q5" s="6">
        <v>570</v>
      </c>
      <c r="R5" s="6">
        <v>241</v>
      </c>
      <c r="S5" s="6">
        <v>139</v>
      </c>
      <c r="T5" s="6">
        <v>223</v>
      </c>
      <c r="U5" s="6">
        <v>123</v>
      </c>
      <c r="V5" s="6">
        <v>283</v>
      </c>
      <c r="W5" s="6">
        <v>504</v>
      </c>
    </row>
    <row r="6" spans="1:23" x14ac:dyDescent="0.2">
      <c r="A6" s="6" t="s">
        <v>24</v>
      </c>
      <c r="B6" s="6">
        <v>5838</v>
      </c>
      <c r="C6" s="6">
        <v>156</v>
      </c>
      <c r="D6" s="6">
        <v>164</v>
      </c>
      <c r="E6" s="6">
        <v>102</v>
      </c>
      <c r="F6" s="6">
        <v>154</v>
      </c>
      <c r="G6" s="6">
        <v>455</v>
      </c>
      <c r="H6" s="6">
        <v>289</v>
      </c>
      <c r="I6" s="6">
        <v>312</v>
      </c>
      <c r="J6" s="6">
        <v>293</v>
      </c>
      <c r="K6" s="6">
        <v>556</v>
      </c>
      <c r="L6" s="6">
        <v>616</v>
      </c>
      <c r="M6" s="6" t="s">
        <v>24</v>
      </c>
      <c r="N6" s="6">
        <v>244</v>
      </c>
      <c r="O6" s="6">
        <v>351</v>
      </c>
      <c r="P6" s="6">
        <v>402</v>
      </c>
      <c r="Q6" s="6">
        <v>520</v>
      </c>
      <c r="R6" s="6">
        <v>215</v>
      </c>
      <c r="S6" s="6">
        <v>127</v>
      </c>
      <c r="T6" s="6">
        <v>182</v>
      </c>
      <c r="U6" s="6">
        <v>103</v>
      </c>
      <c r="V6" s="6">
        <v>219</v>
      </c>
      <c r="W6" s="6">
        <v>378</v>
      </c>
    </row>
    <row r="7" spans="1:23" x14ac:dyDescent="0.2">
      <c r="A7" s="6" t="s">
        <v>25</v>
      </c>
      <c r="B7" s="6">
        <v>4783</v>
      </c>
      <c r="C7" s="6">
        <v>153</v>
      </c>
      <c r="D7" s="6">
        <v>185</v>
      </c>
      <c r="E7" s="6">
        <v>102</v>
      </c>
      <c r="F7" s="6">
        <v>131</v>
      </c>
      <c r="G7" s="6">
        <v>365</v>
      </c>
      <c r="H7" s="6">
        <v>224</v>
      </c>
      <c r="I7" s="6">
        <v>309</v>
      </c>
      <c r="J7" s="6">
        <v>244</v>
      </c>
      <c r="K7" s="6">
        <v>417</v>
      </c>
      <c r="L7" s="6">
        <v>496</v>
      </c>
      <c r="M7" s="6" t="s">
        <v>25</v>
      </c>
      <c r="N7" s="6">
        <v>198</v>
      </c>
      <c r="O7" s="6">
        <v>261</v>
      </c>
      <c r="P7" s="6">
        <v>307</v>
      </c>
      <c r="Q7" s="6">
        <v>443</v>
      </c>
      <c r="R7" s="6">
        <v>199</v>
      </c>
      <c r="S7" s="6">
        <v>76</v>
      </c>
      <c r="T7" s="6">
        <v>143</v>
      </c>
      <c r="U7" s="6">
        <v>67</v>
      </c>
      <c r="V7" s="6">
        <v>182</v>
      </c>
      <c r="W7" s="6">
        <v>281</v>
      </c>
    </row>
    <row r="8" spans="1:23" x14ac:dyDescent="0.2">
      <c r="A8" s="6" t="s">
        <v>26</v>
      </c>
      <c r="B8" s="6">
        <v>3540</v>
      </c>
      <c r="C8" s="6">
        <v>96</v>
      </c>
      <c r="D8" s="6">
        <v>95</v>
      </c>
      <c r="E8" s="6">
        <v>77</v>
      </c>
      <c r="F8" s="6">
        <v>118</v>
      </c>
      <c r="G8" s="6">
        <v>256</v>
      </c>
      <c r="H8" s="6">
        <v>194</v>
      </c>
      <c r="I8" s="6">
        <v>222</v>
      </c>
      <c r="J8" s="6">
        <v>168</v>
      </c>
      <c r="K8" s="6">
        <v>345</v>
      </c>
      <c r="L8" s="6">
        <v>442</v>
      </c>
      <c r="M8" s="6" t="s">
        <v>26</v>
      </c>
      <c r="N8" s="6">
        <v>144</v>
      </c>
      <c r="O8" s="6">
        <v>228</v>
      </c>
      <c r="P8" s="6">
        <v>193</v>
      </c>
      <c r="Q8" s="6">
        <v>260</v>
      </c>
      <c r="R8" s="6">
        <v>143</v>
      </c>
      <c r="S8" s="6">
        <v>81</v>
      </c>
      <c r="T8" s="6">
        <v>89</v>
      </c>
      <c r="U8" s="6">
        <v>41</v>
      </c>
      <c r="V8" s="6">
        <v>126</v>
      </c>
      <c r="W8" s="6">
        <v>222</v>
      </c>
    </row>
    <row r="9" spans="1:23" x14ac:dyDescent="0.2">
      <c r="A9" s="6" t="s">
        <v>27</v>
      </c>
      <c r="B9" s="6">
        <v>3349</v>
      </c>
      <c r="C9" s="6">
        <v>76</v>
      </c>
      <c r="D9" s="6">
        <v>85</v>
      </c>
      <c r="E9" s="6">
        <v>53</v>
      </c>
      <c r="F9" s="6">
        <v>116</v>
      </c>
      <c r="G9" s="6">
        <v>247</v>
      </c>
      <c r="H9" s="6">
        <v>143</v>
      </c>
      <c r="I9" s="6">
        <v>215</v>
      </c>
      <c r="J9" s="6">
        <v>162</v>
      </c>
      <c r="K9" s="6">
        <v>370</v>
      </c>
      <c r="L9" s="6">
        <v>447</v>
      </c>
      <c r="M9" s="6" t="s">
        <v>27</v>
      </c>
      <c r="N9" s="6">
        <v>149</v>
      </c>
      <c r="O9" s="6">
        <v>169</v>
      </c>
      <c r="P9" s="6">
        <v>196</v>
      </c>
      <c r="Q9" s="6">
        <v>235</v>
      </c>
      <c r="R9" s="6">
        <v>118</v>
      </c>
      <c r="S9" s="6">
        <v>69</v>
      </c>
      <c r="T9" s="6">
        <v>92</v>
      </c>
      <c r="U9" s="6">
        <v>59</v>
      </c>
      <c r="V9" s="6">
        <v>126</v>
      </c>
      <c r="W9" s="6">
        <v>222</v>
      </c>
    </row>
    <row r="10" spans="1:23" x14ac:dyDescent="0.2">
      <c r="A10" s="6" t="s">
        <v>28</v>
      </c>
      <c r="B10" s="6">
        <v>3379</v>
      </c>
      <c r="C10" s="6">
        <v>102</v>
      </c>
      <c r="D10" s="6">
        <v>78</v>
      </c>
      <c r="E10" s="6">
        <v>68</v>
      </c>
      <c r="F10" s="6">
        <v>106</v>
      </c>
      <c r="G10" s="6">
        <v>282</v>
      </c>
      <c r="H10" s="6">
        <v>159</v>
      </c>
      <c r="I10" s="6">
        <v>196</v>
      </c>
      <c r="J10" s="6">
        <v>170</v>
      </c>
      <c r="K10" s="6">
        <v>322</v>
      </c>
      <c r="L10" s="6">
        <v>436</v>
      </c>
      <c r="M10" s="6" t="s">
        <v>28</v>
      </c>
      <c r="N10" s="6">
        <v>146</v>
      </c>
      <c r="O10" s="6">
        <v>171</v>
      </c>
      <c r="P10" s="6">
        <v>174</v>
      </c>
      <c r="Q10" s="6">
        <v>259</v>
      </c>
      <c r="R10" s="6">
        <v>107</v>
      </c>
      <c r="S10" s="6">
        <v>74</v>
      </c>
      <c r="T10" s="6">
        <v>100</v>
      </c>
      <c r="U10" s="6">
        <v>67</v>
      </c>
      <c r="V10" s="6">
        <v>174</v>
      </c>
      <c r="W10" s="6">
        <v>188</v>
      </c>
    </row>
    <row r="11" spans="1:23" x14ac:dyDescent="0.2">
      <c r="A11" s="6" t="s">
        <v>29</v>
      </c>
      <c r="B11" s="6">
        <v>3022</v>
      </c>
      <c r="C11" s="6">
        <v>88</v>
      </c>
      <c r="D11" s="6">
        <v>95</v>
      </c>
      <c r="E11" s="6">
        <v>53</v>
      </c>
      <c r="F11" s="6">
        <v>74</v>
      </c>
      <c r="G11" s="6">
        <v>245</v>
      </c>
      <c r="H11" s="6">
        <v>162</v>
      </c>
      <c r="I11" s="6">
        <v>154</v>
      </c>
      <c r="J11" s="6">
        <v>158</v>
      </c>
      <c r="K11" s="6">
        <v>318</v>
      </c>
      <c r="L11" s="6">
        <v>371</v>
      </c>
      <c r="M11" s="6" t="s">
        <v>29</v>
      </c>
      <c r="N11" s="6">
        <v>103</v>
      </c>
      <c r="O11" s="6">
        <v>155</v>
      </c>
      <c r="P11" s="6">
        <v>204</v>
      </c>
      <c r="Q11" s="6">
        <v>231</v>
      </c>
      <c r="R11" s="6">
        <v>101</v>
      </c>
      <c r="S11" s="6">
        <v>54</v>
      </c>
      <c r="T11" s="6">
        <v>61</v>
      </c>
      <c r="U11" s="6">
        <v>48</v>
      </c>
      <c r="V11" s="6">
        <v>121</v>
      </c>
      <c r="W11" s="6">
        <v>226</v>
      </c>
    </row>
    <row r="12" spans="1:23" x14ac:dyDescent="0.2">
      <c r="A12" s="6" t="s">
        <v>30</v>
      </c>
      <c r="B12" s="6">
        <v>2554</v>
      </c>
      <c r="C12" s="6">
        <v>78</v>
      </c>
      <c r="D12" s="6">
        <v>80</v>
      </c>
      <c r="E12" s="6">
        <v>61</v>
      </c>
      <c r="F12" s="6">
        <v>73</v>
      </c>
      <c r="G12" s="6">
        <v>195</v>
      </c>
      <c r="H12" s="6">
        <v>149</v>
      </c>
      <c r="I12" s="6">
        <v>126</v>
      </c>
      <c r="J12" s="6">
        <v>131</v>
      </c>
      <c r="K12" s="6">
        <v>278</v>
      </c>
      <c r="L12" s="6">
        <v>281</v>
      </c>
      <c r="M12" s="6" t="s">
        <v>30</v>
      </c>
      <c r="N12" s="6">
        <v>98</v>
      </c>
      <c r="O12" s="6">
        <v>119</v>
      </c>
      <c r="P12" s="6">
        <v>165</v>
      </c>
      <c r="Q12" s="6">
        <v>202</v>
      </c>
      <c r="R12" s="6">
        <v>82</v>
      </c>
      <c r="S12" s="6">
        <v>37</v>
      </c>
      <c r="T12" s="6">
        <v>61</v>
      </c>
      <c r="U12" s="6">
        <v>45</v>
      </c>
      <c r="V12" s="6">
        <v>123</v>
      </c>
      <c r="W12" s="6">
        <v>170</v>
      </c>
    </row>
    <row r="13" spans="1:23" x14ac:dyDescent="0.2">
      <c r="A13" s="6" t="s">
        <v>31</v>
      </c>
      <c r="B13" s="6">
        <v>1664</v>
      </c>
      <c r="C13" s="6">
        <v>54</v>
      </c>
      <c r="D13" s="6">
        <v>79</v>
      </c>
      <c r="E13" s="6">
        <v>36</v>
      </c>
      <c r="F13" s="6">
        <v>59</v>
      </c>
      <c r="G13" s="6">
        <v>110</v>
      </c>
      <c r="H13" s="6">
        <v>92</v>
      </c>
      <c r="I13" s="6">
        <v>79</v>
      </c>
      <c r="J13" s="6">
        <v>84</v>
      </c>
      <c r="K13" s="6">
        <v>164</v>
      </c>
      <c r="L13" s="6">
        <v>206</v>
      </c>
      <c r="M13" s="6" t="s">
        <v>31</v>
      </c>
      <c r="N13" s="6">
        <v>43</v>
      </c>
      <c r="O13" s="6">
        <v>65</v>
      </c>
      <c r="P13" s="6">
        <v>84</v>
      </c>
      <c r="Q13" s="6">
        <v>129</v>
      </c>
      <c r="R13" s="6">
        <v>65</v>
      </c>
      <c r="S13" s="6">
        <v>40</v>
      </c>
      <c r="T13" s="6">
        <v>39</v>
      </c>
      <c r="U13" s="6">
        <v>33</v>
      </c>
      <c r="V13" s="6">
        <v>78</v>
      </c>
      <c r="W13" s="6">
        <v>125</v>
      </c>
    </row>
    <row r="14" spans="1:23" x14ac:dyDescent="0.2">
      <c r="A14" s="6" t="s">
        <v>32</v>
      </c>
      <c r="B14" s="6">
        <v>1440</v>
      </c>
      <c r="C14" s="6">
        <v>44</v>
      </c>
      <c r="D14" s="6">
        <v>59</v>
      </c>
      <c r="E14" s="6">
        <v>52</v>
      </c>
      <c r="F14" s="6">
        <v>53</v>
      </c>
      <c r="G14" s="6">
        <v>101</v>
      </c>
      <c r="H14" s="6">
        <v>65</v>
      </c>
      <c r="I14" s="6">
        <v>90</v>
      </c>
      <c r="J14" s="6">
        <v>76</v>
      </c>
      <c r="K14" s="6">
        <v>106</v>
      </c>
      <c r="L14" s="6">
        <v>163</v>
      </c>
      <c r="M14" s="6" t="s">
        <v>32</v>
      </c>
      <c r="N14" s="6">
        <v>45</v>
      </c>
      <c r="O14" s="6">
        <v>57</v>
      </c>
      <c r="P14" s="6">
        <v>75</v>
      </c>
      <c r="Q14" s="6">
        <v>114</v>
      </c>
      <c r="R14" s="6">
        <v>72</v>
      </c>
      <c r="S14" s="6">
        <v>30</v>
      </c>
      <c r="T14" s="6">
        <v>51</v>
      </c>
      <c r="U14" s="6">
        <v>27</v>
      </c>
      <c r="V14" s="6">
        <v>63</v>
      </c>
      <c r="W14" s="6">
        <v>97</v>
      </c>
    </row>
    <row r="15" spans="1:23" x14ac:dyDescent="0.2">
      <c r="A15" s="6" t="s">
        <v>33</v>
      </c>
      <c r="B15" s="6">
        <v>1022</v>
      </c>
      <c r="C15" s="6">
        <v>32</v>
      </c>
      <c r="D15" s="6">
        <v>42</v>
      </c>
      <c r="E15" s="6">
        <v>35</v>
      </c>
      <c r="F15" s="6">
        <v>41</v>
      </c>
      <c r="G15" s="6">
        <v>72</v>
      </c>
      <c r="H15" s="6">
        <v>44</v>
      </c>
      <c r="I15" s="6">
        <v>67</v>
      </c>
      <c r="J15" s="6">
        <v>48</v>
      </c>
      <c r="K15" s="6">
        <v>93</v>
      </c>
      <c r="L15" s="6">
        <v>122</v>
      </c>
      <c r="M15" s="6" t="s">
        <v>33</v>
      </c>
      <c r="N15" s="6">
        <v>41</v>
      </c>
      <c r="O15" s="6">
        <v>43</v>
      </c>
      <c r="P15" s="6">
        <v>75</v>
      </c>
      <c r="Q15" s="6">
        <v>59</v>
      </c>
      <c r="R15" s="6">
        <v>60</v>
      </c>
      <c r="S15" s="6">
        <v>19</v>
      </c>
      <c r="T15" s="6">
        <v>22</v>
      </c>
      <c r="U15" s="6">
        <v>15</v>
      </c>
      <c r="V15" s="6">
        <v>39</v>
      </c>
      <c r="W15" s="6">
        <v>53</v>
      </c>
    </row>
    <row r="16" spans="1:23" x14ac:dyDescent="0.2">
      <c r="A16" s="6" t="s">
        <v>34</v>
      </c>
      <c r="B16" s="6">
        <v>881</v>
      </c>
      <c r="C16" s="6">
        <v>28</v>
      </c>
      <c r="D16" s="6">
        <v>32</v>
      </c>
      <c r="E16" s="6">
        <v>22</v>
      </c>
      <c r="F16" s="6">
        <v>26</v>
      </c>
      <c r="G16" s="6">
        <v>51</v>
      </c>
      <c r="H16" s="6">
        <v>48</v>
      </c>
      <c r="I16" s="6">
        <v>43</v>
      </c>
      <c r="J16" s="6">
        <v>41</v>
      </c>
      <c r="K16" s="6">
        <v>93</v>
      </c>
      <c r="L16" s="6">
        <v>92</v>
      </c>
      <c r="M16" s="6" t="s">
        <v>34</v>
      </c>
      <c r="N16" s="6">
        <v>34</v>
      </c>
      <c r="O16" s="6">
        <v>38</v>
      </c>
      <c r="P16" s="6">
        <v>77</v>
      </c>
      <c r="Q16" s="6">
        <v>74</v>
      </c>
      <c r="R16" s="6">
        <v>33</v>
      </c>
      <c r="S16" s="6">
        <v>16</v>
      </c>
      <c r="T16" s="6">
        <v>18</v>
      </c>
      <c r="U16" s="6">
        <v>16</v>
      </c>
      <c r="V16" s="6">
        <v>41</v>
      </c>
      <c r="W16" s="6">
        <v>58</v>
      </c>
    </row>
    <row r="17" spans="1:23" x14ac:dyDescent="0.2">
      <c r="A17" s="6" t="s">
        <v>35</v>
      </c>
      <c r="B17" s="6">
        <v>660</v>
      </c>
      <c r="C17" s="6">
        <v>24</v>
      </c>
      <c r="D17" s="6">
        <v>31</v>
      </c>
      <c r="E17" s="6">
        <v>23</v>
      </c>
      <c r="F17" s="6">
        <v>15</v>
      </c>
      <c r="G17" s="6">
        <v>44</v>
      </c>
      <c r="H17" s="6">
        <v>35</v>
      </c>
      <c r="I17" s="6">
        <v>32</v>
      </c>
      <c r="J17" s="6">
        <v>36</v>
      </c>
      <c r="K17" s="6">
        <v>54</v>
      </c>
      <c r="L17" s="6">
        <v>78</v>
      </c>
      <c r="M17" s="6" t="s">
        <v>35</v>
      </c>
      <c r="N17" s="6">
        <v>22</v>
      </c>
      <c r="O17" s="6">
        <v>31</v>
      </c>
      <c r="P17" s="6">
        <v>43</v>
      </c>
      <c r="Q17" s="6">
        <v>44</v>
      </c>
      <c r="R17" s="6">
        <v>30</v>
      </c>
      <c r="S17" s="6">
        <v>19</v>
      </c>
      <c r="T17" s="6">
        <v>22</v>
      </c>
      <c r="U17" s="6">
        <v>9</v>
      </c>
      <c r="V17" s="6">
        <v>27</v>
      </c>
      <c r="W17" s="6">
        <v>41</v>
      </c>
    </row>
    <row r="18" spans="1:23" x14ac:dyDescent="0.2">
      <c r="A18" s="6" t="s">
        <v>36</v>
      </c>
      <c r="B18" s="6">
        <v>568</v>
      </c>
      <c r="C18" s="6">
        <v>28</v>
      </c>
      <c r="D18" s="6">
        <v>19</v>
      </c>
      <c r="E18" s="6">
        <v>17</v>
      </c>
      <c r="F18" s="6">
        <v>22</v>
      </c>
      <c r="G18" s="6">
        <v>30</v>
      </c>
      <c r="H18" s="6">
        <v>28</v>
      </c>
      <c r="I18" s="6">
        <v>27</v>
      </c>
      <c r="J18" s="6">
        <v>39</v>
      </c>
      <c r="K18" s="6">
        <v>64</v>
      </c>
      <c r="L18" s="6">
        <v>57</v>
      </c>
      <c r="M18" s="6" t="s">
        <v>36</v>
      </c>
      <c r="N18" s="6">
        <v>12</v>
      </c>
      <c r="O18" s="6">
        <v>23</v>
      </c>
      <c r="P18" s="6">
        <v>43</v>
      </c>
      <c r="Q18" s="6">
        <v>49</v>
      </c>
      <c r="R18" s="6">
        <v>39</v>
      </c>
      <c r="S18" s="6">
        <v>9</v>
      </c>
      <c r="T18" s="6">
        <v>13</v>
      </c>
      <c r="U18" s="6">
        <v>7</v>
      </c>
      <c r="V18" s="6">
        <v>19</v>
      </c>
      <c r="W18" s="6">
        <v>23</v>
      </c>
    </row>
    <row r="19" spans="1:23" x14ac:dyDescent="0.2">
      <c r="A19" s="6" t="s">
        <v>37</v>
      </c>
      <c r="B19" s="6">
        <v>345</v>
      </c>
      <c r="C19" s="6">
        <v>8</v>
      </c>
      <c r="D19" s="6">
        <v>20</v>
      </c>
      <c r="E19" s="6">
        <v>17</v>
      </c>
      <c r="F19" s="6">
        <v>13</v>
      </c>
      <c r="G19" s="6">
        <v>22</v>
      </c>
      <c r="H19" s="6">
        <v>12</v>
      </c>
      <c r="I19" s="6">
        <v>28</v>
      </c>
      <c r="J19" s="6">
        <v>14</v>
      </c>
      <c r="K19" s="6">
        <v>37</v>
      </c>
      <c r="L19" s="6">
        <v>32</v>
      </c>
      <c r="M19" s="6" t="s">
        <v>37</v>
      </c>
      <c r="N19" s="6">
        <v>16</v>
      </c>
      <c r="O19" s="6">
        <v>13</v>
      </c>
      <c r="P19" s="6">
        <v>13</v>
      </c>
      <c r="Q19" s="6">
        <v>26</v>
      </c>
      <c r="R19" s="6">
        <v>20</v>
      </c>
      <c r="S19" s="6">
        <v>8</v>
      </c>
      <c r="T19" s="6">
        <v>13</v>
      </c>
      <c r="U19" s="6">
        <v>4</v>
      </c>
      <c r="V19" s="6">
        <v>12</v>
      </c>
      <c r="W19" s="6">
        <v>17</v>
      </c>
    </row>
    <row r="20" spans="1:23" x14ac:dyDescent="0.2">
      <c r="A20" s="6" t="s">
        <v>38</v>
      </c>
      <c r="B20" s="6">
        <v>532</v>
      </c>
      <c r="C20" s="6">
        <v>18</v>
      </c>
      <c r="D20" s="6">
        <v>32</v>
      </c>
      <c r="E20" s="6">
        <v>26</v>
      </c>
      <c r="F20" s="6">
        <v>23</v>
      </c>
      <c r="G20" s="6">
        <v>45</v>
      </c>
      <c r="H20" s="6">
        <v>19</v>
      </c>
      <c r="I20" s="6">
        <v>33</v>
      </c>
      <c r="J20" s="6">
        <v>14</v>
      </c>
      <c r="K20" s="6">
        <v>57</v>
      </c>
      <c r="L20" s="6">
        <v>27</v>
      </c>
      <c r="M20" s="6" t="s">
        <v>38</v>
      </c>
      <c r="N20" s="6">
        <v>15</v>
      </c>
      <c r="O20" s="6">
        <v>21</v>
      </c>
      <c r="P20" s="6">
        <v>34</v>
      </c>
      <c r="Q20" s="6">
        <v>47</v>
      </c>
      <c r="R20" s="6">
        <v>22</v>
      </c>
      <c r="S20" s="6">
        <v>13</v>
      </c>
      <c r="T20" s="6">
        <v>9</v>
      </c>
      <c r="U20" s="6">
        <v>13</v>
      </c>
      <c r="V20" s="6">
        <v>25</v>
      </c>
      <c r="W20" s="6">
        <v>39</v>
      </c>
    </row>
    <row r="21" spans="1:23" s="9" customFormat="1" x14ac:dyDescent="0.2">
      <c r="A21" s="9" t="s">
        <v>39</v>
      </c>
      <c r="B21" s="9">
        <v>18.899999999999999</v>
      </c>
      <c r="C21" s="9">
        <v>19.8</v>
      </c>
      <c r="D21" s="9">
        <v>20.3</v>
      </c>
      <c r="E21" s="9">
        <v>23.1</v>
      </c>
      <c r="F21" s="9">
        <v>20.7</v>
      </c>
      <c r="G21" s="9">
        <v>18.8</v>
      </c>
      <c r="H21" s="9">
        <v>18.8</v>
      </c>
      <c r="I21" s="9">
        <v>18.2</v>
      </c>
      <c r="J21" s="9">
        <v>18.399999999999999</v>
      </c>
      <c r="K21" s="9">
        <v>19.899999999999999</v>
      </c>
      <c r="L21" s="9">
        <v>20.3</v>
      </c>
      <c r="M21" s="9" t="s">
        <v>39</v>
      </c>
      <c r="N21" s="9">
        <v>16.899999999999999</v>
      </c>
      <c r="O21" s="9">
        <v>16.5</v>
      </c>
      <c r="P21" s="9">
        <v>18.399999999999999</v>
      </c>
      <c r="Q21" s="9">
        <v>16.899999999999999</v>
      </c>
      <c r="R21" s="9">
        <v>19.100000000000001</v>
      </c>
      <c r="S21" s="9">
        <v>18.899999999999999</v>
      </c>
      <c r="T21" s="9">
        <v>16.2</v>
      </c>
      <c r="U21" s="9">
        <v>20.399999999999999</v>
      </c>
      <c r="V21" s="9">
        <v>20.8</v>
      </c>
      <c r="W21" s="9">
        <v>18.600000000000001</v>
      </c>
    </row>
    <row r="23" spans="1:23" x14ac:dyDescent="0.2">
      <c r="A23" s="6" t="s">
        <v>330</v>
      </c>
      <c r="B23" s="6">
        <v>32916</v>
      </c>
      <c r="C23" s="6">
        <v>914</v>
      </c>
      <c r="D23" s="6">
        <v>1018</v>
      </c>
      <c r="E23" s="6">
        <v>666</v>
      </c>
      <c r="F23" s="6">
        <v>926</v>
      </c>
      <c r="G23" s="6">
        <v>2472</v>
      </c>
      <c r="H23" s="6">
        <v>1672</v>
      </c>
      <c r="I23" s="6">
        <v>1952</v>
      </c>
      <c r="J23" s="6">
        <v>1692</v>
      </c>
      <c r="K23" s="6">
        <v>3258</v>
      </c>
      <c r="L23" s="6">
        <v>3711</v>
      </c>
      <c r="M23" s="6" t="s">
        <v>330</v>
      </c>
      <c r="N23" s="6">
        <v>1342</v>
      </c>
      <c r="O23" s="6">
        <v>1724</v>
      </c>
      <c r="P23" s="6">
        <v>1966</v>
      </c>
      <c r="Q23" s="6">
        <v>2680</v>
      </c>
      <c r="R23" s="6">
        <v>1243</v>
      </c>
      <c r="S23" s="6">
        <v>674</v>
      </c>
      <c r="T23" s="6">
        <v>944</v>
      </c>
      <c r="U23" s="6">
        <v>546</v>
      </c>
      <c r="V23" s="6">
        <v>1305</v>
      </c>
      <c r="W23" s="6">
        <v>2211</v>
      </c>
    </row>
    <row r="24" spans="1:23" x14ac:dyDescent="0.2">
      <c r="A24" s="6" t="s">
        <v>23</v>
      </c>
      <c r="B24" s="6">
        <v>6764</v>
      </c>
      <c r="C24" s="6">
        <v>182</v>
      </c>
      <c r="D24" s="6">
        <v>197</v>
      </c>
      <c r="E24" s="6">
        <v>114</v>
      </c>
      <c r="F24" s="6">
        <v>185</v>
      </c>
      <c r="G24" s="6">
        <v>484</v>
      </c>
      <c r="H24" s="6">
        <v>344</v>
      </c>
      <c r="I24" s="6">
        <v>404</v>
      </c>
      <c r="J24" s="6">
        <v>374</v>
      </c>
      <c r="K24" s="6">
        <v>647</v>
      </c>
      <c r="L24" s="6">
        <v>684</v>
      </c>
      <c r="M24" s="6" t="s">
        <v>23</v>
      </c>
      <c r="N24" s="6">
        <v>314</v>
      </c>
      <c r="O24" s="6">
        <v>377</v>
      </c>
      <c r="P24" s="6">
        <v>399</v>
      </c>
      <c r="Q24" s="6">
        <v>568</v>
      </c>
      <c r="R24" s="6">
        <v>235</v>
      </c>
      <c r="S24" s="6">
        <v>137</v>
      </c>
      <c r="T24" s="6">
        <v>214</v>
      </c>
      <c r="U24" s="6">
        <v>123</v>
      </c>
      <c r="V24" s="6">
        <v>282</v>
      </c>
      <c r="W24" s="6">
        <v>500</v>
      </c>
    </row>
    <row r="25" spans="1:23" x14ac:dyDescent="0.2">
      <c r="A25" s="6" t="s">
        <v>24</v>
      </c>
      <c r="B25" s="6">
        <v>5712</v>
      </c>
      <c r="C25" s="6">
        <v>153</v>
      </c>
      <c r="D25" s="6">
        <v>162</v>
      </c>
      <c r="E25" s="6">
        <v>101</v>
      </c>
      <c r="F25" s="6">
        <v>153</v>
      </c>
      <c r="G25" s="6">
        <v>443</v>
      </c>
      <c r="H25" s="6">
        <v>286</v>
      </c>
      <c r="I25" s="6">
        <v>308</v>
      </c>
      <c r="J25" s="6">
        <v>284</v>
      </c>
      <c r="K25" s="6">
        <v>543</v>
      </c>
      <c r="L25" s="6">
        <v>600</v>
      </c>
      <c r="M25" s="6" t="s">
        <v>24</v>
      </c>
      <c r="N25" s="6">
        <v>242</v>
      </c>
      <c r="O25" s="6">
        <v>341</v>
      </c>
      <c r="P25" s="6">
        <v>392</v>
      </c>
      <c r="Q25" s="6">
        <v>509</v>
      </c>
      <c r="R25" s="6">
        <v>201</v>
      </c>
      <c r="S25" s="6">
        <v>126</v>
      </c>
      <c r="T25" s="6">
        <v>175</v>
      </c>
      <c r="U25" s="6">
        <v>103</v>
      </c>
      <c r="V25" s="6">
        <v>218</v>
      </c>
      <c r="W25" s="6">
        <v>372</v>
      </c>
    </row>
    <row r="26" spans="1:23" x14ac:dyDescent="0.2">
      <c r="A26" s="6" t="s">
        <v>25</v>
      </c>
      <c r="B26" s="6">
        <v>4654</v>
      </c>
      <c r="C26" s="6">
        <v>149</v>
      </c>
      <c r="D26" s="6">
        <v>182</v>
      </c>
      <c r="E26" s="6">
        <v>100</v>
      </c>
      <c r="F26" s="6">
        <v>128</v>
      </c>
      <c r="G26" s="6">
        <v>355</v>
      </c>
      <c r="H26" s="6">
        <v>222</v>
      </c>
      <c r="I26" s="6">
        <v>302</v>
      </c>
      <c r="J26" s="6">
        <v>234</v>
      </c>
      <c r="K26" s="6">
        <v>408</v>
      </c>
      <c r="L26" s="6">
        <v>486</v>
      </c>
      <c r="M26" s="6" t="s">
        <v>25</v>
      </c>
      <c r="N26" s="6">
        <v>193</v>
      </c>
      <c r="O26" s="6">
        <v>250</v>
      </c>
      <c r="P26" s="6">
        <v>288</v>
      </c>
      <c r="Q26" s="6">
        <v>430</v>
      </c>
      <c r="R26" s="6">
        <v>193</v>
      </c>
      <c r="S26" s="6">
        <v>73</v>
      </c>
      <c r="T26" s="6">
        <v>138</v>
      </c>
      <c r="U26" s="6">
        <v>66</v>
      </c>
      <c r="V26" s="6">
        <v>182</v>
      </c>
      <c r="W26" s="6">
        <v>275</v>
      </c>
    </row>
    <row r="27" spans="1:23" x14ac:dyDescent="0.2">
      <c r="A27" s="6" t="s">
        <v>26</v>
      </c>
      <c r="B27" s="6">
        <v>3360</v>
      </c>
      <c r="C27" s="6">
        <v>88</v>
      </c>
      <c r="D27" s="6">
        <v>95</v>
      </c>
      <c r="E27" s="6">
        <v>76</v>
      </c>
      <c r="F27" s="6">
        <v>112</v>
      </c>
      <c r="G27" s="6">
        <v>246</v>
      </c>
      <c r="H27" s="6">
        <v>177</v>
      </c>
      <c r="I27" s="6">
        <v>210</v>
      </c>
      <c r="J27" s="6">
        <v>163</v>
      </c>
      <c r="K27" s="6">
        <v>331</v>
      </c>
      <c r="L27" s="6">
        <v>419</v>
      </c>
      <c r="M27" s="6" t="s">
        <v>26</v>
      </c>
      <c r="N27" s="6">
        <v>133</v>
      </c>
      <c r="O27" s="6">
        <v>220</v>
      </c>
      <c r="P27" s="6">
        <v>174</v>
      </c>
      <c r="Q27" s="6">
        <v>246</v>
      </c>
      <c r="R27" s="6">
        <v>140</v>
      </c>
      <c r="S27" s="6">
        <v>73</v>
      </c>
      <c r="T27" s="6">
        <v>85</v>
      </c>
      <c r="U27" s="6">
        <v>41</v>
      </c>
      <c r="V27" s="6">
        <v>123</v>
      </c>
      <c r="W27" s="6">
        <v>208</v>
      </c>
    </row>
    <row r="28" spans="1:23" x14ac:dyDescent="0.2">
      <c r="A28" s="6" t="s">
        <v>27</v>
      </c>
      <c r="B28" s="6">
        <v>3063</v>
      </c>
      <c r="C28" s="6">
        <v>71</v>
      </c>
      <c r="D28" s="6">
        <v>81</v>
      </c>
      <c r="E28" s="6">
        <v>49</v>
      </c>
      <c r="F28" s="6">
        <v>113</v>
      </c>
      <c r="G28" s="6">
        <v>222</v>
      </c>
      <c r="H28" s="6">
        <v>129</v>
      </c>
      <c r="I28" s="6">
        <v>198</v>
      </c>
      <c r="J28" s="6">
        <v>144</v>
      </c>
      <c r="K28" s="6">
        <v>338</v>
      </c>
      <c r="L28" s="6">
        <v>411</v>
      </c>
      <c r="M28" s="6" t="s">
        <v>27</v>
      </c>
      <c r="N28" s="6">
        <v>131</v>
      </c>
      <c r="O28" s="6">
        <v>152</v>
      </c>
      <c r="P28" s="6">
        <v>175</v>
      </c>
      <c r="Q28" s="6">
        <v>221</v>
      </c>
      <c r="R28" s="6">
        <v>111</v>
      </c>
      <c r="S28" s="6">
        <v>67</v>
      </c>
      <c r="T28" s="6">
        <v>80</v>
      </c>
      <c r="U28" s="6">
        <v>52</v>
      </c>
      <c r="V28" s="6">
        <v>111</v>
      </c>
      <c r="W28" s="6">
        <v>207</v>
      </c>
    </row>
    <row r="29" spans="1:23" x14ac:dyDescent="0.2">
      <c r="A29" s="6" t="s">
        <v>28</v>
      </c>
      <c r="B29" s="6">
        <v>2922</v>
      </c>
      <c r="C29" s="6">
        <v>87</v>
      </c>
      <c r="D29" s="6">
        <v>67</v>
      </c>
      <c r="E29" s="6">
        <v>61</v>
      </c>
      <c r="F29" s="6">
        <v>87</v>
      </c>
      <c r="G29" s="6">
        <v>233</v>
      </c>
      <c r="H29" s="6">
        <v>142</v>
      </c>
      <c r="I29" s="6">
        <v>174</v>
      </c>
      <c r="J29" s="6">
        <v>148</v>
      </c>
      <c r="K29" s="6">
        <v>296</v>
      </c>
      <c r="L29" s="6">
        <v>359</v>
      </c>
      <c r="M29" s="6" t="s">
        <v>28</v>
      </c>
      <c r="N29" s="6">
        <v>125</v>
      </c>
      <c r="O29" s="6">
        <v>138</v>
      </c>
      <c r="P29" s="6">
        <v>151</v>
      </c>
      <c r="Q29" s="6">
        <v>229</v>
      </c>
      <c r="R29" s="6">
        <v>97</v>
      </c>
      <c r="S29" s="6">
        <v>63</v>
      </c>
      <c r="T29" s="6">
        <v>91</v>
      </c>
      <c r="U29" s="6">
        <v>54</v>
      </c>
      <c r="V29" s="6">
        <v>149</v>
      </c>
      <c r="W29" s="6">
        <v>171</v>
      </c>
    </row>
    <row r="30" spans="1:23" x14ac:dyDescent="0.2">
      <c r="A30" s="6" t="s">
        <v>29</v>
      </c>
      <c r="B30" s="6">
        <v>2456</v>
      </c>
      <c r="C30" s="6">
        <v>59</v>
      </c>
      <c r="D30" s="6">
        <v>79</v>
      </c>
      <c r="E30" s="6">
        <v>45</v>
      </c>
      <c r="F30" s="6">
        <v>55</v>
      </c>
      <c r="G30" s="6">
        <v>204</v>
      </c>
      <c r="H30" s="6">
        <v>137</v>
      </c>
      <c r="I30" s="6">
        <v>133</v>
      </c>
      <c r="J30" s="6">
        <v>134</v>
      </c>
      <c r="K30" s="6">
        <v>264</v>
      </c>
      <c r="L30" s="6">
        <v>309</v>
      </c>
      <c r="M30" s="6" t="s">
        <v>29</v>
      </c>
      <c r="N30" s="6">
        <v>81</v>
      </c>
      <c r="O30" s="6">
        <v>108</v>
      </c>
      <c r="P30" s="6">
        <v>175</v>
      </c>
      <c r="Q30" s="6">
        <v>180</v>
      </c>
      <c r="R30" s="6">
        <v>84</v>
      </c>
      <c r="S30" s="6">
        <v>44</v>
      </c>
      <c r="T30" s="6">
        <v>46</v>
      </c>
      <c r="U30" s="6">
        <v>36</v>
      </c>
      <c r="V30" s="6">
        <v>95</v>
      </c>
      <c r="W30" s="6">
        <v>188</v>
      </c>
    </row>
    <row r="31" spans="1:23" x14ac:dyDescent="0.2">
      <c r="A31" s="6" t="s">
        <v>30</v>
      </c>
      <c r="B31" s="6">
        <v>1832</v>
      </c>
      <c r="C31" s="6">
        <v>53</v>
      </c>
      <c r="D31" s="6">
        <v>67</v>
      </c>
      <c r="E31" s="6">
        <v>43</v>
      </c>
      <c r="F31" s="6">
        <v>41</v>
      </c>
      <c r="G31" s="6">
        <v>132</v>
      </c>
      <c r="H31" s="6">
        <v>115</v>
      </c>
      <c r="I31" s="6">
        <v>97</v>
      </c>
      <c r="J31" s="6">
        <v>102</v>
      </c>
      <c r="K31" s="6">
        <v>204</v>
      </c>
      <c r="L31" s="6">
        <v>203</v>
      </c>
      <c r="M31" s="6" t="s">
        <v>30</v>
      </c>
      <c r="N31" s="6">
        <v>72</v>
      </c>
      <c r="O31" s="6">
        <v>73</v>
      </c>
      <c r="P31" s="6">
        <v>107</v>
      </c>
      <c r="Q31" s="6">
        <v>133</v>
      </c>
      <c r="R31" s="6">
        <v>62</v>
      </c>
      <c r="S31" s="6">
        <v>33</v>
      </c>
      <c r="T31" s="6">
        <v>45</v>
      </c>
      <c r="U31" s="6">
        <v>35</v>
      </c>
      <c r="V31" s="6">
        <v>81</v>
      </c>
      <c r="W31" s="6">
        <v>134</v>
      </c>
    </row>
    <row r="32" spans="1:23" x14ac:dyDescent="0.2">
      <c r="A32" s="6" t="s">
        <v>31</v>
      </c>
      <c r="B32" s="6">
        <v>929</v>
      </c>
      <c r="C32" s="6">
        <v>29</v>
      </c>
      <c r="D32" s="6">
        <v>40</v>
      </c>
      <c r="E32" s="6">
        <v>25</v>
      </c>
      <c r="F32" s="6">
        <v>22</v>
      </c>
      <c r="G32" s="6">
        <v>62</v>
      </c>
      <c r="H32" s="6">
        <v>50</v>
      </c>
      <c r="I32" s="6">
        <v>50</v>
      </c>
      <c r="J32" s="6">
        <v>47</v>
      </c>
      <c r="K32" s="6">
        <v>95</v>
      </c>
      <c r="L32" s="6">
        <v>115</v>
      </c>
      <c r="M32" s="6" t="s">
        <v>31</v>
      </c>
      <c r="N32" s="6">
        <v>26</v>
      </c>
      <c r="O32" s="6">
        <v>29</v>
      </c>
      <c r="P32" s="6">
        <v>35</v>
      </c>
      <c r="Q32" s="6">
        <v>74</v>
      </c>
      <c r="R32" s="6">
        <v>46</v>
      </c>
      <c r="S32" s="6">
        <v>25</v>
      </c>
      <c r="T32" s="6">
        <v>27</v>
      </c>
      <c r="U32" s="6">
        <v>20</v>
      </c>
      <c r="V32" s="6">
        <v>35</v>
      </c>
      <c r="W32" s="6">
        <v>77</v>
      </c>
    </row>
    <row r="33" spans="1:23" x14ac:dyDescent="0.2">
      <c r="A33" s="6" t="s">
        <v>32</v>
      </c>
      <c r="B33" s="6">
        <v>620</v>
      </c>
      <c r="C33" s="6">
        <v>21</v>
      </c>
      <c r="D33" s="6">
        <v>24</v>
      </c>
      <c r="E33" s="6">
        <v>24</v>
      </c>
      <c r="F33" s="6">
        <v>14</v>
      </c>
      <c r="G33" s="6">
        <v>42</v>
      </c>
      <c r="H33" s="6">
        <v>33</v>
      </c>
      <c r="I33" s="6">
        <v>47</v>
      </c>
      <c r="J33" s="6">
        <v>34</v>
      </c>
      <c r="K33" s="6">
        <v>56</v>
      </c>
      <c r="L33" s="6">
        <v>68</v>
      </c>
      <c r="M33" s="6" t="s">
        <v>32</v>
      </c>
      <c r="N33" s="6">
        <v>10</v>
      </c>
      <c r="O33" s="6">
        <v>17</v>
      </c>
      <c r="P33" s="6">
        <v>28</v>
      </c>
      <c r="Q33" s="6">
        <v>53</v>
      </c>
      <c r="R33" s="6">
        <v>32</v>
      </c>
      <c r="S33" s="6">
        <v>17</v>
      </c>
      <c r="T33" s="6">
        <v>29</v>
      </c>
      <c r="U33" s="6">
        <v>10</v>
      </c>
      <c r="V33" s="6">
        <v>17</v>
      </c>
      <c r="W33" s="6">
        <v>44</v>
      </c>
    </row>
    <row r="34" spans="1:23" x14ac:dyDescent="0.2">
      <c r="A34" s="6" t="s">
        <v>33</v>
      </c>
      <c r="B34" s="6">
        <v>286</v>
      </c>
      <c r="C34" s="6">
        <v>6</v>
      </c>
      <c r="D34" s="6">
        <v>16</v>
      </c>
      <c r="E34" s="6">
        <v>16</v>
      </c>
      <c r="F34" s="6">
        <v>10</v>
      </c>
      <c r="G34" s="6">
        <v>23</v>
      </c>
      <c r="H34" s="6">
        <v>15</v>
      </c>
      <c r="I34" s="6">
        <v>18</v>
      </c>
      <c r="J34" s="6">
        <v>12</v>
      </c>
      <c r="K34" s="6">
        <v>33</v>
      </c>
      <c r="L34" s="6">
        <v>29</v>
      </c>
      <c r="M34" s="6" t="s">
        <v>33</v>
      </c>
      <c r="N34" s="6">
        <v>4</v>
      </c>
      <c r="O34" s="6">
        <v>9</v>
      </c>
      <c r="P34" s="6">
        <v>22</v>
      </c>
      <c r="Q34" s="6">
        <v>13</v>
      </c>
      <c r="R34" s="6">
        <v>17</v>
      </c>
      <c r="S34" s="6">
        <v>8</v>
      </c>
      <c r="T34" s="6">
        <v>8</v>
      </c>
      <c r="U34" s="6">
        <v>4</v>
      </c>
      <c r="V34" s="6">
        <v>4</v>
      </c>
      <c r="W34" s="6">
        <v>19</v>
      </c>
    </row>
    <row r="35" spans="1:23" x14ac:dyDescent="0.2">
      <c r="A35" s="6" t="s">
        <v>34</v>
      </c>
      <c r="B35" s="6">
        <v>170</v>
      </c>
      <c r="C35" s="6">
        <v>10</v>
      </c>
      <c r="D35" s="6">
        <v>4</v>
      </c>
      <c r="E35" s="6">
        <v>5</v>
      </c>
      <c r="F35" s="6">
        <v>3</v>
      </c>
      <c r="G35" s="6">
        <v>9</v>
      </c>
      <c r="H35" s="6">
        <v>13</v>
      </c>
      <c r="I35" s="6">
        <v>6</v>
      </c>
      <c r="J35" s="6">
        <v>11</v>
      </c>
      <c r="K35" s="6">
        <v>24</v>
      </c>
      <c r="L35" s="6">
        <v>20</v>
      </c>
      <c r="M35" s="6" t="s">
        <v>34</v>
      </c>
      <c r="N35" s="6">
        <v>8</v>
      </c>
      <c r="O35" s="6">
        <v>8</v>
      </c>
      <c r="P35" s="6">
        <v>6</v>
      </c>
      <c r="Q35" s="6">
        <v>11</v>
      </c>
      <c r="R35" s="6">
        <v>9</v>
      </c>
      <c r="S35" s="6">
        <v>2</v>
      </c>
      <c r="T35" s="6">
        <v>2</v>
      </c>
      <c r="U35" s="6">
        <v>1</v>
      </c>
      <c r="V35" s="6">
        <v>5</v>
      </c>
      <c r="W35" s="6">
        <v>13</v>
      </c>
    </row>
    <row r="36" spans="1:23" x14ac:dyDescent="0.2">
      <c r="A36" s="6" t="s">
        <v>35</v>
      </c>
      <c r="B36" s="6">
        <v>74</v>
      </c>
      <c r="C36" s="6">
        <v>4</v>
      </c>
      <c r="D36" s="6">
        <v>2</v>
      </c>
      <c r="E36" s="6">
        <v>6</v>
      </c>
      <c r="F36" s="6">
        <v>1</v>
      </c>
      <c r="G36" s="6">
        <v>8</v>
      </c>
      <c r="H36" s="6">
        <v>6</v>
      </c>
      <c r="I36" s="6">
        <v>2</v>
      </c>
      <c r="J36" s="6">
        <v>5</v>
      </c>
      <c r="K36" s="6">
        <v>8</v>
      </c>
      <c r="L36" s="6">
        <v>4</v>
      </c>
      <c r="M36" s="6" t="s">
        <v>35</v>
      </c>
      <c r="N36" s="6">
        <v>3</v>
      </c>
      <c r="O36" s="6">
        <v>1</v>
      </c>
      <c r="P36" s="6">
        <v>4</v>
      </c>
      <c r="Q36" s="6">
        <v>4</v>
      </c>
      <c r="R36" s="6">
        <v>7</v>
      </c>
      <c r="S36" s="6">
        <v>4</v>
      </c>
      <c r="T36" s="6">
        <v>3</v>
      </c>
      <c r="U36" s="6">
        <v>0</v>
      </c>
      <c r="V36" s="6">
        <v>2</v>
      </c>
      <c r="W36" s="6">
        <v>0</v>
      </c>
    </row>
    <row r="37" spans="1:23" x14ac:dyDescent="0.2">
      <c r="A37" s="6" t="s">
        <v>36</v>
      </c>
      <c r="B37" s="6">
        <v>49</v>
      </c>
      <c r="C37" s="6">
        <v>2</v>
      </c>
      <c r="D37" s="6">
        <v>2</v>
      </c>
      <c r="E37" s="6">
        <v>1</v>
      </c>
      <c r="F37" s="6">
        <v>2</v>
      </c>
      <c r="G37" s="6">
        <v>2</v>
      </c>
      <c r="H37" s="6">
        <v>1</v>
      </c>
      <c r="I37" s="6">
        <v>1</v>
      </c>
      <c r="J37" s="6">
        <v>0</v>
      </c>
      <c r="K37" s="6">
        <v>8</v>
      </c>
      <c r="L37" s="6">
        <v>3</v>
      </c>
      <c r="M37" s="6" t="s">
        <v>36</v>
      </c>
      <c r="N37" s="6">
        <v>0</v>
      </c>
      <c r="O37" s="6">
        <v>0</v>
      </c>
      <c r="P37" s="6">
        <v>9</v>
      </c>
      <c r="Q37" s="6">
        <v>8</v>
      </c>
      <c r="R37" s="6">
        <v>7</v>
      </c>
      <c r="S37" s="6">
        <v>1</v>
      </c>
      <c r="T37" s="6">
        <v>1</v>
      </c>
      <c r="U37" s="6">
        <v>0</v>
      </c>
      <c r="V37" s="6">
        <v>1</v>
      </c>
      <c r="W37" s="6">
        <v>0</v>
      </c>
    </row>
    <row r="38" spans="1:23" x14ac:dyDescent="0.2">
      <c r="A38" s="6" t="s">
        <v>37</v>
      </c>
      <c r="B38" s="6">
        <v>5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1</v>
      </c>
      <c r="J38" s="6">
        <v>0</v>
      </c>
      <c r="K38" s="6">
        <v>0</v>
      </c>
      <c r="L38" s="6">
        <v>0</v>
      </c>
      <c r="M38" s="6" t="s">
        <v>37</v>
      </c>
      <c r="N38" s="6">
        <v>0</v>
      </c>
      <c r="O38" s="6">
        <v>0</v>
      </c>
      <c r="P38" s="6">
        <v>0</v>
      </c>
      <c r="Q38" s="6">
        <v>0</v>
      </c>
      <c r="R38" s="6">
        <v>2</v>
      </c>
      <c r="S38" s="6">
        <v>0</v>
      </c>
      <c r="T38" s="6">
        <v>0</v>
      </c>
      <c r="U38" s="6">
        <v>1</v>
      </c>
      <c r="V38" s="6">
        <v>0</v>
      </c>
      <c r="W38" s="6">
        <v>1</v>
      </c>
    </row>
    <row r="39" spans="1:23" x14ac:dyDescent="0.2">
      <c r="A39" s="6" t="s">
        <v>38</v>
      </c>
      <c r="B39" s="6">
        <v>20</v>
      </c>
      <c r="C39" s="6">
        <v>0</v>
      </c>
      <c r="D39" s="6">
        <v>0</v>
      </c>
      <c r="E39" s="6">
        <v>0</v>
      </c>
      <c r="F39" s="6">
        <v>0</v>
      </c>
      <c r="G39" s="6">
        <v>7</v>
      </c>
      <c r="H39" s="6">
        <v>2</v>
      </c>
      <c r="I39" s="6">
        <v>1</v>
      </c>
      <c r="J39" s="6">
        <v>0</v>
      </c>
      <c r="K39" s="6">
        <v>3</v>
      </c>
      <c r="L39" s="6">
        <v>1</v>
      </c>
      <c r="M39" s="6" t="s">
        <v>38</v>
      </c>
      <c r="N39" s="6">
        <v>0</v>
      </c>
      <c r="O39" s="6">
        <v>1</v>
      </c>
      <c r="P39" s="6">
        <v>1</v>
      </c>
      <c r="Q39" s="6">
        <v>1</v>
      </c>
      <c r="R39" s="6">
        <v>0</v>
      </c>
      <c r="S39" s="6">
        <v>1</v>
      </c>
      <c r="T39" s="6">
        <v>0</v>
      </c>
      <c r="U39" s="6">
        <v>0</v>
      </c>
      <c r="V39" s="6">
        <v>0</v>
      </c>
      <c r="W39" s="6">
        <v>2</v>
      </c>
    </row>
    <row r="40" spans="1:23" s="9" customFormat="1" x14ac:dyDescent="0.2">
      <c r="A40" s="9" t="s">
        <v>39</v>
      </c>
      <c r="B40" s="9">
        <v>14.3</v>
      </c>
      <c r="C40" s="9">
        <v>14.1</v>
      </c>
      <c r="D40" s="9">
        <v>14.1</v>
      </c>
      <c r="E40" s="9">
        <v>16.2</v>
      </c>
      <c r="F40" s="9">
        <v>14.9</v>
      </c>
      <c r="G40" s="9">
        <v>14.4</v>
      </c>
      <c r="H40" s="9">
        <v>14.6</v>
      </c>
      <c r="I40" s="9">
        <v>14.4</v>
      </c>
      <c r="J40" s="9">
        <v>14</v>
      </c>
      <c r="K40" s="9">
        <v>15.5</v>
      </c>
      <c r="L40" s="9">
        <v>16</v>
      </c>
      <c r="M40" s="9" t="s">
        <v>39</v>
      </c>
      <c r="N40" s="9">
        <v>13</v>
      </c>
      <c r="O40" s="9">
        <v>12.9</v>
      </c>
      <c r="P40" s="9">
        <v>13.3</v>
      </c>
      <c r="Q40" s="9">
        <v>13.1</v>
      </c>
      <c r="R40" s="9">
        <v>14.8</v>
      </c>
      <c r="S40" s="9">
        <v>15.1</v>
      </c>
      <c r="T40" s="9">
        <v>13</v>
      </c>
      <c r="U40" s="9">
        <v>13.6</v>
      </c>
      <c r="V40" s="9">
        <v>14.2</v>
      </c>
      <c r="W40" s="9">
        <v>14.2</v>
      </c>
    </row>
    <row r="42" spans="1:23" x14ac:dyDescent="0.2">
      <c r="A42" s="6" t="s">
        <v>331</v>
      </c>
      <c r="B42" s="6">
        <v>7503</v>
      </c>
      <c r="C42" s="6">
        <v>255</v>
      </c>
      <c r="D42" s="6">
        <v>276</v>
      </c>
      <c r="E42" s="6">
        <v>194</v>
      </c>
      <c r="F42" s="6">
        <v>283</v>
      </c>
      <c r="G42" s="6">
        <v>537</v>
      </c>
      <c r="H42" s="6">
        <v>337</v>
      </c>
      <c r="I42" s="6">
        <v>392</v>
      </c>
      <c r="J42" s="6">
        <v>362</v>
      </c>
      <c r="K42" s="6">
        <v>670</v>
      </c>
      <c r="L42" s="6">
        <v>851</v>
      </c>
      <c r="M42" s="6" t="s">
        <v>331</v>
      </c>
      <c r="N42" s="6">
        <v>283</v>
      </c>
      <c r="O42" s="6">
        <v>407</v>
      </c>
      <c r="P42" s="6">
        <v>522</v>
      </c>
      <c r="Q42" s="6">
        <v>582</v>
      </c>
      <c r="R42" s="6">
        <v>304</v>
      </c>
      <c r="S42" s="6">
        <v>137</v>
      </c>
      <c r="T42" s="6">
        <v>194</v>
      </c>
      <c r="U42" s="6">
        <v>131</v>
      </c>
      <c r="V42" s="6">
        <v>353</v>
      </c>
      <c r="W42" s="6">
        <v>433</v>
      </c>
    </row>
    <row r="43" spans="1:23" x14ac:dyDescent="0.2">
      <c r="A43" s="6" t="s">
        <v>23</v>
      </c>
      <c r="B43" s="6">
        <v>78</v>
      </c>
      <c r="C43" s="6">
        <v>2</v>
      </c>
      <c r="D43" s="6">
        <v>1</v>
      </c>
      <c r="E43" s="6">
        <v>2</v>
      </c>
      <c r="F43" s="6">
        <v>0</v>
      </c>
      <c r="G43" s="6">
        <v>5</v>
      </c>
      <c r="H43" s="6">
        <v>2</v>
      </c>
      <c r="I43" s="6">
        <v>7</v>
      </c>
      <c r="J43" s="6">
        <v>2</v>
      </c>
      <c r="K43" s="6">
        <v>7</v>
      </c>
      <c r="L43" s="6">
        <v>12</v>
      </c>
      <c r="M43" s="6" t="s">
        <v>23</v>
      </c>
      <c r="N43" s="6">
        <v>1</v>
      </c>
      <c r="O43" s="6">
        <v>9</v>
      </c>
      <c r="P43" s="6">
        <v>4</v>
      </c>
      <c r="Q43" s="6">
        <v>2</v>
      </c>
      <c r="R43" s="6">
        <v>6</v>
      </c>
      <c r="S43" s="6">
        <v>2</v>
      </c>
      <c r="T43" s="6">
        <v>9</v>
      </c>
      <c r="U43" s="6">
        <v>0</v>
      </c>
      <c r="V43" s="6">
        <v>1</v>
      </c>
      <c r="W43" s="6">
        <v>4</v>
      </c>
    </row>
    <row r="44" spans="1:23" x14ac:dyDescent="0.2">
      <c r="A44" s="6" t="s">
        <v>24</v>
      </c>
      <c r="B44" s="6">
        <v>126</v>
      </c>
      <c r="C44" s="6">
        <v>3</v>
      </c>
      <c r="D44" s="6">
        <v>2</v>
      </c>
      <c r="E44" s="6">
        <v>1</v>
      </c>
      <c r="F44" s="6">
        <v>1</v>
      </c>
      <c r="G44" s="6">
        <v>12</v>
      </c>
      <c r="H44" s="6">
        <v>3</v>
      </c>
      <c r="I44" s="6">
        <v>4</v>
      </c>
      <c r="J44" s="6">
        <v>9</v>
      </c>
      <c r="K44" s="6">
        <v>13</v>
      </c>
      <c r="L44" s="6">
        <v>16</v>
      </c>
      <c r="M44" s="6" t="s">
        <v>24</v>
      </c>
      <c r="N44" s="6">
        <v>2</v>
      </c>
      <c r="O44" s="6">
        <v>10</v>
      </c>
      <c r="P44" s="6">
        <v>10</v>
      </c>
      <c r="Q44" s="6">
        <v>11</v>
      </c>
      <c r="R44" s="6">
        <v>14</v>
      </c>
      <c r="S44" s="6">
        <v>1</v>
      </c>
      <c r="T44" s="6">
        <v>7</v>
      </c>
      <c r="U44" s="6">
        <v>0</v>
      </c>
      <c r="V44" s="6">
        <v>1</v>
      </c>
      <c r="W44" s="6">
        <v>6</v>
      </c>
    </row>
    <row r="45" spans="1:23" x14ac:dyDescent="0.2">
      <c r="A45" s="6" t="s">
        <v>25</v>
      </c>
      <c r="B45" s="6">
        <v>129</v>
      </c>
      <c r="C45" s="6">
        <v>4</v>
      </c>
      <c r="D45" s="6">
        <v>3</v>
      </c>
      <c r="E45" s="6">
        <v>2</v>
      </c>
      <c r="F45" s="6">
        <v>3</v>
      </c>
      <c r="G45" s="6">
        <v>10</v>
      </c>
      <c r="H45" s="6">
        <v>2</v>
      </c>
      <c r="I45" s="6">
        <v>7</v>
      </c>
      <c r="J45" s="6">
        <v>10</v>
      </c>
      <c r="K45" s="6">
        <v>9</v>
      </c>
      <c r="L45" s="6">
        <v>10</v>
      </c>
      <c r="M45" s="6" t="s">
        <v>25</v>
      </c>
      <c r="N45" s="6">
        <v>5</v>
      </c>
      <c r="O45" s="6">
        <v>11</v>
      </c>
      <c r="P45" s="6">
        <v>19</v>
      </c>
      <c r="Q45" s="6">
        <v>13</v>
      </c>
      <c r="R45" s="6">
        <v>6</v>
      </c>
      <c r="S45" s="6">
        <v>3</v>
      </c>
      <c r="T45" s="6">
        <v>5</v>
      </c>
      <c r="U45" s="6">
        <v>1</v>
      </c>
      <c r="V45" s="6">
        <v>0</v>
      </c>
      <c r="W45" s="6">
        <v>6</v>
      </c>
    </row>
    <row r="46" spans="1:23" x14ac:dyDescent="0.2">
      <c r="A46" s="6" t="s">
        <v>26</v>
      </c>
      <c r="B46" s="6">
        <v>180</v>
      </c>
      <c r="C46" s="6">
        <v>8</v>
      </c>
      <c r="D46" s="6">
        <v>0</v>
      </c>
      <c r="E46" s="6">
        <v>1</v>
      </c>
      <c r="F46" s="6">
        <v>6</v>
      </c>
      <c r="G46" s="6">
        <v>10</v>
      </c>
      <c r="H46" s="6">
        <v>17</v>
      </c>
      <c r="I46" s="6">
        <v>12</v>
      </c>
      <c r="J46" s="6">
        <v>5</v>
      </c>
      <c r="K46" s="6">
        <v>14</v>
      </c>
      <c r="L46" s="6">
        <v>23</v>
      </c>
      <c r="M46" s="6" t="s">
        <v>26</v>
      </c>
      <c r="N46" s="6">
        <v>11</v>
      </c>
      <c r="O46" s="6">
        <v>8</v>
      </c>
      <c r="P46" s="6">
        <v>19</v>
      </c>
      <c r="Q46" s="6">
        <v>14</v>
      </c>
      <c r="R46" s="6">
        <v>3</v>
      </c>
      <c r="S46" s="6">
        <v>8</v>
      </c>
      <c r="T46" s="6">
        <v>4</v>
      </c>
      <c r="U46" s="6">
        <v>0</v>
      </c>
      <c r="V46" s="6">
        <v>3</v>
      </c>
      <c r="W46" s="6">
        <v>14</v>
      </c>
    </row>
    <row r="47" spans="1:23" x14ac:dyDescent="0.2">
      <c r="A47" s="6" t="s">
        <v>27</v>
      </c>
      <c r="B47" s="6">
        <v>286</v>
      </c>
      <c r="C47" s="6">
        <v>5</v>
      </c>
      <c r="D47" s="6">
        <v>4</v>
      </c>
      <c r="E47" s="6">
        <v>4</v>
      </c>
      <c r="F47" s="6">
        <v>3</v>
      </c>
      <c r="G47" s="6">
        <v>25</v>
      </c>
      <c r="H47" s="6">
        <v>14</v>
      </c>
      <c r="I47" s="6">
        <v>17</v>
      </c>
      <c r="J47" s="6">
        <v>18</v>
      </c>
      <c r="K47" s="6">
        <v>32</v>
      </c>
      <c r="L47" s="6">
        <v>36</v>
      </c>
      <c r="M47" s="6" t="s">
        <v>27</v>
      </c>
      <c r="N47" s="6">
        <v>18</v>
      </c>
      <c r="O47" s="6">
        <v>17</v>
      </c>
      <c r="P47" s="6">
        <v>21</v>
      </c>
      <c r="Q47" s="6">
        <v>14</v>
      </c>
      <c r="R47" s="6">
        <v>7</v>
      </c>
      <c r="S47" s="6">
        <v>2</v>
      </c>
      <c r="T47" s="6">
        <v>12</v>
      </c>
      <c r="U47" s="6">
        <v>7</v>
      </c>
      <c r="V47" s="6">
        <v>15</v>
      </c>
      <c r="W47" s="6">
        <v>15</v>
      </c>
    </row>
    <row r="48" spans="1:23" x14ac:dyDescent="0.2">
      <c r="A48" s="6" t="s">
        <v>28</v>
      </c>
      <c r="B48" s="6">
        <v>457</v>
      </c>
      <c r="C48" s="6">
        <v>15</v>
      </c>
      <c r="D48" s="6">
        <v>11</v>
      </c>
      <c r="E48" s="6">
        <v>7</v>
      </c>
      <c r="F48" s="6">
        <v>19</v>
      </c>
      <c r="G48" s="6">
        <v>49</v>
      </c>
      <c r="H48" s="6">
        <v>17</v>
      </c>
      <c r="I48" s="6">
        <v>22</v>
      </c>
      <c r="J48" s="6">
        <v>22</v>
      </c>
      <c r="K48" s="6">
        <v>26</v>
      </c>
      <c r="L48" s="6">
        <v>77</v>
      </c>
      <c r="M48" s="6" t="s">
        <v>28</v>
      </c>
      <c r="N48" s="6">
        <v>21</v>
      </c>
      <c r="O48" s="6">
        <v>33</v>
      </c>
      <c r="P48" s="6">
        <v>23</v>
      </c>
      <c r="Q48" s="6">
        <v>30</v>
      </c>
      <c r="R48" s="6">
        <v>10</v>
      </c>
      <c r="S48" s="6">
        <v>11</v>
      </c>
      <c r="T48" s="6">
        <v>9</v>
      </c>
      <c r="U48" s="6">
        <v>13</v>
      </c>
      <c r="V48" s="6">
        <v>25</v>
      </c>
      <c r="W48" s="6">
        <v>17</v>
      </c>
    </row>
    <row r="49" spans="1:23" x14ac:dyDescent="0.2">
      <c r="A49" s="6" t="s">
        <v>29</v>
      </c>
      <c r="B49" s="6">
        <v>566</v>
      </c>
      <c r="C49" s="6">
        <v>29</v>
      </c>
      <c r="D49" s="6">
        <v>16</v>
      </c>
      <c r="E49" s="6">
        <v>8</v>
      </c>
      <c r="F49" s="6">
        <v>19</v>
      </c>
      <c r="G49" s="6">
        <v>41</v>
      </c>
      <c r="H49" s="6">
        <v>25</v>
      </c>
      <c r="I49" s="6">
        <v>21</v>
      </c>
      <c r="J49" s="6">
        <v>24</v>
      </c>
      <c r="K49" s="6">
        <v>54</v>
      </c>
      <c r="L49" s="6">
        <v>62</v>
      </c>
      <c r="M49" s="6" t="s">
        <v>29</v>
      </c>
      <c r="N49" s="6">
        <v>22</v>
      </c>
      <c r="O49" s="6">
        <v>47</v>
      </c>
      <c r="P49" s="6">
        <v>29</v>
      </c>
      <c r="Q49" s="6">
        <v>51</v>
      </c>
      <c r="R49" s="6">
        <v>17</v>
      </c>
      <c r="S49" s="6">
        <v>10</v>
      </c>
      <c r="T49" s="6">
        <v>15</v>
      </c>
      <c r="U49" s="6">
        <v>12</v>
      </c>
      <c r="V49" s="6">
        <v>26</v>
      </c>
      <c r="W49" s="6">
        <v>38</v>
      </c>
    </row>
    <row r="50" spans="1:23" x14ac:dyDescent="0.2">
      <c r="A50" s="6" t="s">
        <v>30</v>
      </c>
      <c r="B50" s="6">
        <v>722</v>
      </c>
      <c r="C50" s="6">
        <v>25</v>
      </c>
      <c r="D50" s="6">
        <v>13</v>
      </c>
      <c r="E50" s="6">
        <v>18</v>
      </c>
      <c r="F50" s="6">
        <v>32</v>
      </c>
      <c r="G50" s="6">
        <v>63</v>
      </c>
      <c r="H50" s="6">
        <v>34</v>
      </c>
      <c r="I50" s="6">
        <v>29</v>
      </c>
      <c r="J50" s="6">
        <v>29</v>
      </c>
      <c r="K50" s="6">
        <v>74</v>
      </c>
      <c r="L50" s="6">
        <v>78</v>
      </c>
      <c r="M50" s="6" t="s">
        <v>30</v>
      </c>
      <c r="N50" s="6">
        <v>26</v>
      </c>
      <c r="O50" s="6">
        <v>46</v>
      </c>
      <c r="P50" s="6">
        <v>58</v>
      </c>
      <c r="Q50" s="6">
        <v>69</v>
      </c>
      <c r="R50" s="6">
        <v>20</v>
      </c>
      <c r="S50" s="6">
        <v>4</v>
      </c>
      <c r="T50" s="6">
        <v>16</v>
      </c>
      <c r="U50" s="6">
        <v>10</v>
      </c>
      <c r="V50" s="6">
        <v>42</v>
      </c>
      <c r="W50" s="6">
        <v>36</v>
      </c>
    </row>
    <row r="51" spans="1:23" x14ac:dyDescent="0.2">
      <c r="A51" s="6" t="s">
        <v>31</v>
      </c>
      <c r="B51" s="6">
        <v>735</v>
      </c>
      <c r="C51" s="6">
        <v>25</v>
      </c>
      <c r="D51" s="6">
        <v>39</v>
      </c>
      <c r="E51" s="6">
        <v>11</v>
      </c>
      <c r="F51" s="6">
        <v>37</v>
      </c>
      <c r="G51" s="6">
        <v>48</v>
      </c>
      <c r="H51" s="6">
        <v>42</v>
      </c>
      <c r="I51" s="6">
        <v>29</v>
      </c>
      <c r="J51" s="6">
        <v>37</v>
      </c>
      <c r="K51" s="6">
        <v>69</v>
      </c>
      <c r="L51" s="6">
        <v>91</v>
      </c>
      <c r="M51" s="6" t="s">
        <v>31</v>
      </c>
      <c r="N51" s="6">
        <v>17</v>
      </c>
      <c r="O51" s="6">
        <v>36</v>
      </c>
      <c r="P51" s="6">
        <v>49</v>
      </c>
      <c r="Q51" s="6">
        <v>55</v>
      </c>
      <c r="R51" s="6">
        <v>19</v>
      </c>
      <c r="S51" s="6">
        <v>15</v>
      </c>
      <c r="T51" s="6">
        <v>12</v>
      </c>
      <c r="U51" s="6">
        <v>13</v>
      </c>
      <c r="V51" s="6">
        <v>43</v>
      </c>
      <c r="W51" s="6">
        <v>48</v>
      </c>
    </row>
    <row r="52" spans="1:23" x14ac:dyDescent="0.2">
      <c r="A52" s="6" t="s">
        <v>32</v>
      </c>
      <c r="B52" s="6">
        <v>820</v>
      </c>
      <c r="C52" s="6">
        <v>23</v>
      </c>
      <c r="D52" s="6">
        <v>35</v>
      </c>
      <c r="E52" s="6">
        <v>28</v>
      </c>
      <c r="F52" s="6">
        <v>39</v>
      </c>
      <c r="G52" s="6">
        <v>59</v>
      </c>
      <c r="H52" s="6">
        <v>32</v>
      </c>
      <c r="I52" s="6">
        <v>43</v>
      </c>
      <c r="J52" s="6">
        <v>42</v>
      </c>
      <c r="K52" s="6">
        <v>50</v>
      </c>
      <c r="L52" s="6">
        <v>95</v>
      </c>
      <c r="M52" s="6" t="s">
        <v>32</v>
      </c>
      <c r="N52" s="6">
        <v>35</v>
      </c>
      <c r="O52" s="6">
        <v>40</v>
      </c>
      <c r="P52" s="6">
        <v>47</v>
      </c>
      <c r="Q52" s="6">
        <v>61</v>
      </c>
      <c r="R52" s="6">
        <v>40</v>
      </c>
      <c r="S52" s="6">
        <v>13</v>
      </c>
      <c r="T52" s="6">
        <v>22</v>
      </c>
      <c r="U52" s="6">
        <v>17</v>
      </c>
      <c r="V52" s="6">
        <v>46</v>
      </c>
      <c r="W52" s="6">
        <v>53</v>
      </c>
    </row>
    <row r="53" spans="1:23" x14ac:dyDescent="0.2">
      <c r="A53" s="6" t="s">
        <v>33</v>
      </c>
      <c r="B53" s="6">
        <v>736</v>
      </c>
      <c r="C53" s="6">
        <v>26</v>
      </c>
      <c r="D53" s="6">
        <v>26</v>
      </c>
      <c r="E53" s="6">
        <v>19</v>
      </c>
      <c r="F53" s="6">
        <v>31</v>
      </c>
      <c r="G53" s="6">
        <v>49</v>
      </c>
      <c r="H53" s="6">
        <v>29</v>
      </c>
      <c r="I53" s="6">
        <v>49</v>
      </c>
      <c r="J53" s="6">
        <v>36</v>
      </c>
      <c r="K53" s="6">
        <v>60</v>
      </c>
      <c r="L53" s="6">
        <v>93</v>
      </c>
      <c r="M53" s="6" t="s">
        <v>33</v>
      </c>
      <c r="N53" s="6">
        <v>37</v>
      </c>
      <c r="O53" s="6">
        <v>34</v>
      </c>
      <c r="P53" s="6">
        <v>53</v>
      </c>
      <c r="Q53" s="6">
        <v>46</v>
      </c>
      <c r="R53" s="6">
        <v>43</v>
      </c>
      <c r="S53" s="6">
        <v>11</v>
      </c>
      <c r="T53" s="6">
        <v>14</v>
      </c>
      <c r="U53" s="6">
        <v>11</v>
      </c>
      <c r="V53" s="6">
        <v>35</v>
      </c>
      <c r="W53" s="6">
        <v>34</v>
      </c>
    </row>
    <row r="54" spans="1:23" x14ac:dyDescent="0.2">
      <c r="A54" s="6" t="s">
        <v>34</v>
      </c>
      <c r="B54" s="6">
        <v>711</v>
      </c>
      <c r="C54" s="6">
        <v>18</v>
      </c>
      <c r="D54" s="6">
        <v>28</v>
      </c>
      <c r="E54" s="6">
        <v>17</v>
      </c>
      <c r="F54" s="6">
        <v>23</v>
      </c>
      <c r="G54" s="6">
        <v>42</v>
      </c>
      <c r="H54" s="6">
        <v>35</v>
      </c>
      <c r="I54" s="6">
        <v>37</v>
      </c>
      <c r="J54" s="6">
        <v>30</v>
      </c>
      <c r="K54" s="6">
        <v>69</v>
      </c>
      <c r="L54" s="6">
        <v>72</v>
      </c>
      <c r="M54" s="6" t="s">
        <v>34</v>
      </c>
      <c r="N54" s="6">
        <v>26</v>
      </c>
      <c r="O54" s="6">
        <v>30</v>
      </c>
      <c r="P54" s="6">
        <v>71</v>
      </c>
      <c r="Q54" s="6">
        <v>63</v>
      </c>
      <c r="R54" s="6">
        <v>24</v>
      </c>
      <c r="S54" s="6">
        <v>14</v>
      </c>
      <c r="T54" s="6">
        <v>16</v>
      </c>
      <c r="U54" s="6">
        <v>15</v>
      </c>
      <c r="V54" s="6">
        <v>36</v>
      </c>
      <c r="W54" s="6">
        <v>45</v>
      </c>
    </row>
    <row r="55" spans="1:23" x14ac:dyDescent="0.2">
      <c r="A55" s="6" t="s">
        <v>35</v>
      </c>
      <c r="B55" s="6">
        <v>586</v>
      </c>
      <c r="C55" s="6">
        <v>20</v>
      </c>
      <c r="D55" s="6">
        <v>29</v>
      </c>
      <c r="E55" s="6">
        <v>17</v>
      </c>
      <c r="F55" s="6">
        <v>14</v>
      </c>
      <c r="G55" s="6">
        <v>36</v>
      </c>
      <c r="H55" s="6">
        <v>29</v>
      </c>
      <c r="I55" s="6">
        <v>30</v>
      </c>
      <c r="J55" s="6">
        <v>31</v>
      </c>
      <c r="K55" s="6">
        <v>46</v>
      </c>
      <c r="L55" s="6">
        <v>74</v>
      </c>
      <c r="M55" s="6" t="s">
        <v>35</v>
      </c>
      <c r="N55" s="6">
        <v>19</v>
      </c>
      <c r="O55" s="6">
        <v>30</v>
      </c>
      <c r="P55" s="6">
        <v>39</v>
      </c>
      <c r="Q55" s="6">
        <v>40</v>
      </c>
      <c r="R55" s="6">
        <v>23</v>
      </c>
      <c r="S55" s="6">
        <v>15</v>
      </c>
      <c r="T55" s="6">
        <v>19</v>
      </c>
      <c r="U55" s="6">
        <v>9</v>
      </c>
      <c r="V55" s="6">
        <v>25</v>
      </c>
      <c r="W55" s="6">
        <v>41</v>
      </c>
    </row>
    <row r="56" spans="1:23" x14ac:dyDescent="0.2">
      <c r="A56" s="6" t="s">
        <v>36</v>
      </c>
      <c r="B56" s="6">
        <v>519</v>
      </c>
      <c r="C56" s="6">
        <v>26</v>
      </c>
      <c r="D56" s="6">
        <v>17</v>
      </c>
      <c r="E56" s="6">
        <v>16</v>
      </c>
      <c r="F56" s="6">
        <v>20</v>
      </c>
      <c r="G56" s="6">
        <v>28</v>
      </c>
      <c r="H56" s="6">
        <v>27</v>
      </c>
      <c r="I56" s="6">
        <v>26</v>
      </c>
      <c r="J56" s="6">
        <v>39</v>
      </c>
      <c r="K56" s="6">
        <v>56</v>
      </c>
      <c r="L56" s="6">
        <v>54</v>
      </c>
      <c r="M56" s="6" t="s">
        <v>36</v>
      </c>
      <c r="N56" s="6">
        <v>12</v>
      </c>
      <c r="O56" s="6">
        <v>23</v>
      </c>
      <c r="P56" s="6">
        <v>34</v>
      </c>
      <c r="Q56" s="6">
        <v>41</v>
      </c>
      <c r="R56" s="6">
        <v>32</v>
      </c>
      <c r="S56" s="6">
        <v>8</v>
      </c>
      <c r="T56" s="6">
        <v>12</v>
      </c>
      <c r="U56" s="6">
        <v>7</v>
      </c>
      <c r="V56" s="6">
        <v>18</v>
      </c>
      <c r="W56" s="6">
        <v>23</v>
      </c>
    </row>
    <row r="57" spans="1:23" x14ac:dyDescent="0.2">
      <c r="A57" s="6" t="s">
        <v>37</v>
      </c>
      <c r="B57" s="6">
        <v>340</v>
      </c>
      <c r="C57" s="6">
        <v>8</v>
      </c>
      <c r="D57" s="6">
        <v>20</v>
      </c>
      <c r="E57" s="6">
        <v>17</v>
      </c>
      <c r="F57" s="6">
        <v>13</v>
      </c>
      <c r="G57" s="6">
        <v>22</v>
      </c>
      <c r="H57" s="6">
        <v>12</v>
      </c>
      <c r="I57" s="6">
        <v>27</v>
      </c>
      <c r="J57" s="6">
        <v>14</v>
      </c>
      <c r="K57" s="6">
        <v>37</v>
      </c>
      <c r="L57" s="6">
        <v>32</v>
      </c>
      <c r="M57" s="6" t="s">
        <v>37</v>
      </c>
      <c r="N57" s="6">
        <v>16</v>
      </c>
      <c r="O57" s="6">
        <v>13</v>
      </c>
      <c r="P57" s="6">
        <v>13</v>
      </c>
      <c r="Q57" s="6">
        <v>26</v>
      </c>
      <c r="R57" s="6">
        <v>18</v>
      </c>
      <c r="S57" s="6">
        <v>8</v>
      </c>
      <c r="T57" s="6">
        <v>13</v>
      </c>
      <c r="U57" s="6">
        <v>3</v>
      </c>
      <c r="V57" s="6">
        <v>12</v>
      </c>
      <c r="W57" s="6">
        <v>16</v>
      </c>
    </row>
    <row r="58" spans="1:23" x14ac:dyDescent="0.2">
      <c r="A58" s="6" t="s">
        <v>38</v>
      </c>
      <c r="B58" s="6">
        <v>512</v>
      </c>
      <c r="C58" s="6">
        <v>18</v>
      </c>
      <c r="D58" s="6">
        <v>32</v>
      </c>
      <c r="E58" s="6">
        <v>26</v>
      </c>
      <c r="F58" s="6">
        <v>23</v>
      </c>
      <c r="G58" s="6">
        <v>38</v>
      </c>
      <c r="H58" s="6">
        <v>17</v>
      </c>
      <c r="I58" s="6">
        <v>32</v>
      </c>
      <c r="J58" s="6">
        <v>14</v>
      </c>
      <c r="K58" s="6">
        <v>54</v>
      </c>
      <c r="L58" s="6">
        <v>26</v>
      </c>
      <c r="M58" s="6" t="s">
        <v>38</v>
      </c>
      <c r="N58" s="6">
        <v>15</v>
      </c>
      <c r="O58" s="6">
        <v>20</v>
      </c>
      <c r="P58" s="6">
        <v>33</v>
      </c>
      <c r="Q58" s="6">
        <v>46</v>
      </c>
      <c r="R58" s="6">
        <v>22</v>
      </c>
      <c r="S58" s="6">
        <v>12</v>
      </c>
      <c r="T58" s="6">
        <v>9</v>
      </c>
      <c r="U58" s="6">
        <v>13</v>
      </c>
      <c r="V58" s="6">
        <v>25</v>
      </c>
      <c r="W58" s="6">
        <v>37</v>
      </c>
    </row>
    <row r="59" spans="1:23" s="9" customFormat="1" x14ac:dyDescent="0.2">
      <c r="A59" s="9" t="s">
        <v>39</v>
      </c>
      <c r="B59" s="9">
        <v>47.9</v>
      </c>
      <c r="C59" s="9">
        <v>47.5</v>
      </c>
      <c r="D59" s="9">
        <v>52.7</v>
      </c>
      <c r="E59" s="9">
        <v>53.9</v>
      </c>
      <c r="F59" s="9">
        <v>47.8</v>
      </c>
      <c r="G59" s="9">
        <v>45.5</v>
      </c>
      <c r="H59" s="9">
        <v>47</v>
      </c>
      <c r="I59" s="9">
        <v>50.5</v>
      </c>
      <c r="J59" s="9">
        <v>48</v>
      </c>
      <c r="K59" s="9">
        <v>48.7</v>
      </c>
      <c r="L59" s="9">
        <v>46.1</v>
      </c>
      <c r="M59" s="9" t="s">
        <v>39</v>
      </c>
      <c r="N59" s="9">
        <v>47.6</v>
      </c>
      <c r="O59" s="9">
        <v>43.1</v>
      </c>
      <c r="P59" s="9">
        <v>48.1</v>
      </c>
      <c r="Q59" s="9">
        <v>47.6</v>
      </c>
      <c r="R59" s="9">
        <v>51.2</v>
      </c>
      <c r="S59" s="9">
        <v>49.8</v>
      </c>
      <c r="T59" s="9">
        <v>46.8</v>
      </c>
      <c r="U59" s="9">
        <v>47.8</v>
      </c>
      <c r="V59" s="9">
        <v>47.2</v>
      </c>
      <c r="W59" s="9">
        <v>48.1</v>
      </c>
    </row>
    <row r="60" spans="1:23" x14ac:dyDescent="0.2">
      <c r="A60" s="26" t="s">
        <v>366</v>
      </c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 t="s">
        <v>366</v>
      </c>
      <c r="N60" s="26"/>
      <c r="O60" s="26"/>
      <c r="P60" s="26"/>
      <c r="Q60" s="26"/>
      <c r="R60" s="26"/>
      <c r="S60" s="26"/>
      <c r="T60" s="26"/>
      <c r="U60" s="26"/>
      <c r="V60" s="26"/>
      <c r="W60" s="2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A6DFC-D5B7-4956-892F-C5BD39B8C673}">
  <dimension ref="A1:W60"/>
  <sheetViews>
    <sheetView view="pageBreakPreview" topLeftCell="A50" zoomScale="125" zoomScaleNormal="100" zoomScaleSheetLayoutView="125" workbookViewId="0">
      <selection activeCell="A60" sqref="A60:XFD60"/>
    </sheetView>
  </sheetViews>
  <sheetFormatPr defaultRowHeight="10.199999999999999" x14ac:dyDescent="0.2"/>
  <cols>
    <col min="1" max="1" width="12.109375" style="6" customWidth="1"/>
    <col min="2" max="12" width="6.88671875" style="6" customWidth="1"/>
    <col min="13" max="13" width="12.109375" style="6" customWidth="1"/>
    <col min="14" max="23" width="6.88671875" style="6" customWidth="1"/>
    <col min="24" max="16384" width="8.88671875" style="6"/>
  </cols>
  <sheetData>
    <row r="1" spans="1:23" x14ac:dyDescent="0.2">
      <c r="A1" s="6" t="s">
        <v>369</v>
      </c>
      <c r="M1" s="6" t="s">
        <v>369</v>
      </c>
    </row>
    <row r="2" spans="1:23" x14ac:dyDescent="0.2">
      <c r="A2" s="14"/>
      <c r="B2" s="15"/>
      <c r="C2" s="15" t="s">
        <v>303</v>
      </c>
      <c r="D2" s="15" t="s">
        <v>305</v>
      </c>
      <c r="E2" s="15" t="s">
        <v>306</v>
      </c>
      <c r="F2" s="15" t="s">
        <v>307</v>
      </c>
      <c r="G2" s="15" t="s">
        <v>309</v>
      </c>
      <c r="H2" s="15" t="s">
        <v>309</v>
      </c>
      <c r="I2" s="15" t="s">
        <v>309</v>
      </c>
      <c r="J2" s="15" t="s">
        <v>309</v>
      </c>
      <c r="K2" s="15" t="s">
        <v>312</v>
      </c>
      <c r="L2" s="15" t="s">
        <v>312</v>
      </c>
      <c r="M2" s="14"/>
      <c r="N2" s="15" t="s">
        <v>312</v>
      </c>
      <c r="O2" s="15" t="s">
        <v>314</v>
      </c>
      <c r="P2" s="15" t="s">
        <v>314</v>
      </c>
      <c r="Q2" s="15" t="s">
        <v>315</v>
      </c>
      <c r="R2" s="15" t="s">
        <v>317</v>
      </c>
      <c r="S2" s="15" t="s">
        <v>317</v>
      </c>
      <c r="T2" s="15" t="s">
        <v>315</v>
      </c>
      <c r="U2" s="15"/>
      <c r="V2" s="15" t="s">
        <v>321</v>
      </c>
      <c r="W2" s="16" t="s">
        <v>323</v>
      </c>
    </row>
    <row r="3" spans="1:23" x14ac:dyDescent="0.2">
      <c r="A3" s="17"/>
      <c r="B3" s="18" t="s">
        <v>0</v>
      </c>
      <c r="C3" s="18" t="s">
        <v>304</v>
      </c>
      <c r="D3" s="18" t="s">
        <v>304</v>
      </c>
      <c r="E3" s="18" t="s">
        <v>304</v>
      </c>
      <c r="F3" s="18" t="s">
        <v>308</v>
      </c>
      <c r="G3" s="18" t="s">
        <v>305</v>
      </c>
      <c r="H3" s="18" t="s">
        <v>306</v>
      </c>
      <c r="I3" s="18" t="s">
        <v>310</v>
      </c>
      <c r="J3" s="18" t="s">
        <v>311</v>
      </c>
      <c r="K3" s="18" t="s">
        <v>306</v>
      </c>
      <c r="L3" s="18" t="s">
        <v>313</v>
      </c>
      <c r="M3" s="17"/>
      <c r="N3" s="18" t="s">
        <v>311</v>
      </c>
      <c r="O3" s="18" t="s">
        <v>306</v>
      </c>
      <c r="P3" s="18" t="s">
        <v>311</v>
      </c>
      <c r="Q3" s="18" t="s">
        <v>316</v>
      </c>
      <c r="R3" s="18" t="s">
        <v>318</v>
      </c>
      <c r="S3" s="18" t="s">
        <v>319</v>
      </c>
      <c r="T3" s="18" t="s">
        <v>320</v>
      </c>
      <c r="U3" s="18" t="s">
        <v>18</v>
      </c>
      <c r="V3" s="18" t="s">
        <v>322</v>
      </c>
      <c r="W3" s="19" t="s">
        <v>324</v>
      </c>
    </row>
    <row r="4" spans="1:23" x14ac:dyDescent="0.2">
      <c r="A4" s="6" t="s">
        <v>329</v>
      </c>
      <c r="B4" s="6">
        <v>40419</v>
      </c>
      <c r="C4" s="6">
        <v>1169</v>
      </c>
      <c r="D4" s="6">
        <v>1294</v>
      </c>
      <c r="E4" s="6">
        <v>860</v>
      </c>
      <c r="F4" s="6">
        <v>1209</v>
      </c>
      <c r="G4" s="6">
        <v>3009</v>
      </c>
      <c r="H4" s="6">
        <v>2009</v>
      </c>
      <c r="I4" s="6">
        <v>2344</v>
      </c>
      <c r="J4" s="6">
        <v>2054</v>
      </c>
      <c r="K4" s="6">
        <v>3928</v>
      </c>
      <c r="L4" s="6">
        <v>4562</v>
      </c>
      <c r="M4" s="6" t="s">
        <v>329</v>
      </c>
      <c r="N4" s="6">
        <v>1625</v>
      </c>
      <c r="O4" s="6">
        <v>2131</v>
      </c>
      <c r="P4" s="6">
        <v>2488</v>
      </c>
      <c r="Q4" s="6">
        <v>3262</v>
      </c>
      <c r="R4" s="6">
        <v>1547</v>
      </c>
      <c r="S4" s="6">
        <v>811</v>
      </c>
      <c r="T4" s="6">
        <v>1138</v>
      </c>
      <c r="U4" s="6">
        <v>677</v>
      </c>
      <c r="V4" s="6">
        <v>1658</v>
      </c>
      <c r="W4" s="6">
        <v>2644</v>
      </c>
    </row>
    <row r="5" spans="1:23" x14ac:dyDescent="0.2">
      <c r="A5" s="6" t="s">
        <v>23</v>
      </c>
      <c r="B5" s="6">
        <v>6842</v>
      </c>
      <c r="C5" s="6">
        <v>184</v>
      </c>
      <c r="D5" s="6">
        <v>198</v>
      </c>
      <c r="E5" s="6">
        <v>116</v>
      </c>
      <c r="F5" s="6">
        <v>185</v>
      </c>
      <c r="G5" s="6">
        <v>489</v>
      </c>
      <c r="H5" s="6">
        <v>346</v>
      </c>
      <c r="I5" s="6">
        <v>411</v>
      </c>
      <c r="J5" s="6">
        <v>376</v>
      </c>
      <c r="K5" s="6">
        <v>654</v>
      </c>
      <c r="L5" s="6">
        <v>696</v>
      </c>
      <c r="M5" s="6" t="s">
        <v>23</v>
      </c>
      <c r="N5" s="6">
        <v>315</v>
      </c>
      <c r="O5" s="6">
        <v>386</v>
      </c>
      <c r="P5" s="6">
        <v>403</v>
      </c>
      <c r="Q5" s="6">
        <v>570</v>
      </c>
      <c r="R5" s="6">
        <v>241</v>
      </c>
      <c r="S5" s="6">
        <v>139</v>
      </c>
      <c r="T5" s="6">
        <v>223</v>
      </c>
      <c r="U5" s="6">
        <v>123</v>
      </c>
      <c r="V5" s="6">
        <v>283</v>
      </c>
      <c r="W5" s="6">
        <v>504</v>
      </c>
    </row>
    <row r="6" spans="1:23" x14ac:dyDescent="0.2">
      <c r="A6" s="6" t="s">
        <v>24</v>
      </c>
      <c r="B6" s="6">
        <v>5838</v>
      </c>
      <c r="C6" s="6">
        <v>156</v>
      </c>
      <c r="D6" s="6">
        <v>164</v>
      </c>
      <c r="E6" s="6">
        <v>102</v>
      </c>
      <c r="F6" s="6">
        <v>154</v>
      </c>
      <c r="G6" s="6">
        <v>455</v>
      </c>
      <c r="H6" s="6">
        <v>289</v>
      </c>
      <c r="I6" s="6">
        <v>312</v>
      </c>
      <c r="J6" s="6">
        <v>293</v>
      </c>
      <c r="K6" s="6">
        <v>556</v>
      </c>
      <c r="L6" s="6">
        <v>616</v>
      </c>
      <c r="M6" s="6" t="s">
        <v>24</v>
      </c>
      <c r="N6" s="6">
        <v>244</v>
      </c>
      <c r="O6" s="6">
        <v>351</v>
      </c>
      <c r="P6" s="6">
        <v>402</v>
      </c>
      <c r="Q6" s="6">
        <v>520</v>
      </c>
      <c r="R6" s="6">
        <v>215</v>
      </c>
      <c r="S6" s="6">
        <v>127</v>
      </c>
      <c r="T6" s="6">
        <v>182</v>
      </c>
      <c r="U6" s="6">
        <v>103</v>
      </c>
      <c r="V6" s="6">
        <v>219</v>
      </c>
      <c r="W6" s="6">
        <v>378</v>
      </c>
    </row>
    <row r="7" spans="1:23" x14ac:dyDescent="0.2">
      <c r="A7" s="6" t="s">
        <v>25</v>
      </c>
      <c r="B7" s="6">
        <v>4783</v>
      </c>
      <c r="C7" s="6">
        <v>153</v>
      </c>
      <c r="D7" s="6">
        <v>185</v>
      </c>
      <c r="E7" s="6">
        <v>102</v>
      </c>
      <c r="F7" s="6">
        <v>131</v>
      </c>
      <c r="G7" s="6">
        <v>365</v>
      </c>
      <c r="H7" s="6">
        <v>224</v>
      </c>
      <c r="I7" s="6">
        <v>309</v>
      </c>
      <c r="J7" s="6">
        <v>244</v>
      </c>
      <c r="K7" s="6">
        <v>417</v>
      </c>
      <c r="L7" s="6">
        <v>496</v>
      </c>
      <c r="M7" s="6" t="s">
        <v>25</v>
      </c>
      <c r="N7" s="6">
        <v>198</v>
      </c>
      <c r="O7" s="6">
        <v>261</v>
      </c>
      <c r="P7" s="6">
        <v>307</v>
      </c>
      <c r="Q7" s="6">
        <v>443</v>
      </c>
      <c r="R7" s="6">
        <v>199</v>
      </c>
      <c r="S7" s="6">
        <v>76</v>
      </c>
      <c r="T7" s="6">
        <v>143</v>
      </c>
      <c r="U7" s="6">
        <v>67</v>
      </c>
      <c r="V7" s="6">
        <v>182</v>
      </c>
      <c r="W7" s="6">
        <v>281</v>
      </c>
    </row>
    <row r="8" spans="1:23" x14ac:dyDescent="0.2">
      <c r="A8" s="6" t="s">
        <v>26</v>
      </c>
      <c r="B8" s="6">
        <v>3540</v>
      </c>
      <c r="C8" s="6">
        <v>96</v>
      </c>
      <c r="D8" s="6">
        <v>95</v>
      </c>
      <c r="E8" s="6">
        <v>77</v>
      </c>
      <c r="F8" s="6">
        <v>118</v>
      </c>
      <c r="G8" s="6">
        <v>256</v>
      </c>
      <c r="H8" s="6">
        <v>194</v>
      </c>
      <c r="I8" s="6">
        <v>222</v>
      </c>
      <c r="J8" s="6">
        <v>168</v>
      </c>
      <c r="K8" s="6">
        <v>345</v>
      </c>
      <c r="L8" s="6">
        <v>442</v>
      </c>
      <c r="M8" s="6" t="s">
        <v>26</v>
      </c>
      <c r="N8" s="6">
        <v>144</v>
      </c>
      <c r="O8" s="6">
        <v>228</v>
      </c>
      <c r="P8" s="6">
        <v>193</v>
      </c>
      <c r="Q8" s="6">
        <v>260</v>
      </c>
      <c r="R8" s="6">
        <v>143</v>
      </c>
      <c r="S8" s="6">
        <v>81</v>
      </c>
      <c r="T8" s="6">
        <v>89</v>
      </c>
      <c r="U8" s="6">
        <v>41</v>
      </c>
      <c r="V8" s="6">
        <v>126</v>
      </c>
      <c r="W8" s="6">
        <v>222</v>
      </c>
    </row>
    <row r="9" spans="1:23" x14ac:dyDescent="0.2">
      <c r="A9" s="6" t="s">
        <v>27</v>
      </c>
      <c r="B9" s="6">
        <v>3349</v>
      </c>
      <c r="C9" s="6">
        <v>76</v>
      </c>
      <c r="D9" s="6">
        <v>85</v>
      </c>
      <c r="E9" s="6">
        <v>53</v>
      </c>
      <c r="F9" s="6">
        <v>116</v>
      </c>
      <c r="G9" s="6">
        <v>247</v>
      </c>
      <c r="H9" s="6">
        <v>143</v>
      </c>
      <c r="I9" s="6">
        <v>215</v>
      </c>
      <c r="J9" s="6">
        <v>162</v>
      </c>
      <c r="K9" s="6">
        <v>370</v>
      </c>
      <c r="L9" s="6">
        <v>447</v>
      </c>
      <c r="M9" s="6" t="s">
        <v>27</v>
      </c>
      <c r="N9" s="6">
        <v>149</v>
      </c>
      <c r="O9" s="6">
        <v>169</v>
      </c>
      <c r="P9" s="6">
        <v>196</v>
      </c>
      <c r="Q9" s="6">
        <v>235</v>
      </c>
      <c r="R9" s="6">
        <v>118</v>
      </c>
      <c r="S9" s="6">
        <v>69</v>
      </c>
      <c r="T9" s="6">
        <v>92</v>
      </c>
      <c r="U9" s="6">
        <v>59</v>
      </c>
      <c r="V9" s="6">
        <v>126</v>
      </c>
      <c r="W9" s="6">
        <v>222</v>
      </c>
    </row>
    <row r="10" spans="1:23" x14ac:dyDescent="0.2">
      <c r="A10" s="6" t="s">
        <v>28</v>
      </c>
      <c r="B10" s="6">
        <v>3379</v>
      </c>
      <c r="C10" s="6">
        <v>102</v>
      </c>
      <c r="D10" s="6">
        <v>78</v>
      </c>
      <c r="E10" s="6">
        <v>68</v>
      </c>
      <c r="F10" s="6">
        <v>106</v>
      </c>
      <c r="G10" s="6">
        <v>282</v>
      </c>
      <c r="H10" s="6">
        <v>159</v>
      </c>
      <c r="I10" s="6">
        <v>196</v>
      </c>
      <c r="J10" s="6">
        <v>170</v>
      </c>
      <c r="K10" s="6">
        <v>322</v>
      </c>
      <c r="L10" s="6">
        <v>436</v>
      </c>
      <c r="M10" s="6" t="s">
        <v>28</v>
      </c>
      <c r="N10" s="6">
        <v>146</v>
      </c>
      <c r="O10" s="6">
        <v>171</v>
      </c>
      <c r="P10" s="6">
        <v>174</v>
      </c>
      <c r="Q10" s="6">
        <v>259</v>
      </c>
      <c r="R10" s="6">
        <v>107</v>
      </c>
      <c r="S10" s="6">
        <v>74</v>
      </c>
      <c r="T10" s="6">
        <v>100</v>
      </c>
      <c r="U10" s="6">
        <v>67</v>
      </c>
      <c r="V10" s="6">
        <v>174</v>
      </c>
      <c r="W10" s="6">
        <v>188</v>
      </c>
    </row>
    <row r="11" spans="1:23" x14ac:dyDescent="0.2">
      <c r="A11" s="6" t="s">
        <v>29</v>
      </c>
      <c r="B11" s="6">
        <v>3022</v>
      </c>
      <c r="C11" s="6">
        <v>88</v>
      </c>
      <c r="D11" s="6">
        <v>95</v>
      </c>
      <c r="E11" s="6">
        <v>53</v>
      </c>
      <c r="F11" s="6">
        <v>74</v>
      </c>
      <c r="G11" s="6">
        <v>245</v>
      </c>
      <c r="H11" s="6">
        <v>162</v>
      </c>
      <c r="I11" s="6">
        <v>154</v>
      </c>
      <c r="J11" s="6">
        <v>158</v>
      </c>
      <c r="K11" s="6">
        <v>318</v>
      </c>
      <c r="L11" s="6">
        <v>371</v>
      </c>
      <c r="M11" s="6" t="s">
        <v>29</v>
      </c>
      <c r="N11" s="6">
        <v>103</v>
      </c>
      <c r="O11" s="6">
        <v>155</v>
      </c>
      <c r="P11" s="6">
        <v>204</v>
      </c>
      <c r="Q11" s="6">
        <v>231</v>
      </c>
      <c r="R11" s="6">
        <v>101</v>
      </c>
      <c r="S11" s="6">
        <v>54</v>
      </c>
      <c r="T11" s="6">
        <v>61</v>
      </c>
      <c r="U11" s="6">
        <v>48</v>
      </c>
      <c r="V11" s="6">
        <v>121</v>
      </c>
      <c r="W11" s="6">
        <v>226</v>
      </c>
    </row>
    <row r="12" spans="1:23" x14ac:dyDescent="0.2">
      <c r="A12" s="6" t="s">
        <v>30</v>
      </c>
      <c r="B12" s="6">
        <v>2554</v>
      </c>
      <c r="C12" s="6">
        <v>78</v>
      </c>
      <c r="D12" s="6">
        <v>80</v>
      </c>
      <c r="E12" s="6">
        <v>61</v>
      </c>
      <c r="F12" s="6">
        <v>73</v>
      </c>
      <c r="G12" s="6">
        <v>195</v>
      </c>
      <c r="H12" s="6">
        <v>149</v>
      </c>
      <c r="I12" s="6">
        <v>126</v>
      </c>
      <c r="J12" s="6">
        <v>131</v>
      </c>
      <c r="K12" s="6">
        <v>278</v>
      </c>
      <c r="L12" s="6">
        <v>281</v>
      </c>
      <c r="M12" s="6" t="s">
        <v>30</v>
      </c>
      <c r="N12" s="6">
        <v>98</v>
      </c>
      <c r="O12" s="6">
        <v>119</v>
      </c>
      <c r="P12" s="6">
        <v>165</v>
      </c>
      <c r="Q12" s="6">
        <v>202</v>
      </c>
      <c r="R12" s="6">
        <v>82</v>
      </c>
      <c r="S12" s="6">
        <v>37</v>
      </c>
      <c r="T12" s="6">
        <v>61</v>
      </c>
      <c r="U12" s="6">
        <v>45</v>
      </c>
      <c r="V12" s="6">
        <v>123</v>
      </c>
      <c r="W12" s="6">
        <v>170</v>
      </c>
    </row>
    <row r="13" spans="1:23" x14ac:dyDescent="0.2">
      <c r="A13" s="6" t="s">
        <v>31</v>
      </c>
      <c r="B13" s="6">
        <v>1664</v>
      </c>
      <c r="C13" s="6">
        <v>54</v>
      </c>
      <c r="D13" s="6">
        <v>79</v>
      </c>
      <c r="E13" s="6">
        <v>36</v>
      </c>
      <c r="F13" s="6">
        <v>59</v>
      </c>
      <c r="G13" s="6">
        <v>110</v>
      </c>
      <c r="H13" s="6">
        <v>92</v>
      </c>
      <c r="I13" s="6">
        <v>79</v>
      </c>
      <c r="J13" s="6">
        <v>84</v>
      </c>
      <c r="K13" s="6">
        <v>164</v>
      </c>
      <c r="L13" s="6">
        <v>206</v>
      </c>
      <c r="M13" s="6" t="s">
        <v>31</v>
      </c>
      <c r="N13" s="6">
        <v>43</v>
      </c>
      <c r="O13" s="6">
        <v>65</v>
      </c>
      <c r="P13" s="6">
        <v>84</v>
      </c>
      <c r="Q13" s="6">
        <v>129</v>
      </c>
      <c r="R13" s="6">
        <v>65</v>
      </c>
      <c r="S13" s="6">
        <v>40</v>
      </c>
      <c r="T13" s="6">
        <v>39</v>
      </c>
      <c r="U13" s="6">
        <v>33</v>
      </c>
      <c r="V13" s="6">
        <v>78</v>
      </c>
      <c r="W13" s="6">
        <v>125</v>
      </c>
    </row>
    <row r="14" spans="1:23" x14ac:dyDescent="0.2">
      <c r="A14" s="6" t="s">
        <v>32</v>
      </c>
      <c r="B14" s="6">
        <v>1440</v>
      </c>
      <c r="C14" s="6">
        <v>44</v>
      </c>
      <c r="D14" s="6">
        <v>59</v>
      </c>
      <c r="E14" s="6">
        <v>52</v>
      </c>
      <c r="F14" s="6">
        <v>53</v>
      </c>
      <c r="G14" s="6">
        <v>101</v>
      </c>
      <c r="H14" s="6">
        <v>65</v>
      </c>
      <c r="I14" s="6">
        <v>90</v>
      </c>
      <c r="J14" s="6">
        <v>76</v>
      </c>
      <c r="K14" s="6">
        <v>106</v>
      </c>
      <c r="L14" s="6">
        <v>163</v>
      </c>
      <c r="M14" s="6" t="s">
        <v>32</v>
      </c>
      <c r="N14" s="6">
        <v>45</v>
      </c>
      <c r="O14" s="6">
        <v>57</v>
      </c>
      <c r="P14" s="6">
        <v>75</v>
      </c>
      <c r="Q14" s="6">
        <v>114</v>
      </c>
      <c r="R14" s="6">
        <v>72</v>
      </c>
      <c r="S14" s="6">
        <v>30</v>
      </c>
      <c r="T14" s="6">
        <v>51</v>
      </c>
      <c r="U14" s="6">
        <v>27</v>
      </c>
      <c r="V14" s="6">
        <v>63</v>
      </c>
      <c r="W14" s="6">
        <v>97</v>
      </c>
    </row>
    <row r="15" spans="1:23" x14ac:dyDescent="0.2">
      <c r="A15" s="6" t="s">
        <v>33</v>
      </c>
      <c r="B15" s="6">
        <v>1022</v>
      </c>
      <c r="C15" s="6">
        <v>32</v>
      </c>
      <c r="D15" s="6">
        <v>42</v>
      </c>
      <c r="E15" s="6">
        <v>35</v>
      </c>
      <c r="F15" s="6">
        <v>41</v>
      </c>
      <c r="G15" s="6">
        <v>72</v>
      </c>
      <c r="H15" s="6">
        <v>44</v>
      </c>
      <c r="I15" s="6">
        <v>67</v>
      </c>
      <c r="J15" s="6">
        <v>48</v>
      </c>
      <c r="K15" s="6">
        <v>93</v>
      </c>
      <c r="L15" s="6">
        <v>122</v>
      </c>
      <c r="M15" s="6" t="s">
        <v>33</v>
      </c>
      <c r="N15" s="6">
        <v>41</v>
      </c>
      <c r="O15" s="6">
        <v>43</v>
      </c>
      <c r="P15" s="6">
        <v>75</v>
      </c>
      <c r="Q15" s="6">
        <v>59</v>
      </c>
      <c r="R15" s="6">
        <v>60</v>
      </c>
      <c r="S15" s="6">
        <v>19</v>
      </c>
      <c r="T15" s="6">
        <v>22</v>
      </c>
      <c r="U15" s="6">
        <v>15</v>
      </c>
      <c r="V15" s="6">
        <v>39</v>
      </c>
      <c r="W15" s="6">
        <v>53</v>
      </c>
    </row>
    <row r="16" spans="1:23" x14ac:dyDescent="0.2">
      <c r="A16" s="6" t="s">
        <v>34</v>
      </c>
      <c r="B16" s="6">
        <v>881</v>
      </c>
      <c r="C16" s="6">
        <v>28</v>
      </c>
      <c r="D16" s="6">
        <v>32</v>
      </c>
      <c r="E16" s="6">
        <v>22</v>
      </c>
      <c r="F16" s="6">
        <v>26</v>
      </c>
      <c r="G16" s="6">
        <v>51</v>
      </c>
      <c r="H16" s="6">
        <v>48</v>
      </c>
      <c r="I16" s="6">
        <v>43</v>
      </c>
      <c r="J16" s="6">
        <v>41</v>
      </c>
      <c r="K16" s="6">
        <v>93</v>
      </c>
      <c r="L16" s="6">
        <v>92</v>
      </c>
      <c r="M16" s="6" t="s">
        <v>34</v>
      </c>
      <c r="N16" s="6">
        <v>34</v>
      </c>
      <c r="O16" s="6">
        <v>38</v>
      </c>
      <c r="P16" s="6">
        <v>77</v>
      </c>
      <c r="Q16" s="6">
        <v>74</v>
      </c>
      <c r="R16" s="6">
        <v>33</v>
      </c>
      <c r="S16" s="6">
        <v>16</v>
      </c>
      <c r="T16" s="6">
        <v>18</v>
      </c>
      <c r="U16" s="6">
        <v>16</v>
      </c>
      <c r="V16" s="6">
        <v>41</v>
      </c>
      <c r="W16" s="6">
        <v>58</v>
      </c>
    </row>
    <row r="17" spans="1:23" x14ac:dyDescent="0.2">
      <c r="A17" s="6" t="s">
        <v>35</v>
      </c>
      <c r="B17" s="6">
        <v>660</v>
      </c>
      <c r="C17" s="6">
        <v>24</v>
      </c>
      <c r="D17" s="6">
        <v>31</v>
      </c>
      <c r="E17" s="6">
        <v>23</v>
      </c>
      <c r="F17" s="6">
        <v>15</v>
      </c>
      <c r="G17" s="6">
        <v>44</v>
      </c>
      <c r="H17" s="6">
        <v>35</v>
      </c>
      <c r="I17" s="6">
        <v>32</v>
      </c>
      <c r="J17" s="6">
        <v>36</v>
      </c>
      <c r="K17" s="6">
        <v>54</v>
      </c>
      <c r="L17" s="6">
        <v>78</v>
      </c>
      <c r="M17" s="6" t="s">
        <v>35</v>
      </c>
      <c r="N17" s="6">
        <v>22</v>
      </c>
      <c r="O17" s="6">
        <v>31</v>
      </c>
      <c r="P17" s="6">
        <v>43</v>
      </c>
      <c r="Q17" s="6">
        <v>44</v>
      </c>
      <c r="R17" s="6">
        <v>30</v>
      </c>
      <c r="S17" s="6">
        <v>19</v>
      </c>
      <c r="T17" s="6">
        <v>22</v>
      </c>
      <c r="U17" s="6">
        <v>9</v>
      </c>
      <c r="V17" s="6">
        <v>27</v>
      </c>
      <c r="W17" s="6">
        <v>41</v>
      </c>
    </row>
    <row r="18" spans="1:23" x14ac:dyDescent="0.2">
      <c r="A18" s="6" t="s">
        <v>36</v>
      </c>
      <c r="B18" s="6">
        <v>568</v>
      </c>
      <c r="C18" s="6">
        <v>28</v>
      </c>
      <c r="D18" s="6">
        <v>19</v>
      </c>
      <c r="E18" s="6">
        <v>17</v>
      </c>
      <c r="F18" s="6">
        <v>22</v>
      </c>
      <c r="G18" s="6">
        <v>30</v>
      </c>
      <c r="H18" s="6">
        <v>28</v>
      </c>
      <c r="I18" s="6">
        <v>27</v>
      </c>
      <c r="J18" s="6">
        <v>39</v>
      </c>
      <c r="K18" s="6">
        <v>64</v>
      </c>
      <c r="L18" s="6">
        <v>57</v>
      </c>
      <c r="M18" s="6" t="s">
        <v>36</v>
      </c>
      <c r="N18" s="6">
        <v>12</v>
      </c>
      <c r="O18" s="6">
        <v>23</v>
      </c>
      <c r="P18" s="6">
        <v>43</v>
      </c>
      <c r="Q18" s="6">
        <v>49</v>
      </c>
      <c r="R18" s="6">
        <v>39</v>
      </c>
      <c r="S18" s="6">
        <v>9</v>
      </c>
      <c r="T18" s="6">
        <v>13</v>
      </c>
      <c r="U18" s="6">
        <v>7</v>
      </c>
      <c r="V18" s="6">
        <v>19</v>
      </c>
      <c r="W18" s="6">
        <v>23</v>
      </c>
    </row>
    <row r="19" spans="1:23" x14ac:dyDescent="0.2">
      <c r="A19" s="6" t="s">
        <v>37</v>
      </c>
      <c r="B19" s="6">
        <v>345</v>
      </c>
      <c r="C19" s="6">
        <v>8</v>
      </c>
      <c r="D19" s="6">
        <v>20</v>
      </c>
      <c r="E19" s="6">
        <v>17</v>
      </c>
      <c r="F19" s="6">
        <v>13</v>
      </c>
      <c r="G19" s="6">
        <v>22</v>
      </c>
      <c r="H19" s="6">
        <v>12</v>
      </c>
      <c r="I19" s="6">
        <v>28</v>
      </c>
      <c r="J19" s="6">
        <v>14</v>
      </c>
      <c r="K19" s="6">
        <v>37</v>
      </c>
      <c r="L19" s="6">
        <v>32</v>
      </c>
      <c r="M19" s="6" t="s">
        <v>37</v>
      </c>
      <c r="N19" s="6">
        <v>16</v>
      </c>
      <c r="O19" s="6">
        <v>13</v>
      </c>
      <c r="P19" s="6">
        <v>13</v>
      </c>
      <c r="Q19" s="6">
        <v>26</v>
      </c>
      <c r="R19" s="6">
        <v>20</v>
      </c>
      <c r="S19" s="6">
        <v>8</v>
      </c>
      <c r="T19" s="6">
        <v>13</v>
      </c>
      <c r="U19" s="6">
        <v>4</v>
      </c>
      <c r="V19" s="6">
        <v>12</v>
      </c>
      <c r="W19" s="6">
        <v>17</v>
      </c>
    </row>
    <row r="20" spans="1:23" x14ac:dyDescent="0.2">
      <c r="A20" s="6" t="s">
        <v>38</v>
      </c>
      <c r="B20" s="6">
        <v>532</v>
      </c>
      <c r="C20" s="6">
        <v>18</v>
      </c>
      <c r="D20" s="6">
        <v>32</v>
      </c>
      <c r="E20" s="6">
        <v>26</v>
      </c>
      <c r="F20" s="6">
        <v>23</v>
      </c>
      <c r="G20" s="6">
        <v>45</v>
      </c>
      <c r="H20" s="6">
        <v>19</v>
      </c>
      <c r="I20" s="6">
        <v>33</v>
      </c>
      <c r="J20" s="6">
        <v>14</v>
      </c>
      <c r="K20" s="6">
        <v>57</v>
      </c>
      <c r="L20" s="6">
        <v>27</v>
      </c>
      <c r="M20" s="6" t="s">
        <v>38</v>
      </c>
      <c r="N20" s="6">
        <v>15</v>
      </c>
      <c r="O20" s="6">
        <v>21</v>
      </c>
      <c r="P20" s="6">
        <v>34</v>
      </c>
      <c r="Q20" s="6">
        <v>47</v>
      </c>
      <c r="R20" s="6">
        <v>22</v>
      </c>
      <c r="S20" s="6">
        <v>13</v>
      </c>
      <c r="T20" s="6">
        <v>9</v>
      </c>
      <c r="U20" s="6">
        <v>13</v>
      </c>
      <c r="V20" s="6">
        <v>25</v>
      </c>
      <c r="W20" s="6">
        <v>39</v>
      </c>
    </row>
    <row r="21" spans="1:23" x14ac:dyDescent="0.2">
      <c r="A21" s="6" t="s">
        <v>39</v>
      </c>
      <c r="B21" s="6">
        <v>18.899999999999999</v>
      </c>
      <c r="C21" s="6">
        <v>19.8</v>
      </c>
      <c r="D21" s="6">
        <v>20.3</v>
      </c>
      <c r="E21" s="6">
        <v>23.1</v>
      </c>
      <c r="F21" s="6">
        <v>20.7</v>
      </c>
      <c r="G21" s="6">
        <v>18.8</v>
      </c>
      <c r="H21" s="6">
        <v>18.8</v>
      </c>
      <c r="I21" s="6">
        <v>18.2</v>
      </c>
      <c r="J21" s="6">
        <v>18.399999999999999</v>
      </c>
      <c r="K21" s="6">
        <v>19.899999999999999</v>
      </c>
      <c r="L21" s="6">
        <v>20.3</v>
      </c>
      <c r="M21" s="6" t="s">
        <v>39</v>
      </c>
      <c r="N21" s="6">
        <v>16.899999999999999</v>
      </c>
      <c r="O21" s="6">
        <v>16.5</v>
      </c>
      <c r="P21" s="6">
        <v>18.399999999999999</v>
      </c>
      <c r="Q21" s="6">
        <v>16.899999999999999</v>
      </c>
      <c r="R21" s="6">
        <v>19.100000000000001</v>
      </c>
      <c r="S21" s="6">
        <v>18.899999999999999</v>
      </c>
      <c r="T21" s="6">
        <v>16.2</v>
      </c>
      <c r="U21" s="6">
        <v>20.399999999999999</v>
      </c>
      <c r="V21" s="6">
        <v>20.8</v>
      </c>
      <c r="W21" s="6">
        <v>18.600000000000001</v>
      </c>
    </row>
    <row r="23" spans="1:23" x14ac:dyDescent="0.2">
      <c r="A23" s="6" t="s">
        <v>51</v>
      </c>
      <c r="B23" s="6">
        <v>29631</v>
      </c>
      <c r="C23" s="6">
        <v>778</v>
      </c>
      <c r="D23" s="6">
        <v>853</v>
      </c>
      <c r="E23" s="6">
        <v>576</v>
      </c>
      <c r="F23" s="6">
        <v>812</v>
      </c>
      <c r="G23" s="6">
        <v>2358</v>
      </c>
      <c r="H23" s="6">
        <v>1491</v>
      </c>
      <c r="I23" s="6">
        <v>1763</v>
      </c>
      <c r="J23" s="6">
        <v>1550</v>
      </c>
      <c r="K23" s="6">
        <v>2940</v>
      </c>
      <c r="L23" s="6">
        <v>3439</v>
      </c>
      <c r="M23" s="6" t="s">
        <v>51</v>
      </c>
      <c r="N23" s="6">
        <v>1285</v>
      </c>
      <c r="O23" s="6">
        <v>1557</v>
      </c>
      <c r="P23" s="6">
        <v>1731</v>
      </c>
      <c r="Q23" s="6">
        <v>2456</v>
      </c>
      <c r="R23" s="6">
        <v>1006</v>
      </c>
      <c r="S23" s="6">
        <v>546</v>
      </c>
      <c r="T23" s="6">
        <v>864</v>
      </c>
      <c r="U23" s="6">
        <v>487</v>
      </c>
      <c r="V23" s="6">
        <v>1186</v>
      </c>
      <c r="W23" s="6">
        <v>1953</v>
      </c>
    </row>
    <row r="24" spans="1:23" x14ac:dyDescent="0.2">
      <c r="A24" s="6" t="s">
        <v>23</v>
      </c>
      <c r="B24" s="6">
        <v>6409</v>
      </c>
      <c r="C24" s="6">
        <v>163</v>
      </c>
      <c r="D24" s="6">
        <v>190</v>
      </c>
      <c r="E24" s="6">
        <v>109</v>
      </c>
      <c r="F24" s="6">
        <v>175</v>
      </c>
      <c r="G24" s="6">
        <v>461</v>
      </c>
      <c r="H24" s="6">
        <v>329</v>
      </c>
      <c r="I24" s="6">
        <v>401</v>
      </c>
      <c r="J24" s="6">
        <v>362</v>
      </c>
      <c r="K24" s="6">
        <v>629</v>
      </c>
      <c r="L24" s="6">
        <v>669</v>
      </c>
      <c r="M24" s="6" t="s">
        <v>23</v>
      </c>
      <c r="N24" s="6">
        <v>309</v>
      </c>
      <c r="O24" s="6">
        <v>333</v>
      </c>
      <c r="P24" s="6">
        <v>365</v>
      </c>
      <c r="Q24" s="6">
        <v>539</v>
      </c>
      <c r="R24" s="6">
        <v>212</v>
      </c>
      <c r="S24" s="6">
        <v>110</v>
      </c>
      <c r="T24" s="6">
        <v>206</v>
      </c>
      <c r="U24" s="6">
        <v>119</v>
      </c>
      <c r="V24" s="6">
        <v>270</v>
      </c>
      <c r="W24" s="6">
        <v>458</v>
      </c>
    </row>
    <row r="25" spans="1:23" x14ac:dyDescent="0.2">
      <c r="A25" s="6" t="s">
        <v>24</v>
      </c>
      <c r="B25" s="6">
        <v>5461</v>
      </c>
      <c r="C25" s="6">
        <v>139</v>
      </c>
      <c r="D25" s="6">
        <v>145</v>
      </c>
      <c r="E25" s="6">
        <v>99</v>
      </c>
      <c r="F25" s="6">
        <v>145</v>
      </c>
      <c r="G25" s="6">
        <v>427</v>
      </c>
      <c r="H25" s="6">
        <v>282</v>
      </c>
      <c r="I25" s="6">
        <v>296</v>
      </c>
      <c r="J25" s="6">
        <v>277</v>
      </c>
      <c r="K25" s="6">
        <v>538</v>
      </c>
      <c r="L25" s="6">
        <v>582</v>
      </c>
      <c r="M25" s="6" t="s">
        <v>24</v>
      </c>
      <c r="N25" s="6">
        <v>236</v>
      </c>
      <c r="O25" s="6">
        <v>316</v>
      </c>
      <c r="P25" s="6">
        <v>359</v>
      </c>
      <c r="Q25" s="6">
        <v>495</v>
      </c>
      <c r="R25" s="6">
        <v>180</v>
      </c>
      <c r="S25" s="6">
        <v>111</v>
      </c>
      <c r="T25" s="6">
        <v>173</v>
      </c>
      <c r="U25" s="6">
        <v>100</v>
      </c>
      <c r="V25" s="6">
        <v>207</v>
      </c>
      <c r="W25" s="6">
        <v>354</v>
      </c>
    </row>
    <row r="26" spans="1:23" x14ac:dyDescent="0.2">
      <c r="A26" s="6" t="s">
        <v>25</v>
      </c>
      <c r="B26" s="6">
        <v>4399</v>
      </c>
      <c r="C26" s="6">
        <v>137</v>
      </c>
      <c r="D26" s="6">
        <v>172</v>
      </c>
      <c r="E26" s="6">
        <v>93</v>
      </c>
      <c r="F26" s="6">
        <v>113</v>
      </c>
      <c r="G26" s="6">
        <v>344</v>
      </c>
      <c r="H26" s="6">
        <v>213</v>
      </c>
      <c r="I26" s="6">
        <v>284</v>
      </c>
      <c r="J26" s="6">
        <v>228</v>
      </c>
      <c r="K26" s="6">
        <v>392</v>
      </c>
      <c r="L26" s="6">
        <v>464</v>
      </c>
      <c r="M26" s="6" t="s">
        <v>25</v>
      </c>
      <c r="N26" s="6">
        <v>186</v>
      </c>
      <c r="O26" s="6">
        <v>237</v>
      </c>
      <c r="P26" s="6">
        <v>251</v>
      </c>
      <c r="Q26" s="6">
        <v>422</v>
      </c>
      <c r="R26" s="6">
        <v>172</v>
      </c>
      <c r="S26" s="6">
        <v>66</v>
      </c>
      <c r="T26" s="6">
        <v>136</v>
      </c>
      <c r="U26" s="6">
        <v>59</v>
      </c>
      <c r="V26" s="6">
        <v>170</v>
      </c>
      <c r="W26" s="6">
        <v>260</v>
      </c>
    </row>
    <row r="27" spans="1:23" x14ac:dyDescent="0.2">
      <c r="A27" s="6" t="s">
        <v>26</v>
      </c>
      <c r="B27" s="6">
        <v>3196</v>
      </c>
      <c r="C27" s="6">
        <v>87</v>
      </c>
      <c r="D27" s="6">
        <v>75</v>
      </c>
      <c r="E27" s="6">
        <v>73</v>
      </c>
      <c r="F27" s="6">
        <v>104</v>
      </c>
      <c r="G27" s="6">
        <v>232</v>
      </c>
      <c r="H27" s="6">
        <v>177</v>
      </c>
      <c r="I27" s="6">
        <v>195</v>
      </c>
      <c r="J27" s="6">
        <v>151</v>
      </c>
      <c r="K27" s="6">
        <v>320</v>
      </c>
      <c r="L27" s="6">
        <v>413</v>
      </c>
      <c r="M27" s="6" t="s">
        <v>26</v>
      </c>
      <c r="N27" s="6">
        <v>140</v>
      </c>
      <c r="O27" s="6">
        <v>212</v>
      </c>
      <c r="P27" s="6">
        <v>167</v>
      </c>
      <c r="Q27" s="6">
        <v>236</v>
      </c>
      <c r="R27" s="6">
        <v>112</v>
      </c>
      <c r="S27" s="6">
        <v>67</v>
      </c>
      <c r="T27" s="6">
        <v>85</v>
      </c>
      <c r="U27" s="6">
        <v>32</v>
      </c>
      <c r="V27" s="6">
        <v>114</v>
      </c>
      <c r="W27" s="6">
        <v>204</v>
      </c>
    </row>
    <row r="28" spans="1:23" x14ac:dyDescent="0.2">
      <c r="A28" s="6" t="s">
        <v>27</v>
      </c>
      <c r="B28" s="6">
        <v>2798</v>
      </c>
      <c r="C28" s="6">
        <v>60</v>
      </c>
      <c r="D28" s="6">
        <v>63</v>
      </c>
      <c r="E28" s="6">
        <v>49</v>
      </c>
      <c r="F28" s="6">
        <v>102</v>
      </c>
      <c r="G28" s="6">
        <v>213</v>
      </c>
      <c r="H28" s="6">
        <v>119</v>
      </c>
      <c r="I28" s="6">
        <v>182</v>
      </c>
      <c r="J28" s="6">
        <v>135</v>
      </c>
      <c r="K28" s="6">
        <v>304</v>
      </c>
      <c r="L28" s="6">
        <v>378</v>
      </c>
      <c r="M28" s="6" t="s">
        <v>27</v>
      </c>
      <c r="N28" s="6">
        <v>137</v>
      </c>
      <c r="O28" s="6">
        <v>127</v>
      </c>
      <c r="P28" s="6">
        <v>160</v>
      </c>
      <c r="Q28" s="6">
        <v>206</v>
      </c>
      <c r="R28" s="6">
        <v>93</v>
      </c>
      <c r="S28" s="6">
        <v>53</v>
      </c>
      <c r="T28" s="6">
        <v>79</v>
      </c>
      <c r="U28" s="6">
        <v>45</v>
      </c>
      <c r="V28" s="6">
        <v>102</v>
      </c>
      <c r="W28" s="6">
        <v>191</v>
      </c>
    </row>
    <row r="29" spans="1:23" x14ac:dyDescent="0.2">
      <c r="A29" s="6" t="s">
        <v>28</v>
      </c>
      <c r="B29" s="6">
        <v>2587</v>
      </c>
      <c r="C29" s="6">
        <v>72</v>
      </c>
      <c r="D29" s="6">
        <v>60</v>
      </c>
      <c r="E29" s="6">
        <v>55</v>
      </c>
      <c r="F29" s="6">
        <v>76</v>
      </c>
      <c r="G29" s="6">
        <v>227</v>
      </c>
      <c r="H29" s="6">
        <v>117</v>
      </c>
      <c r="I29" s="6">
        <v>156</v>
      </c>
      <c r="J29" s="6">
        <v>130</v>
      </c>
      <c r="K29" s="6">
        <v>244</v>
      </c>
      <c r="L29" s="6">
        <v>339</v>
      </c>
      <c r="M29" s="6" t="s">
        <v>28</v>
      </c>
      <c r="N29" s="6">
        <v>108</v>
      </c>
      <c r="O29" s="6">
        <v>121</v>
      </c>
      <c r="P29" s="6">
        <v>128</v>
      </c>
      <c r="Q29" s="6">
        <v>210</v>
      </c>
      <c r="R29" s="6">
        <v>78</v>
      </c>
      <c r="S29" s="6">
        <v>55</v>
      </c>
      <c r="T29" s="6">
        <v>80</v>
      </c>
      <c r="U29" s="6">
        <v>46</v>
      </c>
      <c r="V29" s="6">
        <v>134</v>
      </c>
      <c r="W29" s="6">
        <v>151</v>
      </c>
    </row>
    <row r="30" spans="1:23" x14ac:dyDescent="0.2">
      <c r="A30" s="6" t="s">
        <v>29</v>
      </c>
      <c r="B30" s="6">
        <v>2029</v>
      </c>
      <c r="C30" s="6">
        <v>52</v>
      </c>
      <c r="D30" s="6">
        <v>53</v>
      </c>
      <c r="E30" s="6">
        <v>29</v>
      </c>
      <c r="F30" s="6">
        <v>43</v>
      </c>
      <c r="G30" s="6">
        <v>193</v>
      </c>
      <c r="H30" s="6">
        <v>105</v>
      </c>
      <c r="I30" s="6">
        <v>115</v>
      </c>
      <c r="J30" s="6">
        <v>118</v>
      </c>
      <c r="K30" s="6">
        <v>219</v>
      </c>
      <c r="L30" s="6">
        <v>257</v>
      </c>
      <c r="M30" s="6" t="s">
        <v>29</v>
      </c>
      <c r="N30" s="6">
        <v>73</v>
      </c>
      <c r="O30" s="6">
        <v>94</v>
      </c>
      <c r="P30" s="6">
        <v>150</v>
      </c>
      <c r="Q30" s="6">
        <v>157</v>
      </c>
      <c r="R30" s="6">
        <v>64</v>
      </c>
      <c r="S30" s="6">
        <v>33</v>
      </c>
      <c r="T30" s="6">
        <v>37</v>
      </c>
      <c r="U30" s="6">
        <v>28</v>
      </c>
      <c r="V30" s="6">
        <v>72</v>
      </c>
      <c r="W30" s="6">
        <v>137</v>
      </c>
    </row>
    <row r="31" spans="1:23" x14ac:dyDescent="0.2">
      <c r="A31" s="6" t="s">
        <v>30</v>
      </c>
      <c r="B31" s="6">
        <v>1359</v>
      </c>
      <c r="C31" s="6">
        <v>36</v>
      </c>
      <c r="D31" s="6">
        <v>45</v>
      </c>
      <c r="E31" s="6">
        <v>31</v>
      </c>
      <c r="F31" s="6">
        <v>22</v>
      </c>
      <c r="G31" s="6">
        <v>122</v>
      </c>
      <c r="H31" s="6">
        <v>85</v>
      </c>
      <c r="I31" s="6">
        <v>60</v>
      </c>
      <c r="J31" s="6">
        <v>70</v>
      </c>
      <c r="K31" s="6">
        <v>164</v>
      </c>
      <c r="L31" s="6">
        <v>146</v>
      </c>
      <c r="M31" s="6" t="s">
        <v>30</v>
      </c>
      <c r="N31" s="6">
        <v>54</v>
      </c>
      <c r="O31" s="6">
        <v>65</v>
      </c>
      <c r="P31" s="6">
        <v>76</v>
      </c>
      <c r="Q31" s="6">
        <v>96</v>
      </c>
      <c r="R31" s="6">
        <v>45</v>
      </c>
      <c r="S31" s="6">
        <v>20</v>
      </c>
      <c r="T31" s="6">
        <v>38</v>
      </c>
      <c r="U31" s="6">
        <v>29</v>
      </c>
      <c r="V31" s="6">
        <v>62</v>
      </c>
      <c r="W31" s="6">
        <v>93</v>
      </c>
    </row>
    <row r="32" spans="1:23" x14ac:dyDescent="0.2">
      <c r="A32" s="6" t="s">
        <v>31</v>
      </c>
      <c r="B32" s="6">
        <v>628</v>
      </c>
      <c r="C32" s="6">
        <v>14</v>
      </c>
      <c r="D32" s="6">
        <v>32</v>
      </c>
      <c r="E32" s="6">
        <v>11</v>
      </c>
      <c r="F32" s="6">
        <v>8</v>
      </c>
      <c r="G32" s="6">
        <v>54</v>
      </c>
      <c r="H32" s="6">
        <v>25</v>
      </c>
      <c r="I32" s="6">
        <v>35</v>
      </c>
      <c r="J32" s="6">
        <v>35</v>
      </c>
      <c r="K32" s="6">
        <v>61</v>
      </c>
      <c r="L32" s="6">
        <v>85</v>
      </c>
      <c r="M32" s="6" t="s">
        <v>31</v>
      </c>
      <c r="N32" s="6">
        <v>15</v>
      </c>
      <c r="O32" s="6">
        <v>22</v>
      </c>
      <c r="P32" s="6">
        <v>31</v>
      </c>
      <c r="Q32" s="6">
        <v>49</v>
      </c>
      <c r="R32" s="6">
        <v>24</v>
      </c>
      <c r="S32" s="6">
        <v>18</v>
      </c>
      <c r="T32" s="6">
        <v>11</v>
      </c>
      <c r="U32" s="6">
        <v>15</v>
      </c>
      <c r="V32" s="6">
        <v>32</v>
      </c>
      <c r="W32" s="6">
        <v>51</v>
      </c>
    </row>
    <row r="33" spans="1:23" x14ac:dyDescent="0.2">
      <c r="A33" s="6" t="s">
        <v>32</v>
      </c>
      <c r="B33" s="6">
        <v>392</v>
      </c>
      <c r="C33" s="6">
        <v>11</v>
      </c>
      <c r="D33" s="6">
        <v>11</v>
      </c>
      <c r="E33" s="6">
        <v>12</v>
      </c>
      <c r="F33" s="6">
        <v>14</v>
      </c>
      <c r="G33" s="6">
        <v>43</v>
      </c>
      <c r="H33" s="6">
        <v>17</v>
      </c>
      <c r="I33" s="6">
        <v>21</v>
      </c>
      <c r="J33" s="6">
        <v>24</v>
      </c>
      <c r="K33" s="6">
        <v>28</v>
      </c>
      <c r="L33" s="6">
        <v>52</v>
      </c>
      <c r="M33" s="6" t="s">
        <v>32</v>
      </c>
      <c r="N33" s="6">
        <v>13</v>
      </c>
      <c r="O33" s="6">
        <v>15</v>
      </c>
      <c r="P33" s="6">
        <v>13</v>
      </c>
      <c r="Q33" s="6">
        <v>31</v>
      </c>
      <c r="R33" s="6">
        <v>11</v>
      </c>
      <c r="S33" s="6">
        <v>8</v>
      </c>
      <c r="T33" s="6">
        <v>13</v>
      </c>
      <c r="U33" s="6">
        <v>10</v>
      </c>
      <c r="V33" s="6">
        <v>15</v>
      </c>
      <c r="W33" s="6">
        <v>30</v>
      </c>
    </row>
    <row r="34" spans="1:23" x14ac:dyDescent="0.2">
      <c r="A34" s="6" t="s">
        <v>33</v>
      </c>
      <c r="B34" s="6">
        <v>167</v>
      </c>
      <c r="C34" s="6">
        <v>3</v>
      </c>
      <c r="D34" s="6">
        <v>4</v>
      </c>
      <c r="E34" s="6">
        <v>9</v>
      </c>
      <c r="F34" s="6">
        <v>6</v>
      </c>
      <c r="G34" s="6">
        <v>18</v>
      </c>
      <c r="H34" s="6">
        <v>10</v>
      </c>
      <c r="I34" s="6">
        <v>10</v>
      </c>
      <c r="J34" s="6">
        <v>6</v>
      </c>
      <c r="K34" s="6">
        <v>12</v>
      </c>
      <c r="L34" s="6">
        <v>23</v>
      </c>
      <c r="M34" s="6" t="s">
        <v>33</v>
      </c>
      <c r="N34" s="6">
        <v>7</v>
      </c>
      <c r="O34" s="6">
        <v>7</v>
      </c>
      <c r="P34" s="6">
        <v>16</v>
      </c>
      <c r="Q34" s="6">
        <v>10</v>
      </c>
      <c r="R34" s="6">
        <v>9</v>
      </c>
      <c r="S34" s="6">
        <v>3</v>
      </c>
      <c r="T34" s="6">
        <v>2</v>
      </c>
      <c r="U34" s="6">
        <v>1</v>
      </c>
      <c r="V34" s="6">
        <v>4</v>
      </c>
      <c r="W34" s="6">
        <v>7</v>
      </c>
    </row>
    <row r="35" spans="1:23" x14ac:dyDescent="0.2">
      <c r="A35" s="6" t="s">
        <v>34</v>
      </c>
      <c r="B35" s="6">
        <v>103</v>
      </c>
      <c r="C35" s="6">
        <v>0</v>
      </c>
      <c r="D35" s="6">
        <v>1</v>
      </c>
      <c r="E35" s="6">
        <v>2</v>
      </c>
      <c r="F35" s="6">
        <v>1</v>
      </c>
      <c r="G35" s="6">
        <v>6</v>
      </c>
      <c r="H35" s="6">
        <v>4</v>
      </c>
      <c r="I35" s="6">
        <v>6</v>
      </c>
      <c r="J35" s="6">
        <v>9</v>
      </c>
      <c r="K35" s="6">
        <v>18</v>
      </c>
      <c r="L35" s="6">
        <v>19</v>
      </c>
      <c r="M35" s="6" t="s">
        <v>34</v>
      </c>
      <c r="N35" s="6">
        <v>2</v>
      </c>
      <c r="O35" s="6">
        <v>4</v>
      </c>
      <c r="P35" s="6">
        <v>7</v>
      </c>
      <c r="Q35" s="6">
        <v>3</v>
      </c>
      <c r="R35" s="6">
        <v>2</v>
      </c>
      <c r="S35" s="6">
        <v>2</v>
      </c>
      <c r="T35" s="6">
        <v>1</v>
      </c>
      <c r="U35" s="6">
        <v>3</v>
      </c>
      <c r="V35" s="6">
        <v>2</v>
      </c>
      <c r="W35" s="6">
        <v>11</v>
      </c>
    </row>
    <row r="36" spans="1:23" x14ac:dyDescent="0.2">
      <c r="A36" s="6" t="s">
        <v>35</v>
      </c>
      <c r="B36" s="6">
        <v>55</v>
      </c>
      <c r="C36" s="6">
        <v>2</v>
      </c>
      <c r="D36" s="6">
        <v>2</v>
      </c>
      <c r="E36" s="6">
        <v>4</v>
      </c>
      <c r="F36" s="6">
        <v>0</v>
      </c>
      <c r="G36" s="6">
        <v>14</v>
      </c>
      <c r="H36" s="6">
        <v>2</v>
      </c>
      <c r="I36" s="6">
        <v>0</v>
      </c>
      <c r="J36" s="6">
        <v>2</v>
      </c>
      <c r="K36" s="6">
        <v>4</v>
      </c>
      <c r="L36" s="6">
        <v>7</v>
      </c>
      <c r="M36" s="6" t="s">
        <v>35</v>
      </c>
      <c r="N36" s="6">
        <v>4</v>
      </c>
      <c r="O36" s="6">
        <v>3</v>
      </c>
      <c r="P36" s="6">
        <v>4</v>
      </c>
      <c r="Q36" s="6">
        <v>1</v>
      </c>
      <c r="R36" s="6">
        <v>2</v>
      </c>
      <c r="S36" s="6">
        <v>0</v>
      </c>
      <c r="T36" s="6">
        <v>1</v>
      </c>
      <c r="U36" s="6">
        <v>0</v>
      </c>
      <c r="V36" s="6">
        <v>1</v>
      </c>
      <c r="W36" s="6">
        <v>2</v>
      </c>
    </row>
    <row r="37" spans="1:23" x14ac:dyDescent="0.2">
      <c r="A37" s="6" t="s">
        <v>36</v>
      </c>
      <c r="B37" s="6">
        <v>33</v>
      </c>
      <c r="C37" s="6">
        <v>2</v>
      </c>
      <c r="D37" s="6">
        <v>0</v>
      </c>
      <c r="E37" s="6">
        <v>0</v>
      </c>
      <c r="F37" s="6">
        <v>3</v>
      </c>
      <c r="G37" s="6">
        <v>3</v>
      </c>
      <c r="H37" s="6">
        <v>5</v>
      </c>
      <c r="I37" s="6">
        <v>2</v>
      </c>
      <c r="J37" s="6">
        <v>2</v>
      </c>
      <c r="K37" s="6">
        <v>5</v>
      </c>
      <c r="L37" s="6">
        <v>3</v>
      </c>
      <c r="M37" s="6" t="s">
        <v>36</v>
      </c>
      <c r="N37" s="6">
        <v>0</v>
      </c>
      <c r="O37" s="6">
        <v>1</v>
      </c>
      <c r="P37" s="6">
        <v>3</v>
      </c>
      <c r="Q37" s="6">
        <v>0</v>
      </c>
      <c r="R37" s="6">
        <v>1</v>
      </c>
      <c r="S37" s="6">
        <v>0</v>
      </c>
      <c r="T37" s="6">
        <v>2</v>
      </c>
      <c r="U37" s="6">
        <v>0</v>
      </c>
      <c r="V37" s="6">
        <v>1</v>
      </c>
      <c r="W37" s="6">
        <v>0</v>
      </c>
    </row>
    <row r="38" spans="1:23" x14ac:dyDescent="0.2">
      <c r="A38" s="6" t="s">
        <v>37</v>
      </c>
      <c r="B38" s="6">
        <v>5</v>
      </c>
      <c r="C38" s="6">
        <v>0</v>
      </c>
      <c r="D38" s="6">
        <v>0</v>
      </c>
      <c r="E38" s="6">
        <v>0</v>
      </c>
      <c r="F38" s="6">
        <v>0</v>
      </c>
      <c r="G38" s="6">
        <v>1</v>
      </c>
      <c r="H38" s="6">
        <v>0</v>
      </c>
      <c r="I38" s="6">
        <v>0</v>
      </c>
      <c r="J38" s="6">
        <v>1</v>
      </c>
      <c r="K38" s="6">
        <v>0</v>
      </c>
      <c r="L38" s="6">
        <v>0</v>
      </c>
      <c r="M38" s="6" t="s">
        <v>37</v>
      </c>
      <c r="N38" s="6">
        <v>0</v>
      </c>
      <c r="O38" s="6">
        <v>0</v>
      </c>
      <c r="P38" s="6">
        <v>0</v>
      </c>
      <c r="Q38" s="6">
        <v>0</v>
      </c>
      <c r="R38" s="6">
        <v>1</v>
      </c>
      <c r="S38" s="6">
        <v>0</v>
      </c>
      <c r="T38" s="6">
        <v>0</v>
      </c>
      <c r="U38" s="6">
        <v>0</v>
      </c>
      <c r="V38" s="6">
        <v>0</v>
      </c>
      <c r="W38" s="6">
        <v>2</v>
      </c>
    </row>
    <row r="39" spans="1:23" x14ac:dyDescent="0.2">
      <c r="A39" s="6" t="s">
        <v>38</v>
      </c>
      <c r="B39" s="6">
        <v>10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1</v>
      </c>
      <c r="I39" s="6">
        <v>0</v>
      </c>
      <c r="J39" s="6">
        <v>0</v>
      </c>
      <c r="K39" s="6">
        <v>2</v>
      </c>
      <c r="L39" s="6">
        <v>2</v>
      </c>
      <c r="M39" s="6" t="s">
        <v>38</v>
      </c>
      <c r="N39" s="6">
        <v>1</v>
      </c>
      <c r="O39" s="6">
        <v>0</v>
      </c>
      <c r="P39" s="6">
        <v>1</v>
      </c>
      <c r="Q39" s="6">
        <v>1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2</v>
      </c>
    </row>
    <row r="40" spans="1:23" x14ac:dyDescent="0.2">
      <c r="A40" s="6" t="s">
        <v>39</v>
      </c>
      <c r="B40" s="6">
        <v>13.3</v>
      </c>
      <c r="C40" s="6">
        <v>13.2</v>
      </c>
      <c r="D40" s="6">
        <v>12.7</v>
      </c>
      <c r="E40" s="6">
        <v>14.3</v>
      </c>
      <c r="F40" s="6">
        <v>13.8</v>
      </c>
      <c r="G40" s="6">
        <v>14.2</v>
      </c>
      <c r="H40" s="6">
        <v>13.2</v>
      </c>
      <c r="I40" s="6">
        <v>13.2</v>
      </c>
      <c r="J40" s="6">
        <v>13</v>
      </c>
      <c r="K40" s="6">
        <v>13.9</v>
      </c>
      <c r="L40" s="6">
        <v>15.1</v>
      </c>
      <c r="M40" s="6" t="s">
        <v>39</v>
      </c>
      <c r="N40" s="6">
        <v>12.6</v>
      </c>
      <c r="O40" s="6">
        <v>12.7</v>
      </c>
      <c r="P40" s="6">
        <v>12.8</v>
      </c>
      <c r="Q40" s="6">
        <v>12.3</v>
      </c>
      <c r="R40" s="6">
        <v>13.2</v>
      </c>
      <c r="S40" s="6">
        <v>13.9</v>
      </c>
      <c r="T40" s="6">
        <v>11.9</v>
      </c>
      <c r="U40" s="6">
        <v>12.1</v>
      </c>
      <c r="V40" s="6">
        <v>13.4</v>
      </c>
      <c r="W40" s="6">
        <v>13.2</v>
      </c>
    </row>
    <row r="42" spans="1:23" x14ac:dyDescent="0.2">
      <c r="A42" s="6" t="s">
        <v>332</v>
      </c>
      <c r="B42" s="6">
        <v>10788</v>
      </c>
      <c r="C42" s="6">
        <v>391</v>
      </c>
      <c r="D42" s="6">
        <v>441</v>
      </c>
      <c r="E42" s="6">
        <v>284</v>
      </c>
      <c r="F42" s="6">
        <v>397</v>
      </c>
      <c r="G42" s="6">
        <v>651</v>
      </c>
      <c r="H42" s="6">
        <v>518</v>
      </c>
      <c r="I42" s="6">
        <v>581</v>
      </c>
      <c r="J42" s="6">
        <v>504</v>
      </c>
      <c r="K42" s="6">
        <v>988</v>
      </c>
      <c r="L42" s="6">
        <v>1123</v>
      </c>
      <c r="M42" s="6" t="s">
        <v>332</v>
      </c>
      <c r="N42" s="6">
        <v>340</v>
      </c>
      <c r="O42" s="6">
        <v>574</v>
      </c>
      <c r="P42" s="6">
        <v>757</v>
      </c>
      <c r="Q42" s="6">
        <v>806</v>
      </c>
      <c r="R42" s="6">
        <v>541</v>
      </c>
      <c r="S42" s="6">
        <v>265</v>
      </c>
      <c r="T42" s="6">
        <v>274</v>
      </c>
      <c r="U42" s="6">
        <v>190</v>
      </c>
      <c r="V42" s="6">
        <v>472</v>
      </c>
      <c r="W42" s="6">
        <v>691</v>
      </c>
    </row>
    <row r="43" spans="1:23" x14ac:dyDescent="0.2">
      <c r="A43" s="6" t="s">
        <v>23</v>
      </c>
      <c r="B43" s="6">
        <v>433</v>
      </c>
      <c r="C43" s="6">
        <v>21</v>
      </c>
      <c r="D43" s="6">
        <v>8</v>
      </c>
      <c r="E43" s="6">
        <v>7</v>
      </c>
      <c r="F43" s="6">
        <v>10</v>
      </c>
      <c r="G43" s="6">
        <v>28</v>
      </c>
      <c r="H43" s="6">
        <v>17</v>
      </c>
      <c r="I43" s="6">
        <v>10</v>
      </c>
      <c r="J43" s="6">
        <v>14</v>
      </c>
      <c r="K43" s="6">
        <v>25</v>
      </c>
      <c r="L43" s="6">
        <v>27</v>
      </c>
      <c r="M43" s="6" t="s">
        <v>23</v>
      </c>
      <c r="N43" s="6">
        <v>6</v>
      </c>
      <c r="O43" s="6">
        <v>53</v>
      </c>
      <c r="P43" s="6">
        <v>38</v>
      </c>
      <c r="Q43" s="6">
        <v>31</v>
      </c>
      <c r="R43" s="6">
        <v>29</v>
      </c>
      <c r="S43" s="6">
        <v>29</v>
      </c>
      <c r="T43" s="6">
        <v>17</v>
      </c>
      <c r="U43" s="6">
        <v>4</v>
      </c>
      <c r="V43" s="6">
        <v>13</v>
      </c>
      <c r="W43" s="6">
        <v>46</v>
      </c>
    </row>
    <row r="44" spans="1:23" x14ac:dyDescent="0.2">
      <c r="A44" s="6" t="s">
        <v>24</v>
      </c>
      <c r="B44" s="6">
        <v>377</v>
      </c>
      <c r="C44" s="6">
        <v>17</v>
      </c>
      <c r="D44" s="6">
        <v>19</v>
      </c>
      <c r="E44" s="6">
        <v>3</v>
      </c>
      <c r="F44" s="6">
        <v>9</v>
      </c>
      <c r="G44" s="6">
        <v>28</v>
      </c>
      <c r="H44" s="6">
        <v>7</v>
      </c>
      <c r="I44" s="6">
        <v>16</v>
      </c>
      <c r="J44" s="6">
        <v>16</v>
      </c>
      <c r="K44" s="6">
        <v>18</v>
      </c>
      <c r="L44" s="6">
        <v>34</v>
      </c>
      <c r="M44" s="6" t="s">
        <v>24</v>
      </c>
      <c r="N44" s="6">
        <v>8</v>
      </c>
      <c r="O44" s="6">
        <v>35</v>
      </c>
      <c r="P44" s="6">
        <v>43</v>
      </c>
      <c r="Q44" s="6">
        <v>25</v>
      </c>
      <c r="R44" s="6">
        <v>35</v>
      </c>
      <c r="S44" s="6">
        <v>16</v>
      </c>
      <c r="T44" s="6">
        <v>9</v>
      </c>
      <c r="U44" s="6">
        <v>3</v>
      </c>
      <c r="V44" s="6">
        <v>12</v>
      </c>
      <c r="W44" s="6">
        <v>24</v>
      </c>
    </row>
    <row r="45" spans="1:23" x14ac:dyDescent="0.2">
      <c r="A45" s="6" t="s">
        <v>25</v>
      </c>
      <c r="B45" s="6">
        <v>384</v>
      </c>
      <c r="C45" s="6">
        <v>16</v>
      </c>
      <c r="D45" s="6">
        <v>13</v>
      </c>
      <c r="E45" s="6">
        <v>9</v>
      </c>
      <c r="F45" s="6">
        <v>18</v>
      </c>
      <c r="G45" s="6">
        <v>21</v>
      </c>
      <c r="H45" s="6">
        <v>11</v>
      </c>
      <c r="I45" s="6">
        <v>25</v>
      </c>
      <c r="J45" s="6">
        <v>16</v>
      </c>
      <c r="K45" s="6">
        <v>25</v>
      </c>
      <c r="L45" s="6">
        <v>32</v>
      </c>
      <c r="M45" s="6" t="s">
        <v>25</v>
      </c>
      <c r="N45" s="6">
        <v>12</v>
      </c>
      <c r="O45" s="6">
        <v>24</v>
      </c>
      <c r="P45" s="6">
        <v>56</v>
      </c>
      <c r="Q45" s="6">
        <v>21</v>
      </c>
      <c r="R45" s="6">
        <v>27</v>
      </c>
      <c r="S45" s="6">
        <v>10</v>
      </c>
      <c r="T45" s="6">
        <v>7</v>
      </c>
      <c r="U45" s="6">
        <v>8</v>
      </c>
      <c r="V45" s="6">
        <v>12</v>
      </c>
      <c r="W45" s="6">
        <v>21</v>
      </c>
    </row>
    <row r="46" spans="1:23" x14ac:dyDescent="0.2">
      <c r="A46" s="6" t="s">
        <v>26</v>
      </c>
      <c r="B46" s="6">
        <v>344</v>
      </c>
      <c r="C46" s="6">
        <v>9</v>
      </c>
      <c r="D46" s="6">
        <v>20</v>
      </c>
      <c r="E46" s="6">
        <v>4</v>
      </c>
      <c r="F46" s="6">
        <v>14</v>
      </c>
      <c r="G46" s="6">
        <v>24</v>
      </c>
      <c r="H46" s="6">
        <v>17</v>
      </c>
      <c r="I46" s="6">
        <v>27</v>
      </c>
      <c r="J46" s="6">
        <v>17</v>
      </c>
      <c r="K46" s="6">
        <v>25</v>
      </c>
      <c r="L46" s="6">
        <v>29</v>
      </c>
      <c r="M46" s="6" t="s">
        <v>26</v>
      </c>
      <c r="N46" s="6">
        <v>4</v>
      </c>
      <c r="O46" s="6">
        <v>16</v>
      </c>
      <c r="P46" s="6">
        <v>26</v>
      </c>
      <c r="Q46" s="6">
        <v>24</v>
      </c>
      <c r="R46" s="6">
        <v>31</v>
      </c>
      <c r="S46" s="6">
        <v>14</v>
      </c>
      <c r="T46" s="6">
        <v>4</v>
      </c>
      <c r="U46" s="6">
        <v>9</v>
      </c>
      <c r="V46" s="6">
        <v>12</v>
      </c>
      <c r="W46" s="6">
        <v>18</v>
      </c>
    </row>
    <row r="47" spans="1:23" x14ac:dyDescent="0.2">
      <c r="A47" s="6" t="s">
        <v>27</v>
      </c>
      <c r="B47" s="6">
        <v>551</v>
      </c>
      <c r="C47" s="6">
        <v>16</v>
      </c>
      <c r="D47" s="6">
        <v>22</v>
      </c>
      <c r="E47" s="6">
        <v>4</v>
      </c>
      <c r="F47" s="6">
        <v>14</v>
      </c>
      <c r="G47" s="6">
        <v>34</v>
      </c>
      <c r="H47" s="6">
        <v>24</v>
      </c>
      <c r="I47" s="6">
        <v>33</v>
      </c>
      <c r="J47" s="6">
        <v>27</v>
      </c>
      <c r="K47" s="6">
        <v>66</v>
      </c>
      <c r="L47" s="6">
        <v>69</v>
      </c>
      <c r="M47" s="6" t="s">
        <v>27</v>
      </c>
      <c r="N47" s="6">
        <v>12</v>
      </c>
      <c r="O47" s="6">
        <v>42</v>
      </c>
      <c r="P47" s="6">
        <v>36</v>
      </c>
      <c r="Q47" s="6">
        <v>29</v>
      </c>
      <c r="R47" s="6">
        <v>25</v>
      </c>
      <c r="S47" s="6">
        <v>16</v>
      </c>
      <c r="T47" s="6">
        <v>13</v>
      </c>
      <c r="U47" s="6">
        <v>14</v>
      </c>
      <c r="V47" s="6">
        <v>24</v>
      </c>
      <c r="W47" s="6">
        <v>31</v>
      </c>
    </row>
    <row r="48" spans="1:23" x14ac:dyDescent="0.2">
      <c r="A48" s="6" t="s">
        <v>28</v>
      </c>
      <c r="B48" s="6">
        <v>792</v>
      </c>
      <c r="C48" s="6">
        <v>30</v>
      </c>
      <c r="D48" s="6">
        <v>18</v>
      </c>
      <c r="E48" s="6">
        <v>13</v>
      </c>
      <c r="F48" s="6">
        <v>30</v>
      </c>
      <c r="G48" s="6">
        <v>55</v>
      </c>
      <c r="H48" s="6">
        <v>42</v>
      </c>
      <c r="I48" s="6">
        <v>40</v>
      </c>
      <c r="J48" s="6">
        <v>40</v>
      </c>
      <c r="K48" s="6">
        <v>78</v>
      </c>
      <c r="L48" s="6">
        <v>97</v>
      </c>
      <c r="M48" s="6" t="s">
        <v>28</v>
      </c>
      <c r="N48" s="6">
        <v>38</v>
      </c>
      <c r="O48" s="6">
        <v>50</v>
      </c>
      <c r="P48" s="6">
        <v>46</v>
      </c>
      <c r="Q48" s="6">
        <v>49</v>
      </c>
      <c r="R48" s="6">
        <v>29</v>
      </c>
      <c r="S48" s="6">
        <v>19</v>
      </c>
      <c r="T48" s="6">
        <v>20</v>
      </c>
      <c r="U48" s="6">
        <v>21</v>
      </c>
      <c r="V48" s="6">
        <v>40</v>
      </c>
      <c r="W48" s="6">
        <v>37</v>
      </c>
    </row>
    <row r="49" spans="1:23" x14ac:dyDescent="0.2">
      <c r="A49" s="6" t="s">
        <v>29</v>
      </c>
      <c r="B49" s="6">
        <v>993</v>
      </c>
      <c r="C49" s="6">
        <v>36</v>
      </c>
      <c r="D49" s="6">
        <v>42</v>
      </c>
      <c r="E49" s="6">
        <v>24</v>
      </c>
      <c r="F49" s="6">
        <v>31</v>
      </c>
      <c r="G49" s="6">
        <v>52</v>
      </c>
      <c r="H49" s="6">
        <v>57</v>
      </c>
      <c r="I49" s="6">
        <v>39</v>
      </c>
      <c r="J49" s="6">
        <v>40</v>
      </c>
      <c r="K49" s="6">
        <v>99</v>
      </c>
      <c r="L49" s="6">
        <v>114</v>
      </c>
      <c r="M49" s="6" t="s">
        <v>29</v>
      </c>
      <c r="N49" s="6">
        <v>30</v>
      </c>
      <c r="O49" s="6">
        <v>61</v>
      </c>
      <c r="P49" s="6">
        <v>54</v>
      </c>
      <c r="Q49" s="6">
        <v>74</v>
      </c>
      <c r="R49" s="6">
        <v>37</v>
      </c>
      <c r="S49" s="6">
        <v>21</v>
      </c>
      <c r="T49" s="6">
        <v>24</v>
      </c>
      <c r="U49" s="6">
        <v>20</v>
      </c>
      <c r="V49" s="6">
        <v>49</v>
      </c>
      <c r="W49" s="6">
        <v>89</v>
      </c>
    </row>
    <row r="50" spans="1:23" x14ac:dyDescent="0.2">
      <c r="A50" s="6" t="s">
        <v>30</v>
      </c>
      <c r="B50" s="6">
        <v>1195</v>
      </c>
      <c r="C50" s="6">
        <v>42</v>
      </c>
      <c r="D50" s="6">
        <v>35</v>
      </c>
      <c r="E50" s="6">
        <v>30</v>
      </c>
      <c r="F50" s="6">
        <v>51</v>
      </c>
      <c r="G50" s="6">
        <v>73</v>
      </c>
      <c r="H50" s="6">
        <v>64</v>
      </c>
      <c r="I50" s="6">
        <v>66</v>
      </c>
      <c r="J50" s="6">
        <v>61</v>
      </c>
      <c r="K50" s="6">
        <v>114</v>
      </c>
      <c r="L50" s="6">
        <v>135</v>
      </c>
      <c r="M50" s="6" t="s">
        <v>30</v>
      </c>
      <c r="N50" s="6">
        <v>44</v>
      </c>
      <c r="O50" s="6">
        <v>54</v>
      </c>
      <c r="P50" s="6">
        <v>89</v>
      </c>
      <c r="Q50" s="6">
        <v>106</v>
      </c>
      <c r="R50" s="6">
        <v>37</v>
      </c>
      <c r="S50" s="6">
        <v>17</v>
      </c>
      <c r="T50" s="6">
        <v>23</v>
      </c>
      <c r="U50" s="6">
        <v>16</v>
      </c>
      <c r="V50" s="6">
        <v>61</v>
      </c>
      <c r="W50" s="6">
        <v>77</v>
      </c>
    </row>
    <row r="51" spans="1:23" x14ac:dyDescent="0.2">
      <c r="A51" s="6" t="s">
        <v>31</v>
      </c>
      <c r="B51" s="6">
        <v>1036</v>
      </c>
      <c r="C51" s="6">
        <v>40</v>
      </c>
      <c r="D51" s="6">
        <v>47</v>
      </c>
      <c r="E51" s="6">
        <v>25</v>
      </c>
      <c r="F51" s="6">
        <v>51</v>
      </c>
      <c r="G51" s="6">
        <v>56</v>
      </c>
      <c r="H51" s="6">
        <v>67</v>
      </c>
      <c r="I51" s="6">
        <v>44</v>
      </c>
      <c r="J51" s="6">
        <v>49</v>
      </c>
      <c r="K51" s="6">
        <v>103</v>
      </c>
      <c r="L51" s="6">
        <v>121</v>
      </c>
      <c r="M51" s="6" t="s">
        <v>31</v>
      </c>
      <c r="N51" s="6">
        <v>28</v>
      </c>
      <c r="O51" s="6">
        <v>43</v>
      </c>
      <c r="P51" s="6">
        <v>53</v>
      </c>
      <c r="Q51" s="6">
        <v>80</v>
      </c>
      <c r="R51" s="6">
        <v>41</v>
      </c>
      <c r="S51" s="6">
        <v>22</v>
      </c>
      <c r="T51" s="6">
        <v>28</v>
      </c>
      <c r="U51" s="6">
        <v>18</v>
      </c>
      <c r="V51" s="6">
        <v>46</v>
      </c>
      <c r="W51" s="6">
        <v>74</v>
      </c>
    </row>
    <row r="52" spans="1:23" x14ac:dyDescent="0.2">
      <c r="A52" s="6" t="s">
        <v>32</v>
      </c>
      <c r="B52" s="6">
        <v>1048</v>
      </c>
      <c r="C52" s="6">
        <v>33</v>
      </c>
      <c r="D52" s="6">
        <v>48</v>
      </c>
      <c r="E52" s="6">
        <v>40</v>
      </c>
      <c r="F52" s="6">
        <v>39</v>
      </c>
      <c r="G52" s="6">
        <v>58</v>
      </c>
      <c r="H52" s="6">
        <v>48</v>
      </c>
      <c r="I52" s="6">
        <v>69</v>
      </c>
      <c r="J52" s="6">
        <v>52</v>
      </c>
      <c r="K52" s="6">
        <v>78</v>
      </c>
      <c r="L52" s="6">
        <v>111</v>
      </c>
      <c r="M52" s="6" t="s">
        <v>32</v>
      </c>
      <c r="N52" s="6">
        <v>32</v>
      </c>
      <c r="O52" s="6">
        <v>42</v>
      </c>
      <c r="P52" s="6">
        <v>62</v>
      </c>
      <c r="Q52" s="6">
        <v>83</v>
      </c>
      <c r="R52" s="6">
        <v>61</v>
      </c>
      <c r="S52" s="6">
        <v>22</v>
      </c>
      <c r="T52" s="6">
        <v>38</v>
      </c>
      <c r="U52" s="6">
        <v>17</v>
      </c>
      <c r="V52" s="6">
        <v>48</v>
      </c>
      <c r="W52" s="6">
        <v>67</v>
      </c>
    </row>
    <row r="53" spans="1:23" x14ac:dyDescent="0.2">
      <c r="A53" s="6" t="s">
        <v>33</v>
      </c>
      <c r="B53" s="6">
        <v>855</v>
      </c>
      <c r="C53" s="6">
        <v>29</v>
      </c>
      <c r="D53" s="6">
        <v>38</v>
      </c>
      <c r="E53" s="6">
        <v>26</v>
      </c>
      <c r="F53" s="6">
        <v>35</v>
      </c>
      <c r="G53" s="6">
        <v>54</v>
      </c>
      <c r="H53" s="6">
        <v>34</v>
      </c>
      <c r="I53" s="6">
        <v>57</v>
      </c>
      <c r="J53" s="6">
        <v>42</v>
      </c>
      <c r="K53" s="6">
        <v>81</v>
      </c>
      <c r="L53" s="6">
        <v>99</v>
      </c>
      <c r="M53" s="6" t="s">
        <v>33</v>
      </c>
      <c r="N53" s="6">
        <v>34</v>
      </c>
      <c r="O53" s="6">
        <v>36</v>
      </c>
      <c r="P53" s="6">
        <v>59</v>
      </c>
      <c r="Q53" s="6">
        <v>49</v>
      </c>
      <c r="R53" s="6">
        <v>51</v>
      </c>
      <c r="S53" s="6">
        <v>16</v>
      </c>
      <c r="T53" s="6">
        <v>20</v>
      </c>
      <c r="U53" s="6">
        <v>14</v>
      </c>
      <c r="V53" s="6">
        <v>35</v>
      </c>
      <c r="W53" s="6">
        <v>46</v>
      </c>
    </row>
    <row r="54" spans="1:23" x14ac:dyDescent="0.2">
      <c r="A54" s="6" t="s">
        <v>34</v>
      </c>
      <c r="B54" s="6">
        <v>778</v>
      </c>
      <c r="C54" s="6">
        <v>28</v>
      </c>
      <c r="D54" s="6">
        <v>31</v>
      </c>
      <c r="E54" s="6">
        <v>20</v>
      </c>
      <c r="F54" s="6">
        <v>25</v>
      </c>
      <c r="G54" s="6">
        <v>45</v>
      </c>
      <c r="H54" s="6">
        <v>44</v>
      </c>
      <c r="I54" s="6">
        <v>37</v>
      </c>
      <c r="J54" s="6">
        <v>32</v>
      </c>
      <c r="K54" s="6">
        <v>75</v>
      </c>
      <c r="L54" s="6">
        <v>73</v>
      </c>
      <c r="M54" s="6" t="s">
        <v>34</v>
      </c>
      <c r="N54" s="6">
        <v>32</v>
      </c>
      <c r="O54" s="6">
        <v>34</v>
      </c>
      <c r="P54" s="6">
        <v>70</v>
      </c>
      <c r="Q54" s="6">
        <v>71</v>
      </c>
      <c r="R54" s="6">
        <v>31</v>
      </c>
      <c r="S54" s="6">
        <v>14</v>
      </c>
      <c r="T54" s="6">
        <v>17</v>
      </c>
      <c r="U54" s="6">
        <v>13</v>
      </c>
      <c r="V54" s="6">
        <v>39</v>
      </c>
      <c r="W54" s="6">
        <v>47</v>
      </c>
    </row>
    <row r="55" spans="1:23" x14ac:dyDescent="0.2">
      <c r="A55" s="6" t="s">
        <v>35</v>
      </c>
      <c r="B55" s="6">
        <v>605</v>
      </c>
      <c r="C55" s="6">
        <v>22</v>
      </c>
      <c r="D55" s="6">
        <v>29</v>
      </c>
      <c r="E55" s="6">
        <v>19</v>
      </c>
      <c r="F55" s="6">
        <v>15</v>
      </c>
      <c r="G55" s="6">
        <v>30</v>
      </c>
      <c r="H55" s="6">
        <v>33</v>
      </c>
      <c r="I55" s="6">
        <v>32</v>
      </c>
      <c r="J55" s="6">
        <v>34</v>
      </c>
      <c r="K55" s="6">
        <v>50</v>
      </c>
      <c r="L55" s="6">
        <v>71</v>
      </c>
      <c r="M55" s="6" t="s">
        <v>35</v>
      </c>
      <c r="N55" s="6">
        <v>18</v>
      </c>
      <c r="O55" s="6">
        <v>28</v>
      </c>
      <c r="P55" s="6">
        <v>39</v>
      </c>
      <c r="Q55" s="6">
        <v>43</v>
      </c>
      <c r="R55" s="6">
        <v>28</v>
      </c>
      <c r="S55" s="6">
        <v>19</v>
      </c>
      <c r="T55" s="6">
        <v>21</v>
      </c>
      <c r="U55" s="6">
        <v>9</v>
      </c>
      <c r="V55" s="6">
        <v>26</v>
      </c>
      <c r="W55" s="6">
        <v>39</v>
      </c>
    </row>
    <row r="56" spans="1:23" x14ac:dyDescent="0.2">
      <c r="A56" s="6" t="s">
        <v>36</v>
      </c>
      <c r="B56" s="6">
        <v>535</v>
      </c>
      <c r="C56" s="6">
        <v>26</v>
      </c>
      <c r="D56" s="6">
        <v>19</v>
      </c>
      <c r="E56" s="6">
        <v>17</v>
      </c>
      <c r="F56" s="6">
        <v>19</v>
      </c>
      <c r="G56" s="6">
        <v>27</v>
      </c>
      <c r="H56" s="6">
        <v>23</v>
      </c>
      <c r="I56" s="6">
        <v>25</v>
      </c>
      <c r="J56" s="6">
        <v>37</v>
      </c>
      <c r="K56" s="6">
        <v>59</v>
      </c>
      <c r="L56" s="6">
        <v>54</v>
      </c>
      <c r="M56" s="6" t="s">
        <v>36</v>
      </c>
      <c r="N56" s="6">
        <v>12</v>
      </c>
      <c r="O56" s="6">
        <v>22</v>
      </c>
      <c r="P56" s="6">
        <v>40</v>
      </c>
      <c r="Q56" s="6">
        <v>49</v>
      </c>
      <c r="R56" s="6">
        <v>38</v>
      </c>
      <c r="S56" s="6">
        <v>9</v>
      </c>
      <c r="T56" s="6">
        <v>11</v>
      </c>
      <c r="U56" s="6">
        <v>7</v>
      </c>
      <c r="V56" s="6">
        <v>18</v>
      </c>
      <c r="W56" s="6">
        <v>23</v>
      </c>
    </row>
    <row r="57" spans="1:23" x14ac:dyDescent="0.2">
      <c r="A57" s="6" t="s">
        <v>37</v>
      </c>
      <c r="B57" s="6">
        <v>340</v>
      </c>
      <c r="C57" s="6">
        <v>8</v>
      </c>
      <c r="D57" s="6">
        <v>20</v>
      </c>
      <c r="E57" s="6">
        <v>17</v>
      </c>
      <c r="F57" s="6">
        <v>13</v>
      </c>
      <c r="G57" s="6">
        <v>21</v>
      </c>
      <c r="H57" s="6">
        <v>12</v>
      </c>
      <c r="I57" s="6">
        <v>28</v>
      </c>
      <c r="J57" s="6">
        <v>13</v>
      </c>
      <c r="K57" s="6">
        <v>37</v>
      </c>
      <c r="L57" s="6">
        <v>32</v>
      </c>
      <c r="M57" s="6" t="s">
        <v>37</v>
      </c>
      <c r="N57" s="6">
        <v>16</v>
      </c>
      <c r="O57" s="6">
        <v>13</v>
      </c>
      <c r="P57" s="6">
        <v>13</v>
      </c>
      <c r="Q57" s="6">
        <v>26</v>
      </c>
      <c r="R57" s="6">
        <v>19</v>
      </c>
      <c r="S57" s="6">
        <v>8</v>
      </c>
      <c r="T57" s="6">
        <v>13</v>
      </c>
      <c r="U57" s="6">
        <v>4</v>
      </c>
      <c r="V57" s="6">
        <v>12</v>
      </c>
      <c r="W57" s="6">
        <v>15</v>
      </c>
    </row>
    <row r="58" spans="1:23" x14ac:dyDescent="0.2">
      <c r="A58" s="6" t="s">
        <v>38</v>
      </c>
      <c r="B58" s="6">
        <v>522</v>
      </c>
      <c r="C58" s="6">
        <v>18</v>
      </c>
      <c r="D58" s="6">
        <v>32</v>
      </c>
      <c r="E58" s="6">
        <v>26</v>
      </c>
      <c r="F58" s="6">
        <v>23</v>
      </c>
      <c r="G58" s="6">
        <v>45</v>
      </c>
      <c r="H58" s="6">
        <v>18</v>
      </c>
      <c r="I58" s="6">
        <v>33</v>
      </c>
      <c r="J58" s="6">
        <v>14</v>
      </c>
      <c r="K58" s="6">
        <v>55</v>
      </c>
      <c r="L58" s="6">
        <v>25</v>
      </c>
      <c r="M58" s="6" t="s">
        <v>38</v>
      </c>
      <c r="N58" s="6">
        <v>14</v>
      </c>
      <c r="O58" s="6">
        <v>21</v>
      </c>
      <c r="P58" s="6">
        <v>33</v>
      </c>
      <c r="Q58" s="6">
        <v>46</v>
      </c>
      <c r="R58" s="6">
        <v>22</v>
      </c>
      <c r="S58" s="6">
        <v>13</v>
      </c>
      <c r="T58" s="6">
        <v>9</v>
      </c>
      <c r="U58" s="6">
        <v>13</v>
      </c>
      <c r="V58" s="6">
        <v>25</v>
      </c>
      <c r="W58" s="6">
        <v>37</v>
      </c>
    </row>
    <row r="59" spans="1:23" x14ac:dyDescent="0.2">
      <c r="A59" s="6" t="s">
        <v>39</v>
      </c>
      <c r="B59" s="6">
        <v>41.6</v>
      </c>
      <c r="C59" s="6">
        <v>41.1</v>
      </c>
      <c r="D59" s="6">
        <v>44.6</v>
      </c>
      <c r="E59" s="6">
        <v>47.9</v>
      </c>
      <c r="F59" s="6">
        <v>42.1</v>
      </c>
      <c r="G59" s="6">
        <v>40.9</v>
      </c>
      <c r="H59" s="6">
        <v>41.5</v>
      </c>
      <c r="I59" s="6">
        <v>43.9</v>
      </c>
      <c r="J59" s="6">
        <v>42.1</v>
      </c>
      <c r="K59" s="6">
        <v>42.1</v>
      </c>
      <c r="L59" s="6">
        <v>41</v>
      </c>
      <c r="M59" s="6" t="s">
        <v>39</v>
      </c>
      <c r="N59" s="6">
        <v>42.9</v>
      </c>
      <c r="O59" s="6">
        <v>35.6</v>
      </c>
      <c r="P59" s="6">
        <v>39.5</v>
      </c>
      <c r="Q59" s="6">
        <v>42.8</v>
      </c>
      <c r="R59" s="6">
        <v>42.5</v>
      </c>
      <c r="S59" s="6">
        <v>37.200000000000003</v>
      </c>
      <c r="T59" s="6">
        <v>43.6</v>
      </c>
      <c r="U59" s="6">
        <v>40</v>
      </c>
      <c r="V59" s="6">
        <v>41.4</v>
      </c>
      <c r="W59" s="6">
        <v>40.200000000000003</v>
      </c>
    </row>
    <row r="60" spans="1:23" x14ac:dyDescent="0.2">
      <c r="A60" s="26" t="s">
        <v>366</v>
      </c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 t="s">
        <v>366</v>
      </c>
      <c r="N60" s="26"/>
      <c r="O60" s="26"/>
      <c r="P60" s="26"/>
      <c r="Q60" s="26"/>
      <c r="R60" s="26"/>
      <c r="S60" s="26"/>
      <c r="T60" s="26"/>
      <c r="U60" s="26"/>
      <c r="V60" s="26"/>
      <c r="W60" s="2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A9B78-7666-417C-BEF1-6BB0CDC5D1D8}">
  <dimension ref="A1:W33"/>
  <sheetViews>
    <sheetView view="pageBreakPreview" topLeftCell="A2" zoomScale="125" zoomScaleNormal="100" zoomScaleSheetLayoutView="125" workbookViewId="0">
      <selection activeCell="A33" sqref="A33:XFD33"/>
    </sheetView>
  </sheetViews>
  <sheetFormatPr defaultRowHeight="10.199999999999999" x14ac:dyDescent="0.2"/>
  <cols>
    <col min="1" max="1" width="8.88671875" style="6"/>
    <col min="2" max="12" width="6.88671875" style="6" customWidth="1"/>
    <col min="13" max="13" width="8.88671875" style="6"/>
    <col min="14" max="23" width="6.88671875" style="6" customWidth="1"/>
    <col min="24" max="16384" width="8.88671875" style="6"/>
  </cols>
  <sheetData>
    <row r="1" spans="1:23" x14ac:dyDescent="0.2">
      <c r="A1" s="6" t="s">
        <v>370</v>
      </c>
      <c r="M1" s="6" t="s">
        <v>370</v>
      </c>
    </row>
    <row r="2" spans="1:23" x14ac:dyDescent="0.2">
      <c r="A2" s="14"/>
      <c r="B2" s="15"/>
      <c r="C2" s="15" t="s">
        <v>303</v>
      </c>
      <c r="D2" s="15" t="s">
        <v>305</v>
      </c>
      <c r="E2" s="15" t="s">
        <v>306</v>
      </c>
      <c r="F2" s="15" t="s">
        <v>307</v>
      </c>
      <c r="G2" s="15" t="s">
        <v>309</v>
      </c>
      <c r="H2" s="15" t="s">
        <v>309</v>
      </c>
      <c r="I2" s="15" t="s">
        <v>309</v>
      </c>
      <c r="J2" s="15" t="s">
        <v>309</v>
      </c>
      <c r="K2" s="15" t="s">
        <v>312</v>
      </c>
      <c r="L2" s="15" t="s">
        <v>312</v>
      </c>
      <c r="M2" s="14"/>
      <c r="N2" s="15" t="s">
        <v>312</v>
      </c>
      <c r="O2" s="15" t="s">
        <v>314</v>
      </c>
      <c r="P2" s="15" t="s">
        <v>314</v>
      </c>
      <c r="Q2" s="15" t="s">
        <v>315</v>
      </c>
      <c r="R2" s="15" t="s">
        <v>317</v>
      </c>
      <c r="S2" s="15" t="s">
        <v>317</v>
      </c>
      <c r="T2" s="15" t="s">
        <v>315</v>
      </c>
      <c r="U2" s="15"/>
      <c r="V2" s="15" t="s">
        <v>321</v>
      </c>
      <c r="W2" s="16" t="s">
        <v>323</v>
      </c>
    </row>
    <row r="3" spans="1:23" x14ac:dyDescent="0.2">
      <c r="A3" s="17"/>
      <c r="B3" s="18" t="s">
        <v>0</v>
      </c>
      <c r="C3" s="18" t="s">
        <v>304</v>
      </c>
      <c r="D3" s="18" t="s">
        <v>304</v>
      </c>
      <c r="E3" s="18" t="s">
        <v>304</v>
      </c>
      <c r="F3" s="18" t="s">
        <v>308</v>
      </c>
      <c r="G3" s="18" t="s">
        <v>305</v>
      </c>
      <c r="H3" s="18" t="s">
        <v>306</v>
      </c>
      <c r="I3" s="18" t="s">
        <v>310</v>
      </c>
      <c r="J3" s="18" t="s">
        <v>311</v>
      </c>
      <c r="K3" s="18" t="s">
        <v>306</v>
      </c>
      <c r="L3" s="18" t="s">
        <v>313</v>
      </c>
      <c r="M3" s="17"/>
      <c r="N3" s="18" t="s">
        <v>311</v>
      </c>
      <c r="O3" s="18" t="s">
        <v>306</v>
      </c>
      <c r="P3" s="18" t="s">
        <v>311</v>
      </c>
      <c r="Q3" s="18" t="s">
        <v>316</v>
      </c>
      <c r="R3" s="18" t="s">
        <v>318</v>
      </c>
      <c r="S3" s="18" t="s">
        <v>319</v>
      </c>
      <c r="T3" s="18" t="s">
        <v>320</v>
      </c>
      <c r="U3" s="18" t="s">
        <v>18</v>
      </c>
      <c r="V3" s="18" t="s">
        <v>322</v>
      </c>
      <c r="W3" s="19" t="s">
        <v>324</v>
      </c>
    </row>
    <row r="4" spans="1:23" x14ac:dyDescent="0.2">
      <c r="A4" s="6" t="s">
        <v>40</v>
      </c>
      <c r="B4" s="6">
        <v>40419</v>
      </c>
      <c r="C4" s="6">
        <v>1169</v>
      </c>
      <c r="D4" s="6">
        <v>1294</v>
      </c>
      <c r="E4" s="6">
        <v>860</v>
      </c>
      <c r="F4" s="6">
        <v>1209</v>
      </c>
      <c r="G4" s="6">
        <v>3009</v>
      </c>
      <c r="H4" s="6">
        <v>2009</v>
      </c>
      <c r="I4" s="6">
        <v>2344</v>
      </c>
      <c r="J4" s="6">
        <v>2054</v>
      </c>
      <c r="K4" s="6">
        <v>3928</v>
      </c>
      <c r="L4" s="6">
        <v>4562</v>
      </c>
      <c r="M4" s="6" t="s">
        <v>40</v>
      </c>
      <c r="N4" s="6">
        <v>1625</v>
      </c>
      <c r="O4" s="6">
        <v>2131</v>
      </c>
      <c r="P4" s="6">
        <v>2488</v>
      </c>
      <c r="Q4" s="6">
        <v>3262</v>
      </c>
      <c r="R4" s="6">
        <v>1547</v>
      </c>
      <c r="S4" s="6">
        <v>811</v>
      </c>
      <c r="T4" s="6">
        <v>1138</v>
      </c>
      <c r="U4" s="6">
        <v>677</v>
      </c>
      <c r="V4" s="6">
        <v>1658</v>
      </c>
      <c r="W4" s="6">
        <v>2644</v>
      </c>
    </row>
    <row r="5" spans="1:23" x14ac:dyDescent="0.2">
      <c r="A5" s="6" t="s">
        <v>52</v>
      </c>
      <c r="B5" s="6">
        <v>39414</v>
      </c>
      <c r="C5" s="6">
        <v>1164</v>
      </c>
      <c r="D5" s="6">
        <v>1286</v>
      </c>
      <c r="E5" s="6">
        <v>860</v>
      </c>
      <c r="F5" s="6">
        <v>1206</v>
      </c>
      <c r="G5" s="6">
        <v>2944</v>
      </c>
      <c r="H5" s="6">
        <v>1973</v>
      </c>
      <c r="I5" s="6">
        <v>2332</v>
      </c>
      <c r="J5" s="6">
        <v>2041</v>
      </c>
      <c r="K5" s="6">
        <v>3234</v>
      </c>
      <c r="L5" s="6">
        <v>4506</v>
      </c>
      <c r="M5" s="6" t="s">
        <v>52</v>
      </c>
      <c r="N5" s="6">
        <v>1624</v>
      </c>
      <c r="O5" s="6">
        <v>2125</v>
      </c>
      <c r="P5" s="6">
        <v>2485</v>
      </c>
      <c r="Q5" s="6">
        <v>3246</v>
      </c>
      <c r="R5" s="6">
        <v>1544</v>
      </c>
      <c r="S5" s="6">
        <v>811</v>
      </c>
      <c r="T5" s="6">
        <v>1134</v>
      </c>
      <c r="U5" s="6">
        <v>674</v>
      </c>
      <c r="V5" s="6">
        <v>1638</v>
      </c>
      <c r="W5" s="6">
        <v>2587</v>
      </c>
    </row>
    <row r="6" spans="1:23" x14ac:dyDescent="0.2">
      <c r="A6" s="6" t="s">
        <v>53</v>
      </c>
      <c r="B6" s="6">
        <v>821</v>
      </c>
      <c r="C6" s="6">
        <v>5</v>
      </c>
      <c r="D6" s="6">
        <v>8</v>
      </c>
      <c r="E6" s="6">
        <v>0</v>
      </c>
      <c r="F6" s="6">
        <v>3</v>
      </c>
      <c r="G6" s="6">
        <v>12</v>
      </c>
      <c r="H6" s="6">
        <v>5</v>
      </c>
      <c r="I6" s="6">
        <v>9</v>
      </c>
      <c r="J6" s="6">
        <v>2</v>
      </c>
      <c r="K6" s="6">
        <v>676</v>
      </c>
      <c r="L6" s="6">
        <v>40</v>
      </c>
      <c r="M6" s="6" t="s">
        <v>53</v>
      </c>
      <c r="N6" s="6">
        <v>1</v>
      </c>
      <c r="O6" s="6">
        <v>6</v>
      </c>
      <c r="P6" s="6">
        <v>3</v>
      </c>
      <c r="Q6" s="6">
        <v>15</v>
      </c>
      <c r="R6" s="6">
        <v>1</v>
      </c>
      <c r="S6" s="6">
        <v>0</v>
      </c>
      <c r="T6" s="6">
        <v>4</v>
      </c>
      <c r="U6" s="6">
        <v>3</v>
      </c>
      <c r="V6" s="6">
        <v>14</v>
      </c>
      <c r="W6" s="6">
        <v>14</v>
      </c>
    </row>
    <row r="7" spans="1:23" x14ac:dyDescent="0.2">
      <c r="A7" s="6" t="s">
        <v>54</v>
      </c>
      <c r="B7" s="6">
        <v>29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6</v>
      </c>
      <c r="I7" s="6">
        <v>2</v>
      </c>
      <c r="J7" s="6">
        <v>1</v>
      </c>
      <c r="K7" s="6">
        <v>2</v>
      </c>
      <c r="L7" s="6">
        <v>11</v>
      </c>
      <c r="M7" s="6" t="s">
        <v>54</v>
      </c>
      <c r="N7" s="6">
        <v>0</v>
      </c>
      <c r="O7" s="6">
        <v>0</v>
      </c>
      <c r="P7" s="6">
        <v>0</v>
      </c>
      <c r="Q7" s="6">
        <v>1</v>
      </c>
      <c r="R7" s="6">
        <v>1</v>
      </c>
      <c r="S7" s="6">
        <v>0</v>
      </c>
      <c r="T7" s="6">
        <v>0</v>
      </c>
      <c r="U7" s="6">
        <v>0</v>
      </c>
      <c r="V7" s="6">
        <v>0</v>
      </c>
      <c r="W7" s="6">
        <v>5</v>
      </c>
    </row>
    <row r="8" spans="1:23" x14ac:dyDescent="0.2">
      <c r="A8" s="6" t="s">
        <v>55</v>
      </c>
      <c r="B8" s="6">
        <v>37</v>
      </c>
      <c r="C8" s="6">
        <v>0</v>
      </c>
      <c r="D8" s="6">
        <v>0</v>
      </c>
      <c r="E8" s="6">
        <v>0</v>
      </c>
      <c r="F8" s="6">
        <v>0</v>
      </c>
      <c r="G8" s="6">
        <v>6</v>
      </c>
      <c r="H8" s="6">
        <v>2</v>
      </c>
      <c r="I8" s="6">
        <v>1</v>
      </c>
      <c r="J8" s="6">
        <v>2</v>
      </c>
      <c r="K8" s="6">
        <v>3</v>
      </c>
      <c r="L8" s="6">
        <v>0</v>
      </c>
      <c r="M8" s="6" t="s">
        <v>55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6</v>
      </c>
      <c r="W8" s="6">
        <v>17</v>
      </c>
    </row>
    <row r="9" spans="1:23" x14ac:dyDescent="0.2">
      <c r="A9" s="6" t="s">
        <v>56</v>
      </c>
      <c r="B9" s="6">
        <v>6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1</v>
      </c>
      <c r="L9" s="6">
        <v>4</v>
      </c>
      <c r="M9" s="6" t="s">
        <v>56</v>
      </c>
      <c r="N9" s="6">
        <v>0</v>
      </c>
      <c r="O9" s="6">
        <v>0</v>
      </c>
      <c r="P9" s="6">
        <v>0</v>
      </c>
      <c r="Q9" s="6">
        <v>0</v>
      </c>
      <c r="R9" s="6">
        <v>1</v>
      </c>
      <c r="S9" s="6">
        <v>0</v>
      </c>
      <c r="T9" s="6">
        <v>0</v>
      </c>
      <c r="U9" s="6">
        <v>0</v>
      </c>
      <c r="V9" s="6">
        <v>0</v>
      </c>
      <c r="W9" s="6">
        <v>0</v>
      </c>
    </row>
    <row r="10" spans="1:23" x14ac:dyDescent="0.2">
      <c r="A10" s="6" t="s">
        <v>57</v>
      </c>
      <c r="B10" s="6">
        <v>112</v>
      </c>
      <c r="C10" s="6">
        <v>0</v>
      </c>
      <c r="D10" s="6">
        <v>0</v>
      </c>
      <c r="E10" s="6">
        <v>0</v>
      </c>
      <c r="F10" s="6">
        <v>0</v>
      </c>
      <c r="G10" s="6">
        <v>47</v>
      </c>
      <c r="H10" s="6">
        <v>23</v>
      </c>
      <c r="I10" s="6">
        <v>0</v>
      </c>
      <c r="J10" s="6">
        <v>8</v>
      </c>
      <c r="K10" s="6">
        <v>12</v>
      </c>
      <c r="L10" s="6">
        <v>1</v>
      </c>
      <c r="M10" s="6" t="s">
        <v>57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21</v>
      </c>
    </row>
    <row r="12" spans="1:23" x14ac:dyDescent="0.2">
      <c r="A12" s="6" t="s">
        <v>326</v>
      </c>
      <c r="B12" s="6">
        <v>20789</v>
      </c>
      <c r="C12" s="6">
        <v>586</v>
      </c>
      <c r="D12" s="6">
        <v>627</v>
      </c>
      <c r="E12" s="6">
        <v>434</v>
      </c>
      <c r="F12" s="6">
        <v>619</v>
      </c>
      <c r="G12" s="6">
        <v>1575</v>
      </c>
      <c r="H12" s="6">
        <v>1064</v>
      </c>
      <c r="I12" s="6">
        <v>1207</v>
      </c>
      <c r="J12" s="6">
        <v>1083</v>
      </c>
      <c r="K12" s="6">
        <v>2066</v>
      </c>
      <c r="L12" s="6">
        <v>2384</v>
      </c>
      <c r="M12" s="6" t="s">
        <v>326</v>
      </c>
      <c r="N12" s="6">
        <v>845</v>
      </c>
      <c r="O12" s="6">
        <v>1074</v>
      </c>
      <c r="P12" s="6">
        <v>1263</v>
      </c>
      <c r="Q12" s="6">
        <v>1654</v>
      </c>
      <c r="R12" s="6">
        <v>757</v>
      </c>
      <c r="S12" s="6">
        <v>413</v>
      </c>
      <c r="T12" s="6">
        <v>580</v>
      </c>
      <c r="U12" s="6">
        <v>356</v>
      </c>
      <c r="V12" s="6">
        <v>842</v>
      </c>
      <c r="W12" s="6">
        <v>1360</v>
      </c>
    </row>
    <row r="13" spans="1:23" x14ac:dyDescent="0.2">
      <c r="A13" s="6" t="s">
        <v>52</v>
      </c>
      <c r="B13" s="6">
        <v>20212</v>
      </c>
      <c r="C13" s="6">
        <v>585</v>
      </c>
      <c r="D13" s="6">
        <v>625</v>
      </c>
      <c r="E13" s="6">
        <v>434</v>
      </c>
      <c r="F13" s="6">
        <v>619</v>
      </c>
      <c r="G13" s="6">
        <v>1516</v>
      </c>
      <c r="H13" s="6">
        <v>1036</v>
      </c>
      <c r="I13" s="6">
        <v>1201</v>
      </c>
      <c r="J13" s="6">
        <v>1073</v>
      </c>
      <c r="K13" s="6">
        <v>1705</v>
      </c>
      <c r="L13" s="6">
        <v>2354</v>
      </c>
      <c r="M13" s="6" t="s">
        <v>52</v>
      </c>
      <c r="N13" s="6">
        <v>844</v>
      </c>
      <c r="O13" s="6">
        <v>1068</v>
      </c>
      <c r="P13" s="6">
        <v>1262</v>
      </c>
      <c r="Q13" s="6">
        <v>1646</v>
      </c>
      <c r="R13" s="6">
        <v>756</v>
      </c>
      <c r="S13" s="6">
        <v>413</v>
      </c>
      <c r="T13" s="6">
        <v>578</v>
      </c>
      <c r="U13" s="6">
        <v>354</v>
      </c>
      <c r="V13" s="6">
        <v>829</v>
      </c>
      <c r="W13" s="6">
        <v>1314</v>
      </c>
    </row>
    <row r="14" spans="1:23" x14ac:dyDescent="0.2">
      <c r="A14" s="6" t="s">
        <v>53</v>
      </c>
      <c r="B14" s="6">
        <v>412</v>
      </c>
      <c r="C14" s="6">
        <v>1</v>
      </c>
      <c r="D14" s="6">
        <v>2</v>
      </c>
      <c r="E14" s="6">
        <v>0</v>
      </c>
      <c r="F14" s="6">
        <v>0</v>
      </c>
      <c r="G14" s="6">
        <v>6</v>
      </c>
      <c r="H14" s="6">
        <v>1</v>
      </c>
      <c r="I14" s="6">
        <v>4</v>
      </c>
      <c r="J14" s="6">
        <v>1</v>
      </c>
      <c r="K14" s="6">
        <v>345</v>
      </c>
      <c r="L14" s="6">
        <v>20</v>
      </c>
      <c r="M14" s="6" t="s">
        <v>53</v>
      </c>
      <c r="N14" s="6">
        <v>1</v>
      </c>
      <c r="O14" s="6">
        <v>6</v>
      </c>
      <c r="P14" s="6">
        <v>1</v>
      </c>
      <c r="Q14" s="6">
        <v>8</v>
      </c>
      <c r="R14" s="6">
        <v>0</v>
      </c>
      <c r="S14" s="6">
        <v>0</v>
      </c>
      <c r="T14" s="6">
        <v>2</v>
      </c>
      <c r="U14" s="6">
        <v>2</v>
      </c>
      <c r="V14" s="6">
        <v>7</v>
      </c>
      <c r="W14" s="6">
        <v>5</v>
      </c>
    </row>
    <row r="15" spans="1:23" x14ac:dyDescent="0.2">
      <c r="A15" s="6" t="s">
        <v>54</v>
      </c>
      <c r="B15" s="6">
        <v>15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2</v>
      </c>
      <c r="I15" s="6">
        <v>1</v>
      </c>
      <c r="J15" s="6">
        <v>0</v>
      </c>
      <c r="K15" s="6">
        <v>0</v>
      </c>
      <c r="L15" s="6">
        <v>7</v>
      </c>
      <c r="M15" s="6" t="s">
        <v>54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5</v>
      </c>
    </row>
    <row r="16" spans="1:23" x14ac:dyDescent="0.2">
      <c r="A16" s="6" t="s">
        <v>55</v>
      </c>
      <c r="B16" s="6">
        <v>35</v>
      </c>
      <c r="C16" s="6">
        <v>0</v>
      </c>
      <c r="D16" s="6">
        <v>0</v>
      </c>
      <c r="E16" s="6">
        <v>0</v>
      </c>
      <c r="F16" s="6">
        <v>0</v>
      </c>
      <c r="G16" s="6">
        <v>6</v>
      </c>
      <c r="H16" s="6">
        <v>2</v>
      </c>
      <c r="I16" s="6">
        <v>1</v>
      </c>
      <c r="J16" s="6">
        <v>1</v>
      </c>
      <c r="K16" s="6">
        <v>3</v>
      </c>
      <c r="L16" s="6">
        <v>0</v>
      </c>
      <c r="M16" s="6" t="s">
        <v>55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6</v>
      </c>
      <c r="W16" s="6">
        <v>16</v>
      </c>
    </row>
    <row r="17" spans="1:23" x14ac:dyDescent="0.2">
      <c r="A17" s="6" t="s">
        <v>56</v>
      </c>
      <c r="B17" s="6">
        <v>5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1</v>
      </c>
      <c r="L17" s="6">
        <v>3</v>
      </c>
      <c r="M17" s="6" t="s">
        <v>56</v>
      </c>
      <c r="N17" s="6">
        <v>0</v>
      </c>
      <c r="O17" s="6">
        <v>0</v>
      </c>
      <c r="P17" s="6">
        <v>0</v>
      </c>
      <c r="Q17" s="6">
        <v>0</v>
      </c>
      <c r="R17" s="6">
        <v>1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</row>
    <row r="18" spans="1:23" x14ac:dyDescent="0.2">
      <c r="A18" s="6" t="s">
        <v>57</v>
      </c>
      <c r="B18" s="6">
        <v>110</v>
      </c>
      <c r="C18" s="6">
        <v>0</v>
      </c>
      <c r="D18" s="6">
        <v>0</v>
      </c>
      <c r="E18" s="6">
        <v>0</v>
      </c>
      <c r="F18" s="6">
        <v>0</v>
      </c>
      <c r="G18" s="6">
        <v>47</v>
      </c>
      <c r="H18" s="6">
        <v>23</v>
      </c>
      <c r="I18" s="6">
        <v>0</v>
      </c>
      <c r="J18" s="6">
        <v>8</v>
      </c>
      <c r="K18" s="6">
        <v>12</v>
      </c>
      <c r="L18" s="6">
        <v>0</v>
      </c>
      <c r="M18" s="6" t="s">
        <v>57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20</v>
      </c>
    </row>
    <row r="20" spans="1:23" x14ac:dyDescent="0.2">
      <c r="A20" s="6" t="s">
        <v>333</v>
      </c>
      <c r="B20" s="6">
        <v>19630</v>
      </c>
      <c r="C20" s="6">
        <v>583</v>
      </c>
      <c r="D20" s="6">
        <v>667</v>
      </c>
      <c r="E20" s="6">
        <v>426</v>
      </c>
      <c r="F20" s="6">
        <v>590</v>
      </c>
      <c r="G20" s="6">
        <v>1434</v>
      </c>
      <c r="H20" s="6">
        <v>945</v>
      </c>
      <c r="I20" s="6">
        <v>1137</v>
      </c>
      <c r="J20" s="6">
        <v>971</v>
      </c>
      <c r="K20" s="6">
        <v>1862</v>
      </c>
      <c r="L20" s="6">
        <v>2178</v>
      </c>
      <c r="M20" s="6" t="s">
        <v>333</v>
      </c>
      <c r="N20" s="6">
        <v>780</v>
      </c>
      <c r="O20" s="6">
        <v>1057</v>
      </c>
      <c r="P20" s="6">
        <v>1225</v>
      </c>
      <c r="Q20" s="6">
        <v>1608</v>
      </c>
      <c r="R20" s="6">
        <v>790</v>
      </c>
      <c r="S20" s="6">
        <v>398</v>
      </c>
      <c r="T20" s="6">
        <v>558</v>
      </c>
      <c r="U20" s="6">
        <v>321</v>
      </c>
      <c r="V20" s="6">
        <v>816</v>
      </c>
      <c r="W20" s="6">
        <v>1284</v>
      </c>
    </row>
    <row r="21" spans="1:23" x14ac:dyDescent="0.2">
      <c r="A21" s="6" t="s">
        <v>52</v>
      </c>
      <c r="B21" s="6">
        <v>19202</v>
      </c>
      <c r="C21" s="6">
        <v>579</v>
      </c>
      <c r="D21" s="6">
        <v>661</v>
      </c>
      <c r="E21" s="6">
        <v>426</v>
      </c>
      <c r="F21" s="6">
        <v>587</v>
      </c>
      <c r="G21" s="6">
        <v>1428</v>
      </c>
      <c r="H21" s="6">
        <v>937</v>
      </c>
      <c r="I21" s="6">
        <v>1131</v>
      </c>
      <c r="J21" s="6">
        <v>968</v>
      </c>
      <c r="K21" s="6">
        <v>1529</v>
      </c>
      <c r="L21" s="6">
        <v>2152</v>
      </c>
      <c r="M21" s="6" t="s">
        <v>52</v>
      </c>
      <c r="N21" s="6">
        <v>780</v>
      </c>
      <c r="O21" s="6">
        <v>1057</v>
      </c>
      <c r="P21" s="6">
        <v>1223</v>
      </c>
      <c r="Q21" s="6">
        <v>1600</v>
      </c>
      <c r="R21" s="6">
        <v>788</v>
      </c>
      <c r="S21" s="6">
        <v>398</v>
      </c>
      <c r="T21" s="6">
        <v>556</v>
      </c>
      <c r="U21" s="6">
        <v>320</v>
      </c>
      <c r="V21" s="6">
        <v>809</v>
      </c>
      <c r="W21" s="6">
        <v>1273</v>
      </c>
    </row>
    <row r="22" spans="1:23" x14ac:dyDescent="0.2">
      <c r="A22" s="6" t="s">
        <v>53</v>
      </c>
      <c r="B22" s="6">
        <v>409</v>
      </c>
      <c r="C22" s="6">
        <v>4</v>
      </c>
      <c r="D22" s="6">
        <v>6</v>
      </c>
      <c r="E22" s="6">
        <v>0</v>
      </c>
      <c r="F22" s="6">
        <v>3</v>
      </c>
      <c r="G22" s="6">
        <v>6</v>
      </c>
      <c r="H22" s="6">
        <v>4</v>
      </c>
      <c r="I22" s="6">
        <v>5</v>
      </c>
      <c r="J22" s="6">
        <v>1</v>
      </c>
      <c r="K22" s="6">
        <v>331</v>
      </c>
      <c r="L22" s="6">
        <v>20</v>
      </c>
      <c r="M22" s="6" t="s">
        <v>53</v>
      </c>
      <c r="N22" s="6">
        <v>0</v>
      </c>
      <c r="O22" s="6">
        <v>0</v>
      </c>
      <c r="P22" s="6">
        <v>2</v>
      </c>
      <c r="Q22" s="6">
        <v>7</v>
      </c>
      <c r="R22" s="6">
        <v>1</v>
      </c>
      <c r="S22" s="6">
        <v>0</v>
      </c>
      <c r="T22" s="6">
        <v>2</v>
      </c>
      <c r="U22" s="6">
        <v>1</v>
      </c>
      <c r="V22" s="6">
        <v>7</v>
      </c>
      <c r="W22" s="6">
        <v>9</v>
      </c>
    </row>
    <row r="23" spans="1:23" x14ac:dyDescent="0.2">
      <c r="A23" s="6" t="s">
        <v>54</v>
      </c>
      <c r="B23" s="6">
        <v>14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4</v>
      </c>
      <c r="I23" s="6">
        <v>1</v>
      </c>
      <c r="J23" s="6">
        <v>1</v>
      </c>
      <c r="K23" s="6">
        <v>2</v>
      </c>
      <c r="L23" s="6">
        <v>4</v>
      </c>
      <c r="M23" s="6" t="s">
        <v>54</v>
      </c>
      <c r="N23" s="6">
        <v>0</v>
      </c>
      <c r="O23" s="6">
        <v>0</v>
      </c>
      <c r="P23" s="6">
        <v>0</v>
      </c>
      <c r="Q23" s="6">
        <v>1</v>
      </c>
      <c r="R23" s="6">
        <v>1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</row>
    <row r="24" spans="1:23" x14ac:dyDescent="0.2">
      <c r="A24" s="6" t="s">
        <v>55</v>
      </c>
      <c r="B24" s="6">
        <v>2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1</v>
      </c>
      <c r="K24" s="6">
        <v>0</v>
      </c>
      <c r="L24" s="6">
        <v>0</v>
      </c>
      <c r="M24" s="6" t="s">
        <v>55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1</v>
      </c>
    </row>
    <row r="25" spans="1:23" x14ac:dyDescent="0.2">
      <c r="A25" s="6" t="s">
        <v>56</v>
      </c>
      <c r="B25" s="6">
        <v>1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1</v>
      </c>
      <c r="M25" s="6" t="s">
        <v>56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</row>
    <row r="26" spans="1:23" x14ac:dyDescent="0.2">
      <c r="A26" s="6" t="s">
        <v>57</v>
      </c>
      <c r="B26" s="6">
        <v>2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1</v>
      </c>
      <c r="M26" s="6" t="s">
        <v>57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1</v>
      </c>
    </row>
    <row r="28" spans="1:23" x14ac:dyDescent="0.2">
      <c r="A28" s="6" t="s">
        <v>58</v>
      </c>
      <c r="M28" s="6" t="s">
        <v>58</v>
      </c>
    </row>
    <row r="30" spans="1:23" x14ac:dyDescent="0.2">
      <c r="A30" s="6" t="s">
        <v>301</v>
      </c>
      <c r="B30" s="6">
        <v>112</v>
      </c>
      <c r="C30" s="6">
        <v>0</v>
      </c>
      <c r="D30" s="6">
        <v>0</v>
      </c>
      <c r="E30" s="6">
        <v>0</v>
      </c>
      <c r="F30" s="6">
        <v>0</v>
      </c>
      <c r="G30" s="6">
        <v>47</v>
      </c>
      <c r="H30" s="6">
        <v>23</v>
      </c>
      <c r="I30" s="6">
        <v>0</v>
      </c>
      <c r="J30" s="6">
        <v>8</v>
      </c>
      <c r="K30" s="6">
        <v>12</v>
      </c>
      <c r="L30" s="6">
        <v>1</v>
      </c>
      <c r="M30" s="6" t="s">
        <v>301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21</v>
      </c>
    </row>
    <row r="31" spans="1:23" x14ac:dyDescent="0.2">
      <c r="A31" s="6" t="s">
        <v>60</v>
      </c>
      <c r="B31" s="6">
        <v>94</v>
      </c>
      <c r="C31" s="6">
        <v>0</v>
      </c>
      <c r="D31" s="6">
        <v>0</v>
      </c>
      <c r="E31" s="6">
        <v>0</v>
      </c>
      <c r="F31" s="6">
        <v>0</v>
      </c>
      <c r="G31" s="6">
        <v>47</v>
      </c>
      <c r="H31" s="6">
        <v>22</v>
      </c>
      <c r="I31" s="6">
        <v>0</v>
      </c>
      <c r="J31" s="6">
        <v>8</v>
      </c>
      <c r="K31" s="6">
        <v>11</v>
      </c>
      <c r="L31" s="6">
        <v>0</v>
      </c>
      <c r="M31" s="6" t="s">
        <v>60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6</v>
      </c>
    </row>
    <row r="32" spans="1:23" x14ac:dyDescent="0.2">
      <c r="A32" s="6" t="s">
        <v>59</v>
      </c>
      <c r="B32" s="6">
        <v>15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 t="s">
        <v>59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15</v>
      </c>
    </row>
    <row r="33" spans="1:23" x14ac:dyDescent="0.2">
      <c r="A33" s="26" t="s">
        <v>366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 t="s">
        <v>366</v>
      </c>
      <c r="N33" s="26"/>
      <c r="O33" s="26"/>
      <c r="P33" s="26"/>
      <c r="Q33" s="26"/>
      <c r="R33" s="26"/>
      <c r="S33" s="26"/>
      <c r="T33" s="26"/>
      <c r="U33" s="26"/>
      <c r="V33" s="26"/>
      <c r="W33" s="26"/>
    </row>
  </sheetData>
  <sortState xmlns:xlrd2="http://schemas.microsoft.com/office/spreadsheetml/2017/richdata2" ref="A31:W32">
    <sortCondition descending="1" ref="B31:B32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C1BCA-58CB-465A-A274-ADD381B8747A}">
  <dimension ref="A1:W18"/>
  <sheetViews>
    <sheetView view="pageBreakPreview" zoomScale="125" zoomScaleNormal="100" zoomScaleSheetLayoutView="125" workbookViewId="0">
      <selection activeCell="A18" sqref="A18:XFD18"/>
    </sheetView>
  </sheetViews>
  <sheetFormatPr defaultRowHeight="10.199999999999999" x14ac:dyDescent="0.2"/>
  <cols>
    <col min="1" max="1" width="10" style="6" customWidth="1"/>
    <col min="2" max="12" width="6.88671875" style="6" customWidth="1"/>
    <col min="13" max="13" width="10" style="6" customWidth="1"/>
    <col min="14" max="23" width="6.88671875" style="6" customWidth="1"/>
    <col min="24" max="16384" width="8.88671875" style="6"/>
  </cols>
  <sheetData>
    <row r="1" spans="1:23" x14ac:dyDescent="0.2">
      <c r="A1" s="6" t="s">
        <v>371</v>
      </c>
      <c r="M1" s="6" t="s">
        <v>371</v>
      </c>
    </row>
    <row r="2" spans="1:23" x14ac:dyDescent="0.2">
      <c r="A2" s="14"/>
      <c r="B2" s="15"/>
      <c r="C2" s="15" t="s">
        <v>303</v>
      </c>
      <c r="D2" s="15" t="s">
        <v>305</v>
      </c>
      <c r="E2" s="15" t="s">
        <v>306</v>
      </c>
      <c r="F2" s="15" t="s">
        <v>307</v>
      </c>
      <c r="G2" s="15" t="s">
        <v>309</v>
      </c>
      <c r="H2" s="15" t="s">
        <v>309</v>
      </c>
      <c r="I2" s="15" t="s">
        <v>309</v>
      </c>
      <c r="J2" s="15" t="s">
        <v>309</v>
      </c>
      <c r="K2" s="15" t="s">
        <v>312</v>
      </c>
      <c r="L2" s="15" t="s">
        <v>312</v>
      </c>
      <c r="M2" s="14"/>
      <c r="N2" s="15" t="s">
        <v>312</v>
      </c>
      <c r="O2" s="15" t="s">
        <v>314</v>
      </c>
      <c r="P2" s="15" t="s">
        <v>314</v>
      </c>
      <c r="Q2" s="15" t="s">
        <v>315</v>
      </c>
      <c r="R2" s="15" t="s">
        <v>317</v>
      </c>
      <c r="S2" s="15" t="s">
        <v>317</v>
      </c>
      <c r="T2" s="15" t="s">
        <v>315</v>
      </c>
      <c r="U2" s="15"/>
      <c r="V2" s="15" t="s">
        <v>321</v>
      </c>
      <c r="W2" s="16" t="s">
        <v>323</v>
      </c>
    </row>
    <row r="3" spans="1:23" x14ac:dyDescent="0.2">
      <c r="A3" s="17"/>
      <c r="B3" s="18" t="s">
        <v>0</v>
      </c>
      <c r="C3" s="18" t="s">
        <v>304</v>
      </c>
      <c r="D3" s="18" t="s">
        <v>304</v>
      </c>
      <c r="E3" s="18" t="s">
        <v>304</v>
      </c>
      <c r="F3" s="18" t="s">
        <v>308</v>
      </c>
      <c r="G3" s="18" t="s">
        <v>305</v>
      </c>
      <c r="H3" s="18" t="s">
        <v>306</v>
      </c>
      <c r="I3" s="18" t="s">
        <v>310</v>
      </c>
      <c r="J3" s="18" t="s">
        <v>311</v>
      </c>
      <c r="K3" s="18" t="s">
        <v>306</v>
      </c>
      <c r="L3" s="18" t="s">
        <v>313</v>
      </c>
      <c r="M3" s="17"/>
      <c r="N3" s="18" t="s">
        <v>311</v>
      </c>
      <c r="O3" s="18" t="s">
        <v>306</v>
      </c>
      <c r="P3" s="18" t="s">
        <v>311</v>
      </c>
      <c r="Q3" s="18" t="s">
        <v>316</v>
      </c>
      <c r="R3" s="18" t="s">
        <v>318</v>
      </c>
      <c r="S3" s="18" t="s">
        <v>319</v>
      </c>
      <c r="T3" s="18" t="s">
        <v>320</v>
      </c>
      <c r="U3" s="18" t="s">
        <v>18</v>
      </c>
      <c r="V3" s="18" t="s">
        <v>322</v>
      </c>
      <c r="W3" s="19" t="s">
        <v>324</v>
      </c>
    </row>
    <row r="4" spans="1:23" x14ac:dyDescent="0.2">
      <c r="A4" s="6" t="s">
        <v>329</v>
      </c>
      <c r="B4" s="6">
        <v>40419</v>
      </c>
      <c r="C4" s="6">
        <v>1169</v>
      </c>
      <c r="D4" s="6">
        <v>1294</v>
      </c>
      <c r="E4" s="6">
        <v>860</v>
      </c>
      <c r="F4" s="6">
        <v>1209</v>
      </c>
      <c r="G4" s="6">
        <v>3009</v>
      </c>
      <c r="H4" s="6">
        <v>2009</v>
      </c>
      <c r="I4" s="6">
        <v>2344</v>
      </c>
      <c r="J4" s="6">
        <v>2054</v>
      </c>
      <c r="K4" s="6">
        <v>3928</v>
      </c>
      <c r="L4" s="6">
        <v>4562</v>
      </c>
      <c r="M4" s="6" t="s">
        <v>329</v>
      </c>
      <c r="N4" s="6">
        <v>1625</v>
      </c>
      <c r="O4" s="6">
        <v>2131</v>
      </c>
      <c r="P4" s="6">
        <v>2488</v>
      </c>
      <c r="Q4" s="6">
        <v>3262</v>
      </c>
      <c r="R4" s="6">
        <v>1547</v>
      </c>
      <c r="S4" s="6">
        <v>811</v>
      </c>
      <c r="T4" s="6">
        <v>1138</v>
      </c>
      <c r="U4" s="6">
        <v>677</v>
      </c>
      <c r="V4" s="6">
        <v>1658</v>
      </c>
      <c r="W4" s="6">
        <v>2644</v>
      </c>
    </row>
    <row r="5" spans="1:23" x14ac:dyDescent="0.2">
      <c r="A5" s="6" t="s">
        <v>334</v>
      </c>
      <c r="B5" s="6">
        <v>39958</v>
      </c>
      <c r="C5" s="6">
        <v>1167</v>
      </c>
      <c r="D5" s="6">
        <v>1294</v>
      </c>
      <c r="E5" s="6">
        <v>860</v>
      </c>
      <c r="F5" s="6">
        <v>1209</v>
      </c>
      <c r="G5" s="6">
        <v>2687</v>
      </c>
      <c r="H5" s="6">
        <v>1982</v>
      </c>
      <c r="I5" s="6">
        <v>2343</v>
      </c>
      <c r="J5" s="6">
        <v>2043</v>
      </c>
      <c r="K5" s="6">
        <v>3896</v>
      </c>
      <c r="L5" s="6">
        <v>4554</v>
      </c>
      <c r="M5" s="6" t="s">
        <v>334</v>
      </c>
      <c r="N5" s="6">
        <v>1624</v>
      </c>
      <c r="O5" s="6">
        <v>2128</v>
      </c>
      <c r="P5" s="6">
        <v>2488</v>
      </c>
      <c r="Q5" s="6">
        <v>3261</v>
      </c>
      <c r="R5" s="6">
        <v>1546</v>
      </c>
      <c r="S5" s="6">
        <v>810</v>
      </c>
      <c r="T5" s="6">
        <v>1137</v>
      </c>
      <c r="U5" s="6">
        <v>677</v>
      </c>
      <c r="V5" s="6">
        <v>1652</v>
      </c>
      <c r="W5" s="6">
        <v>2600</v>
      </c>
    </row>
    <row r="6" spans="1:23" x14ac:dyDescent="0.2">
      <c r="A6" s="6" t="s">
        <v>335</v>
      </c>
      <c r="B6" s="6">
        <v>322</v>
      </c>
      <c r="C6" s="6">
        <v>2</v>
      </c>
      <c r="D6" s="6">
        <v>0</v>
      </c>
      <c r="E6" s="6">
        <v>0</v>
      </c>
      <c r="F6" s="6">
        <v>0</v>
      </c>
      <c r="G6" s="6">
        <v>275</v>
      </c>
      <c r="H6" s="6">
        <v>3</v>
      </c>
      <c r="I6" s="6">
        <v>1</v>
      </c>
      <c r="J6" s="6">
        <v>3</v>
      </c>
      <c r="K6" s="6">
        <v>18</v>
      </c>
      <c r="L6" s="6">
        <v>1</v>
      </c>
      <c r="M6" s="6" t="s">
        <v>335</v>
      </c>
      <c r="N6" s="6">
        <v>1</v>
      </c>
      <c r="O6" s="6">
        <v>1</v>
      </c>
      <c r="P6" s="6">
        <v>0</v>
      </c>
      <c r="Q6" s="6">
        <v>1</v>
      </c>
      <c r="R6" s="6">
        <v>1</v>
      </c>
      <c r="S6" s="6">
        <v>1</v>
      </c>
      <c r="T6" s="6">
        <v>1</v>
      </c>
      <c r="U6" s="6">
        <v>0</v>
      </c>
      <c r="V6" s="6">
        <v>0</v>
      </c>
      <c r="W6" s="6">
        <v>13</v>
      </c>
    </row>
    <row r="7" spans="1:23" x14ac:dyDescent="0.2">
      <c r="A7" s="6" t="s">
        <v>61</v>
      </c>
      <c r="B7" s="6">
        <v>139</v>
      </c>
      <c r="C7" s="6">
        <v>0</v>
      </c>
      <c r="D7" s="6">
        <v>0</v>
      </c>
      <c r="E7" s="6">
        <v>0</v>
      </c>
      <c r="F7" s="6">
        <v>0</v>
      </c>
      <c r="G7" s="6">
        <v>47</v>
      </c>
      <c r="H7" s="6">
        <v>24</v>
      </c>
      <c r="I7" s="6">
        <v>0</v>
      </c>
      <c r="J7" s="6">
        <v>8</v>
      </c>
      <c r="K7" s="6">
        <v>14</v>
      </c>
      <c r="L7" s="6">
        <v>7</v>
      </c>
      <c r="M7" s="6" t="s">
        <v>61</v>
      </c>
      <c r="N7" s="6">
        <v>0</v>
      </c>
      <c r="O7" s="6">
        <v>2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6</v>
      </c>
      <c r="W7" s="6">
        <v>31</v>
      </c>
    </row>
    <row r="9" spans="1:23" x14ac:dyDescent="0.2">
      <c r="A9" s="6" t="s">
        <v>326</v>
      </c>
      <c r="B9" s="6">
        <v>20789</v>
      </c>
      <c r="C9" s="6">
        <v>586</v>
      </c>
      <c r="D9" s="6">
        <v>627</v>
      </c>
      <c r="E9" s="6">
        <v>434</v>
      </c>
      <c r="F9" s="6">
        <v>619</v>
      </c>
      <c r="G9" s="6">
        <v>1575</v>
      </c>
      <c r="H9" s="6">
        <v>1064</v>
      </c>
      <c r="I9" s="6">
        <v>1207</v>
      </c>
      <c r="J9" s="6">
        <v>1083</v>
      </c>
      <c r="K9" s="6">
        <v>2066</v>
      </c>
      <c r="L9" s="6">
        <v>2384</v>
      </c>
      <c r="M9" s="6" t="s">
        <v>326</v>
      </c>
      <c r="N9" s="6">
        <v>845</v>
      </c>
      <c r="O9" s="6">
        <v>1074</v>
      </c>
      <c r="P9" s="6">
        <v>1263</v>
      </c>
      <c r="Q9" s="6">
        <v>1654</v>
      </c>
      <c r="R9" s="6">
        <v>757</v>
      </c>
      <c r="S9" s="6">
        <v>413</v>
      </c>
      <c r="T9" s="6">
        <v>580</v>
      </c>
      <c r="U9" s="6">
        <v>356</v>
      </c>
      <c r="V9" s="6">
        <v>842</v>
      </c>
      <c r="W9" s="6">
        <v>1360</v>
      </c>
    </row>
    <row r="10" spans="1:23" x14ac:dyDescent="0.2">
      <c r="A10" s="6" t="s">
        <v>334</v>
      </c>
      <c r="B10" s="6">
        <v>20479</v>
      </c>
      <c r="C10" s="6">
        <v>584</v>
      </c>
      <c r="D10" s="6">
        <v>627</v>
      </c>
      <c r="E10" s="6">
        <v>434</v>
      </c>
      <c r="F10" s="6">
        <v>619</v>
      </c>
      <c r="G10" s="6">
        <v>1385</v>
      </c>
      <c r="H10" s="6">
        <v>1038</v>
      </c>
      <c r="I10" s="6">
        <v>1207</v>
      </c>
      <c r="J10" s="6">
        <v>1074</v>
      </c>
      <c r="K10" s="6">
        <v>2040</v>
      </c>
      <c r="L10" s="6">
        <v>2379</v>
      </c>
      <c r="M10" s="6" t="s">
        <v>334</v>
      </c>
      <c r="N10" s="6">
        <v>844</v>
      </c>
      <c r="O10" s="6">
        <v>1072</v>
      </c>
      <c r="P10" s="6">
        <v>1263</v>
      </c>
      <c r="Q10" s="6">
        <v>1654</v>
      </c>
      <c r="R10" s="6">
        <v>756</v>
      </c>
      <c r="S10" s="6">
        <v>413</v>
      </c>
      <c r="T10" s="6">
        <v>579</v>
      </c>
      <c r="U10" s="6">
        <v>356</v>
      </c>
      <c r="V10" s="6">
        <v>836</v>
      </c>
      <c r="W10" s="6">
        <v>1319</v>
      </c>
    </row>
    <row r="11" spans="1:23" x14ac:dyDescent="0.2">
      <c r="A11" s="6" t="s">
        <v>335</v>
      </c>
      <c r="B11" s="6">
        <v>176</v>
      </c>
      <c r="C11" s="6">
        <v>2</v>
      </c>
      <c r="D11" s="6">
        <v>0</v>
      </c>
      <c r="E11" s="6">
        <v>0</v>
      </c>
      <c r="F11" s="6">
        <v>0</v>
      </c>
      <c r="G11" s="6">
        <v>143</v>
      </c>
      <c r="H11" s="6">
        <v>2</v>
      </c>
      <c r="I11" s="6">
        <v>0</v>
      </c>
      <c r="J11" s="6">
        <v>1</v>
      </c>
      <c r="K11" s="6">
        <v>12</v>
      </c>
      <c r="L11" s="6">
        <v>1</v>
      </c>
      <c r="M11" s="6" t="s">
        <v>335</v>
      </c>
      <c r="N11" s="6">
        <v>1</v>
      </c>
      <c r="O11" s="6">
        <v>0</v>
      </c>
      <c r="P11" s="6">
        <v>0</v>
      </c>
      <c r="Q11" s="6">
        <v>0</v>
      </c>
      <c r="R11" s="6">
        <v>1</v>
      </c>
      <c r="S11" s="6">
        <v>0</v>
      </c>
      <c r="T11" s="6">
        <v>1</v>
      </c>
      <c r="U11" s="6">
        <v>0</v>
      </c>
      <c r="V11" s="6">
        <v>0</v>
      </c>
      <c r="W11" s="6">
        <v>12</v>
      </c>
    </row>
    <row r="12" spans="1:23" x14ac:dyDescent="0.2">
      <c r="A12" s="6" t="s">
        <v>61</v>
      </c>
      <c r="B12" s="6">
        <v>134</v>
      </c>
      <c r="C12" s="6">
        <v>0</v>
      </c>
      <c r="D12" s="6">
        <v>0</v>
      </c>
      <c r="E12" s="6">
        <v>0</v>
      </c>
      <c r="F12" s="6">
        <v>0</v>
      </c>
      <c r="G12" s="6">
        <v>47</v>
      </c>
      <c r="H12" s="6">
        <v>24</v>
      </c>
      <c r="I12" s="6">
        <v>0</v>
      </c>
      <c r="J12" s="6">
        <v>8</v>
      </c>
      <c r="K12" s="6">
        <v>14</v>
      </c>
      <c r="L12" s="6">
        <v>4</v>
      </c>
      <c r="M12" s="6" t="s">
        <v>61</v>
      </c>
      <c r="N12" s="6">
        <v>0</v>
      </c>
      <c r="O12" s="6">
        <v>2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6</v>
      </c>
      <c r="W12" s="6">
        <v>29</v>
      </c>
    </row>
    <row r="14" spans="1:23" x14ac:dyDescent="0.2">
      <c r="A14" s="6" t="s">
        <v>336</v>
      </c>
      <c r="B14" s="6">
        <v>19630</v>
      </c>
      <c r="C14" s="6">
        <v>583</v>
      </c>
      <c r="D14" s="6">
        <v>667</v>
      </c>
      <c r="E14" s="6">
        <v>426</v>
      </c>
      <c r="F14" s="6">
        <v>590</v>
      </c>
      <c r="G14" s="6">
        <v>1434</v>
      </c>
      <c r="H14" s="6">
        <v>945</v>
      </c>
      <c r="I14" s="6">
        <v>1137</v>
      </c>
      <c r="J14" s="6">
        <v>971</v>
      </c>
      <c r="K14" s="6">
        <v>1862</v>
      </c>
      <c r="L14" s="6">
        <v>2178</v>
      </c>
      <c r="M14" s="6" t="s">
        <v>336</v>
      </c>
      <c r="N14" s="6">
        <v>780</v>
      </c>
      <c r="O14" s="6">
        <v>1057</v>
      </c>
      <c r="P14" s="6">
        <v>1225</v>
      </c>
      <c r="Q14" s="6">
        <v>1608</v>
      </c>
      <c r="R14" s="6">
        <v>790</v>
      </c>
      <c r="S14" s="6">
        <v>398</v>
      </c>
      <c r="T14" s="6">
        <v>558</v>
      </c>
      <c r="U14" s="6">
        <v>321</v>
      </c>
      <c r="V14" s="6">
        <v>816</v>
      </c>
      <c r="W14" s="6">
        <v>1284</v>
      </c>
    </row>
    <row r="15" spans="1:23" x14ac:dyDescent="0.2">
      <c r="A15" s="6" t="s">
        <v>334</v>
      </c>
      <c r="B15" s="6">
        <v>19479</v>
      </c>
      <c r="C15" s="6">
        <v>583</v>
      </c>
      <c r="D15" s="6">
        <v>667</v>
      </c>
      <c r="E15" s="6">
        <v>426</v>
      </c>
      <c r="F15" s="6">
        <v>590</v>
      </c>
      <c r="G15" s="6">
        <v>1302</v>
      </c>
      <c r="H15" s="6">
        <v>944</v>
      </c>
      <c r="I15" s="6">
        <v>1136</v>
      </c>
      <c r="J15" s="6">
        <v>969</v>
      </c>
      <c r="K15" s="6">
        <v>1856</v>
      </c>
      <c r="L15" s="6">
        <v>2175</v>
      </c>
      <c r="M15" s="6" t="s">
        <v>334</v>
      </c>
      <c r="N15" s="6">
        <v>780</v>
      </c>
      <c r="O15" s="6">
        <v>1056</v>
      </c>
      <c r="P15" s="6">
        <v>1225</v>
      </c>
      <c r="Q15" s="6">
        <v>1607</v>
      </c>
      <c r="R15" s="6">
        <v>790</v>
      </c>
      <c r="S15" s="6">
        <v>397</v>
      </c>
      <c r="T15" s="6">
        <v>558</v>
      </c>
      <c r="U15" s="6">
        <v>321</v>
      </c>
      <c r="V15" s="6">
        <v>816</v>
      </c>
      <c r="W15" s="6">
        <v>1281</v>
      </c>
    </row>
    <row r="16" spans="1:23" x14ac:dyDescent="0.2">
      <c r="A16" s="6" t="s">
        <v>335</v>
      </c>
      <c r="B16" s="6">
        <v>146</v>
      </c>
      <c r="C16" s="6">
        <v>0</v>
      </c>
      <c r="D16" s="6">
        <v>0</v>
      </c>
      <c r="E16" s="6">
        <v>0</v>
      </c>
      <c r="F16" s="6">
        <v>0</v>
      </c>
      <c r="G16" s="6">
        <v>132</v>
      </c>
      <c r="H16" s="6">
        <v>1</v>
      </c>
      <c r="I16" s="6">
        <v>1</v>
      </c>
      <c r="J16" s="6">
        <v>2</v>
      </c>
      <c r="K16" s="6">
        <v>6</v>
      </c>
      <c r="L16" s="6">
        <v>0</v>
      </c>
      <c r="M16" s="6" t="s">
        <v>335</v>
      </c>
      <c r="N16" s="6">
        <v>0</v>
      </c>
      <c r="O16" s="6">
        <v>1</v>
      </c>
      <c r="P16" s="6">
        <v>0</v>
      </c>
      <c r="Q16" s="6">
        <v>1</v>
      </c>
      <c r="R16" s="6">
        <v>0</v>
      </c>
      <c r="S16" s="6">
        <v>1</v>
      </c>
      <c r="T16" s="6">
        <v>0</v>
      </c>
      <c r="U16" s="6">
        <v>0</v>
      </c>
      <c r="V16" s="6">
        <v>0</v>
      </c>
      <c r="W16" s="6">
        <v>1</v>
      </c>
    </row>
    <row r="17" spans="1:23" x14ac:dyDescent="0.2">
      <c r="A17" s="6" t="s">
        <v>61</v>
      </c>
      <c r="B17" s="6">
        <v>5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3</v>
      </c>
      <c r="M17" s="6" t="s">
        <v>61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2</v>
      </c>
    </row>
    <row r="18" spans="1:23" x14ac:dyDescent="0.2">
      <c r="A18" s="26" t="s">
        <v>366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 t="s">
        <v>366</v>
      </c>
      <c r="N18" s="26"/>
      <c r="O18" s="26"/>
      <c r="P18" s="26"/>
      <c r="Q18" s="26"/>
      <c r="R18" s="26"/>
      <c r="S18" s="26"/>
      <c r="T18" s="26"/>
      <c r="U18" s="26"/>
      <c r="V18" s="26"/>
      <c r="W18" s="26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404BB-F41E-4AE1-BFAE-8BC612CF6DBA}">
  <dimension ref="A1:W27"/>
  <sheetViews>
    <sheetView view="pageBreakPreview" zoomScale="125" zoomScaleNormal="100" zoomScaleSheetLayoutView="125" workbookViewId="0">
      <selection activeCell="A27" sqref="A27:XFD27"/>
    </sheetView>
  </sheetViews>
  <sheetFormatPr defaultRowHeight="10.199999999999999" x14ac:dyDescent="0.2"/>
  <cols>
    <col min="1" max="1" width="8.88671875" style="6"/>
    <col min="2" max="12" width="6.88671875" style="6" customWidth="1"/>
    <col min="13" max="13" width="8.88671875" style="6"/>
    <col min="14" max="23" width="6.88671875" style="6" customWidth="1"/>
    <col min="24" max="16384" width="8.88671875" style="6"/>
  </cols>
  <sheetData>
    <row r="1" spans="1:23" x14ac:dyDescent="0.2">
      <c r="A1" s="6" t="s">
        <v>372</v>
      </c>
      <c r="M1" s="6" t="s">
        <v>372</v>
      </c>
    </row>
    <row r="2" spans="1:23" x14ac:dyDescent="0.2">
      <c r="A2" s="14"/>
      <c r="B2" s="15"/>
      <c r="C2" s="15" t="s">
        <v>303</v>
      </c>
      <c r="D2" s="15" t="s">
        <v>305</v>
      </c>
      <c r="E2" s="15" t="s">
        <v>306</v>
      </c>
      <c r="F2" s="15" t="s">
        <v>307</v>
      </c>
      <c r="G2" s="15" t="s">
        <v>309</v>
      </c>
      <c r="H2" s="15" t="s">
        <v>309</v>
      </c>
      <c r="I2" s="15" t="s">
        <v>309</v>
      </c>
      <c r="J2" s="15" t="s">
        <v>309</v>
      </c>
      <c r="K2" s="15" t="s">
        <v>312</v>
      </c>
      <c r="L2" s="15" t="s">
        <v>312</v>
      </c>
      <c r="M2" s="14"/>
      <c r="N2" s="15" t="s">
        <v>312</v>
      </c>
      <c r="O2" s="15" t="s">
        <v>314</v>
      </c>
      <c r="P2" s="15" t="s">
        <v>314</v>
      </c>
      <c r="Q2" s="15" t="s">
        <v>315</v>
      </c>
      <c r="R2" s="15" t="s">
        <v>317</v>
      </c>
      <c r="S2" s="15" t="s">
        <v>317</v>
      </c>
      <c r="T2" s="15" t="s">
        <v>315</v>
      </c>
      <c r="U2" s="15"/>
      <c r="V2" s="15" t="s">
        <v>321</v>
      </c>
      <c r="W2" s="16" t="s">
        <v>323</v>
      </c>
    </row>
    <row r="3" spans="1:23" x14ac:dyDescent="0.2">
      <c r="A3" s="17"/>
      <c r="B3" s="18" t="s">
        <v>0</v>
      </c>
      <c r="C3" s="18" t="s">
        <v>304</v>
      </c>
      <c r="D3" s="18" t="s">
        <v>304</v>
      </c>
      <c r="E3" s="18" t="s">
        <v>304</v>
      </c>
      <c r="F3" s="18" t="s">
        <v>308</v>
      </c>
      <c r="G3" s="18" t="s">
        <v>305</v>
      </c>
      <c r="H3" s="18" t="s">
        <v>306</v>
      </c>
      <c r="I3" s="18" t="s">
        <v>310</v>
      </c>
      <c r="J3" s="18" t="s">
        <v>311</v>
      </c>
      <c r="K3" s="18" t="s">
        <v>306</v>
      </c>
      <c r="L3" s="18" t="s">
        <v>313</v>
      </c>
      <c r="M3" s="17"/>
      <c r="N3" s="18" t="s">
        <v>311</v>
      </c>
      <c r="O3" s="18" t="s">
        <v>306</v>
      </c>
      <c r="P3" s="18" t="s">
        <v>311</v>
      </c>
      <c r="Q3" s="18" t="s">
        <v>316</v>
      </c>
      <c r="R3" s="18" t="s">
        <v>318</v>
      </c>
      <c r="S3" s="18" t="s">
        <v>319</v>
      </c>
      <c r="T3" s="18" t="s">
        <v>320</v>
      </c>
      <c r="U3" s="18" t="s">
        <v>18</v>
      </c>
      <c r="V3" s="18" t="s">
        <v>322</v>
      </c>
      <c r="W3" s="19" t="s">
        <v>324</v>
      </c>
    </row>
    <row r="4" spans="1:23" x14ac:dyDescent="0.2">
      <c r="A4" s="6" t="s">
        <v>301</v>
      </c>
      <c r="B4" s="6">
        <v>40419</v>
      </c>
      <c r="C4" s="6">
        <v>1169</v>
      </c>
      <c r="D4" s="6">
        <v>1294</v>
      </c>
      <c r="E4" s="6">
        <v>860</v>
      </c>
      <c r="F4" s="6">
        <v>1209</v>
      </c>
      <c r="G4" s="6">
        <v>3009</v>
      </c>
      <c r="H4" s="6">
        <v>2009</v>
      </c>
      <c r="I4" s="6">
        <v>2344</v>
      </c>
      <c r="J4" s="6">
        <v>2054</v>
      </c>
      <c r="K4" s="6">
        <v>3928</v>
      </c>
      <c r="L4" s="6">
        <v>4562</v>
      </c>
      <c r="M4" s="6" t="s">
        <v>301</v>
      </c>
      <c r="N4" s="6">
        <v>1625</v>
      </c>
      <c r="O4" s="6">
        <v>2131</v>
      </c>
      <c r="P4" s="6">
        <v>2488</v>
      </c>
      <c r="Q4" s="6">
        <v>3262</v>
      </c>
      <c r="R4" s="6">
        <v>1547</v>
      </c>
      <c r="S4" s="6">
        <v>811</v>
      </c>
      <c r="T4" s="6">
        <v>1138</v>
      </c>
      <c r="U4" s="6">
        <v>677</v>
      </c>
      <c r="V4" s="6">
        <v>1658</v>
      </c>
      <c r="W4" s="6">
        <v>2644</v>
      </c>
    </row>
    <row r="5" spans="1:23" x14ac:dyDescent="0.2">
      <c r="A5" s="6" t="s">
        <v>62</v>
      </c>
      <c r="B5" s="6">
        <v>24781</v>
      </c>
      <c r="C5" s="6">
        <v>720</v>
      </c>
      <c r="D5" s="6">
        <v>756</v>
      </c>
      <c r="E5" s="6">
        <v>481</v>
      </c>
      <c r="F5" s="6">
        <v>743</v>
      </c>
      <c r="G5" s="6">
        <v>1781</v>
      </c>
      <c r="H5" s="6">
        <v>1186</v>
      </c>
      <c r="I5" s="6">
        <v>1446</v>
      </c>
      <c r="J5" s="6">
        <v>1226</v>
      </c>
      <c r="K5" s="6">
        <v>2308</v>
      </c>
      <c r="L5" s="6">
        <v>2845</v>
      </c>
      <c r="M5" s="6" t="s">
        <v>62</v>
      </c>
      <c r="N5" s="6">
        <v>1036</v>
      </c>
      <c r="O5" s="6">
        <v>1405</v>
      </c>
      <c r="P5" s="6">
        <v>1574</v>
      </c>
      <c r="Q5" s="6">
        <v>2138</v>
      </c>
      <c r="R5" s="6">
        <v>939</v>
      </c>
      <c r="S5" s="6">
        <v>466</v>
      </c>
      <c r="T5" s="6">
        <v>762</v>
      </c>
      <c r="U5" s="6">
        <v>410</v>
      </c>
      <c r="V5" s="6">
        <v>960</v>
      </c>
      <c r="W5" s="6">
        <v>1599</v>
      </c>
    </row>
    <row r="6" spans="1:23" x14ac:dyDescent="0.2">
      <c r="A6" s="6" t="s">
        <v>63</v>
      </c>
      <c r="B6" s="6">
        <v>14124</v>
      </c>
      <c r="C6" s="6">
        <v>397</v>
      </c>
      <c r="D6" s="6">
        <v>452</v>
      </c>
      <c r="E6" s="6">
        <v>305</v>
      </c>
      <c r="F6" s="6">
        <v>421</v>
      </c>
      <c r="G6" s="6">
        <v>1116</v>
      </c>
      <c r="H6" s="6">
        <v>765</v>
      </c>
      <c r="I6" s="6">
        <v>822</v>
      </c>
      <c r="J6" s="6">
        <v>760</v>
      </c>
      <c r="K6" s="6">
        <v>1508</v>
      </c>
      <c r="L6" s="6">
        <v>1612</v>
      </c>
      <c r="M6" s="6" t="s">
        <v>63</v>
      </c>
      <c r="N6" s="6">
        <v>542</v>
      </c>
      <c r="O6" s="6">
        <v>639</v>
      </c>
      <c r="P6" s="6">
        <v>814</v>
      </c>
      <c r="Q6" s="6">
        <v>945</v>
      </c>
      <c r="R6" s="6">
        <v>524</v>
      </c>
      <c r="S6" s="6">
        <v>305</v>
      </c>
      <c r="T6" s="6">
        <v>351</v>
      </c>
      <c r="U6" s="6">
        <v>240</v>
      </c>
      <c r="V6" s="6">
        <v>647</v>
      </c>
      <c r="W6" s="6">
        <v>959</v>
      </c>
    </row>
    <row r="7" spans="1:23" x14ac:dyDescent="0.2">
      <c r="A7" s="6" t="s">
        <v>64</v>
      </c>
      <c r="B7" s="6">
        <v>269</v>
      </c>
      <c r="C7" s="6">
        <v>2</v>
      </c>
      <c r="D7" s="6">
        <v>6</v>
      </c>
      <c r="E7" s="6">
        <v>21</v>
      </c>
      <c r="F7" s="6">
        <v>1</v>
      </c>
      <c r="G7" s="6">
        <v>70</v>
      </c>
      <c r="H7" s="6">
        <v>3</v>
      </c>
      <c r="I7" s="6">
        <v>4</v>
      </c>
      <c r="J7" s="6">
        <v>1</v>
      </c>
      <c r="K7" s="6">
        <v>6</v>
      </c>
      <c r="L7" s="6">
        <v>3</v>
      </c>
      <c r="M7" s="6" t="s">
        <v>64</v>
      </c>
      <c r="N7" s="6">
        <v>0</v>
      </c>
      <c r="O7" s="6">
        <v>18</v>
      </c>
      <c r="P7" s="6">
        <v>28</v>
      </c>
      <c r="Q7" s="6">
        <v>85</v>
      </c>
      <c r="R7" s="6">
        <v>4</v>
      </c>
      <c r="S7" s="6">
        <v>4</v>
      </c>
      <c r="T7" s="6">
        <v>1</v>
      </c>
      <c r="U7" s="6">
        <v>0</v>
      </c>
      <c r="V7" s="6">
        <v>0</v>
      </c>
      <c r="W7" s="6">
        <v>12</v>
      </c>
    </row>
    <row r="8" spans="1:23" x14ac:dyDescent="0.2">
      <c r="A8" s="6" t="s">
        <v>65</v>
      </c>
      <c r="B8" s="6">
        <v>133</v>
      </c>
      <c r="C8" s="6">
        <v>1</v>
      </c>
      <c r="D8" s="6">
        <v>2</v>
      </c>
      <c r="E8" s="6">
        <v>1</v>
      </c>
      <c r="F8" s="6">
        <v>7</v>
      </c>
      <c r="G8" s="6">
        <v>9</v>
      </c>
      <c r="H8" s="6">
        <v>7</v>
      </c>
      <c r="I8" s="6">
        <v>6</v>
      </c>
      <c r="J8" s="6">
        <v>12</v>
      </c>
      <c r="K8" s="6">
        <v>18</v>
      </c>
      <c r="L8" s="6">
        <v>22</v>
      </c>
      <c r="M8" s="6" t="s">
        <v>65</v>
      </c>
      <c r="N8" s="6">
        <v>2</v>
      </c>
      <c r="O8" s="6">
        <v>9</v>
      </c>
      <c r="P8" s="6">
        <v>11</v>
      </c>
      <c r="Q8" s="6">
        <v>10</v>
      </c>
      <c r="R8" s="6">
        <v>3</v>
      </c>
      <c r="S8" s="6">
        <v>0</v>
      </c>
      <c r="T8" s="6">
        <v>4</v>
      </c>
      <c r="U8" s="6">
        <v>0</v>
      </c>
      <c r="V8" s="6">
        <v>2</v>
      </c>
      <c r="W8" s="6">
        <v>7</v>
      </c>
    </row>
    <row r="9" spans="1:23" x14ac:dyDescent="0.2">
      <c r="A9" s="6" t="s">
        <v>66</v>
      </c>
      <c r="B9" s="6">
        <v>169</v>
      </c>
      <c r="C9" s="6">
        <v>4</v>
      </c>
      <c r="D9" s="6">
        <v>16</v>
      </c>
      <c r="E9" s="6">
        <v>16</v>
      </c>
      <c r="F9" s="6">
        <v>3</v>
      </c>
      <c r="G9" s="6">
        <v>5</v>
      </c>
      <c r="H9" s="6">
        <v>1</v>
      </c>
      <c r="I9" s="6">
        <v>15</v>
      </c>
      <c r="J9" s="6">
        <v>5</v>
      </c>
      <c r="K9" s="6">
        <v>11</v>
      </c>
      <c r="L9" s="6">
        <v>11</v>
      </c>
      <c r="M9" s="6" t="s">
        <v>66</v>
      </c>
      <c r="N9" s="6">
        <v>6</v>
      </c>
      <c r="O9" s="6">
        <v>12</v>
      </c>
      <c r="P9" s="6">
        <v>6</v>
      </c>
      <c r="Q9" s="6">
        <v>18</v>
      </c>
      <c r="R9" s="6">
        <v>23</v>
      </c>
      <c r="S9" s="6">
        <v>9</v>
      </c>
      <c r="T9" s="6">
        <v>0</v>
      </c>
      <c r="U9" s="6">
        <v>1</v>
      </c>
      <c r="V9" s="6">
        <v>2</v>
      </c>
      <c r="W9" s="6">
        <v>5</v>
      </c>
    </row>
    <row r="10" spans="1:23" x14ac:dyDescent="0.2">
      <c r="A10" s="6" t="s">
        <v>67</v>
      </c>
      <c r="B10" s="6">
        <v>943</v>
      </c>
      <c r="C10" s="6">
        <v>45</v>
      </c>
      <c r="D10" s="6">
        <v>62</v>
      </c>
      <c r="E10" s="6">
        <v>36</v>
      </c>
      <c r="F10" s="6">
        <v>34</v>
      </c>
      <c r="G10" s="6">
        <v>28</v>
      </c>
      <c r="H10" s="6">
        <v>47</v>
      </c>
      <c r="I10" s="6">
        <v>51</v>
      </c>
      <c r="J10" s="6">
        <v>50</v>
      </c>
      <c r="K10" s="6">
        <v>77</v>
      </c>
      <c r="L10" s="6">
        <v>69</v>
      </c>
      <c r="M10" s="6" t="s">
        <v>67</v>
      </c>
      <c r="N10" s="6">
        <v>39</v>
      </c>
      <c r="O10" s="6">
        <v>48</v>
      </c>
      <c r="P10" s="6">
        <v>55</v>
      </c>
      <c r="Q10" s="6">
        <v>66</v>
      </c>
      <c r="R10" s="6">
        <v>54</v>
      </c>
      <c r="S10" s="6">
        <v>27</v>
      </c>
      <c r="T10" s="6">
        <v>20</v>
      </c>
      <c r="U10" s="6">
        <v>26</v>
      </c>
      <c r="V10" s="6">
        <v>47</v>
      </c>
      <c r="W10" s="6">
        <v>62</v>
      </c>
    </row>
    <row r="12" spans="1:23" x14ac:dyDescent="0.2">
      <c r="A12" s="6" t="s">
        <v>337</v>
      </c>
      <c r="B12" s="6">
        <v>20789</v>
      </c>
      <c r="C12" s="6">
        <v>586</v>
      </c>
      <c r="D12" s="6">
        <v>627</v>
      </c>
      <c r="E12" s="6">
        <v>434</v>
      </c>
      <c r="F12" s="6">
        <v>619</v>
      </c>
      <c r="G12" s="6">
        <v>1575</v>
      </c>
      <c r="H12" s="6">
        <v>1064</v>
      </c>
      <c r="I12" s="6">
        <v>1207</v>
      </c>
      <c r="J12" s="6">
        <v>1083</v>
      </c>
      <c r="K12" s="6">
        <v>2066</v>
      </c>
      <c r="L12" s="6">
        <v>2384</v>
      </c>
      <c r="M12" s="6" t="s">
        <v>337</v>
      </c>
      <c r="N12" s="6">
        <v>845</v>
      </c>
      <c r="O12" s="6">
        <v>1074</v>
      </c>
      <c r="P12" s="6">
        <v>1263</v>
      </c>
      <c r="Q12" s="6">
        <v>1654</v>
      </c>
      <c r="R12" s="6">
        <v>757</v>
      </c>
      <c r="S12" s="6">
        <v>413</v>
      </c>
      <c r="T12" s="6">
        <v>580</v>
      </c>
      <c r="U12" s="6">
        <v>356</v>
      </c>
      <c r="V12" s="6">
        <v>842</v>
      </c>
      <c r="W12" s="6">
        <v>1360</v>
      </c>
    </row>
    <row r="13" spans="1:23" x14ac:dyDescent="0.2">
      <c r="A13" s="6" t="s">
        <v>62</v>
      </c>
      <c r="B13" s="6">
        <v>13411</v>
      </c>
      <c r="C13" s="6">
        <v>384</v>
      </c>
      <c r="D13" s="6">
        <v>392</v>
      </c>
      <c r="E13" s="6">
        <v>264</v>
      </c>
      <c r="F13" s="6">
        <v>403</v>
      </c>
      <c r="G13" s="6">
        <v>960</v>
      </c>
      <c r="H13" s="6">
        <v>663</v>
      </c>
      <c r="I13" s="6">
        <v>785</v>
      </c>
      <c r="J13" s="6">
        <v>689</v>
      </c>
      <c r="K13" s="6">
        <v>1294</v>
      </c>
      <c r="L13" s="6">
        <v>1555</v>
      </c>
      <c r="M13" s="6" t="s">
        <v>62</v>
      </c>
      <c r="N13" s="6">
        <v>559</v>
      </c>
      <c r="O13" s="6">
        <v>722</v>
      </c>
      <c r="P13" s="6">
        <v>835</v>
      </c>
      <c r="Q13" s="6">
        <v>1135</v>
      </c>
      <c r="R13" s="6">
        <v>507</v>
      </c>
      <c r="S13" s="6">
        <v>270</v>
      </c>
      <c r="T13" s="6">
        <v>401</v>
      </c>
      <c r="U13" s="6">
        <v>229</v>
      </c>
      <c r="V13" s="6">
        <v>512</v>
      </c>
      <c r="W13" s="6">
        <v>852</v>
      </c>
    </row>
    <row r="14" spans="1:23" x14ac:dyDescent="0.2">
      <c r="A14" s="6" t="s">
        <v>63</v>
      </c>
      <c r="B14" s="6">
        <v>6941</v>
      </c>
      <c r="C14" s="6">
        <v>190</v>
      </c>
      <c r="D14" s="6">
        <v>212</v>
      </c>
      <c r="E14" s="6">
        <v>144</v>
      </c>
      <c r="F14" s="6">
        <v>207</v>
      </c>
      <c r="G14" s="6">
        <v>569</v>
      </c>
      <c r="H14" s="6">
        <v>389</v>
      </c>
      <c r="I14" s="6">
        <v>403</v>
      </c>
      <c r="J14" s="6">
        <v>375</v>
      </c>
      <c r="K14" s="6">
        <v>748</v>
      </c>
      <c r="L14" s="6">
        <v>791</v>
      </c>
      <c r="M14" s="6" t="s">
        <v>63</v>
      </c>
      <c r="N14" s="6">
        <v>265</v>
      </c>
      <c r="O14" s="6">
        <v>315</v>
      </c>
      <c r="P14" s="6">
        <v>400</v>
      </c>
      <c r="Q14" s="6">
        <v>461</v>
      </c>
      <c r="R14" s="6">
        <v>239</v>
      </c>
      <c r="S14" s="6">
        <v>137</v>
      </c>
      <c r="T14" s="6">
        <v>172</v>
      </c>
      <c r="U14" s="6">
        <v>121</v>
      </c>
      <c r="V14" s="6">
        <v>320</v>
      </c>
      <c r="W14" s="6">
        <v>483</v>
      </c>
    </row>
    <row r="15" spans="1:23" x14ac:dyDescent="0.2">
      <c r="A15" s="6" t="s">
        <v>64</v>
      </c>
      <c r="B15" s="6">
        <v>121</v>
      </c>
      <c r="C15" s="6">
        <v>1</v>
      </c>
      <c r="D15" s="6">
        <v>2</v>
      </c>
      <c r="E15" s="6">
        <v>11</v>
      </c>
      <c r="F15" s="6">
        <v>0</v>
      </c>
      <c r="G15" s="6">
        <v>31</v>
      </c>
      <c r="H15" s="6">
        <v>1</v>
      </c>
      <c r="I15" s="6">
        <v>2</v>
      </c>
      <c r="J15" s="6">
        <v>0</v>
      </c>
      <c r="K15" s="6">
        <v>2</v>
      </c>
      <c r="L15" s="6">
        <v>2</v>
      </c>
      <c r="M15" s="6" t="s">
        <v>64</v>
      </c>
      <c r="N15" s="6">
        <v>0</v>
      </c>
      <c r="O15" s="6">
        <v>8</v>
      </c>
      <c r="P15" s="6">
        <v>14</v>
      </c>
      <c r="Q15" s="6">
        <v>38</v>
      </c>
      <c r="R15" s="6">
        <v>1</v>
      </c>
      <c r="S15" s="6">
        <v>2</v>
      </c>
      <c r="T15" s="6">
        <v>1</v>
      </c>
      <c r="U15" s="6">
        <v>0</v>
      </c>
      <c r="V15" s="6">
        <v>0</v>
      </c>
      <c r="W15" s="6">
        <v>5</v>
      </c>
    </row>
    <row r="16" spans="1:23" x14ac:dyDescent="0.2">
      <c r="A16" s="6" t="s">
        <v>65</v>
      </c>
      <c r="B16" s="6">
        <v>36</v>
      </c>
      <c r="C16" s="6">
        <v>1</v>
      </c>
      <c r="D16" s="6">
        <v>1</v>
      </c>
      <c r="E16" s="6">
        <v>1</v>
      </c>
      <c r="F16" s="6">
        <v>2</v>
      </c>
      <c r="G16" s="6">
        <v>3</v>
      </c>
      <c r="H16" s="6">
        <v>4</v>
      </c>
      <c r="I16" s="6">
        <v>1</v>
      </c>
      <c r="J16" s="6">
        <v>5</v>
      </c>
      <c r="K16" s="6">
        <v>3</v>
      </c>
      <c r="L16" s="6">
        <v>5</v>
      </c>
      <c r="M16" s="6" t="s">
        <v>65</v>
      </c>
      <c r="N16" s="6">
        <v>1</v>
      </c>
      <c r="O16" s="6">
        <v>1</v>
      </c>
      <c r="P16" s="6">
        <v>1</v>
      </c>
      <c r="Q16" s="6">
        <v>4</v>
      </c>
      <c r="R16" s="6">
        <v>0</v>
      </c>
      <c r="S16" s="6">
        <v>0</v>
      </c>
      <c r="T16" s="6">
        <v>3</v>
      </c>
      <c r="U16" s="6">
        <v>0</v>
      </c>
      <c r="V16" s="6">
        <v>0</v>
      </c>
      <c r="W16" s="6">
        <v>0</v>
      </c>
    </row>
    <row r="17" spans="1:23" x14ac:dyDescent="0.2">
      <c r="A17" s="6" t="s">
        <v>66</v>
      </c>
      <c r="B17" s="6">
        <v>50</v>
      </c>
      <c r="C17" s="6">
        <v>2</v>
      </c>
      <c r="D17" s="6">
        <v>6</v>
      </c>
      <c r="E17" s="6">
        <v>7</v>
      </c>
      <c r="F17" s="6">
        <v>1</v>
      </c>
      <c r="G17" s="6">
        <v>1</v>
      </c>
      <c r="H17" s="6">
        <v>0</v>
      </c>
      <c r="I17" s="6">
        <v>6</v>
      </c>
      <c r="J17" s="6">
        <v>3</v>
      </c>
      <c r="K17" s="6">
        <v>1</v>
      </c>
      <c r="L17" s="6">
        <v>5</v>
      </c>
      <c r="M17" s="6" t="s">
        <v>66</v>
      </c>
      <c r="N17" s="6">
        <v>2</v>
      </c>
      <c r="O17" s="6">
        <v>6</v>
      </c>
      <c r="P17" s="6">
        <v>0</v>
      </c>
      <c r="Q17" s="6">
        <v>3</v>
      </c>
      <c r="R17" s="6">
        <v>2</v>
      </c>
      <c r="S17" s="6">
        <v>3</v>
      </c>
      <c r="T17" s="6">
        <v>0</v>
      </c>
      <c r="U17" s="6">
        <v>1</v>
      </c>
      <c r="V17" s="6">
        <v>1</v>
      </c>
      <c r="W17" s="6">
        <v>0</v>
      </c>
    </row>
    <row r="18" spans="1:23" x14ac:dyDescent="0.2">
      <c r="A18" s="6" t="s">
        <v>67</v>
      </c>
      <c r="B18" s="6">
        <v>230</v>
      </c>
      <c r="C18" s="6">
        <v>8</v>
      </c>
      <c r="D18" s="6">
        <v>14</v>
      </c>
      <c r="E18" s="6">
        <v>7</v>
      </c>
      <c r="F18" s="6">
        <v>6</v>
      </c>
      <c r="G18" s="6">
        <v>11</v>
      </c>
      <c r="H18" s="6">
        <v>7</v>
      </c>
      <c r="I18" s="6">
        <v>10</v>
      </c>
      <c r="J18" s="6">
        <v>11</v>
      </c>
      <c r="K18" s="6">
        <v>18</v>
      </c>
      <c r="L18" s="6">
        <v>26</v>
      </c>
      <c r="M18" s="6" t="s">
        <v>67</v>
      </c>
      <c r="N18" s="6">
        <v>18</v>
      </c>
      <c r="O18" s="6">
        <v>22</v>
      </c>
      <c r="P18" s="6">
        <v>13</v>
      </c>
      <c r="Q18" s="6">
        <v>13</v>
      </c>
      <c r="R18" s="6">
        <v>8</v>
      </c>
      <c r="S18" s="6">
        <v>1</v>
      </c>
      <c r="T18" s="6">
        <v>3</v>
      </c>
      <c r="U18" s="6">
        <v>5</v>
      </c>
      <c r="V18" s="6">
        <v>9</v>
      </c>
      <c r="W18" s="6">
        <v>20</v>
      </c>
    </row>
    <row r="20" spans="1:23" x14ac:dyDescent="0.2">
      <c r="A20" s="6" t="s">
        <v>336</v>
      </c>
      <c r="B20" s="6">
        <v>19630</v>
      </c>
      <c r="C20" s="6">
        <v>583</v>
      </c>
      <c r="D20" s="6">
        <v>667</v>
      </c>
      <c r="E20" s="6">
        <v>426</v>
      </c>
      <c r="F20" s="6">
        <v>590</v>
      </c>
      <c r="G20" s="6">
        <v>1434</v>
      </c>
      <c r="H20" s="6">
        <v>945</v>
      </c>
      <c r="I20" s="6">
        <v>1137</v>
      </c>
      <c r="J20" s="6">
        <v>971</v>
      </c>
      <c r="K20" s="6">
        <v>1862</v>
      </c>
      <c r="L20" s="6">
        <v>2178</v>
      </c>
      <c r="M20" s="6" t="s">
        <v>336</v>
      </c>
      <c r="N20" s="6">
        <v>780</v>
      </c>
      <c r="O20" s="6">
        <v>1057</v>
      </c>
      <c r="P20" s="6">
        <v>1225</v>
      </c>
      <c r="Q20" s="6">
        <v>1608</v>
      </c>
      <c r="R20" s="6">
        <v>790</v>
      </c>
      <c r="S20" s="6">
        <v>398</v>
      </c>
      <c r="T20" s="6">
        <v>558</v>
      </c>
      <c r="U20" s="6">
        <v>321</v>
      </c>
      <c r="V20" s="6">
        <v>816</v>
      </c>
      <c r="W20" s="6">
        <v>1284</v>
      </c>
    </row>
    <row r="21" spans="1:23" x14ac:dyDescent="0.2">
      <c r="A21" s="6" t="s">
        <v>62</v>
      </c>
      <c r="B21" s="6">
        <v>11370</v>
      </c>
      <c r="C21" s="6">
        <v>336</v>
      </c>
      <c r="D21" s="6">
        <v>364</v>
      </c>
      <c r="E21" s="6">
        <v>217</v>
      </c>
      <c r="F21" s="6">
        <v>340</v>
      </c>
      <c r="G21" s="6">
        <v>821</v>
      </c>
      <c r="H21" s="6">
        <v>523</v>
      </c>
      <c r="I21" s="6">
        <v>661</v>
      </c>
      <c r="J21" s="6">
        <v>537</v>
      </c>
      <c r="K21" s="6">
        <v>1014</v>
      </c>
      <c r="L21" s="6">
        <v>1290</v>
      </c>
      <c r="M21" s="6" t="s">
        <v>62</v>
      </c>
      <c r="N21" s="6">
        <v>477</v>
      </c>
      <c r="O21" s="6">
        <v>683</v>
      </c>
      <c r="P21" s="6">
        <v>739</v>
      </c>
      <c r="Q21" s="6">
        <v>1003</v>
      </c>
      <c r="R21" s="6">
        <v>432</v>
      </c>
      <c r="S21" s="6">
        <v>196</v>
      </c>
      <c r="T21" s="6">
        <v>361</v>
      </c>
      <c r="U21" s="6">
        <v>181</v>
      </c>
      <c r="V21" s="6">
        <v>448</v>
      </c>
      <c r="W21" s="6">
        <v>747</v>
      </c>
    </row>
    <row r="22" spans="1:23" x14ac:dyDescent="0.2">
      <c r="A22" s="6" t="s">
        <v>63</v>
      </c>
      <c r="B22" s="6">
        <v>7183</v>
      </c>
      <c r="C22" s="6">
        <v>207</v>
      </c>
      <c r="D22" s="6">
        <v>240</v>
      </c>
      <c r="E22" s="6">
        <v>161</v>
      </c>
      <c r="F22" s="6">
        <v>214</v>
      </c>
      <c r="G22" s="6">
        <v>547</v>
      </c>
      <c r="H22" s="6">
        <v>376</v>
      </c>
      <c r="I22" s="6">
        <v>419</v>
      </c>
      <c r="J22" s="6">
        <v>385</v>
      </c>
      <c r="K22" s="6">
        <v>760</v>
      </c>
      <c r="L22" s="6">
        <v>821</v>
      </c>
      <c r="M22" s="6" t="s">
        <v>63</v>
      </c>
      <c r="N22" s="6">
        <v>277</v>
      </c>
      <c r="O22" s="6">
        <v>324</v>
      </c>
      <c r="P22" s="6">
        <v>414</v>
      </c>
      <c r="Q22" s="6">
        <v>484</v>
      </c>
      <c r="R22" s="6">
        <v>285</v>
      </c>
      <c r="S22" s="6">
        <v>168</v>
      </c>
      <c r="T22" s="6">
        <v>179</v>
      </c>
      <c r="U22" s="6">
        <v>119</v>
      </c>
      <c r="V22" s="6">
        <v>327</v>
      </c>
      <c r="W22" s="6">
        <v>476</v>
      </c>
    </row>
    <row r="23" spans="1:23" x14ac:dyDescent="0.2">
      <c r="A23" s="6" t="s">
        <v>64</v>
      </c>
      <c r="B23" s="6">
        <v>148</v>
      </c>
      <c r="C23" s="6">
        <v>1</v>
      </c>
      <c r="D23" s="6">
        <v>4</v>
      </c>
      <c r="E23" s="6">
        <v>10</v>
      </c>
      <c r="F23" s="6">
        <v>1</v>
      </c>
      <c r="G23" s="6">
        <v>39</v>
      </c>
      <c r="H23" s="6">
        <v>2</v>
      </c>
      <c r="I23" s="6">
        <v>2</v>
      </c>
      <c r="J23" s="6">
        <v>1</v>
      </c>
      <c r="K23" s="6">
        <v>4</v>
      </c>
      <c r="L23" s="6">
        <v>1</v>
      </c>
      <c r="M23" s="6" t="s">
        <v>64</v>
      </c>
      <c r="N23" s="6">
        <v>0</v>
      </c>
      <c r="O23" s="6">
        <v>10</v>
      </c>
      <c r="P23" s="6">
        <v>14</v>
      </c>
      <c r="Q23" s="6">
        <v>47</v>
      </c>
      <c r="R23" s="6">
        <v>3</v>
      </c>
      <c r="S23" s="6">
        <v>2</v>
      </c>
      <c r="T23" s="6">
        <v>0</v>
      </c>
      <c r="U23" s="6">
        <v>0</v>
      </c>
      <c r="V23" s="6">
        <v>0</v>
      </c>
      <c r="W23" s="6">
        <v>7</v>
      </c>
    </row>
    <row r="24" spans="1:23" x14ac:dyDescent="0.2">
      <c r="A24" s="6" t="s">
        <v>65</v>
      </c>
      <c r="B24" s="6">
        <v>97</v>
      </c>
      <c r="C24" s="6">
        <v>0</v>
      </c>
      <c r="D24" s="6">
        <v>1</v>
      </c>
      <c r="E24" s="6">
        <v>0</v>
      </c>
      <c r="F24" s="6">
        <v>5</v>
      </c>
      <c r="G24" s="6">
        <v>6</v>
      </c>
      <c r="H24" s="6">
        <v>3</v>
      </c>
      <c r="I24" s="6">
        <v>5</v>
      </c>
      <c r="J24" s="6">
        <v>7</v>
      </c>
      <c r="K24" s="6">
        <v>15</v>
      </c>
      <c r="L24" s="6">
        <v>17</v>
      </c>
      <c r="M24" s="6" t="s">
        <v>65</v>
      </c>
      <c r="N24" s="6">
        <v>1</v>
      </c>
      <c r="O24" s="6">
        <v>8</v>
      </c>
      <c r="P24" s="6">
        <v>10</v>
      </c>
      <c r="Q24" s="6">
        <v>6</v>
      </c>
      <c r="R24" s="6">
        <v>3</v>
      </c>
      <c r="S24" s="6">
        <v>0</v>
      </c>
      <c r="T24" s="6">
        <v>1</v>
      </c>
      <c r="U24" s="6">
        <v>0</v>
      </c>
      <c r="V24" s="6">
        <v>2</v>
      </c>
      <c r="W24" s="6">
        <v>7</v>
      </c>
    </row>
    <row r="25" spans="1:23" x14ac:dyDescent="0.2">
      <c r="A25" s="6" t="s">
        <v>66</v>
      </c>
      <c r="B25" s="6">
        <v>119</v>
      </c>
      <c r="C25" s="6">
        <v>2</v>
      </c>
      <c r="D25" s="6">
        <v>10</v>
      </c>
      <c r="E25" s="6">
        <v>9</v>
      </c>
      <c r="F25" s="6">
        <v>2</v>
      </c>
      <c r="G25" s="6">
        <v>4</v>
      </c>
      <c r="H25" s="6">
        <v>1</v>
      </c>
      <c r="I25" s="6">
        <v>9</v>
      </c>
      <c r="J25" s="6">
        <v>2</v>
      </c>
      <c r="K25" s="6">
        <v>10</v>
      </c>
      <c r="L25" s="6">
        <v>6</v>
      </c>
      <c r="M25" s="6" t="s">
        <v>66</v>
      </c>
      <c r="N25" s="6">
        <v>4</v>
      </c>
      <c r="O25" s="6">
        <v>6</v>
      </c>
      <c r="P25" s="6">
        <v>6</v>
      </c>
      <c r="Q25" s="6">
        <v>15</v>
      </c>
      <c r="R25" s="6">
        <v>21</v>
      </c>
      <c r="S25" s="6">
        <v>6</v>
      </c>
      <c r="T25" s="6">
        <v>0</v>
      </c>
      <c r="U25" s="6">
        <v>0</v>
      </c>
      <c r="V25" s="6">
        <v>1</v>
      </c>
      <c r="W25" s="6">
        <v>5</v>
      </c>
    </row>
    <row r="26" spans="1:23" x14ac:dyDescent="0.2">
      <c r="A26" s="6" t="s">
        <v>67</v>
      </c>
      <c r="B26" s="6">
        <v>713</v>
      </c>
      <c r="C26" s="6">
        <v>37</v>
      </c>
      <c r="D26" s="6">
        <v>48</v>
      </c>
      <c r="E26" s="6">
        <v>29</v>
      </c>
      <c r="F26" s="6">
        <v>28</v>
      </c>
      <c r="G26" s="6">
        <v>17</v>
      </c>
      <c r="H26" s="6">
        <v>40</v>
      </c>
      <c r="I26" s="6">
        <v>41</v>
      </c>
      <c r="J26" s="6">
        <v>39</v>
      </c>
      <c r="K26" s="6">
        <v>59</v>
      </c>
      <c r="L26" s="6">
        <v>43</v>
      </c>
      <c r="M26" s="6" t="s">
        <v>67</v>
      </c>
      <c r="N26" s="6">
        <v>21</v>
      </c>
      <c r="O26" s="6">
        <v>26</v>
      </c>
      <c r="P26" s="6">
        <v>42</v>
      </c>
      <c r="Q26" s="6">
        <v>53</v>
      </c>
      <c r="R26" s="6">
        <v>46</v>
      </c>
      <c r="S26" s="6">
        <v>26</v>
      </c>
      <c r="T26" s="6">
        <v>17</v>
      </c>
      <c r="U26" s="6">
        <v>21</v>
      </c>
      <c r="V26" s="6">
        <v>38</v>
      </c>
      <c r="W26" s="6">
        <v>42</v>
      </c>
    </row>
    <row r="27" spans="1:23" x14ac:dyDescent="0.2">
      <c r="A27" s="26" t="s">
        <v>366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 t="s">
        <v>366</v>
      </c>
      <c r="N27" s="26"/>
      <c r="O27" s="26"/>
      <c r="P27" s="26"/>
      <c r="Q27" s="26"/>
      <c r="R27" s="26"/>
      <c r="S27" s="26"/>
      <c r="T27" s="26"/>
      <c r="U27" s="26"/>
      <c r="V27" s="26"/>
      <c r="W27" s="26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85645-A9E0-4372-AB9B-FD1899B75BDC}">
  <dimension ref="A1:AJ237"/>
  <sheetViews>
    <sheetView view="pageBreakPreview" topLeftCell="A236" zoomScale="125" zoomScaleNormal="100" zoomScaleSheetLayoutView="125" workbookViewId="0">
      <selection activeCell="A237" sqref="A237:AC237"/>
    </sheetView>
  </sheetViews>
  <sheetFormatPr defaultRowHeight="10.199999999999999" x14ac:dyDescent="0.2"/>
  <cols>
    <col min="1" max="1" width="8.88671875" style="6"/>
    <col min="2" max="10" width="6.5546875" style="6" customWidth="1"/>
    <col min="11" max="13" width="6.5546875" style="9" customWidth="1"/>
    <col min="14" max="14" width="8.88671875" style="6"/>
    <col min="15" max="29" width="5.33203125" style="6" customWidth="1"/>
    <col min="30" max="16384" width="8.88671875" style="6"/>
  </cols>
  <sheetData>
    <row r="1" spans="1:36" x14ac:dyDescent="0.2">
      <c r="A1" s="6" t="s">
        <v>367</v>
      </c>
      <c r="N1" s="6" t="s">
        <v>367</v>
      </c>
    </row>
    <row r="2" spans="1:36" x14ac:dyDescent="0.2">
      <c r="A2" s="14"/>
      <c r="B2" s="29" t="s">
        <v>0</v>
      </c>
      <c r="C2" s="29"/>
      <c r="D2" s="29"/>
      <c r="E2" s="29" t="s">
        <v>62</v>
      </c>
      <c r="F2" s="29"/>
      <c r="G2" s="29"/>
      <c r="H2" s="25"/>
      <c r="I2" s="26"/>
      <c r="J2" s="14"/>
      <c r="K2" s="29" t="s">
        <v>325</v>
      </c>
      <c r="L2" s="29"/>
      <c r="M2" s="30"/>
      <c r="N2" s="14"/>
      <c r="O2" s="29" t="s">
        <v>63</v>
      </c>
      <c r="P2" s="29"/>
      <c r="Q2" s="29"/>
      <c r="R2" s="29" t="s">
        <v>64</v>
      </c>
      <c r="S2" s="29"/>
      <c r="T2" s="29"/>
      <c r="U2" s="29" t="s">
        <v>65</v>
      </c>
      <c r="V2" s="29"/>
      <c r="W2" s="29"/>
      <c r="X2" s="29" t="s">
        <v>66</v>
      </c>
      <c r="Y2" s="29"/>
      <c r="Z2" s="29"/>
      <c r="AA2" s="29" t="s">
        <v>67</v>
      </c>
      <c r="AB2" s="29"/>
      <c r="AC2" s="30"/>
    </row>
    <row r="3" spans="1:36" s="13" customFormat="1" x14ac:dyDescent="0.2">
      <c r="A3" s="24"/>
      <c r="B3" s="22" t="s">
        <v>0</v>
      </c>
      <c r="C3" s="22" t="s">
        <v>21</v>
      </c>
      <c r="D3" s="22" t="s">
        <v>22</v>
      </c>
      <c r="E3" s="22" t="s">
        <v>0</v>
      </c>
      <c r="F3" s="22" t="s">
        <v>21</v>
      </c>
      <c r="G3" s="22" t="s">
        <v>22</v>
      </c>
      <c r="H3" s="19"/>
      <c r="I3" s="27"/>
      <c r="J3" s="24"/>
      <c r="K3" s="22" t="s">
        <v>0</v>
      </c>
      <c r="L3" s="22" t="s">
        <v>21</v>
      </c>
      <c r="M3" s="23" t="s">
        <v>22</v>
      </c>
      <c r="N3" s="24"/>
      <c r="O3" s="22" t="s">
        <v>0</v>
      </c>
      <c r="P3" s="22" t="s">
        <v>21</v>
      </c>
      <c r="Q3" s="22" t="s">
        <v>22</v>
      </c>
      <c r="R3" s="22" t="s">
        <v>0</v>
      </c>
      <c r="S3" s="22" t="s">
        <v>21</v>
      </c>
      <c r="T3" s="22" t="s">
        <v>22</v>
      </c>
      <c r="U3" s="22" t="s">
        <v>0</v>
      </c>
      <c r="V3" s="22" t="s">
        <v>21</v>
      </c>
      <c r="W3" s="22" t="s">
        <v>22</v>
      </c>
      <c r="X3" s="22" t="s">
        <v>0</v>
      </c>
      <c r="Y3" s="22" t="s">
        <v>21</v>
      </c>
      <c r="Z3" s="22" t="s">
        <v>22</v>
      </c>
      <c r="AA3" s="22" t="s">
        <v>0</v>
      </c>
      <c r="AB3" s="22" t="s">
        <v>21</v>
      </c>
      <c r="AC3" s="23" t="s">
        <v>22</v>
      </c>
    </row>
    <row r="4" spans="1:36" x14ac:dyDescent="0.2">
      <c r="A4" s="6" t="s">
        <v>0</v>
      </c>
      <c r="B4" s="6">
        <v>19970</v>
      </c>
      <c r="C4" s="6">
        <v>10003</v>
      </c>
      <c r="D4" s="6">
        <v>9967</v>
      </c>
      <c r="E4" s="6">
        <v>7197</v>
      </c>
      <c r="F4" s="6">
        <v>4179</v>
      </c>
      <c r="G4" s="6">
        <v>3018</v>
      </c>
      <c r="H4" s="7">
        <f t="shared" ref="H4:J11" si="0">E4/B4*100</f>
        <v>36.039058587881826</v>
      </c>
      <c r="I4" s="7">
        <f t="shared" si="0"/>
        <v>41.777466759972008</v>
      </c>
      <c r="J4" s="7">
        <f t="shared" si="0"/>
        <v>30.279923748369619</v>
      </c>
      <c r="K4" s="20">
        <f>H12+1500</f>
        <v>2747.320521487808</v>
      </c>
      <c r="L4" s="20">
        <f t="shared" ref="L4" si="1">I12+1500</f>
        <v>2949.5434764704892</v>
      </c>
      <c r="M4" s="20">
        <f>J12+1500</f>
        <v>2552.1832277627791</v>
      </c>
      <c r="N4" s="6" t="s">
        <v>0</v>
      </c>
      <c r="O4" s="6">
        <v>11986</v>
      </c>
      <c r="P4" s="6">
        <v>5607</v>
      </c>
      <c r="Q4" s="6">
        <v>6379</v>
      </c>
      <c r="R4" s="6">
        <v>247</v>
      </c>
      <c r="S4" s="6">
        <v>112</v>
      </c>
      <c r="T4" s="6">
        <v>135</v>
      </c>
      <c r="U4" s="6">
        <v>109</v>
      </c>
      <c r="V4" s="6">
        <v>24</v>
      </c>
      <c r="W4" s="6">
        <v>85</v>
      </c>
      <c r="X4" s="6">
        <v>153</v>
      </c>
      <c r="Y4" s="6">
        <v>40</v>
      </c>
      <c r="Z4" s="6">
        <v>113</v>
      </c>
      <c r="AA4" s="6">
        <v>278</v>
      </c>
      <c r="AB4" s="6">
        <v>41</v>
      </c>
      <c r="AC4" s="6">
        <v>237</v>
      </c>
      <c r="AE4" s="7"/>
      <c r="AF4" s="7"/>
      <c r="AG4" s="7"/>
      <c r="AH4" s="8"/>
      <c r="AI4" s="8"/>
      <c r="AJ4" s="8"/>
    </row>
    <row r="5" spans="1:36" x14ac:dyDescent="0.2">
      <c r="A5" s="6" t="s">
        <v>69</v>
      </c>
      <c r="B5" s="6">
        <v>3540</v>
      </c>
      <c r="C5" s="6">
        <v>1847</v>
      </c>
      <c r="D5" s="6">
        <v>1693</v>
      </c>
      <c r="E5" s="6">
        <v>3268</v>
      </c>
      <c r="F5" s="6">
        <v>1809</v>
      </c>
      <c r="G5" s="6">
        <v>1459</v>
      </c>
      <c r="H5" s="7">
        <f t="shared" si="0"/>
        <v>92.316384180790962</v>
      </c>
      <c r="I5" s="7">
        <f t="shared" si="0"/>
        <v>97.942609637249589</v>
      </c>
      <c r="J5" s="7">
        <f t="shared" si="0"/>
        <v>86.178381571175436</v>
      </c>
      <c r="K5" s="20"/>
      <c r="L5" s="20"/>
      <c r="M5" s="20"/>
      <c r="N5" s="6" t="s">
        <v>69</v>
      </c>
      <c r="O5" s="6">
        <v>241</v>
      </c>
      <c r="P5" s="6">
        <v>33</v>
      </c>
      <c r="Q5" s="6">
        <v>208</v>
      </c>
      <c r="R5" s="6">
        <v>16</v>
      </c>
      <c r="S5" s="6">
        <v>2</v>
      </c>
      <c r="T5" s="6">
        <v>14</v>
      </c>
      <c r="U5" s="6">
        <v>5</v>
      </c>
      <c r="V5" s="6">
        <v>2</v>
      </c>
      <c r="W5" s="6">
        <v>3</v>
      </c>
      <c r="X5" s="6">
        <v>7</v>
      </c>
      <c r="Y5" s="6">
        <v>1</v>
      </c>
      <c r="Z5" s="6">
        <v>6</v>
      </c>
      <c r="AA5" s="6">
        <v>3</v>
      </c>
      <c r="AB5" s="6">
        <v>0</v>
      </c>
      <c r="AC5" s="6">
        <v>3</v>
      </c>
      <c r="AE5" s="7"/>
      <c r="AF5" s="7"/>
      <c r="AG5" s="7"/>
      <c r="AH5" s="8"/>
      <c r="AI5" s="8"/>
      <c r="AJ5" s="8"/>
    </row>
    <row r="6" spans="1:36" x14ac:dyDescent="0.2">
      <c r="A6" s="6" t="s">
        <v>70</v>
      </c>
      <c r="B6" s="6">
        <v>3349</v>
      </c>
      <c r="C6" s="6">
        <v>1608</v>
      </c>
      <c r="D6" s="6">
        <v>1741</v>
      </c>
      <c r="E6" s="6">
        <v>2037</v>
      </c>
      <c r="F6" s="6">
        <v>1245</v>
      </c>
      <c r="G6" s="6">
        <v>792</v>
      </c>
      <c r="H6" s="7">
        <f t="shared" si="0"/>
        <v>60.82412660495671</v>
      </c>
      <c r="I6" s="7">
        <f t="shared" si="0"/>
        <v>77.425373134328353</v>
      </c>
      <c r="J6" s="7">
        <f t="shared" si="0"/>
        <v>45.491097070649047</v>
      </c>
      <c r="K6" s="20">
        <f>(H10+H11)/2</f>
        <v>5.7865918803418808</v>
      </c>
      <c r="L6" s="20">
        <f t="shared" ref="L6" si="2">(I10+I11)/2</f>
        <v>4.7601956336558802</v>
      </c>
      <c r="M6" s="20">
        <f>(J10+J11)/2</f>
        <v>6.8655536550643426</v>
      </c>
      <c r="N6" s="6" t="s">
        <v>70</v>
      </c>
      <c r="O6" s="6">
        <v>1239</v>
      </c>
      <c r="P6" s="6">
        <v>346</v>
      </c>
      <c r="Q6" s="6">
        <v>893</v>
      </c>
      <c r="R6" s="6">
        <v>38</v>
      </c>
      <c r="S6" s="6">
        <v>7</v>
      </c>
      <c r="T6" s="6">
        <v>31</v>
      </c>
      <c r="U6" s="6">
        <v>8</v>
      </c>
      <c r="V6" s="6">
        <v>2</v>
      </c>
      <c r="W6" s="6">
        <v>6</v>
      </c>
      <c r="X6" s="6">
        <v>18</v>
      </c>
      <c r="Y6" s="6">
        <v>5</v>
      </c>
      <c r="Z6" s="6">
        <v>13</v>
      </c>
      <c r="AA6" s="6">
        <v>9</v>
      </c>
      <c r="AB6" s="6">
        <v>3</v>
      </c>
      <c r="AC6" s="6">
        <v>6</v>
      </c>
      <c r="AE6" s="7"/>
      <c r="AF6" s="7"/>
      <c r="AG6" s="7"/>
      <c r="AH6" s="8"/>
      <c r="AI6" s="8"/>
      <c r="AJ6" s="8"/>
    </row>
    <row r="7" spans="1:36" x14ac:dyDescent="0.2">
      <c r="A7" s="6" t="s">
        <v>71</v>
      </c>
      <c r="B7" s="6">
        <v>3379</v>
      </c>
      <c r="C7" s="6">
        <v>1623</v>
      </c>
      <c r="D7" s="6">
        <v>1756</v>
      </c>
      <c r="E7" s="6">
        <v>1014</v>
      </c>
      <c r="F7" s="6">
        <v>646</v>
      </c>
      <c r="G7" s="6">
        <v>368</v>
      </c>
      <c r="H7" s="7">
        <f t="shared" si="0"/>
        <v>30.008878366380586</v>
      </c>
      <c r="I7" s="7">
        <f t="shared" si="0"/>
        <v>39.802834257547751</v>
      </c>
      <c r="J7" s="7">
        <f t="shared" si="0"/>
        <v>20.956719817767656</v>
      </c>
      <c r="K7" s="20"/>
      <c r="L7" s="20"/>
      <c r="M7" s="20"/>
      <c r="N7" s="6" t="s">
        <v>71</v>
      </c>
      <c r="O7" s="6">
        <v>2235</v>
      </c>
      <c r="P7" s="6">
        <v>939</v>
      </c>
      <c r="Q7" s="6">
        <v>1296</v>
      </c>
      <c r="R7" s="6">
        <v>55</v>
      </c>
      <c r="S7" s="6">
        <v>26</v>
      </c>
      <c r="T7" s="6">
        <v>29</v>
      </c>
      <c r="U7" s="6">
        <v>24</v>
      </c>
      <c r="V7" s="6">
        <v>4</v>
      </c>
      <c r="W7" s="6">
        <v>20</v>
      </c>
      <c r="X7" s="6">
        <v>39</v>
      </c>
      <c r="Y7" s="6">
        <v>8</v>
      </c>
      <c r="Z7" s="6">
        <v>31</v>
      </c>
      <c r="AA7" s="6">
        <v>12</v>
      </c>
      <c r="AB7" s="6">
        <v>0</v>
      </c>
      <c r="AC7" s="6">
        <v>12</v>
      </c>
      <c r="AE7" s="7"/>
      <c r="AF7" s="7"/>
      <c r="AG7" s="7"/>
      <c r="AH7" s="8"/>
      <c r="AI7" s="8"/>
      <c r="AJ7" s="8"/>
    </row>
    <row r="8" spans="1:36" x14ac:dyDescent="0.2">
      <c r="A8" s="6" t="s">
        <v>72</v>
      </c>
      <c r="B8" s="6">
        <v>3022</v>
      </c>
      <c r="C8" s="6">
        <v>1530</v>
      </c>
      <c r="D8" s="6">
        <v>1492</v>
      </c>
      <c r="E8" s="6">
        <v>418</v>
      </c>
      <c r="F8" s="6">
        <v>255</v>
      </c>
      <c r="G8" s="6">
        <v>163</v>
      </c>
      <c r="H8" s="7">
        <f t="shared" si="0"/>
        <v>13.831899404367967</v>
      </c>
      <c r="I8" s="7">
        <f t="shared" si="0"/>
        <v>16.666666666666664</v>
      </c>
      <c r="J8" s="7">
        <f t="shared" si="0"/>
        <v>10.924932975871315</v>
      </c>
      <c r="K8" s="20">
        <f>K6*50</f>
        <v>289.32959401709405</v>
      </c>
      <c r="L8" s="20">
        <f t="shared" ref="L8:M8" si="3">L6*50</f>
        <v>238.009781682794</v>
      </c>
      <c r="M8" s="20">
        <f t="shared" si="3"/>
        <v>343.27768275321711</v>
      </c>
      <c r="N8" s="6" t="s">
        <v>72</v>
      </c>
      <c r="O8" s="6">
        <v>2464</v>
      </c>
      <c r="P8" s="6">
        <v>1226</v>
      </c>
      <c r="Q8" s="6">
        <v>1238</v>
      </c>
      <c r="R8" s="6">
        <v>70</v>
      </c>
      <c r="S8" s="6">
        <v>36</v>
      </c>
      <c r="T8" s="6">
        <v>34</v>
      </c>
      <c r="U8" s="6">
        <v>15</v>
      </c>
      <c r="V8" s="6">
        <v>5</v>
      </c>
      <c r="W8" s="6">
        <v>10</v>
      </c>
      <c r="X8" s="6">
        <v>25</v>
      </c>
      <c r="Y8" s="6">
        <v>4</v>
      </c>
      <c r="Z8" s="6">
        <v>21</v>
      </c>
      <c r="AA8" s="6">
        <v>30</v>
      </c>
      <c r="AB8" s="6">
        <v>4</v>
      </c>
      <c r="AC8" s="6">
        <v>26</v>
      </c>
      <c r="AE8" s="7"/>
      <c r="AF8" s="7"/>
      <c r="AG8" s="7"/>
      <c r="AH8" s="8"/>
      <c r="AI8" s="8"/>
      <c r="AJ8" s="8"/>
    </row>
    <row r="9" spans="1:36" x14ac:dyDescent="0.2">
      <c r="A9" s="6" t="s">
        <v>73</v>
      </c>
      <c r="B9" s="6">
        <v>2554</v>
      </c>
      <c r="C9" s="6">
        <v>1291</v>
      </c>
      <c r="D9" s="6">
        <v>1263</v>
      </c>
      <c r="E9" s="6">
        <v>245</v>
      </c>
      <c r="F9" s="6">
        <v>131</v>
      </c>
      <c r="G9" s="6">
        <v>114</v>
      </c>
      <c r="H9" s="7">
        <f t="shared" si="0"/>
        <v>9.5927956147220055</v>
      </c>
      <c r="I9" s="7">
        <f t="shared" si="0"/>
        <v>10.147172734314484</v>
      </c>
      <c r="J9" s="7">
        <f t="shared" si="0"/>
        <v>9.026128266033254</v>
      </c>
      <c r="K9" s="20"/>
      <c r="L9" s="20"/>
      <c r="M9" s="20"/>
      <c r="N9" s="6" t="s">
        <v>73</v>
      </c>
      <c r="O9" s="6">
        <v>2200</v>
      </c>
      <c r="P9" s="6">
        <v>1120</v>
      </c>
      <c r="Q9" s="6">
        <v>1080</v>
      </c>
      <c r="R9" s="6">
        <v>32</v>
      </c>
      <c r="S9" s="6">
        <v>20</v>
      </c>
      <c r="T9" s="6">
        <v>12</v>
      </c>
      <c r="U9" s="6">
        <v>21</v>
      </c>
      <c r="V9" s="6">
        <v>3</v>
      </c>
      <c r="W9" s="6">
        <v>18</v>
      </c>
      <c r="X9" s="6">
        <v>24</v>
      </c>
      <c r="Y9" s="6">
        <v>11</v>
      </c>
      <c r="Z9" s="6">
        <v>13</v>
      </c>
      <c r="AA9" s="6">
        <v>32</v>
      </c>
      <c r="AB9" s="6">
        <v>6</v>
      </c>
      <c r="AC9" s="6">
        <v>26</v>
      </c>
      <c r="AE9" s="7"/>
      <c r="AF9" s="7"/>
      <c r="AG9" s="7"/>
    </row>
    <row r="10" spans="1:36" x14ac:dyDescent="0.2">
      <c r="A10" s="6" t="s">
        <v>74</v>
      </c>
      <c r="B10" s="6">
        <v>1664</v>
      </c>
      <c r="C10" s="6">
        <v>846</v>
      </c>
      <c r="D10" s="6">
        <v>818</v>
      </c>
      <c r="E10" s="6">
        <v>114</v>
      </c>
      <c r="F10" s="6">
        <v>52</v>
      </c>
      <c r="G10" s="6">
        <v>62</v>
      </c>
      <c r="H10" s="7">
        <f t="shared" si="0"/>
        <v>6.8509615384615392</v>
      </c>
      <c r="I10" s="7">
        <f t="shared" si="0"/>
        <v>6.1465721040189125</v>
      </c>
      <c r="J10" s="7">
        <f t="shared" si="0"/>
        <v>7.5794621026894866</v>
      </c>
      <c r="K10" s="20">
        <f>K4-K8</f>
        <v>2457.9909274707138</v>
      </c>
      <c r="L10" s="20">
        <f t="shared" ref="L10:M10" si="4">L4-L8</f>
        <v>2711.5336947876954</v>
      </c>
      <c r="M10" s="20">
        <f t="shared" si="4"/>
        <v>2208.905545009562</v>
      </c>
      <c r="N10" s="6" t="s">
        <v>74</v>
      </c>
      <c r="O10" s="6">
        <v>1464</v>
      </c>
      <c r="P10" s="6">
        <v>773</v>
      </c>
      <c r="Q10" s="6">
        <v>691</v>
      </c>
      <c r="R10" s="6">
        <v>16</v>
      </c>
      <c r="S10" s="6">
        <v>8</v>
      </c>
      <c r="T10" s="6">
        <v>8</v>
      </c>
      <c r="U10" s="6">
        <v>12</v>
      </c>
      <c r="V10" s="6">
        <v>2</v>
      </c>
      <c r="W10" s="6">
        <v>10</v>
      </c>
      <c r="X10" s="6">
        <v>18</v>
      </c>
      <c r="Y10" s="6">
        <v>4</v>
      </c>
      <c r="Z10" s="6">
        <v>14</v>
      </c>
      <c r="AA10" s="6">
        <v>40</v>
      </c>
      <c r="AB10" s="6">
        <v>7</v>
      </c>
      <c r="AC10" s="6">
        <v>33</v>
      </c>
      <c r="AE10" s="7"/>
      <c r="AF10" s="7"/>
      <c r="AG10" s="7"/>
    </row>
    <row r="11" spans="1:36" x14ac:dyDescent="0.2">
      <c r="A11" s="6" t="s">
        <v>75</v>
      </c>
      <c r="B11" s="6">
        <v>1440</v>
      </c>
      <c r="C11" s="6">
        <v>741</v>
      </c>
      <c r="D11" s="6">
        <v>699</v>
      </c>
      <c r="E11" s="6">
        <v>68</v>
      </c>
      <c r="F11" s="6">
        <v>25</v>
      </c>
      <c r="G11" s="6">
        <v>43</v>
      </c>
      <c r="H11" s="7">
        <f t="shared" si="0"/>
        <v>4.7222222222222223</v>
      </c>
      <c r="I11" s="7">
        <f t="shared" si="0"/>
        <v>3.3738191632928474</v>
      </c>
      <c r="J11" s="7">
        <f t="shared" si="0"/>
        <v>6.1516452074391994</v>
      </c>
      <c r="K11" s="20">
        <f>100-K6</f>
        <v>94.213408119658112</v>
      </c>
      <c r="L11" s="20">
        <f t="shared" ref="L11:M11" si="5">100-L6</f>
        <v>95.239804366344117</v>
      </c>
      <c r="M11" s="20">
        <f t="shared" si="5"/>
        <v>93.134446344935654</v>
      </c>
      <c r="N11" s="6" t="s">
        <v>75</v>
      </c>
      <c r="O11" s="6">
        <v>1255</v>
      </c>
      <c r="P11" s="6">
        <v>685</v>
      </c>
      <c r="Q11" s="6">
        <v>570</v>
      </c>
      <c r="R11" s="6">
        <v>17</v>
      </c>
      <c r="S11" s="6">
        <v>11</v>
      </c>
      <c r="T11" s="6">
        <v>6</v>
      </c>
      <c r="U11" s="6">
        <v>12</v>
      </c>
      <c r="V11" s="6">
        <v>4</v>
      </c>
      <c r="W11" s="6">
        <v>8</v>
      </c>
      <c r="X11" s="6">
        <v>15</v>
      </c>
      <c r="Y11" s="6">
        <v>5</v>
      </c>
      <c r="Z11" s="6">
        <v>10</v>
      </c>
      <c r="AA11" s="6">
        <v>73</v>
      </c>
      <c r="AB11" s="6">
        <v>11</v>
      </c>
      <c r="AC11" s="6">
        <v>62</v>
      </c>
      <c r="AE11" s="7"/>
      <c r="AF11" s="7"/>
      <c r="AG11" s="7"/>
    </row>
    <row r="12" spans="1:36" x14ac:dyDescent="0.2">
      <c r="A12" s="6" t="s">
        <v>76</v>
      </c>
      <c r="B12" s="6">
        <v>1022</v>
      </c>
      <c r="C12" s="6">
        <v>517</v>
      </c>
      <c r="D12" s="6">
        <v>505</v>
      </c>
      <c r="E12" s="6">
        <v>33</v>
      </c>
      <c r="F12" s="6">
        <v>16</v>
      </c>
      <c r="G12" s="6">
        <v>17</v>
      </c>
      <c r="H12" s="7">
        <f>SUM(H4:H10)*5</f>
        <v>1247.320521487808</v>
      </c>
      <c r="I12" s="7">
        <f>SUM(I4:I10)*5</f>
        <v>1449.5434764704892</v>
      </c>
      <c r="J12" s="7">
        <f>SUM(J4:J10)*5</f>
        <v>1052.1832277627791</v>
      </c>
      <c r="K12" s="21">
        <f>K10/K11</f>
        <v>26.089608438205317</v>
      </c>
      <c r="L12" s="21">
        <f t="shared" ref="L12:M12" si="6">L10/L11</f>
        <v>28.470592866378233</v>
      </c>
      <c r="M12" s="21">
        <f t="shared" si="6"/>
        <v>23.717385260750788</v>
      </c>
      <c r="N12" s="6" t="s">
        <v>76</v>
      </c>
      <c r="O12" s="6">
        <v>888</v>
      </c>
      <c r="P12" s="6">
        <v>485</v>
      </c>
      <c r="Q12" s="6">
        <v>403</v>
      </c>
      <c r="R12" s="6">
        <v>3</v>
      </c>
      <c r="S12" s="6">
        <v>2</v>
      </c>
      <c r="T12" s="6">
        <v>1</v>
      </c>
      <c r="U12" s="6">
        <v>12</v>
      </c>
      <c r="V12" s="6">
        <v>2</v>
      </c>
      <c r="W12" s="6">
        <v>10</v>
      </c>
      <c r="X12" s="6">
        <v>7</v>
      </c>
      <c r="Y12" s="6">
        <v>2</v>
      </c>
      <c r="Z12" s="6">
        <v>5</v>
      </c>
      <c r="AA12" s="6">
        <v>79</v>
      </c>
      <c r="AB12" s="6">
        <v>10</v>
      </c>
      <c r="AC12" s="6">
        <v>69</v>
      </c>
      <c r="AE12" s="7"/>
      <c r="AF12" s="7"/>
      <c r="AG12" s="7"/>
    </row>
    <row r="13" spans="1:36" x14ac:dyDescent="0.2">
      <c r="A13" s="6" t="s">
        <v>77</v>
      </c>
      <c r="N13" s="6" t="s">
        <v>77</v>
      </c>
    </row>
    <row r="14" spans="1:36" x14ac:dyDescent="0.2">
      <c r="A14" s="6" t="s">
        <v>68</v>
      </c>
      <c r="N14" s="6" t="s">
        <v>68</v>
      </c>
    </row>
    <row r="15" spans="1:36" x14ac:dyDescent="0.2">
      <c r="A15" s="6" t="s">
        <v>0</v>
      </c>
      <c r="B15" s="6">
        <v>570</v>
      </c>
      <c r="C15" s="6">
        <v>259</v>
      </c>
      <c r="D15" s="6">
        <v>311</v>
      </c>
      <c r="E15" s="6">
        <v>225</v>
      </c>
      <c r="F15" s="6">
        <v>108</v>
      </c>
      <c r="G15" s="6">
        <v>117</v>
      </c>
      <c r="H15" s="7">
        <f t="shared" ref="H15:J22" si="7">E15/B15*100</f>
        <v>39.473684210526315</v>
      </c>
      <c r="I15" s="7">
        <f t="shared" si="7"/>
        <v>41.698841698841697</v>
      </c>
      <c r="J15" s="7">
        <f t="shared" si="7"/>
        <v>37.620578778135048</v>
      </c>
      <c r="K15" s="20">
        <f>H23+1500</f>
        <v>2963.2449540054031</v>
      </c>
      <c r="L15" s="20">
        <f t="shared" ref="L15" si="8">I23+1500</f>
        <v>3024.6456330217561</v>
      </c>
      <c r="M15" s="20">
        <f>J23+1500</f>
        <v>2912.0874158085767</v>
      </c>
      <c r="N15" s="6" t="s">
        <v>0</v>
      </c>
      <c r="O15" s="6">
        <v>325</v>
      </c>
      <c r="P15" s="6">
        <v>147</v>
      </c>
      <c r="Q15" s="6">
        <v>178</v>
      </c>
      <c r="R15" s="6">
        <v>2</v>
      </c>
      <c r="S15" s="6">
        <v>1</v>
      </c>
      <c r="T15" s="6">
        <v>1</v>
      </c>
      <c r="U15" s="6">
        <v>1</v>
      </c>
      <c r="V15" s="6">
        <v>1</v>
      </c>
      <c r="W15" s="6">
        <v>0</v>
      </c>
      <c r="X15" s="6">
        <v>4</v>
      </c>
      <c r="Y15" s="6">
        <v>2</v>
      </c>
      <c r="Z15" s="6">
        <v>2</v>
      </c>
      <c r="AA15" s="6">
        <v>13</v>
      </c>
      <c r="AB15" s="6">
        <v>0</v>
      </c>
      <c r="AC15" s="6">
        <v>13</v>
      </c>
    </row>
    <row r="16" spans="1:36" x14ac:dyDescent="0.2">
      <c r="A16" s="6" t="s">
        <v>69</v>
      </c>
      <c r="B16" s="6">
        <v>96</v>
      </c>
      <c r="C16" s="6">
        <v>42</v>
      </c>
      <c r="D16" s="6">
        <v>54</v>
      </c>
      <c r="E16" s="6">
        <v>91</v>
      </c>
      <c r="F16" s="6">
        <v>41</v>
      </c>
      <c r="G16" s="6">
        <v>50</v>
      </c>
      <c r="H16" s="7">
        <f t="shared" si="7"/>
        <v>94.791666666666657</v>
      </c>
      <c r="I16" s="7">
        <f t="shared" si="7"/>
        <v>97.61904761904762</v>
      </c>
      <c r="J16" s="7">
        <f t="shared" si="7"/>
        <v>92.592592592592595</v>
      </c>
      <c r="K16" s="20"/>
      <c r="L16" s="20"/>
      <c r="M16" s="20"/>
      <c r="N16" s="6" t="s">
        <v>69</v>
      </c>
      <c r="O16" s="6">
        <v>5</v>
      </c>
      <c r="P16" s="6">
        <v>1</v>
      </c>
      <c r="Q16" s="6">
        <v>4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</row>
    <row r="17" spans="1:29" x14ac:dyDescent="0.2">
      <c r="A17" s="6" t="s">
        <v>70</v>
      </c>
      <c r="B17" s="6">
        <v>76</v>
      </c>
      <c r="C17" s="6">
        <v>40</v>
      </c>
      <c r="D17" s="6">
        <v>36</v>
      </c>
      <c r="E17" s="6">
        <v>58</v>
      </c>
      <c r="F17" s="6">
        <v>34</v>
      </c>
      <c r="G17" s="6">
        <v>24</v>
      </c>
      <c r="H17" s="7">
        <f t="shared" si="7"/>
        <v>76.31578947368422</v>
      </c>
      <c r="I17" s="7">
        <f t="shared" si="7"/>
        <v>85</v>
      </c>
      <c r="J17" s="7">
        <f t="shared" si="7"/>
        <v>66.666666666666657</v>
      </c>
      <c r="K17" s="20">
        <f>(H21+H22)/2</f>
        <v>10.1010101010101</v>
      </c>
      <c r="L17" s="20">
        <f t="shared" ref="L17" si="9">(I21+I22)/2</f>
        <v>5.4945054945054945</v>
      </c>
      <c r="M17" s="20">
        <f>(J21+J22)/2</f>
        <v>13.928571428571429</v>
      </c>
      <c r="N17" s="6" t="s">
        <v>70</v>
      </c>
      <c r="O17" s="6">
        <v>18</v>
      </c>
      <c r="P17" s="6">
        <v>6</v>
      </c>
      <c r="Q17" s="6">
        <v>12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</row>
    <row r="18" spans="1:29" x14ac:dyDescent="0.2">
      <c r="A18" s="6" t="s">
        <v>71</v>
      </c>
      <c r="B18" s="6">
        <v>102</v>
      </c>
      <c r="C18" s="6">
        <v>41</v>
      </c>
      <c r="D18" s="6">
        <v>61</v>
      </c>
      <c r="E18" s="6">
        <v>39</v>
      </c>
      <c r="F18" s="6">
        <v>19</v>
      </c>
      <c r="G18" s="6">
        <v>20</v>
      </c>
      <c r="H18" s="7">
        <f t="shared" si="7"/>
        <v>38.235294117647058</v>
      </c>
      <c r="I18" s="7">
        <f t="shared" si="7"/>
        <v>46.341463414634148</v>
      </c>
      <c r="J18" s="7">
        <f t="shared" si="7"/>
        <v>32.786885245901637</v>
      </c>
      <c r="K18" s="20"/>
      <c r="L18" s="20"/>
      <c r="M18" s="20"/>
      <c r="N18" s="6" t="s">
        <v>71</v>
      </c>
      <c r="O18" s="6">
        <v>63</v>
      </c>
      <c r="P18" s="6">
        <v>22</v>
      </c>
      <c r="Q18" s="6">
        <v>41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</row>
    <row r="19" spans="1:29" x14ac:dyDescent="0.2">
      <c r="A19" s="6" t="s">
        <v>72</v>
      </c>
      <c r="B19" s="6">
        <v>88</v>
      </c>
      <c r="C19" s="6">
        <v>41</v>
      </c>
      <c r="D19" s="6">
        <v>47</v>
      </c>
      <c r="E19" s="6">
        <v>13</v>
      </c>
      <c r="F19" s="6">
        <v>6</v>
      </c>
      <c r="G19" s="6">
        <v>7</v>
      </c>
      <c r="H19" s="7">
        <f t="shared" si="7"/>
        <v>14.772727272727273</v>
      </c>
      <c r="I19" s="7">
        <f t="shared" si="7"/>
        <v>14.634146341463413</v>
      </c>
      <c r="J19" s="7">
        <f t="shared" si="7"/>
        <v>14.893617021276595</v>
      </c>
      <c r="K19" s="20">
        <f>K17*50</f>
        <v>505.05050505050502</v>
      </c>
      <c r="L19" s="20">
        <f t="shared" ref="L19:M19" si="10">L17*50</f>
        <v>274.72527472527474</v>
      </c>
      <c r="M19" s="20">
        <f t="shared" si="10"/>
        <v>696.42857142857144</v>
      </c>
      <c r="N19" s="6" t="s">
        <v>72</v>
      </c>
      <c r="O19" s="6">
        <v>71</v>
      </c>
      <c r="P19" s="6">
        <v>34</v>
      </c>
      <c r="Q19" s="6">
        <v>37</v>
      </c>
      <c r="R19" s="6">
        <v>2</v>
      </c>
      <c r="S19" s="6">
        <v>1</v>
      </c>
      <c r="T19" s="6">
        <v>1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2</v>
      </c>
      <c r="AB19" s="6">
        <v>0</v>
      </c>
      <c r="AC19" s="6">
        <v>2</v>
      </c>
    </row>
    <row r="20" spans="1:29" x14ac:dyDescent="0.2">
      <c r="A20" s="6" t="s">
        <v>73</v>
      </c>
      <c r="B20" s="6">
        <v>78</v>
      </c>
      <c r="C20" s="6">
        <v>38</v>
      </c>
      <c r="D20" s="6">
        <v>40</v>
      </c>
      <c r="E20" s="6">
        <v>14</v>
      </c>
      <c r="F20" s="6">
        <v>6</v>
      </c>
      <c r="G20" s="6">
        <v>8</v>
      </c>
      <c r="H20" s="7">
        <f t="shared" si="7"/>
        <v>17.948717948717949</v>
      </c>
      <c r="I20" s="7">
        <f t="shared" si="7"/>
        <v>15.789473684210526</v>
      </c>
      <c r="J20" s="7">
        <f t="shared" si="7"/>
        <v>20</v>
      </c>
      <c r="K20" s="20"/>
      <c r="L20" s="20"/>
      <c r="M20" s="20"/>
      <c r="N20" s="6" t="s">
        <v>73</v>
      </c>
      <c r="O20" s="6">
        <v>62</v>
      </c>
      <c r="P20" s="6">
        <v>32</v>
      </c>
      <c r="Q20" s="6">
        <v>30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1</v>
      </c>
      <c r="Y20" s="6">
        <v>0</v>
      </c>
      <c r="Z20" s="6">
        <v>1</v>
      </c>
      <c r="AA20" s="6">
        <v>1</v>
      </c>
      <c r="AB20" s="6">
        <v>0</v>
      </c>
      <c r="AC20" s="6">
        <v>1</v>
      </c>
    </row>
    <row r="21" spans="1:29" x14ac:dyDescent="0.2">
      <c r="A21" s="6" t="s">
        <v>74</v>
      </c>
      <c r="B21" s="6">
        <v>54</v>
      </c>
      <c r="C21" s="6">
        <v>26</v>
      </c>
      <c r="D21" s="6">
        <v>28</v>
      </c>
      <c r="E21" s="6">
        <v>6</v>
      </c>
      <c r="F21" s="6">
        <v>1</v>
      </c>
      <c r="G21" s="6">
        <v>5</v>
      </c>
      <c r="H21" s="7">
        <f t="shared" si="7"/>
        <v>11.111111111111111</v>
      </c>
      <c r="I21" s="7">
        <f t="shared" si="7"/>
        <v>3.8461538461538463</v>
      </c>
      <c r="J21" s="7">
        <f t="shared" si="7"/>
        <v>17.857142857142858</v>
      </c>
      <c r="K21" s="20">
        <f>K15-K19</f>
        <v>2458.1944489548982</v>
      </c>
      <c r="L21" s="20">
        <f t="shared" ref="L21:M21" si="11">L15-L19</f>
        <v>2749.9203582964815</v>
      </c>
      <c r="M21" s="20">
        <f t="shared" si="11"/>
        <v>2215.6588443800051</v>
      </c>
      <c r="N21" s="6" t="s">
        <v>74</v>
      </c>
      <c r="O21" s="6">
        <v>46</v>
      </c>
      <c r="P21" s="6">
        <v>25</v>
      </c>
      <c r="Q21" s="6">
        <v>21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1</v>
      </c>
      <c r="Y21" s="6">
        <v>0</v>
      </c>
      <c r="Z21" s="6">
        <v>1</v>
      </c>
      <c r="AA21" s="6">
        <v>1</v>
      </c>
      <c r="AB21" s="6">
        <v>0</v>
      </c>
      <c r="AC21" s="6">
        <v>1</v>
      </c>
    </row>
    <row r="22" spans="1:29" x14ac:dyDescent="0.2">
      <c r="A22" s="6" t="s">
        <v>75</v>
      </c>
      <c r="B22" s="6">
        <v>44</v>
      </c>
      <c r="C22" s="6">
        <v>14</v>
      </c>
      <c r="D22" s="6">
        <v>30</v>
      </c>
      <c r="E22" s="6">
        <v>4</v>
      </c>
      <c r="F22" s="6">
        <v>1</v>
      </c>
      <c r="G22" s="6">
        <v>3</v>
      </c>
      <c r="H22" s="7">
        <f t="shared" si="7"/>
        <v>9.0909090909090917</v>
      </c>
      <c r="I22" s="7">
        <f t="shared" si="7"/>
        <v>7.1428571428571423</v>
      </c>
      <c r="J22" s="7">
        <f t="shared" si="7"/>
        <v>10</v>
      </c>
      <c r="K22" s="20">
        <f>100-K17</f>
        <v>89.898989898989896</v>
      </c>
      <c r="L22" s="20">
        <f t="shared" ref="L22:M22" si="12">100-L17</f>
        <v>94.505494505494511</v>
      </c>
      <c r="M22" s="20">
        <f t="shared" si="12"/>
        <v>86.071428571428569</v>
      </c>
      <c r="N22" s="6" t="s">
        <v>75</v>
      </c>
      <c r="O22" s="6">
        <v>36</v>
      </c>
      <c r="P22" s="6">
        <v>13</v>
      </c>
      <c r="Q22" s="6">
        <v>23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4</v>
      </c>
      <c r="AB22" s="6">
        <v>0</v>
      </c>
      <c r="AC22" s="6">
        <v>4</v>
      </c>
    </row>
    <row r="23" spans="1:29" x14ac:dyDescent="0.2">
      <c r="A23" s="6" t="s">
        <v>76</v>
      </c>
      <c r="B23" s="6">
        <v>32</v>
      </c>
      <c r="C23" s="6">
        <v>17</v>
      </c>
      <c r="D23" s="6">
        <v>15</v>
      </c>
      <c r="E23" s="6">
        <v>0</v>
      </c>
      <c r="F23" s="6">
        <v>0</v>
      </c>
      <c r="G23" s="6">
        <v>0</v>
      </c>
      <c r="H23" s="7">
        <f>SUM(H15:H21)*5</f>
        <v>1463.2449540054029</v>
      </c>
      <c r="I23" s="7">
        <f>SUM(I15:I21)*5</f>
        <v>1524.6456330217563</v>
      </c>
      <c r="J23" s="7">
        <f>SUM(J15:J21)*5</f>
        <v>1412.0874158085767</v>
      </c>
      <c r="K23" s="21">
        <f>K21/K22</f>
        <v>27.343960724329769</v>
      </c>
      <c r="L23" s="21">
        <f t="shared" ref="L23:M23" si="13">L21/L22</f>
        <v>29.097994488951141</v>
      </c>
      <c r="M23" s="21">
        <f t="shared" si="13"/>
        <v>25.742094457527031</v>
      </c>
      <c r="N23" s="6" t="s">
        <v>76</v>
      </c>
      <c r="O23" s="6">
        <v>24</v>
      </c>
      <c r="P23" s="6">
        <v>14</v>
      </c>
      <c r="Q23" s="6">
        <v>10</v>
      </c>
      <c r="R23" s="6">
        <v>0</v>
      </c>
      <c r="S23" s="6">
        <v>0</v>
      </c>
      <c r="T23" s="6">
        <v>0</v>
      </c>
      <c r="U23" s="6">
        <v>1</v>
      </c>
      <c r="V23" s="6">
        <v>1</v>
      </c>
      <c r="W23" s="6">
        <v>0</v>
      </c>
      <c r="X23" s="6">
        <v>2</v>
      </c>
      <c r="Y23" s="6">
        <v>2</v>
      </c>
      <c r="Z23" s="6">
        <v>0</v>
      </c>
      <c r="AA23" s="6">
        <v>5</v>
      </c>
      <c r="AB23" s="6">
        <v>0</v>
      </c>
      <c r="AC23" s="6">
        <v>5</v>
      </c>
    </row>
    <row r="24" spans="1:29" x14ac:dyDescent="0.2">
      <c r="A24" s="6" t="s">
        <v>78</v>
      </c>
      <c r="N24" s="6" t="s">
        <v>78</v>
      </c>
    </row>
    <row r="25" spans="1:29" x14ac:dyDescent="0.2">
      <c r="A25" s="6" t="s">
        <v>68</v>
      </c>
      <c r="N25" s="6" t="s">
        <v>68</v>
      </c>
    </row>
    <row r="26" spans="1:29" x14ac:dyDescent="0.2">
      <c r="A26" s="6" t="s">
        <v>0</v>
      </c>
      <c r="B26" s="6">
        <v>613</v>
      </c>
      <c r="C26" s="6">
        <v>286</v>
      </c>
      <c r="D26" s="6">
        <v>327</v>
      </c>
      <c r="E26" s="6">
        <v>206</v>
      </c>
      <c r="F26" s="6">
        <v>114</v>
      </c>
      <c r="G26" s="6">
        <v>92</v>
      </c>
      <c r="H26" s="7">
        <f t="shared" ref="H26:J33" si="14">E26/B26*100</f>
        <v>33.605220228384994</v>
      </c>
      <c r="I26" s="7">
        <f t="shared" si="14"/>
        <v>39.86013986013986</v>
      </c>
      <c r="J26" s="7">
        <f t="shared" si="14"/>
        <v>28.134556574923547</v>
      </c>
      <c r="K26" s="20">
        <f>H34+1500</f>
        <v>2828.0463942999304</v>
      </c>
      <c r="L26" s="20">
        <f t="shared" ref="L26" si="15">I34+1500</f>
        <v>3042.6850176850176</v>
      </c>
      <c r="M26" s="20">
        <f>J34+1500</f>
        <v>2657.2470622537749</v>
      </c>
      <c r="N26" s="6" t="s">
        <v>0</v>
      </c>
      <c r="O26" s="6">
        <v>369</v>
      </c>
      <c r="P26" s="6">
        <v>162</v>
      </c>
      <c r="Q26" s="6">
        <v>207</v>
      </c>
      <c r="R26" s="6">
        <v>6</v>
      </c>
      <c r="S26" s="6">
        <v>2</v>
      </c>
      <c r="T26" s="6">
        <v>4</v>
      </c>
      <c r="U26" s="6">
        <v>1</v>
      </c>
      <c r="V26" s="6">
        <v>0</v>
      </c>
      <c r="W26" s="6">
        <v>1</v>
      </c>
      <c r="X26" s="6">
        <v>15</v>
      </c>
      <c r="Y26" s="6">
        <v>6</v>
      </c>
      <c r="Z26" s="6">
        <v>9</v>
      </c>
      <c r="AA26" s="6">
        <v>16</v>
      </c>
      <c r="AB26" s="6">
        <v>2</v>
      </c>
      <c r="AC26" s="6">
        <v>14</v>
      </c>
    </row>
    <row r="27" spans="1:29" x14ac:dyDescent="0.2">
      <c r="A27" s="6" t="s">
        <v>69</v>
      </c>
      <c r="B27" s="6">
        <v>95</v>
      </c>
      <c r="C27" s="6">
        <v>51</v>
      </c>
      <c r="D27" s="6">
        <v>44</v>
      </c>
      <c r="E27" s="6">
        <v>89</v>
      </c>
      <c r="F27" s="6">
        <v>51</v>
      </c>
      <c r="G27" s="6">
        <v>38</v>
      </c>
      <c r="H27" s="7">
        <f t="shared" si="14"/>
        <v>93.684210526315795</v>
      </c>
      <c r="I27" s="7">
        <f t="shared" si="14"/>
        <v>100</v>
      </c>
      <c r="J27" s="7">
        <f t="shared" si="14"/>
        <v>86.36363636363636</v>
      </c>
      <c r="K27" s="20"/>
      <c r="L27" s="20"/>
      <c r="M27" s="20"/>
      <c r="N27" s="6" t="s">
        <v>69</v>
      </c>
      <c r="O27" s="6">
        <v>3</v>
      </c>
      <c r="P27" s="6">
        <v>0</v>
      </c>
      <c r="Q27" s="6">
        <v>3</v>
      </c>
      <c r="R27" s="6">
        <v>3</v>
      </c>
      <c r="S27" s="6">
        <v>0</v>
      </c>
      <c r="T27" s="6">
        <v>3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</row>
    <row r="28" spans="1:29" x14ac:dyDescent="0.2">
      <c r="A28" s="6" t="s">
        <v>70</v>
      </c>
      <c r="B28" s="6">
        <v>85</v>
      </c>
      <c r="C28" s="6">
        <v>37</v>
      </c>
      <c r="D28" s="6">
        <v>48</v>
      </c>
      <c r="E28" s="6">
        <v>50</v>
      </c>
      <c r="F28" s="6">
        <v>26</v>
      </c>
      <c r="G28" s="6">
        <v>24</v>
      </c>
      <c r="H28" s="7">
        <f t="shared" si="14"/>
        <v>58.82352941176471</v>
      </c>
      <c r="I28" s="7">
        <f t="shared" si="14"/>
        <v>70.270270270270274</v>
      </c>
      <c r="J28" s="7">
        <f t="shared" si="14"/>
        <v>50</v>
      </c>
      <c r="K28" s="20">
        <f>(H32+H33)/2</f>
        <v>6.5436601587642134</v>
      </c>
      <c r="L28" s="20">
        <f t="shared" ref="L28" si="16">(I32+I33)/2</f>
        <v>4.6428571428571423</v>
      </c>
      <c r="M28" s="20">
        <f>(J32+J33)/2</f>
        <v>7.9545454545454541</v>
      </c>
      <c r="N28" s="6" t="s">
        <v>70</v>
      </c>
      <c r="O28" s="6">
        <v>34</v>
      </c>
      <c r="P28" s="6">
        <v>10</v>
      </c>
      <c r="Q28" s="6">
        <v>24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1</v>
      </c>
      <c r="AB28" s="6">
        <v>1</v>
      </c>
      <c r="AC28" s="6">
        <v>0</v>
      </c>
    </row>
    <row r="29" spans="1:29" x14ac:dyDescent="0.2">
      <c r="A29" s="6" t="s">
        <v>71</v>
      </c>
      <c r="B29" s="6">
        <v>78</v>
      </c>
      <c r="C29" s="6">
        <v>34</v>
      </c>
      <c r="D29" s="6">
        <v>44</v>
      </c>
      <c r="E29" s="6">
        <v>25</v>
      </c>
      <c r="F29" s="6">
        <v>17</v>
      </c>
      <c r="G29" s="6">
        <v>8</v>
      </c>
      <c r="H29" s="7">
        <f t="shared" si="14"/>
        <v>32.051282051282051</v>
      </c>
      <c r="I29" s="7">
        <f t="shared" si="14"/>
        <v>50</v>
      </c>
      <c r="J29" s="7">
        <f t="shared" si="14"/>
        <v>18.181818181818183</v>
      </c>
      <c r="K29" s="20"/>
      <c r="L29" s="20"/>
      <c r="M29" s="20"/>
      <c r="N29" s="6" t="s">
        <v>71</v>
      </c>
      <c r="O29" s="6">
        <v>50</v>
      </c>
      <c r="P29" s="6">
        <v>16</v>
      </c>
      <c r="Q29" s="6">
        <v>34</v>
      </c>
      <c r="R29" s="6">
        <v>1</v>
      </c>
      <c r="S29" s="6">
        <v>1</v>
      </c>
      <c r="T29" s="6">
        <v>0</v>
      </c>
      <c r="U29" s="6">
        <v>0</v>
      </c>
      <c r="V29" s="6">
        <v>0</v>
      </c>
      <c r="W29" s="6">
        <v>0</v>
      </c>
      <c r="X29" s="6">
        <v>2</v>
      </c>
      <c r="Y29" s="6">
        <v>0</v>
      </c>
      <c r="Z29" s="6">
        <v>2</v>
      </c>
      <c r="AA29" s="6">
        <v>0</v>
      </c>
      <c r="AB29" s="6">
        <v>0</v>
      </c>
      <c r="AC29" s="6">
        <v>0</v>
      </c>
    </row>
    <row r="30" spans="1:29" x14ac:dyDescent="0.2">
      <c r="A30" s="6" t="s">
        <v>72</v>
      </c>
      <c r="B30" s="6">
        <v>95</v>
      </c>
      <c r="C30" s="6">
        <v>40</v>
      </c>
      <c r="D30" s="6">
        <v>55</v>
      </c>
      <c r="E30" s="6">
        <v>20</v>
      </c>
      <c r="F30" s="6">
        <v>14</v>
      </c>
      <c r="G30" s="6">
        <v>6</v>
      </c>
      <c r="H30" s="7">
        <f t="shared" si="14"/>
        <v>21.052631578947366</v>
      </c>
      <c r="I30" s="7">
        <f t="shared" si="14"/>
        <v>35</v>
      </c>
      <c r="J30" s="7">
        <f t="shared" si="14"/>
        <v>10.909090909090908</v>
      </c>
      <c r="K30" s="20">
        <f>K28*50</f>
        <v>327.18300793821066</v>
      </c>
      <c r="L30" s="20">
        <f t="shared" ref="L30:M30" si="17">L28*50</f>
        <v>232.14285714285711</v>
      </c>
      <c r="M30" s="20">
        <f t="shared" si="17"/>
        <v>397.72727272727269</v>
      </c>
      <c r="N30" s="6" t="s">
        <v>72</v>
      </c>
      <c r="O30" s="6">
        <v>68</v>
      </c>
      <c r="P30" s="6">
        <v>25</v>
      </c>
      <c r="Q30" s="6">
        <v>43</v>
      </c>
      <c r="R30" s="6">
        <v>1</v>
      </c>
      <c r="S30" s="6">
        <v>0</v>
      </c>
      <c r="T30" s="6">
        <v>1</v>
      </c>
      <c r="U30" s="6">
        <v>1</v>
      </c>
      <c r="V30" s="6">
        <v>0</v>
      </c>
      <c r="W30" s="6">
        <v>1</v>
      </c>
      <c r="X30" s="6">
        <v>2</v>
      </c>
      <c r="Y30" s="6">
        <v>1</v>
      </c>
      <c r="Z30" s="6">
        <v>1</v>
      </c>
      <c r="AA30" s="6">
        <v>3</v>
      </c>
      <c r="AB30" s="6">
        <v>0</v>
      </c>
      <c r="AC30" s="6">
        <v>3</v>
      </c>
    </row>
    <row r="31" spans="1:29" x14ac:dyDescent="0.2">
      <c r="A31" s="6" t="s">
        <v>73</v>
      </c>
      <c r="B31" s="6">
        <v>80</v>
      </c>
      <c r="C31" s="6">
        <v>39</v>
      </c>
      <c r="D31" s="6">
        <v>41</v>
      </c>
      <c r="E31" s="6">
        <v>12</v>
      </c>
      <c r="F31" s="6">
        <v>3</v>
      </c>
      <c r="G31" s="6">
        <v>9</v>
      </c>
      <c r="H31" s="7">
        <f t="shared" si="14"/>
        <v>15</v>
      </c>
      <c r="I31" s="7">
        <f t="shared" si="14"/>
        <v>7.6923076923076925</v>
      </c>
      <c r="J31" s="7">
        <f t="shared" si="14"/>
        <v>21.951219512195124</v>
      </c>
      <c r="K31" s="20"/>
      <c r="L31" s="20"/>
      <c r="M31" s="20"/>
      <c r="N31" s="6" t="s">
        <v>73</v>
      </c>
      <c r="O31" s="6">
        <v>64</v>
      </c>
      <c r="P31" s="6">
        <v>32</v>
      </c>
      <c r="Q31" s="6">
        <v>32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4</v>
      </c>
      <c r="Y31" s="6">
        <v>4</v>
      </c>
      <c r="Z31" s="6">
        <v>0</v>
      </c>
      <c r="AA31" s="6">
        <v>0</v>
      </c>
      <c r="AB31" s="6">
        <v>0</v>
      </c>
      <c r="AC31" s="6">
        <v>0</v>
      </c>
    </row>
    <row r="32" spans="1:29" x14ac:dyDescent="0.2">
      <c r="A32" s="6" t="s">
        <v>74</v>
      </c>
      <c r="B32" s="6">
        <v>79</v>
      </c>
      <c r="C32" s="6">
        <v>35</v>
      </c>
      <c r="D32" s="6">
        <v>44</v>
      </c>
      <c r="E32" s="6">
        <v>9</v>
      </c>
      <c r="F32" s="6">
        <v>2</v>
      </c>
      <c r="G32" s="6">
        <v>7</v>
      </c>
      <c r="H32" s="7">
        <f t="shared" si="14"/>
        <v>11.39240506329114</v>
      </c>
      <c r="I32" s="7">
        <f t="shared" si="14"/>
        <v>5.7142857142857144</v>
      </c>
      <c r="J32" s="7">
        <f t="shared" si="14"/>
        <v>15.909090909090908</v>
      </c>
      <c r="K32" s="20">
        <f>K26-K30</f>
        <v>2500.8633863617197</v>
      </c>
      <c r="L32" s="20">
        <f t="shared" ref="L32:M32" si="18">L26-L30</f>
        <v>2810.5421605421607</v>
      </c>
      <c r="M32" s="20">
        <f t="shared" si="18"/>
        <v>2259.5197895265023</v>
      </c>
      <c r="N32" s="6" t="s">
        <v>74</v>
      </c>
      <c r="O32" s="6">
        <v>62</v>
      </c>
      <c r="P32" s="6">
        <v>31</v>
      </c>
      <c r="Q32" s="6">
        <v>31</v>
      </c>
      <c r="R32" s="6">
        <v>1</v>
      </c>
      <c r="S32" s="6">
        <v>1</v>
      </c>
      <c r="T32" s="6">
        <v>0</v>
      </c>
      <c r="U32" s="6">
        <v>0</v>
      </c>
      <c r="V32" s="6">
        <v>0</v>
      </c>
      <c r="W32" s="6">
        <v>0</v>
      </c>
      <c r="X32" s="6">
        <v>3</v>
      </c>
      <c r="Y32" s="6">
        <v>0</v>
      </c>
      <c r="Z32" s="6">
        <v>3</v>
      </c>
      <c r="AA32" s="6">
        <v>4</v>
      </c>
      <c r="AB32" s="6">
        <v>1</v>
      </c>
      <c r="AC32" s="6">
        <v>3</v>
      </c>
    </row>
    <row r="33" spans="1:29" x14ac:dyDescent="0.2">
      <c r="A33" s="6" t="s">
        <v>75</v>
      </c>
      <c r="B33" s="6">
        <v>59</v>
      </c>
      <c r="C33" s="6">
        <v>28</v>
      </c>
      <c r="D33" s="6">
        <v>31</v>
      </c>
      <c r="E33" s="6">
        <v>1</v>
      </c>
      <c r="F33" s="6">
        <v>1</v>
      </c>
      <c r="G33" s="6">
        <v>0</v>
      </c>
      <c r="H33" s="7">
        <f t="shared" si="14"/>
        <v>1.6949152542372881</v>
      </c>
      <c r="I33" s="7">
        <f t="shared" si="14"/>
        <v>3.5714285714285712</v>
      </c>
      <c r="J33" s="7">
        <f t="shared" si="14"/>
        <v>0</v>
      </c>
      <c r="K33" s="20">
        <f>100-K28</f>
        <v>93.456339841235788</v>
      </c>
      <c r="L33" s="20">
        <f t="shared" ref="L33:M33" si="19">100-L28</f>
        <v>95.357142857142861</v>
      </c>
      <c r="M33" s="20">
        <f t="shared" si="19"/>
        <v>92.045454545454547</v>
      </c>
      <c r="N33" s="6" t="s">
        <v>75</v>
      </c>
      <c r="O33" s="6">
        <v>50</v>
      </c>
      <c r="P33" s="6">
        <v>26</v>
      </c>
      <c r="Q33" s="6">
        <v>24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4</v>
      </c>
      <c r="Y33" s="6">
        <v>1</v>
      </c>
      <c r="Z33" s="6">
        <v>3</v>
      </c>
      <c r="AA33" s="6">
        <v>4</v>
      </c>
      <c r="AB33" s="6">
        <v>0</v>
      </c>
      <c r="AC33" s="6">
        <v>4</v>
      </c>
    </row>
    <row r="34" spans="1:29" x14ac:dyDescent="0.2">
      <c r="A34" s="6" t="s">
        <v>76</v>
      </c>
      <c r="B34" s="6">
        <v>42</v>
      </c>
      <c r="C34" s="6">
        <v>22</v>
      </c>
      <c r="D34" s="6">
        <v>20</v>
      </c>
      <c r="E34" s="6">
        <v>0</v>
      </c>
      <c r="F34" s="6">
        <v>0</v>
      </c>
      <c r="G34" s="6">
        <v>0</v>
      </c>
      <c r="H34" s="7">
        <f>SUM(H26:H32)*5</f>
        <v>1328.0463942999302</v>
      </c>
      <c r="I34" s="7">
        <f>SUM(I26:I32)*5</f>
        <v>1542.6850176850178</v>
      </c>
      <c r="J34" s="7">
        <f>SUM(J26:J32)*5</f>
        <v>1157.2470622537751</v>
      </c>
      <c r="K34" s="21">
        <f>K32/K33</f>
        <v>26.759697529458162</v>
      </c>
      <c r="L34" s="21">
        <f t="shared" ref="L34:M34" si="20">L32/L33</f>
        <v>29.473850372726776</v>
      </c>
      <c r="M34" s="21">
        <f t="shared" si="20"/>
        <v>24.547869318312618</v>
      </c>
      <c r="N34" s="6" t="s">
        <v>76</v>
      </c>
      <c r="O34" s="6">
        <v>38</v>
      </c>
      <c r="P34" s="6">
        <v>22</v>
      </c>
      <c r="Q34" s="6">
        <v>16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4</v>
      </c>
      <c r="AB34" s="6">
        <v>0</v>
      </c>
      <c r="AC34" s="6">
        <v>4</v>
      </c>
    </row>
    <row r="35" spans="1:29" x14ac:dyDescent="0.2">
      <c r="A35" s="6" t="s">
        <v>79</v>
      </c>
      <c r="N35" s="6" t="s">
        <v>79</v>
      </c>
    </row>
    <row r="36" spans="1:29" x14ac:dyDescent="0.2">
      <c r="A36" s="6" t="s">
        <v>68</v>
      </c>
      <c r="N36" s="6" t="s">
        <v>68</v>
      </c>
    </row>
    <row r="37" spans="1:29" x14ac:dyDescent="0.2">
      <c r="A37" s="6" t="s">
        <v>0</v>
      </c>
      <c r="B37" s="6">
        <v>435</v>
      </c>
      <c r="C37" s="6">
        <v>198</v>
      </c>
      <c r="D37" s="6">
        <v>237</v>
      </c>
      <c r="E37" s="6">
        <v>158</v>
      </c>
      <c r="F37" s="6">
        <v>81</v>
      </c>
      <c r="G37" s="6">
        <v>77</v>
      </c>
      <c r="H37" s="7">
        <f t="shared" ref="H37:J44" si="21">E37/B37*100</f>
        <v>36.321839080459775</v>
      </c>
      <c r="I37" s="7">
        <f t="shared" si="21"/>
        <v>40.909090909090914</v>
      </c>
      <c r="J37" s="7">
        <f t="shared" si="21"/>
        <v>32.489451476793249</v>
      </c>
      <c r="K37" s="20">
        <f>H45+1500</f>
        <v>2876.3217461332079</v>
      </c>
      <c r="L37" s="20">
        <f t="shared" ref="L37" si="22">I45+1500</f>
        <v>3048.0739281358474</v>
      </c>
      <c r="M37" s="20">
        <f>J45+1500</f>
        <v>2743.0710875458967</v>
      </c>
      <c r="N37" s="6" t="s">
        <v>0</v>
      </c>
      <c r="O37" s="6">
        <v>238</v>
      </c>
      <c r="P37" s="6">
        <v>101</v>
      </c>
      <c r="Q37" s="6">
        <v>137</v>
      </c>
      <c r="R37" s="6">
        <v>20</v>
      </c>
      <c r="S37" s="6">
        <v>10</v>
      </c>
      <c r="T37" s="6">
        <v>10</v>
      </c>
      <c r="U37" s="6">
        <v>1</v>
      </c>
      <c r="V37" s="6">
        <v>1</v>
      </c>
      <c r="W37" s="6">
        <v>0</v>
      </c>
      <c r="X37" s="6">
        <v>14</v>
      </c>
      <c r="Y37" s="6">
        <v>5</v>
      </c>
      <c r="Z37" s="6">
        <v>9</v>
      </c>
      <c r="AA37" s="6">
        <v>4</v>
      </c>
      <c r="AB37" s="6">
        <v>0</v>
      </c>
      <c r="AC37" s="6">
        <v>4</v>
      </c>
    </row>
    <row r="38" spans="1:29" x14ac:dyDescent="0.2">
      <c r="A38" s="6" t="s">
        <v>69</v>
      </c>
      <c r="B38" s="6">
        <v>77</v>
      </c>
      <c r="C38" s="6">
        <v>40</v>
      </c>
      <c r="D38" s="6">
        <v>37</v>
      </c>
      <c r="E38" s="6">
        <v>76</v>
      </c>
      <c r="F38" s="6">
        <v>40</v>
      </c>
      <c r="G38" s="6">
        <v>36</v>
      </c>
      <c r="H38" s="7">
        <f t="shared" si="21"/>
        <v>98.701298701298697</v>
      </c>
      <c r="I38" s="7">
        <f t="shared" si="21"/>
        <v>100</v>
      </c>
      <c r="J38" s="7">
        <f t="shared" si="21"/>
        <v>97.297297297297305</v>
      </c>
      <c r="K38" s="20"/>
      <c r="L38" s="20"/>
      <c r="M38" s="20"/>
      <c r="N38" s="6" t="s">
        <v>69</v>
      </c>
      <c r="O38" s="6">
        <v>1</v>
      </c>
      <c r="P38" s="6">
        <v>0</v>
      </c>
      <c r="Q38" s="6">
        <v>1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</row>
    <row r="39" spans="1:29" x14ac:dyDescent="0.2">
      <c r="A39" s="6" t="s">
        <v>70</v>
      </c>
      <c r="B39" s="6">
        <v>53</v>
      </c>
      <c r="C39" s="6">
        <v>22</v>
      </c>
      <c r="D39" s="6">
        <v>31</v>
      </c>
      <c r="E39" s="6">
        <v>31</v>
      </c>
      <c r="F39" s="6">
        <v>18</v>
      </c>
      <c r="G39" s="6">
        <v>13</v>
      </c>
      <c r="H39" s="7">
        <f t="shared" si="21"/>
        <v>58.490566037735846</v>
      </c>
      <c r="I39" s="7">
        <f t="shared" si="21"/>
        <v>81.818181818181827</v>
      </c>
      <c r="J39" s="7">
        <f t="shared" si="21"/>
        <v>41.935483870967744</v>
      </c>
      <c r="K39" s="20">
        <f>(H43+H44)/2</f>
        <v>9.8290598290598297</v>
      </c>
      <c r="L39" s="20">
        <f t="shared" ref="L39" si="23">(I43+I44)/2</f>
        <v>7.9656862745098032</v>
      </c>
      <c r="M39" s="20">
        <f>(J43+J44)/2</f>
        <v>11.466165413533833</v>
      </c>
      <c r="N39" s="6" t="s">
        <v>70</v>
      </c>
      <c r="O39" s="6">
        <v>13</v>
      </c>
      <c r="P39" s="6">
        <v>1</v>
      </c>
      <c r="Q39" s="6">
        <v>12</v>
      </c>
      <c r="R39" s="6">
        <v>5</v>
      </c>
      <c r="S39" s="6">
        <v>1</v>
      </c>
      <c r="T39" s="6">
        <v>4</v>
      </c>
      <c r="U39" s="6">
        <v>1</v>
      </c>
      <c r="V39" s="6">
        <v>1</v>
      </c>
      <c r="W39" s="6">
        <v>0</v>
      </c>
      <c r="X39" s="6">
        <v>3</v>
      </c>
      <c r="Y39" s="6">
        <v>1</v>
      </c>
      <c r="Z39" s="6">
        <v>2</v>
      </c>
      <c r="AA39" s="6">
        <v>0</v>
      </c>
      <c r="AB39" s="6">
        <v>0</v>
      </c>
      <c r="AC39" s="6">
        <v>0</v>
      </c>
    </row>
    <row r="40" spans="1:29" x14ac:dyDescent="0.2">
      <c r="A40" s="6" t="s">
        <v>71</v>
      </c>
      <c r="B40" s="6">
        <v>68</v>
      </c>
      <c r="C40" s="6">
        <v>30</v>
      </c>
      <c r="D40" s="6">
        <v>38</v>
      </c>
      <c r="E40" s="6">
        <v>22</v>
      </c>
      <c r="F40" s="6">
        <v>13</v>
      </c>
      <c r="G40" s="6">
        <v>9</v>
      </c>
      <c r="H40" s="7">
        <f t="shared" si="21"/>
        <v>32.352941176470587</v>
      </c>
      <c r="I40" s="7">
        <f t="shared" si="21"/>
        <v>43.333333333333336</v>
      </c>
      <c r="J40" s="7">
        <f t="shared" si="21"/>
        <v>23.684210526315788</v>
      </c>
      <c r="K40" s="20"/>
      <c r="L40" s="20"/>
      <c r="M40" s="20"/>
      <c r="N40" s="6" t="s">
        <v>71</v>
      </c>
      <c r="O40" s="6">
        <v>37</v>
      </c>
      <c r="P40" s="6">
        <v>14</v>
      </c>
      <c r="Q40" s="6">
        <v>23</v>
      </c>
      <c r="R40" s="6">
        <v>6</v>
      </c>
      <c r="S40" s="6">
        <v>3</v>
      </c>
      <c r="T40" s="6">
        <v>3</v>
      </c>
      <c r="U40" s="6">
        <v>0</v>
      </c>
      <c r="V40" s="6">
        <v>0</v>
      </c>
      <c r="W40" s="6">
        <v>0</v>
      </c>
      <c r="X40" s="6">
        <v>3</v>
      </c>
      <c r="Y40" s="6">
        <v>0</v>
      </c>
      <c r="Z40" s="6">
        <v>3</v>
      </c>
      <c r="AA40" s="6">
        <v>0</v>
      </c>
      <c r="AB40" s="6">
        <v>0</v>
      </c>
      <c r="AC40" s="6">
        <v>0</v>
      </c>
    </row>
    <row r="41" spans="1:29" x14ac:dyDescent="0.2">
      <c r="A41" s="6" t="s">
        <v>72</v>
      </c>
      <c r="B41" s="6">
        <v>53</v>
      </c>
      <c r="C41" s="6">
        <v>19</v>
      </c>
      <c r="D41" s="6">
        <v>34</v>
      </c>
      <c r="E41" s="6">
        <v>11</v>
      </c>
      <c r="F41" s="6">
        <v>3</v>
      </c>
      <c r="G41" s="6">
        <v>8</v>
      </c>
      <c r="H41" s="7">
        <f t="shared" si="21"/>
        <v>20.754716981132077</v>
      </c>
      <c r="I41" s="7">
        <f t="shared" si="21"/>
        <v>15.789473684210526</v>
      </c>
      <c r="J41" s="7">
        <f t="shared" si="21"/>
        <v>23.52941176470588</v>
      </c>
      <c r="K41" s="20">
        <f>K39*50</f>
        <v>491.45299145299145</v>
      </c>
      <c r="L41" s="20">
        <f t="shared" ref="L41:M41" si="24">L39*50</f>
        <v>398.28431372549016</v>
      </c>
      <c r="M41" s="20">
        <f t="shared" si="24"/>
        <v>573.30827067669168</v>
      </c>
      <c r="N41" s="6" t="s">
        <v>72</v>
      </c>
      <c r="O41" s="6">
        <v>37</v>
      </c>
      <c r="P41" s="6">
        <v>13</v>
      </c>
      <c r="Q41" s="6">
        <v>24</v>
      </c>
      <c r="R41" s="6">
        <v>4</v>
      </c>
      <c r="S41" s="6">
        <v>3</v>
      </c>
      <c r="T41" s="6">
        <v>1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1</v>
      </c>
      <c r="AB41" s="6">
        <v>0</v>
      </c>
      <c r="AC41" s="6">
        <v>1</v>
      </c>
    </row>
    <row r="42" spans="1:29" x14ac:dyDescent="0.2">
      <c r="A42" s="6" t="s">
        <v>73</v>
      </c>
      <c r="B42" s="6">
        <v>61</v>
      </c>
      <c r="C42" s="6">
        <v>25</v>
      </c>
      <c r="D42" s="6">
        <v>36</v>
      </c>
      <c r="E42" s="6">
        <v>9</v>
      </c>
      <c r="F42" s="6">
        <v>4</v>
      </c>
      <c r="G42" s="6">
        <v>5</v>
      </c>
      <c r="H42" s="7">
        <f t="shared" si="21"/>
        <v>14.754098360655737</v>
      </c>
      <c r="I42" s="7">
        <f t="shared" si="21"/>
        <v>16</v>
      </c>
      <c r="J42" s="7">
        <f t="shared" si="21"/>
        <v>13.888888888888889</v>
      </c>
      <c r="K42" s="20"/>
      <c r="L42" s="20"/>
      <c r="M42" s="20"/>
      <c r="N42" s="6" t="s">
        <v>73</v>
      </c>
      <c r="O42" s="6">
        <v>45</v>
      </c>
      <c r="P42" s="6">
        <v>17</v>
      </c>
      <c r="Q42" s="6">
        <v>28</v>
      </c>
      <c r="R42" s="6">
        <v>3</v>
      </c>
      <c r="S42" s="6">
        <v>2</v>
      </c>
      <c r="T42" s="6">
        <v>1</v>
      </c>
      <c r="U42" s="6">
        <v>0</v>
      </c>
      <c r="V42" s="6">
        <v>0</v>
      </c>
      <c r="W42" s="6">
        <v>0</v>
      </c>
      <c r="X42" s="6">
        <v>3</v>
      </c>
      <c r="Y42" s="6">
        <v>2</v>
      </c>
      <c r="Z42" s="6">
        <v>1</v>
      </c>
      <c r="AA42" s="6">
        <v>1</v>
      </c>
      <c r="AB42" s="6">
        <v>0</v>
      </c>
      <c r="AC42" s="6">
        <v>1</v>
      </c>
    </row>
    <row r="43" spans="1:29" x14ac:dyDescent="0.2">
      <c r="A43" s="6" t="s">
        <v>74</v>
      </c>
      <c r="B43" s="6">
        <v>36</v>
      </c>
      <c r="C43" s="6">
        <v>17</v>
      </c>
      <c r="D43" s="6">
        <v>19</v>
      </c>
      <c r="E43" s="6">
        <v>5</v>
      </c>
      <c r="F43" s="6">
        <v>2</v>
      </c>
      <c r="G43" s="6">
        <v>3</v>
      </c>
      <c r="H43" s="7">
        <f t="shared" si="21"/>
        <v>13.888888888888889</v>
      </c>
      <c r="I43" s="7">
        <f t="shared" si="21"/>
        <v>11.76470588235294</v>
      </c>
      <c r="J43" s="7">
        <f t="shared" si="21"/>
        <v>15.789473684210526</v>
      </c>
      <c r="K43" s="20">
        <f>K37-K41</f>
        <v>2384.8687546802166</v>
      </c>
      <c r="L43" s="20">
        <f t="shared" ref="L43:M43" si="25">L37-L41</f>
        <v>2649.789614410357</v>
      </c>
      <c r="M43" s="20">
        <f t="shared" si="25"/>
        <v>2169.7628168692049</v>
      </c>
      <c r="N43" s="6" t="s">
        <v>74</v>
      </c>
      <c r="O43" s="6">
        <v>28</v>
      </c>
      <c r="P43" s="6">
        <v>14</v>
      </c>
      <c r="Q43" s="6">
        <v>14</v>
      </c>
      <c r="R43" s="6">
        <v>1</v>
      </c>
      <c r="S43" s="6">
        <v>0</v>
      </c>
      <c r="T43" s="6">
        <v>1</v>
      </c>
      <c r="U43" s="6">
        <v>0</v>
      </c>
      <c r="V43" s="6">
        <v>0</v>
      </c>
      <c r="W43" s="6">
        <v>0</v>
      </c>
      <c r="X43" s="6">
        <v>2</v>
      </c>
      <c r="Y43" s="6">
        <v>1</v>
      </c>
      <c r="Z43" s="6">
        <v>1</v>
      </c>
      <c r="AA43" s="6">
        <v>0</v>
      </c>
      <c r="AB43" s="6">
        <v>0</v>
      </c>
      <c r="AC43" s="6">
        <v>0</v>
      </c>
    </row>
    <row r="44" spans="1:29" x14ac:dyDescent="0.2">
      <c r="A44" s="6" t="s">
        <v>75</v>
      </c>
      <c r="B44" s="6">
        <v>52</v>
      </c>
      <c r="C44" s="6">
        <v>24</v>
      </c>
      <c r="D44" s="6">
        <v>28</v>
      </c>
      <c r="E44" s="6">
        <v>3</v>
      </c>
      <c r="F44" s="6">
        <v>1</v>
      </c>
      <c r="G44" s="6">
        <v>2</v>
      </c>
      <c r="H44" s="7">
        <f t="shared" si="21"/>
        <v>5.7692307692307692</v>
      </c>
      <c r="I44" s="7">
        <f t="shared" si="21"/>
        <v>4.1666666666666661</v>
      </c>
      <c r="J44" s="7">
        <f t="shared" si="21"/>
        <v>7.1428571428571423</v>
      </c>
      <c r="K44" s="20">
        <f>100-K39</f>
        <v>90.17094017094017</v>
      </c>
      <c r="L44" s="20">
        <f t="shared" ref="L44:M44" si="26">100-L39</f>
        <v>92.034313725490193</v>
      </c>
      <c r="M44" s="20">
        <f t="shared" si="26"/>
        <v>88.53383458646617</v>
      </c>
      <c r="N44" s="6" t="s">
        <v>75</v>
      </c>
      <c r="O44" s="6">
        <v>43</v>
      </c>
      <c r="P44" s="6">
        <v>21</v>
      </c>
      <c r="Q44" s="6">
        <v>22</v>
      </c>
      <c r="R44" s="6">
        <v>1</v>
      </c>
      <c r="S44" s="6">
        <v>1</v>
      </c>
      <c r="T44" s="6">
        <v>0</v>
      </c>
      <c r="U44" s="6">
        <v>0</v>
      </c>
      <c r="V44" s="6">
        <v>0</v>
      </c>
      <c r="W44" s="6">
        <v>0</v>
      </c>
      <c r="X44" s="6">
        <v>3</v>
      </c>
      <c r="Y44" s="6">
        <v>1</v>
      </c>
      <c r="Z44" s="6">
        <v>2</v>
      </c>
      <c r="AA44" s="6">
        <v>2</v>
      </c>
      <c r="AB44" s="6">
        <v>0</v>
      </c>
      <c r="AC44" s="6">
        <v>2</v>
      </c>
    </row>
    <row r="45" spans="1:29" x14ac:dyDescent="0.2">
      <c r="A45" s="6" t="s">
        <v>76</v>
      </c>
      <c r="B45" s="6">
        <v>35</v>
      </c>
      <c r="C45" s="6">
        <v>21</v>
      </c>
      <c r="D45" s="6">
        <v>14</v>
      </c>
      <c r="E45" s="6">
        <v>1</v>
      </c>
      <c r="F45" s="6">
        <v>0</v>
      </c>
      <c r="G45" s="6">
        <v>1</v>
      </c>
      <c r="H45" s="7">
        <f>SUM(H37:H43)*5</f>
        <v>1376.3217461332081</v>
      </c>
      <c r="I45" s="7">
        <f>SUM(I37:I43)*5</f>
        <v>1548.0739281358476</v>
      </c>
      <c r="J45" s="7">
        <f>SUM(J37:J43)*5</f>
        <v>1243.0710875458967</v>
      </c>
      <c r="K45" s="21">
        <f>K43/K44</f>
        <v>26.448307516358799</v>
      </c>
      <c r="L45" s="21">
        <f t="shared" ref="L45:M45" si="27">L43/L44</f>
        <v>28.791322574685104</v>
      </c>
      <c r="M45" s="21">
        <f t="shared" si="27"/>
        <v>24.507724385868727</v>
      </c>
      <c r="N45" s="6" t="s">
        <v>76</v>
      </c>
      <c r="O45" s="6">
        <v>34</v>
      </c>
      <c r="P45" s="6">
        <v>21</v>
      </c>
      <c r="Q45" s="6">
        <v>13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</row>
    <row r="46" spans="1:29" x14ac:dyDescent="0.2">
      <c r="A46" s="6" t="s">
        <v>80</v>
      </c>
      <c r="N46" s="6" t="s">
        <v>80</v>
      </c>
    </row>
    <row r="47" spans="1:29" x14ac:dyDescent="0.2">
      <c r="A47" s="6" t="s">
        <v>68</v>
      </c>
      <c r="N47" s="6" t="s">
        <v>68</v>
      </c>
    </row>
    <row r="48" spans="1:29" x14ac:dyDescent="0.2">
      <c r="A48" s="6" t="s">
        <v>0</v>
      </c>
      <c r="B48" s="6">
        <v>640</v>
      </c>
      <c r="C48" s="6">
        <v>326</v>
      </c>
      <c r="D48" s="6">
        <v>314</v>
      </c>
      <c r="E48" s="6">
        <v>260</v>
      </c>
      <c r="F48" s="6">
        <v>151</v>
      </c>
      <c r="G48" s="6">
        <v>109</v>
      </c>
      <c r="H48" s="7">
        <f t="shared" ref="H48:J55" si="28">E48/B48*100</f>
        <v>40.625</v>
      </c>
      <c r="I48" s="7">
        <f t="shared" si="28"/>
        <v>46.319018404907972</v>
      </c>
      <c r="J48" s="7">
        <f t="shared" si="28"/>
        <v>34.71337579617834</v>
      </c>
      <c r="K48" s="20">
        <f>H56+1500</f>
        <v>2881.8499348125451</v>
      </c>
      <c r="L48" s="20">
        <f t="shared" ref="L48" si="29">I56+1500</f>
        <v>2999.7831349615176</v>
      </c>
      <c r="M48" s="20">
        <f>J56+1500</f>
        <v>2740.8883777205538</v>
      </c>
      <c r="N48" s="6" t="s">
        <v>0</v>
      </c>
      <c r="O48" s="6">
        <v>363</v>
      </c>
      <c r="P48" s="6">
        <v>172</v>
      </c>
      <c r="Q48" s="6">
        <v>191</v>
      </c>
      <c r="R48" s="6">
        <v>1</v>
      </c>
      <c r="S48" s="6">
        <v>0</v>
      </c>
      <c r="T48" s="6">
        <v>1</v>
      </c>
      <c r="U48" s="6">
        <v>6</v>
      </c>
      <c r="V48" s="6">
        <v>2</v>
      </c>
      <c r="W48" s="6">
        <v>4</v>
      </c>
      <c r="X48" s="6">
        <v>3</v>
      </c>
      <c r="Y48" s="6">
        <v>1</v>
      </c>
      <c r="Z48" s="6">
        <v>2</v>
      </c>
      <c r="AA48" s="6">
        <v>7</v>
      </c>
      <c r="AB48" s="6">
        <v>0</v>
      </c>
      <c r="AC48" s="6">
        <v>7</v>
      </c>
    </row>
    <row r="49" spans="1:29" x14ac:dyDescent="0.2">
      <c r="A49" s="6" t="s">
        <v>69</v>
      </c>
      <c r="B49" s="6">
        <v>118</v>
      </c>
      <c r="C49" s="6">
        <v>73</v>
      </c>
      <c r="D49" s="6">
        <v>45</v>
      </c>
      <c r="E49" s="6">
        <v>115</v>
      </c>
      <c r="F49" s="6">
        <v>73</v>
      </c>
      <c r="G49" s="6">
        <v>42</v>
      </c>
      <c r="H49" s="7">
        <f t="shared" si="28"/>
        <v>97.457627118644069</v>
      </c>
      <c r="I49" s="7">
        <f t="shared" si="28"/>
        <v>100</v>
      </c>
      <c r="J49" s="7">
        <f t="shared" si="28"/>
        <v>93.333333333333329</v>
      </c>
      <c r="K49" s="20"/>
      <c r="L49" s="20"/>
      <c r="M49" s="20"/>
      <c r="N49" s="6" t="s">
        <v>69</v>
      </c>
      <c r="O49" s="6">
        <v>2</v>
      </c>
      <c r="P49" s="6">
        <v>0</v>
      </c>
      <c r="Q49" s="6">
        <v>2</v>
      </c>
      <c r="R49" s="6">
        <v>1</v>
      </c>
      <c r="S49" s="6">
        <v>0</v>
      </c>
      <c r="T49" s="6">
        <v>1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</row>
    <row r="50" spans="1:29" x14ac:dyDescent="0.2">
      <c r="A50" s="6" t="s">
        <v>70</v>
      </c>
      <c r="B50" s="6">
        <v>116</v>
      </c>
      <c r="C50" s="6">
        <v>55</v>
      </c>
      <c r="D50" s="6">
        <v>61</v>
      </c>
      <c r="E50" s="6">
        <v>87</v>
      </c>
      <c r="F50" s="6">
        <v>48</v>
      </c>
      <c r="G50" s="6">
        <v>39</v>
      </c>
      <c r="H50" s="7">
        <f t="shared" si="28"/>
        <v>75</v>
      </c>
      <c r="I50" s="7">
        <f t="shared" si="28"/>
        <v>87.272727272727266</v>
      </c>
      <c r="J50" s="7">
        <f t="shared" si="28"/>
        <v>63.934426229508205</v>
      </c>
      <c r="K50" s="20">
        <f>(H54+H55)/2</f>
        <v>8.7623920690757924</v>
      </c>
      <c r="L50" s="20">
        <f t="shared" ref="L50" si="30">(I54+I55)/2</f>
        <v>0</v>
      </c>
      <c r="M50" s="20">
        <f>(J54+J55)/2</f>
        <v>15.210526315789473</v>
      </c>
      <c r="N50" s="6" t="s">
        <v>70</v>
      </c>
      <c r="O50" s="6">
        <v>28</v>
      </c>
      <c r="P50" s="6">
        <v>7</v>
      </c>
      <c r="Q50" s="6">
        <v>21</v>
      </c>
      <c r="R50" s="6">
        <v>0</v>
      </c>
      <c r="S50" s="6">
        <v>0</v>
      </c>
      <c r="T50" s="6">
        <v>0</v>
      </c>
      <c r="U50" s="6">
        <v>1</v>
      </c>
      <c r="V50" s="6">
        <v>0</v>
      </c>
      <c r="W50" s="6">
        <v>1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</row>
    <row r="51" spans="1:29" x14ac:dyDescent="0.2">
      <c r="A51" s="6" t="s">
        <v>71</v>
      </c>
      <c r="B51" s="6">
        <v>106</v>
      </c>
      <c r="C51" s="6">
        <v>53</v>
      </c>
      <c r="D51" s="6">
        <v>53</v>
      </c>
      <c r="E51" s="6">
        <v>30</v>
      </c>
      <c r="F51" s="6">
        <v>20</v>
      </c>
      <c r="G51" s="6">
        <v>10</v>
      </c>
      <c r="H51" s="7">
        <f t="shared" si="28"/>
        <v>28.30188679245283</v>
      </c>
      <c r="I51" s="7">
        <f t="shared" si="28"/>
        <v>37.735849056603776</v>
      </c>
      <c r="J51" s="7">
        <f t="shared" si="28"/>
        <v>18.867924528301888</v>
      </c>
      <c r="K51" s="20"/>
      <c r="L51" s="20"/>
      <c r="M51" s="20"/>
      <c r="N51" s="6" t="s">
        <v>71</v>
      </c>
      <c r="O51" s="6">
        <v>75</v>
      </c>
      <c r="P51" s="6">
        <v>32</v>
      </c>
      <c r="Q51" s="6">
        <v>43</v>
      </c>
      <c r="R51" s="6">
        <v>0</v>
      </c>
      <c r="S51" s="6">
        <v>0</v>
      </c>
      <c r="T51" s="6">
        <v>0</v>
      </c>
      <c r="U51" s="6">
        <v>1</v>
      </c>
      <c r="V51" s="6">
        <v>1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</row>
    <row r="52" spans="1:29" x14ac:dyDescent="0.2">
      <c r="A52" s="6" t="s">
        <v>72</v>
      </c>
      <c r="B52" s="6">
        <v>74</v>
      </c>
      <c r="C52" s="6">
        <v>40</v>
      </c>
      <c r="D52" s="6">
        <v>34</v>
      </c>
      <c r="E52" s="6">
        <v>9</v>
      </c>
      <c r="F52" s="6">
        <v>5</v>
      </c>
      <c r="G52" s="6">
        <v>4</v>
      </c>
      <c r="H52" s="7">
        <f t="shared" si="28"/>
        <v>12.162162162162163</v>
      </c>
      <c r="I52" s="7">
        <f t="shared" si="28"/>
        <v>12.5</v>
      </c>
      <c r="J52" s="7">
        <f t="shared" si="28"/>
        <v>11.76470588235294</v>
      </c>
      <c r="K52" s="20">
        <f>K50*50</f>
        <v>438.11960345378964</v>
      </c>
      <c r="L52" s="20">
        <f t="shared" ref="L52:M52" si="31">L50*50</f>
        <v>0</v>
      </c>
      <c r="M52" s="20">
        <f t="shared" si="31"/>
        <v>760.52631578947364</v>
      </c>
      <c r="N52" s="6" t="s">
        <v>72</v>
      </c>
      <c r="O52" s="6">
        <v>62</v>
      </c>
      <c r="P52" s="6">
        <v>34</v>
      </c>
      <c r="Q52" s="6">
        <v>28</v>
      </c>
      <c r="R52" s="6">
        <v>0</v>
      </c>
      <c r="S52" s="6">
        <v>0</v>
      </c>
      <c r="T52" s="6">
        <v>0</v>
      </c>
      <c r="U52" s="6">
        <v>3</v>
      </c>
      <c r="V52" s="6">
        <v>1</v>
      </c>
      <c r="W52" s="6">
        <v>2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</row>
    <row r="53" spans="1:29" x14ac:dyDescent="0.2">
      <c r="A53" s="6" t="s">
        <v>73</v>
      </c>
      <c r="B53" s="6">
        <v>73</v>
      </c>
      <c r="C53" s="6">
        <v>31</v>
      </c>
      <c r="D53" s="6">
        <v>42</v>
      </c>
      <c r="E53" s="6">
        <v>8</v>
      </c>
      <c r="F53" s="6">
        <v>5</v>
      </c>
      <c r="G53" s="6">
        <v>3</v>
      </c>
      <c r="H53" s="7">
        <f t="shared" si="28"/>
        <v>10.95890410958904</v>
      </c>
      <c r="I53" s="7">
        <f t="shared" si="28"/>
        <v>16.129032258064516</v>
      </c>
      <c r="J53" s="7">
        <f t="shared" si="28"/>
        <v>7.1428571428571423</v>
      </c>
      <c r="K53" s="20"/>
      <c r="L53" s="20"/>
      <c r="M53" s="20"/>
      <c r="N53" s="6" t="s">
        <v>73</v>
      </c>
      <c r="O53" s="6">
        <v>61</v>
      </c>
      <c r="P53" s="6">
        <v>25</v>
      </c>
      <c r="Q53" s="6">
        <v>36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2</v>
      </c>
      <c r="Y53" s="6">
        <v>1</v>
      </c>
      <c r="Z53" s="6">
        <v>1</v>
      </c>
      <c r="AA53" s="6">
        <v>2</v>
      </c>
      <c r="AB53" s="6">
        <v>0</v>
      </c>
      <c r="AC53" s="6">
        <v>2</v>
      </c>
    </row>
    <row r="54" spans="1:29" x14ac:dyDescent="0.2">
      <c r="A54" s="6" t="s">
        <v>74</v>
      </c>
      <c r="B54" s="6">
        <v>59</v>
      </c>
      <c r="C54" s="6">
        <v>21</v>
      </c>
      <c r="D54" s="6">
        <v>38</v>
      </c>
      <c r="E54" s="6">
        <v>7</v>
      </c>
      <c r="F54" s="6">
        <v>0</v>
      </c>
      <c r="G54" s="6">
        <v>7</v>
      </c>
      <c r="H54" s="7">
        <f t="shared" si="28"/>
        <v>11.864406779661017</v>
      </c>
      <c r="I54" s="7">
        <f t="shared" si="28"/>
        <v>0</v>
      </c>
      <c r="J54" s="7">
        <f t="shared" si="28"/>
        <v>18.421052631578945</v>
      </c>
      <c r="K54" s="20">
        <f>K48-K52</f>
        <v>2443.7303313587554</v>
      </c>
      <c r="L54" s="20">
        <f t="shared" ref="L54:M54" si="32">L48-L52</f>
        <v>2999.7831349615176</v>
      </c>
      <c r="M54" s="20">
        <f t="shared" si="32"/>
        <v>1980.36206193108</v>
      </c>
      <c r="N54" s="6" t="s">
        <v>74</v>
      </c>
      <c r="O54" s="6">
        <v>50</v>
      </c>
      <c r="P54" s="6">
        <v>21</v>
      </c>
      <c r="Q54" s="6">
        <v>29</v>
      </c>
      <c r="R54" s="6">
        <v>0</v>
      </c>
      <c r="S54" s="6">
        <v>0</v>
      </c>
      <c r="T54" s="6">
        <v>0</v>
      </c>
      <c r="U54" s="6">
        <v>1</v>
      </c>
      <c r="V54" s="6">
        <v>0</v>
      </c>
      <c r="W54" s="6">
        <v>1</v>
      </c>
      <c r="X54" s="6">
        <v>0</v>
      </c>
      <c r="Y54" s="6">
        <v>0</v>
      </c>
      <c r="Z54" s="6">
        <v>0</v>
      </c>
      <c r="AA54" s="6">
        <v>1</v>
      </c>
      <c r="AB54" s="6">
        <v>0</v>
      </c>
      <c r="AC54" s="6">
        <v>1</v>
      </c>
    </row>
    <row r="55" spans="1:29" x14ac:dyDescent="0.2">
      <c r="A55" s="6" t="s">
        <v>75</v>
      </c>
      <c r="B55" s="6">
        <v>53</v>
      </c>
      <c r="C55" s="6">
        <v>28</v>
      </c>
      <c r="D55" s="6">
        <v>25</v>
      </c>
      <c r="E55" s="6">
        <v>3</v>
      </c>
      <c r="F55" s="6">
        <v>0</v>
      </c>
      <c r="G55" s="6">
        <v>3</v>
      </c>
      <c r="H55" s="7">
        <f t="shared" si="28"/>
        <v>5.6603773584905666</v>
      </c>
      <c r="I55" s="7">
        <f t="shared" si="28"/>
        <v>0</v>
      </c>
      <c r="J55" s="7">
        <f t="shared" si="28"/>
        <v>12</v>
      </c>
      <c r="K55" s="20">
        <f>100-K50</f>
        <v>91.237607930924213</v>
      </c>
      <c r="L55" s="20">
        <f t="shared" ref="L55:M55" si="33">100-L50</f>
        <v>100</v>
      </c>
      <c r="M55" s="20">
        <f t="shared" si="33"/>
        <v>84.78947368421052</v>
      </c>
      <c r="N55" s="6" t="s">
        <v>75</v>
      </c>
      <c r="O55" s="6">
        <v>48</v>
      </c>
      <c r="P55" s="6">
        <v>28</v>
      </c>
      <c r="Q55" s="6">
        <v>20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1</v>
      </c>
      <c r="Y55" s="6">
        <v>0</v>
      </c>
      <c r="Z55" s="6">
        <v>1</v>
      </c>
      <c r="AA55" s="6">
        <v>1</v>
      </c>
      <c r="AB55" s="6">
        <v>0</v>
      </c>
      <c r="AC55" s="6">
        <v>1</v>
      </c>
    </row>
    <row r="56" spans="1:29" x14ac:dyDescent="0.2">
      <c r="A56" s="6" t="s">
        <v>76</v>
      </c>
      <c r="B56" s="6">
        <v>41</v>
      </c>
      <c r="C56" s="6">
        <v>25</v>
      </c>
      <c r="D56" s="6">
        <v>16</v>
      </c>
      <c r="E56" s="6">
        <v>1</v>
      </c>
      <c r="F56" s="6">
        <v>0</v>
      </c>
      <c r="G56" s="6">
        <v>1</v>
      </c>
      <c r="H56" s="7">
        <f>SUM(H48:H54)*5</f>
        <v>1381.8499348125454</v>
      </c>
      <c r="I56" s="7">
        <f>SUM(I48:I54)*5</f>
        <v>1499.7831349615176</v>
      </c>
      <c r="J56" s="7">
        <f>SUM(J48:J54)*5</f>
        <v>1240.888377720554</v>
      </c>
      <c r="K56" s="21">
        <f>K54/K55</f>
        <v>26.784243765015169</v>
      </c>
      <c r="L56" s="21">
        <f t="shared" ref="L56:M56" si="34">L54/L55</f>
        <v>29.997831349615176</v>
      </c>
      <c r="M56" s="21">
        <f t="shared" si="34"/>
        <v>23.356225435562088</v>
      </c>
      <c r="N56" s="6" t="s">
        <v>76</v>
      </c>
      <c r="O56" s="6">
        <v>37</v>
      </c>
      <c r="P56" s="6">
        <v>25</v>
      </c>
      <c r="Q56" s="6">
        <v>12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 s="6">
        <v>0</v>
      </c>
      <c r="AA56" s="6">
        <v>3</v>
      </c>
      <c r="AB56" s="6">
        <v>0</v>
      </c>
      <c r="AC56" s="6">
        <v>3</v>
      </c>
    </row>
    <row r="57" spans="1:29" x14ac:dyDescent="0.2">
      <c r="H57" s="7"/>
      <c r="I57" s="7"/>
      <c r="J57" s="7"/>
      <c r="K57" s="21"/>
      <c r="L57" s="21"/>
      <c r="M57" s="21"/>
    </row>
    <row r="58" spans="1:29" x14ac:dyDescent="0.2">
      <c r="H58" s="7"/>
      <c r="I58" s="7"/>
      <c r="J58" s="7"/>
      <c r="K58" s="21"/>
      <c r="L58" s="21"/>
      <c r="M58" s="21"/>
    </row>
    <row r="59" spans="1:29" x14ac:dyDescent="0.2">
      <c r="H59" s="7"/>
      <c r="I59" s="7"/>
      <c r="J59" s="7"/>
      <c r="K59" s="21"/>
      <c r="L59" s="21"/>
      <c r="M59" s="21"/>
    </row>
    <row r="60" spans="1:29" x14ac:dyDescent="0.2">
      <c r="H60" s="7"/>
      <c r="I60" s="7"/>
      <c r="J60" s="7"/>
      <c r="K60" s="21"/>
      <c r="L60" s="21"/>
      <c r="M60" s="21"/>
    </row>
    <row r="61" spans="1:29" x14ac:dyDescent="0.2">
      <c r="A61" s="6" t="s">
        <v>81</v>
      </c>
      <c r="N61" s="6" t="s">
        <v>81</v>
      </c>
    </row>
    <row r="62" spans="1:29" x14ac:dyDescent="0.2">
      <c r="A62" s="6" t="s">
        <v>68</v>
      </c>
      <c r="N62" s="6" t="s">
        <v>68</v>
      </c>
    </row>
    <row r="63" spans="1:29" x14ac:dyDescent="0.2">
      <c r="A63" s="6" t="s">
        <v>0</v>
      </c>
      <c r="B63" s="6">
        <v>1508</v>
      </c>
      <c r="C63" s="6">
        <v>783</v>
      </c>
      <c r="D63" s="6">
        <v>725</v>
      </c>
      <c r="E63" s="6">
        <v>469</v>
      </c>
      <c r="F63" s="6">
        <v>283</v>
      </c>
      <c r="G63" s="6">
        <v>186</v>
      </c>
      <c r="H63" s="7">
        <f t="shared" ref="H63:J70" si="35">E63/B63*100</f>
        <v>31.100795755968168</v>
      </c>
      <c r="I63" s="7">
        <f t="shared" si="35"/>
        <v>36.14303959131545</v>
      </c>
      <c r="J63" s="7">
        <f t="shared" si="35"/>
        <v>25.655172413793103</v>
      </c>
      <c r="K63" s="20">
        <f>H71+1500</f>
        <v>2578.2967604853839</v>
      </c>
      <c r="L63" s="20">
        <f t="shared" ref="L63" si="36">I71+1500</f>
        <v>2821.866450394225</v>
      </c>
      <c r="M63" s="20">
        <f>J71+1500</f>
        <v>2340.5586558432947</v>
      </c>
      <c r="N63" s="6" t="s">
        <v>0</v>
      </c>
      <c r="O63" s="6">
        <v>952</v>
      </c>
      <c r="P63" s="6">
        <v>465</v>
      </c>
      <c r="Q63" s="6">
        <v>487</v>
      </c>
      <c r="R63" s="6">
        <v>65</v>
      </c>
      <c r="S63" s="6">
        <v>29</v>
      </c>
      <c r="T63" s="6">
        <v>36</v>
      </c>
      <c r="U63" s="6">
        <v>8</v>
      </c>
      <c r="V63" s="6">
        <v>2</v>
      </c>
      <c r="W63" s="6">
        <v>6</v>
      </c>
      <c r="X63" s="6">
        <v>5</v>
      </c>
      <c r="Y63" s="6">
        <v>1</v>
      </c>
      <c r="Z63" s="6">
        <v>4</v>
      </c>
      <c r="AA63" s="6">
        <v>9</v>
      </c>
      <c r="AB63" s="6">
        <v>3</v>
      </c>
      <c r="AC63" s="6">
        <v>6</v>
      </c>
    </row>
    <row r="64" spans="1:29" x14ac:dyDescent="0.2">
      <c r="A64" s="6" t="s">
        <v>69</v>
      </c>
      <c r="B64" s="6">
        <v>256</v>
      </c>
      <c r="C64" s="6">
        <v>127</v>
      </c>
      <c r="D64" s="6">
        <v>129</v>
      </c>
      <c r="E64" s="6">
        <v>235</v>
      </c>
      <c r="F64" s="6">
        <v>124</v>
      </c>
      <c r="G64" s="6">
        <v>111</v>
      </c>
      <c r="H64" s="7">
        <f t="shared" si="35"/>
        <v>91.796875</v>
      </c>
      <c r="I64" s="7">
        <f t="shared" si="35"/>
        <v>97.637795275590548</v>
      </c>
      <c r="J64" s="7">
        <f t="shared" si="35"/>
        <v>86.04651162790698</v>
      </c>
      <c r="K64" s="20"/>
      <c r="L64" s="20"/>
      <c r="M64" s="20"/>
      <c r="N64" s="6" t="s">
        <v>69</v>
      </c>
      <c r="O64" s="6">
        <v>14</v>
      </c>
      <c r="P64" s="6">
        <v>2</v>
      </c>
      <c r="Q64" s="6">
        <v>12</v>
      </c>
      <c r="R64" s="6">
        <v>6</v>
      </c>
      <c r="S64" s="6">
        <v>1</v>
      </c>
      <c r="T64" s="6">
        <v>5</v>
      </c>
      <c r="U64" s="6">
        <v>0</v>
      </c>
      <c r="V64" s="6">
        <v>0</v>
      </c>
      <c r="W64" s="6">
        <v>0</v>
      </c>
      <c r="X64" s="6">
        <v>1</v>
      </c>
      <c r="Y64" s="6">
        <v>0</v>
      </c>
      <c r="Z64" s="6">
        <v>1</v>
      </c>
      <c r="AA64" s="6">
        <v>0</v>
      </c>
      <c r="AB64" s="6">
        <v>0</v>
      </c>
      <c r="AC64" s="6">
        <v>0</v>
      </c>
    </row>
    <row r="65" spans="1:29" x14ac:dyDescent="0.2">
      <c r="A65" s="6" t="s">
        <v>70</v>
      </c>
      <c r="B65" s="6">
        <v>247</v>
      </c>
      <c r="C65" s="6">
        <v>119</v>
      </c>
      <c r="D65" s="6">
        <v>128</v>
      </c>
      <c r="E65" s="6">
        <v>132</v>
      </c>
      <c r="F65" s="6">
        <v>90</v>
      </c>
      <c r="G65" s="6">
        <v>42</v>
      </c>
      <c r="H65" s="7">
        <f t="shared" si="35"/>
        <v>53.441295546558706</v>
      </c>
      <c r="I65" s="7">
        <f t="shared" si="35"/>
        <v>75.630252100840337</v>
      </c>
      <c r="J65" s="7">
        <f t="shared" si="35"/>
        <v>32.8125</v>
      </c>
      <c r="K65" s="20">
        <f>(H69+H70)/2</f>
        <v>4.2529252925292536</v>
      </c>
      <c r="L65" s="20">
        <f t="shared" ref="L65" si="37">(I69+I70)/2</f>
        <v>3.240266393442623</v>
      </c>
      <c r="M65" s="20">
        <f>(J69+J70)/2</f>
        <v>6.0948703805846662</v>
      </c>
      <c r="N65" s="6" t="s">
        <v>70</v>
      </c>
      <c r="O65" s="6">
        <v>106</v>
      </c>
      <c r="P65" s="6">
        <v>28</v>
      </c>
      <c r="Q65" s="6">
        <v>78</v>
      </c>
      <c r="R65" s="6">
        <v>7</v>
      </c>
      <c r="S65" s="6">
        <v>1</v>
      </c>
      <c r="T65" s="6">
        <v>6</v>
      </c>
      <c r="U65" s="6">
        <v>1</v>
      </c>
      <c r="V65" s="6">
        <v>0</v>
      </c>
      <c r="W65" s="6">
        <v>1</v>
      </c>
      <c r="X65" s="6">
        <v>0</v>
      </c>
      <c r="Y65" s="6">
        <v>0</v>
      </c>
      <c r="Z65" s="6">
        <v>0</v>
      </c>
      <c r="AA65" s="6">
        <v>1</v>
      </c>
      <c r="AB65" s="6">
        <v>0</v>
      </c>
      <c r="AC65" s="6">
        <v>1</v>
      </c>
    </row>
    <row r="66" spans="1:29" x14ac:dyDescent="0.2">
      <c r="A66" s="6" t="s">
        <v>71</v>
      </c>
      <c r="B66" s="6">
        <v>282</v>
      </c>
      <c r="C66" s="6">
        <v>134</v>
      </c>
      <c r="D66" s="6">
        <v>148</v>
      </c>
      <c r="E66" s="6">
        <v>62</v>
      </c>
      <c r="F66" s="6">
        <v>42</v>
      </c>
      <c r="G66" s="6">
        <v>20</v>
      </c>
      <c r="H66" s="7">
        <f t="shared" si="35"/>
        <v>21.98581560283688</v>
      </c>
      <c r="I66" s="7">
        <f t="shared" si="35"/>
        <v>31.343283582089555</v>
      </c>
      <c r="J66" s="7">
        <f t="shared" si="35"/>
        <v>13.513513513513514</v>
      </c>
      <c r="K66" s="20"/>
      <c r="L66" s="20"/>
      <c r="M66" s="20"/>
      <c r="N66" s="6" t="s">
        <v>71</v>
      </c>
      <c r="O66" s="6">
        <v>206</v>
      </c>
      <c r="P66" s="6">
        <v>87</v>
      </c>
      <c r="Q66" s="6">
        <v>119</v>
      </c>
      <c r="R66" s="6">
        <v>12</v>
      </c>
      <c r="S66" s="6">
        <v>5</v>
      </c>
      <c r="T66" s="6">
        <v>7</v>
      </c>
      <c r="U66" s="6">
        <v>1</v>
      </c>
      <c r="V66" s="6">
        <v>0</v>
      </c>
      <c r="W66" s="6">
        <v>1</v>
      </c>
      <c r="X66" s="6">
        <v>1</v>
      </c>
      <c r="Y66" s="6">
        <v>0</v>
      </c>
      <c r="Z66" s="6">
        <v>1</v>
      </c>
      <c r="AA66" s="6">
        <v>0</v>
      </c>
      <c r="AB66" s="6">
        <v>0</v>
      </c>
      <c r="AC66" s="6">
        <v>0</v>
      </c>
    </row>
    <row r="67" spans="1:29" x14ac:dyDescent="0.2">
      <c r="A67" s="6" t="s">
        <v>72</v>
      </c>
      <c r="B67" s="6">
        <v>245</v>
      </c>
      <c r="C67" s="6">
        <v>143</v>
      </c>
      <c r="D67" s="6">
        <v>102</v>
      </c>
      <c r="E67" s="6">
        <v>15</v>
      </c>
      <c r="F67" s="6">
        <v>12</v>
      </c>
      <c r="G67" s="6">
        <v>3</v>
      </c>
      <c r="H67" s="7">
        <f t="shared" si="35"/>
        <v>6.1224489795918364</v>
      </c>
      <c r="I67" s="7">
        <f t="shared" si="35"/>
        <v>8.3916083916083917</v>
      </c>
      <c r="J67" s="7">
        <f t="shared" si="35"/>
        <v>2.9411764705882351</v>
      </c>
      <c r="K67" s="20">
        <f>K65*50</f>
        <v>212.64626462646268</v>
      </c>
      <c r="L67" s="20">
        <f t="shared" ref="L67:M67" si="38">L65*50</f>
        <v>162.01331967213116</v>
      </c>
      <c r="M67" s="20">
        <f t="shared" si="38"/>
        <v>304.74351902923331</v>
      </c>
      <c r="N67" s="6" t="s">
        <v>72</v>
      </c>
      <c r="O67" s="6">
        <v>201</v>
      </c>
      <c r="P67" s="6">
        <v>119</v>
      </c>
      <c r="Q67" s="6">
        <v>82</v>
      </c>
      <c r="R67" s="6">
        <v>25</v>
      </c>
      <c r="S67" s="6">
        <v>12</v>
      </c>
      <c r="T67" s="6">
        <v>13</v>
      </c>
      <c r="U67" s="6">
        <v>1</v>
      </c>
      <c r="V67" s="6">
        <v>0</v>
      </c>
      <c r="W67" s="6">
        <v>1</v>
      </c>
      <c r="X67" s="6">
        <v>2</v>
      </c>
      <c r="Y67" s="6">
        <v>0</v>
      </c>
      <c r="Z67" s="6">
        <v>2</v>
      </c>
      <c r="AA67" s="6">
        <v>1</v>
      </c>
      <c r="AB67" s="6">
        <v>0</v>
      </c>
      <c r="AC67" s="6">
        <v>1</v>
      </c>
    </row>
    <row r="68" spans="1:29" x14ac:dyDescent="0.2">
      <c r="A68" s="6" t="s">
        <v>73</v>
      </c>
      <c r="B68" s="6">
        <v>195</v>
      </c>
      <c r="C68" s="6">
        <v>97</v>
      </c>
      <c r="D68" s="6">
        <v>98</v>
      </c>
      <c r="E68" s="6">
        <v>13</v>
      </c>
      <c r="F68" s="6">
        <v>10</v>
      </c>
      <c r="G68" s="6">
        <v>3</v>
      </c>
      <c r="H68" s="7">
        <f t="shared" si="35"/>
        <v>6.666666666666667</v>
      </c>
      <c r="I68" s="7">
        <f t="shared" si="35"/>
        <v>10.309278350515463</v>
      </c>
      <c r="J68" s="7">
        <f t="shared" si="35"/>
        <v>3.0612244897959182</v>
      </c>
      <c r="K68" s="20"/>
      <c r="L68" s="20"/>
      <c r="M68" s="20"/>
      <c r="N68" s="6" t="s">
        <v>73</v>
      </c>
      <c r="O68" s="6">
        <v>173</v>
      </c>
      <c r="P68" s="6">
        <v>82</v>
      </c>
      <c r="Q68" s="6">
        <v>91</v>
      </c>
      <c r="R68" s="6">
        <v>4</v>
      </c>
      <c r="S68" s="6">
        <v>4</v>
      </c>
      <c r="T68" s="6">
        <v>0</v>
      </c>
      <c r="U68" s="6">
        <v>4</v>
      </c>
      <c r="V68" s="6">
        <v>1</v>
      </c>
      <c r="W68" s="6">
        <v>3</v>
      </c>
      <c r="X68" s="6">
        <v>0</v>
      </c>
      <c r="Y68" s="6">
        <v>0</v>
      </c>
      <c r="Z68" s="6">
        <v>0</v>
      </c>
      <c r="AA68" s="6">
        <v>1</v>
      </c>
      <c r="AB68" s="6">
        <v>0</v>
      </c>
      <c r="AC68" s="6">
        <v>1</v>
      </c>
    </row>
    <row r="69" spans="1:29" x14ac:dyDescent="0.2">
      <c r="A69" s="6" t="s">
        <v>74</v>
      </c>
      <c r="B69" s="6">
        <v>110</v>
      </c>
      <c r="C69" s="6">
        <v>61</v>
      </c>
      <c r="D69" s="6">
        <v>49</v>
      </c>
      <c r="E69" s="6">
        <v>5</v>
      </c>
      <c r="F69" s="6">
        <v>3</v>
      </c>
      <c r="G69" s="6">
        <v>2</v>
      </c>
      <c r="H69" s="7">
        <f t="shared" si="35"/>
        <v>4.5454545454545459</v>
      </c>
      <c r="I69" s="7">
        <f t="shared" si="35"/>
        <v>4.918032786885246</v>
      </c>
      <c r="J69" s="7">
        <f t="shared" si="35"/>
        <v>4.0816326530612246</v>
      </c>
      <c r="K69" s="20">
        <f>K63-K67</f>
        <v>2365.6504958589212</v>
      </c>
      <c r="L69" s="20">
        <f t="shared" ref="L69:M69" si="39">L63-L67</f>
        <v>2659.8531307220937</v>
      </c>
      <c r="M69" s="20">
        <f t="shared" si="39"/>
        <v>2035.8151368140614</v>
      </c>
      <c r="N69" s="6" t="s">
        <v>74</v>
      </c>
      <c r="O69" s="6">
        <v>96</v>
      </c>
      <c r="P69" s="6">
        <v>55</v>
      </c>
      <c r="Q69" s="6">
        <v>41</v>
      </c>
      <c r="R69" s="6">
        <v>5</v>
      </c>
      <c r="S69" s="6">
        <v>1</v>
      </c>
      <c r="T69" s="6">
        <v>4</v>
      </c>
      <c r="U69" s="6">
        <v>1</v>
      </c>
      <c r="V69" s="6">
        <v>1</v>
      </c>
      <c r="W69" s="6">
        <v>0</v>
      </c>
      <c r="X69" s="6">
        <v>0</v>
      </c>
      <c r="Y69" s="6">
        <v>0</v>
      </c>
      <c r="Z69" s="6">
        <v>0</v>
      </c>
      <c r="AA69" s="6">
        <v>3</v>
      </c>
      <c r="AB69" s="6">
        <v>1</v>
      </c>
      <c r="AC69" s="6">
        <v>2</v>
      </c>
    </row>
    <row r="70" spans="1:29" x14ac:dyDescent="0.2">
      <c r="A70" s="6" t="s">
        <v>75</v>
      </c>
      <c r="B70" s="6">
        <v>101</v>
      </c>
      <c r="C70" s="6">
        <v>64</v>
      </c>
      <c r="D70" s="6">
        <v>37</v>
      </c>
      <c r="E70" s="6">
        <v>4</v>
      </c>
      <c r="F70" s="6">
        <v>1</v>
      </c>
      <c r="G70" s="6">
        <v>3</v>
      </c>
      <c r="H70" s="7">
        <f t="shared" si="35"/>
        <v>3.9603960396039604</v>
      </c>
      <c r="I70" s="7">
        <f t="shared" si="35"/>
        <v>1.5625</v>
      </c>
      <c r="J70" s="7">
        <f t="shared" si="35"/>
        <v>8.1081081081081088</v>
      </c>
      <c r="K70" s="20">
        <f>100-K65</f>
        <v>95.747074707470745</v>
      </c>
      <c r="L70" s="20">
        <f t="shared" ref="L70:M70" si="40">100-L65</f>
        <v>96.759733606557376</v>
      </c>
      <c r="M70" s="20">
        <f t="shared" si="40"/>
        <v>93.905129619415334</v>
      </c>
      <c r="N70" s="6" t="s">
        <v>75</v>
      </c>
      <c r="O70" s="6">
        <v>88</v>
      </c>
      <c r="P70" s="6">
        <v>56</v>
      </c>
      <c r="Q70" s="6">
        <v>32</v>
      </c>
      <c r="R70" s="6">
        <v>6</v>
      </c>
      <c r="S70" s="6">
        <v>5</v>
      </c>
      <c r="T70" s="6">
        <v>1</v>
      </c>
      <c r="U70" s="6">
        <v>0</v>
      </c>
      <c r="V70" s="6">
        <v>0</v>
      </c>
      <c r="W70" s="6">
        <v>0</v>
      </c>
      <c r="X70" s="6">
        <v>1</v>
      </c>
      <c r="Y70" s="6">
        <v>1</v>
      </c>
      <c r="Z70" s="6">
        <v>0</v>
      </c>
      <c r="AA70" s="6">
        <v>2</v>
      </c>
      <c r="AB70" s="6">
        <v>1</v>
      </c>
      <c r="AC70" s="6">
        <v>1</v>
      </c>
    </row>
    <row r="71" spans="1:29" x14ac:dyDescent="0.2">
      <c r="A71" s="6" t="s">
        <v>76</v>
      </c>
      <c r="B71" s="6">
        <v>72</v>
      </c>
      <c r="C71" s="6">
        <v>38</v>
      </c>
      <c r="D71" s="6">
        <v>34</v>
      </c>
      <c r="E71" s="6">
        <v>3</v>
      </c>
      <c r="F71" s="6">
        <v>1</v>
      </c>
      <c r="G71" s="6">
        <v>2</v>
      </c>
      <c r="H71" s="7">
        <f>SUM(H63:H69)*5</f>
        <v>1078.2967604853839</v>
      </c>
      <c r="I71" s="7">
        <f>SUM(I63:I69)*5</f>
        <v>1321.866450394225</v>
      </c>
      <c r="J71" s="7">
        <f>SUM(J63:J69)*5</f>
        <v>840.55865584329479</v>
      </c>
      <c r="K71" s="21">
        <f>K69/K70</f>
        <v>24.707287435010684</v>
      </c>
      <c r="L71" s="21">
        <f t="shared" ref="L71:M71" si="41">L69/L70</f>
        <v>27.489256445636144</v>
      </c>
      <c r="M71" s="21">
        <f t="shared" si="41"/>
        <v>21.679488064868682</v>
      </c>
      <c r="N71" s="6" t="s">
        <v>76</v>
      </c>
      <c r="O71" s="6">
        <v>68</v>
      </c>
      <c r="P71" s="6">
        <v>36</v>
      </c>
      <c r="Q71" s="6">
        <v>32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1</v>
      </c>
      <c r="AB71" s="6">
        <v>1</v>
      </c>
      <c r="AC71" s="6">
        <v>0</v>
      </c>
    </row>
    <row r="72" spans="1:29" x14ac:dyDescent="0.2">
      <c r="A72" s="6" t="s">
        <v>82</v>
      </c>
      <c r="N72" s="6" t="s">
        <v>82</v>
      </c>
    </row>
    <row r="73" spans="1:29" x14ac:dyDescent="0.2">
      <c r="A73" s="6" t="s">
        <v>68</v>
      </c>
      <c r="N73" s="6" t="s">
        <v>68</v>
      </c>
    </row>
    <row r="74" spans="1:29" x14ac:dyDescent="0.2">
      <c r="A74" s="6" t="s">
        <v>0</v>
      </c>
      <c r="B74" s="6">
        <v>1008</v>
      </c>
      <c r="C74" s="6">
        <v>533</v>
      </c>
      <c r="D74" s="6">
        <v>475</v>
      </c>
      <c r="E74" s="6">
        <v>319</v>
      </c>
      <c r="F74" s="6">
        <v>208</v>
      </c>
      <c r="G74" s="6">
        <v>111</v>
      </c>
      <c r="H74" s="7">
        <f t="shared" ref="H74:J81" si="42">E74/B74*100</f>
        <v>31.646825396825395</v>
      </c>
      <c r="I74" s="7">
        <f t="shared" si="42"/>
        <v>39.024390243902438</v>
      </c>
      <c r="J74" s="7">
        <f t="shared" si="42"/>
        <v>23.368421052631579</v>
      </c>
      <c r="K74" s="20">
        <f>H82+1500</f>
        <v>2600.658038667616</v>
      </c>
      <c r="L74" s="20">
        <f t="shared" ref="L74" si="43">I82+1500</f>
        <v>2917.5190393862326</v>
      </c>
      <c r="M74" s="20">
        <f>J82+1500</f>
        <v>2272.3096039325665</v>
      </c>
      <c r="N74" s="6" t="s">
        <v>0</v>
      </c>
      <c r="O74" s="6">
        <v>666</v>
      </c>
      <c r="P74" s="6">
        <v>318</v>
      </c>
      <c r="Q74" s="6">
        <v>348</v>
      </c>
      <c r="R74" s="6">
        <v>1</v>
      </c>
      <c r="S74" s="6">
        <v>1</v>
      </c>
      <c r="T74" s="6">
        <v>0</v>
      </c>
      <c r="U74" s="6">
        <v>6</v>
      </c>
      <c r="V74" s="6">
        <v>3</v>
      </c>
      <c r="W74" s="6">
        <v>3</v>
      </c>
      <c r="X74" s="6">
        <v>1</v>
      </c>
      <c r="Y74" s="6">
        <v>0</v>
      </c>
      <c r="Z74" s="6">
        <v>1</v>
      </c>
      <c r="AA74" s="6">
        <v>15</v>
      </c>
      <c r="AB74" s="6">
        <v>3</v>
      </c>
      <c r="AC74" s="6">
        <v>12</v>
      </c>
    </row>
    <row r="75" spans="1:29" x14ac:dyDescent="0.2">
      <c r="A75" s="6" t="s">
        <v>69</v>
      </c>
      <c r="B75" s="6">
        <v>194</v>
      </c>
      <c r="C75" s="6">
        <v>103</v>
      </c>
      <c r="D75" s="6">
        <v>91</v>
      </c>
      <c r="E75" s="6">
        <v>172</v>
      </c>
      <c r="F75" s="6">
        <v>101</v>
      </c>
      <c r="G75" s="6">
        <v>71</v>
      </c>
      <c r="H75" s="7">
        <f t="shared" si="42"/>
        <v>88.659793814432987</v>
      </c>
      <c r="I75" s="7">
        <f t="shared" si="42"/>
        <v>98.05825242718447</v>
      </c>
      <c r="J75" s="7">
        <f t="shared" si="42"/>
        <v>78.021978021978029</v>
      </c>
      <c r="K75" s="20"/>
      <c r="L75" s="20"/>
      <c r="M75" s="20"/>
      <c r="N75" s="6" t="s">
        <v>69</v>
      </c>
      <c r="O75" s="6">
        <v>22</v>
      </c>
      <c r="P75" s="6">
        <v>2</v>
      </c>
      <c r="Q75" s="6">
        <v>20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  <c r="Z75" s="6">
        <v>0</v>
      </c>
      <c r="AA75" s="6">
        <v>0</v>
      </c>
      <c r="AB75" s="6">
        <v>0</v>
      </c>
      <c r="AC75" s="6">
        <v>0</v>
      </c>
    </row>
    <row r="76" spans="1:29" x14ac:dyDescent="0.2">
      <c r="A76" s="6" t="s">
        <v>70</v>
      </c>
      <c r="B76" s="6">
        <v>143</v>
      </c>
      <c r="C76" s="6">
        <v>66</v>
      </c>
      <c r="D76" s="6">
        <v>77</v>
      </c>
      <c r="E76" s="6">
        <v>68</v>
      </c>
      <c r="F76" s="6">
        <v>44</v>
      </c>
      <c r="G76" s="6">
        <v>24</v>
      </c>
      <c r="H76" s="7">
        <f t="shared" si="42"/>
        <v>47.552447552447553</v>
      </c>
      <c r="I76" s="7">
        <f t="shared" si="42"/>
        <v>66.666666666666657</v>
      </c>
      <c r="J76" s="7">
        <f t="shared" si="42"/>
        <v>31.168831168831169</v>
      </c>
      <c r="K76" s="20">
        <f>(H80+H81)/2</f>
        <v>2.7173913043478262</v>
      </c>
      <c r="L76" s="20">
        <f t="shared" ref="L76" si="44">(I80+I81)/2</f>
        <v>3.7037037037037033</v>
      </c>
      <c r="M76" s="20">
        <f>(J80+J81)/2</f>
        <v>1.3157894736842104</v>
      </c>
      <c r="N76" s="6" t="s">
        <v>70</v>
      </c>
      <c r="O76" s="6">
        <v>74</v>
      </c>
      <c r="P76" s="6">
        <v>22</v>
      </c>
      <c r="Q76" s="6">
        <v>52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1</v>
      </c>
      <c r="Y76" s="6">
        <v>0</v>
      </c>
      <c r="Z76" s="6">
        <v>1</v>
      </c>
      <c r="AA76" s="6">
        <v>0</v>
      </c>
      <c r="AB76" s="6">
        <v>0</v>
      </c>
      <c r="AC76" s="6">
        <v>0</v>
      </c>
    </row>
    <row r="77" spans="1:29" x14ac:dyDescent="0.2">
      <c r="A77" s="6" t="s">
        <v>71</v>
      </c>
      <c r="B77" s="6">
        <v>159</v>
      </c>
      <c r="C77" s="6">
        <v>76</v>
      </c>
      <c r="D77" s="6">
        <v>83</v>
      </c>
      <c r="E77" s="6">
        <v>44</v>
      </c>
      <c r="F77" s="6">
        <v>33</v>
      </c>
      <c r="G77" s="6">
        <v>11</v>
      </c>
      <c r="H77" s="7">
        <f t="shared" si="42"/>
        <v>27.672955974842768</v>
      </c>
      <c r="I77" s="7">
        <f t="shared" si="42"/>
        <v>43.421052631578952</v>
      </c>
      <c r="J77" s="7">
        <f t="shared" si="42"/>
        <v>13.253012048192772</v>
      </c>
      <c r="K77" s="20"/>
      <c r="L77" s="20"/>
      <c r="M77" s="20"/>
      <c r="N77" s="6" t="s">
        <v>71</v>
      </c>
      <c r="O77" s="6">
        <v>111</v>
      </c>
      <c r="P77" s="6">
        <v>41</v>
      </c>
      <c r="Q77" s="6">
        <v>70</v>
      </c>
      <c r="R77" s="6">
        <v>0</v>
      </c>
      <c r="S77" s="6">
        <v>0</v>
      </c>
      <c r="T77" s="6">
        <v>0</v>
      </c>
      <c r="U77" s="6">
        <v>4</v>
      </c>
      <c r="V77" s="6">
        <v>2</v>
      </c>
      <c r="W77" s="6">
        <v>2</v>
      </c>
      <c r="X77" s="6">
        <v>0</v>
      </c>
      <c r="Y77" s="6">
        <v>0</v>
      </c>
      <c r="Z77" s="6">
        <v>0</v>
      </c>
      <c r="AA77" s="6">
        <v>0</v>
      </c>
      <c r="AB77" s="6">
        <v>0</v>
      </c>
      <c r="AC77" s="6">
        <v>0</v>
      </c>
    </row>
    <row r="78" spans="1:29" x14ac:dyDescent="0.2">
      <c r="A78" s="6" t="s">
        <v>72</v>
      </c>
      <c r="B78" s="6">
        <v>162</v>
      </c>
      <c r="C78" s="6">
        <v>94</v>
      </c>
      <c r="D78" s="6">
        <v>68</v>
      </c>
      <c r="E78" s="6">
        <v>18</v>
      </c>
      <c r="F78" s="6">
        <v>16</v>
      </c>
      <c r="G78" s="6">
        <v>2</v>
      </c>
      <c r="H78" s="7">
        <f t="shared" si="42"/>
        <v>11.111111111111111</v>
      </c>
      <c r="I78" s="7">
        <f t="shared" si="42"/>
        <v>17.021276595744681</v>
      </c>
      <c r="J78" s="7">
        <f t="shared" si="42"/>
        <v>2.9411764705882351</v>
      </c>
      <c r="K78" s="20">
        <f>K76*50</f>
        <v>135.86956521739131</v>
      </c>
      <c r="L78" s="20">
        <f t="shared" ref="L78:M78" si="45">L76*50</f>
        <v>185.18518518518516</v>
      </c>
      <c r="M78" s="20">
        <f t="shared" si="45"/>
        <v>65.78947368421052</v>
      </c>
      <c r="N78" s="6" t="s">
        <v>72</v>
      </c>
      <c r="O78" s="6">
        <v>143</v>
      </c>
      <c r="P78" s="6">
        <v>78</v>
      </c>
      <c r="Q78" s="6">
        <v>65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  <c r="Z78" s="6">
        <v>0</v>
      </c>
      <c r="AA78" s="6">
        <v>1</v>
      </c>
      <c r="AB78" s="6">
        <v>0</v>
      </c>
      <c r="AC78" s="6">
        <v>1</v>
      </c>
    </row>
    <row r="79" spans="1:29" x14ac:dyDescent="0.2">
      <c r="A79" s="6" t="s">
        <v>73</v>
      </c>
      <c r="B79" s="6">
        <v>149</v>
      </c>
      <c r="C79" s="6">
        <v>84</v>
      </c>
      <c r="D79" s="6">
        <v>65</v>
      </c>
      <c r="E79" s="6">
        <v>12</v>
      </c>
      <c r="F79" s="6">
        <v>10</v>
      </c>
      <c r="G79" s="6">
        <v>2</v>
      </c>
      <c r="H79" s="7">
        <f t="shared" si="42"/>
        <v>8.0536912751677843</v>
      </c>
      <c r="I79" s="7">
        <f t="shared" si="42"/>
        <v>11.904761904761903</v>
      </c>
      <c r="J79" s="7">
        <f t="shared" si="42"/>
        <v>3.0769230769230771</v>
      </c>
      <c r="K79" s="20"/>
      <c r="L79" s="20"/>
      <c r="M79" s="20"/>
      <c r="N79" s="6" t="s">
        <v>73</v>
      </c>
      <c r="O79" s="6">
        <v>135</v>
      </c>
      <c r="P79" s="6">
        <v>74</v>
      </c>
      <c r="Q79" s="6">
        <v>61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6">
        <v>2</v>
      </c>
      <c r="AB79" s="6">
        <v>0</v>
      </c>
      <c r="AC79" s="6">
        <v>2</v>
      </c>
    </row>
    <row r="80" spans="1:29" x14ac:dyDescent="0.2">
      <c r="A80" s="6" t="s">
        <v>74</v>
      </c>
      <c r="B80" s="6">
        <v>92</v>
      </c>
      <c r="C80" s="6">
        <v>54</v>
      </c>
      <c r="D80" s="6">
        <v>38</v>
      </c>
      <c r="E80" s="6">
        <v>5</v>
      </c>
      <c r="F80" s="6">
        <v>4</v>
      </c>
      <c r="G80" s="6">
        <v>1</v>
      </c>
      <c r="H80" s="7">
        <f t="shared" si="42"/>
        <v>5.4347826086956523</v>
      </c>
      <c r="I80" s="7">
        <f t="shared" si="42"/>
        <v>7.4074074074074066</v>
      </c>
      <c r="J80" s="7">
        <f t="shared" si="42"/>
        <v>2.6315789473684208</v>
      </c>
      <c r="K80" s="20">
        <f>K74-K78</f>
        <v>2464.7884734502245</v>
      </c>
      <c r="L80" s="20">
        <f t="shared" ref="L80:M80" si="46">L74-L78</f>
        <v>2732.3338542010474</v>
      </c>
      <c r="M80" s="20">
        <f t="shared" si="46"/>
        <v>2206.5201302483561</v>
      </c>
      <c r="N80" s="6" t="s">
        <v>74</v>
      </c>
      <c r="O80" s="6">
        <v>87</v>
      </c>
      <c r="P80" s="6">
        <v>50</v>
      </c>
      <c r="Q80" s="6">
        <v>37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0</v>
      </c>
      <c r="AA80" s="6">
        <v>0</v>
      </c>
      <c r="AB80" s="6">
        <v>0</v>
      </c>
      <c r="AC80" s="6">
        <v>0</v>
      </c>
    </row>
    <row r="81" spans="1:29" x14ac:dyDescent="0.2">
      <c r="A81" s="6" t="s">
        <v>75</v>
      </c>
      <c r="B81" s="6">
        <v>65</v>
      </c>
      <c r="C81" s="6">
        <v>36</v>
      </c>
      <c r="D81" s="6">
        <v>29</v>
      </c>
      <c r="E81" s="6">
        <v>0</v>
      </c>
      <c r="F81" s="6">
        <v>0</v>
      </c>
      <c r="G81" s="6">
        <v>0</v>
      </c>
      <c r="H81" s="7">
        <f t="shared" si="42"/>
        <v>0</v>
      </c>
      <c r="I81" s="7">
        <f t="shared" si="42"/>
        <v>0</v>
      </c>
      <c r="J81" s="7">
        <f t="shared" si="42"/>
        <v>0</v>
      </c>
      <c r="K81" s="20">
        <f>100-K76</f>
        <v>97.282608695652172</v>
      </c>
      <c r="L81" s="20">
        <f t="shared" ref="L81:M81" si="47">100-L76</f>
        <v>96.296296296296291</v>
      </c>
      <c r="M81" s="20">
        <f t="shared" si="47"/>
        <v>98.684210526315795</v>
      </c>
      <c r="N81" s="6" t="s">
        <v>75</v>
      </c>
      <c r="O81" s="6">
        <v>58</v>
      </c>
      <c r="P81" s="6">
        <v>33</v>
      </c>
      <c r="Q81" s="6">
        <v>25</v>
      </c>
      <c r="R81" s="6">
        <v>0</v>
      </c>
      <c r="S81" s="6">
        <v>0</v>
      </c>
      <c r="T81" s="6">
        <v>0</v>
      </c>
      <c r="U81" s="6">
        <v>2</v>
      </c>
      <c r="V81" s="6">
        <v>1</v>
      </c>
      <c r="W81" s="6">
        <v>1</v>
      </c>
      <c r="X81" s="6">
        <v>0</v>
      </c>
      <c r="Y81" s="6">
        <v>0</v>
      </c>
      <c r="Z81" s="6">
        <v>0</v>
      </c>
      <c r="AA81" s="6">
        <v>5</v>
      </c>
      <c r="AB81" s="6">
        <v>2</v>
      </c>
      <c r="AC81" s="6">
        <v>3</v>
      </c>
    </row>
    <row r="82" spans="1:29" x14ac:dyDescent="0.2">
      <c r="A82" s="6" t="s">
        <v>76</v>
      </c>
      <c r="B82" s="6">
        <v>44</v>
      </c>
      <c r="C82" s="6">
        <v>20</v>
      </c>
      <c r="D82" s="6">
        <v>24</v>
      </c>
      <c r="E82" s="6">
        <v>0</v>
      </c>
      <c r="F82" s="6">
        <v>0</v>
      </c>
      <c r="G82" s="6">
        <v>0</v>
      </c>
      <c r="H82" s="7">
        <f>SUM(H74:H80)*5</f>
        <v>1100.6580386676162</v>
      </c>
      <c r="I82" s="7">
        <f>SUM(I74:I80)*5</f>
        <v>1417.5190393862326</v>
      </c>
      <c r="J82" s="7">
        <f>SUM(J74:J80)*5</f>
        <v>772.30960393256623</v>
      </c>
      <c r="K82" s="21">
        <f>K80/K81</f>
        <v>25.336373134907337</v>
      </c>
      <c r="L82" s="21">
        <f t="shared" ref="L82:M82" si="48">L80/L81</f>
        <v>28.374236178241649</v>
      </c>
      <c r="M82" s="21">
        <f t="shared" si="48"/>
        <v>22.359403986516675</v>
      </c>
      <c r="N82" s="6" t="s">
        <v>76</v>
      </c>
      <c r="O82" s="6">
        <v>36</v>
      </c>
      <c r="P82" s="6">
        <v>18</v>
      </c>
      <c r="Q82" s="6">
        <v>18</v>
      </c>
      <c r="R82" s="6">
        <v>1</v>
      </c>
      <c r="S82" s="6">
        <v>1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7</v>
      </c>
      <c r="AB82" s="6">
        <v>1</v>
      </c>
      <c r="AC82" s="6">
        <v>6</v>
      </c>
    </row>
    <row r="83" spans="1:29" x14ac:dyDescent="0.2">
      <c r="A83" s="6" t="s">
        <v>83</v>
      </c>
      <c r="N83" s="6" t="s">
        <v>83</v>
      </c>
    </row>
    <row r="84" spans="1:29" x14ac:dyDescent="0.2">
      <c r="A84" s="6" t="s">
        <v>68</v>
      </c>
      <c r="N84" s="6" t="s">
        <v>68</v>
      </c>
    </row>
    <row r="85" spans="1:29" x14ac:dyDescent="0.2">
      <c r="A85" s="6" t="s">
        <v>0</v>
      </c>
      <c r="B85" s="6">
        <v>1149</v>
      </c>
      <c r="C85" s="6">
        <v>582</v>
      </c>
      <c r="D85" s="6">
        <v>567</v>
      </c>
      <c r="E85" s="6">
        <v>409</v>
      </c>
      <c r="F85" s="6">
        <v>247</v>
      </c>
      <c r="G85" s="6">
        <v>162</v>
      </c>
      <c r="H85" s="7">
        <f t="shared" ref="H85:J92" si="49">E85/B85*100</f>
        <v>35.596170583115757</v>
      </c>
      <c r="I85" s="7">
        <f t="shared" si="49"/>
        <v>42.439862542955325</v>
      </c>
      <c r="J85" s="7">
        <f t="shared" si="49"/>
        <v>28.571428571428569</v>
      </c>
      <c r="K85" s="20">
        <f>H93+1500</f>
        <v>2658.8971725267552</v>
      </c>
      <c r="L85" s="20">
        <f t="shared" ref="L85" si="50">I93+1500</f>
        <v>2840.1734288405264</v>
      </c>
      <c r="M85" s="20">
        <f>J93+1500</f>
        <v>2473.1706746436921</v>
      </c>
      <c r="N85" s="6" t="s">
        <v>0</v>
      </c>
      <c r="O85" s="6">
        <v>698</v>
      </c>
      <c r="P85" s="6">
        <v>325</v>
      </c>
      <c r="Q85" s="6">
        <v>373</v>
      </c>
      <c r="R85" s="6">
        <v>4</v>
      </c>
      <c r="S85" s="6">
        <v>2</v>
      </c>
      <c r="T85" s="6">
        <v>2</v>
      </c>
      <c r="U85" s="6">
        <v>3</v>
      </c>
      <c r="V85" s="6">
        <v>1</v>
      </c>
      <c r="W85" s="6">
        <v>2</v>
      </c>
      <c r="X85" s="6">
        <v>13</v>
      </c>
      <c r="Y85" s="6">
        <v>4</v>
      </c>
      <c r="Z85" s="6">
        <v>9</v>
      </c>
      <c r="AA85" s="6">
        <v>22</v>
      </c>
      <c r="AB85" s="6">
        <v>3</v>
      </c>
      <c r="AC85" s="6">
        <v>19</v>
      </c>
    </row>
    <row r="86" spans="1:29" x14ac:dyDescent="0.2">
      <c r="A86" s="6" t="s">
        <v>69</v>
      </c>
      <c r="B86" s="6">
        <v>222</v>
      </c>
      <c r="C86" s="6">
        <v>130</v>
      </c>
      <c r="D86" s="6">
        <v>92</v>
      </c>
      <c r="E86" s="6">
        <v>206</v>
      </c>
      <c r="F86" s="6">
        <v>128</v>
      </c>
      <c r="G86" s="6">
        <v>78</v>
      </c>
      <c r="H86" s="7">
        <f t="shared" si="49"/>
        <v>92.792792792792795</v>
      </c>
      <c r="I86" s="7">
        <f t="shared" si="49"/>
        <v>98.461538461538467</v>
      </c>
      <c r="J86" s="7">
        <f t="shared" si="49"/>
        <v>84.782608695652172</v>
      </c>
      <c r="K86" s="20"/>
      <c r="L86" s="20"/>
      <c r="M86" s="20"/>
      <c r="N86" s="6" t="s">
        <v>69</v>
      </c>
      <c r="O86" s="6">
        <v>16</v>
      </c>
      <c r="P86" s="6">
        <v>2</v>
      </c>
      <c r="Q86" s="6">
        <v>14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  <c r="Z86" s="6">
        <v>0</v>
      </c>
      <c r="AA86" s="6">
        <v>0</v>
      </c>
      <c r="AB86" s="6">
        <v>0</v>
      </c>
      <c r="AC86" s="6">
        <v>0</v>
      </c>
    </row>
    <row r="87" spans="1:29" x14ac:dyDescent="0.2">
      <c r="A87" s="6" t="s">
        <v>70</v>
      </c>
      <c r="B87" s="6">
        <v>215</v>
      </c>
      <c r="C87" s="6">
        <v>95</v>
      </c>
      <c r="D87" s="6">
        <v>120</v>
      </c>
      <c r="E87" s="6">
        <v>126</v>
      </c>
      <c r="F87" s="6">
        <v>68</v>
      </c>
      <c r="G87" s="6">
        <v>58</v>
      </c>
      <c r="H87" s="7">
        <f t="shared" si="49"/>
        <v>58.604651162790702</v>
      </c>
      <c r="I87" s="7">
        <f t="shared" si="49"/>
        <v>71.578947368421055</v>
      </c>
      <c r="J87" s="7">
        <f t="shared" si="49"/>
        <v>48.333333333333336</v>
      </c>
      <c r="K87" s="20">
        <f>(H91+H92)/2</f>
        <v>1.2658227848101267</v>
      </c>
      <c r="L87" s="20">
        <f t="shared" ref="L87" si="51">(I91+I92)/2</f>
        <v>1.3157894736842104</v>
      </c>
      <c r="M87" s="20">
        <f>(J91+J92)/2</f>
        <v>1.2195121951219512</v>
      </c>
      <c r="N87" s="6" t="s">
        <v>70</v>
      </c>
      <c r="O87" s="6">
        <v>88</v>
      </c>
      <c r="P87" s="6">
        <v>27</v>
      </c>
      <c r="Q87" s="6">
        <v>61</v>
      </c>
      <c r="R87" s="6">
        <v>0</v>
      </c>
      <c r="S87" s="6">
        <v>0</v>
      </c>
      <c r="T87" s="6">
        <v>0</v>
      </c>
      <c r="U87" s="6">
        <v>1</v>
      </c>
      <c r="V87" s="6">
        <v>0</v>
      </c>
      <c r="W87" s="6">
        <v>1</v>
      </c>
      <c r="X87" s="6">
        <v>0</v>
      </c>
      <c r="Y87" s="6">
        <v>0</v>
      </c>
      <c r="Z87" s="6">
        <v>0</v>
      </c>
      <c r="AA87" s="6">
        <v>0</v>
      </c>
      <c r="AB87" s="6">
        <v>0</v>
      </c>
      <c r="AC87" s="6">
        <v>0</v>
      </c>
    </row>
    <row r="88" spans="1:29" x14ac:dyDescent="0.2">
      <c r="A88" s="6" t="s">
        <v>71</v>
      </c>
      <c r="B88" s="6">
        <v>196</v>
      </c>
      <c r="C88" s="6">
        <v>101</v>
      </c>
      <c r="D88" s="6">
        <v>95</v>
      </c>
      <c r="E88" s="6">
        <v>51</v>
      </c>
      <c r="F88" s="6">
        <v>38</v>
      </c>
      <c r="G88" s="6">
        <v>13</v>
      </c>
      <c r="H88" s="7">
        <f t="shared" si="49"/>
        <v>26.020408163265309</v>
      </c>
      <c r="I88" s="7">
        <f t="shared" si="49"/>
        <v>37.623762376237622</v>
      </c>
      <c r="J88" s="7">
        <f t="shared" si="49"/>
        <v>13.684210526315791</v>
      </c>
      <c r="K88" s="20"/>
      <c r="L88" s="20"/>
      <c r="M88" s="20"/>
      <c r="N88" s="6" t="s">
        <v>71</v>
      </c>
      <c r="O88" s="6">
        <v>137</v>
      </c>
      <c r="P88" s="6">
        <v>62</v>
      </c>
      <c r="Q88" s="6">
        <v>75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8</v>
      </c>
      <c r="Y88" s="6">
        <v>1</v>
      </c>
      <c r="Z88" s="6">
        <v>7</v>
      </c>
      <c r="AA88" s="6">
        <v>0</v>
      </c>
      <c r="AB88" s="6">
        <v>0</v>
      </c>
      <c r="AC88" s="6">
        <v>0</v>
      </c>
    </row>
    <row r="89" spans="1:29" x14ac:dyDescent="0.2">
      <c r="A89" s="6" t="s">
        <v>72</v>
      </c>
      <c r="B89" s="6">
        <v>154</v>
      </c>
      <c r="C89" s="6">
        <v>79</v>
      </c>
      <c r="D89" s="6">
        <v>75</v>
      </c>
      <c r="E89" s="6">
        <v>14</v>
      </c>
      <c r="F89" s="6">
        <v>8</v>
      </c>
      <c r="G89" s="6">
        <v>6</v>
      </c>
      <c r="H89" s="7">
        <f t="shared" si="49"/>
        <v>9.0909090909090917</v>
      </c>
      <c r="I89" s="7">
        <f t="shared" si="49"/>
        <v>10.126582278481013</v>
      </c>
      <c r="J89" s="7">
        <f t="shared" si="49"/>
        <v>8</v>
      </c>
      <c r="K89" s="20">
        <f>K87*50</f>
        <v>63.291139240506332</v>
      </c>
      <c r="L89" s="20">
        <f t="shared" ref="L89:M89" si="52">L87*50</f>
        <v>65.78947368421052</v>
      </c>
      <c r="M89" s="20">
        <f t="shared" si="52"/>
        <v>60.975609756097562</v>
      </c>
      <c r="N89" s="6" t="s">
        <v>72</v>
      </c>
      <c r="O89" s="6">
        <v>131</v>
      </c>
      <c r="P89" s="6">
        <v>68</v>
      </c>
      <c r="Q89" s="6">
        <v>63</v>
      </c>
      <c r="R89" s="6">
        <v>1</v>
      </c>
      <c r="S89" s="6">
        <v>1</v>
      </c>
      <c r="T89" s="6">
        <v>0</v>
      </c>
      <c r="U89" s="6">
        <v>0</v>
      </c>
      <c r="V89" s="6">
        <v>0</v>
      </c>
      <c r="W89" s="6">
        <v>0</v>
      </c>
      <c r="X89" s="6">
        <v>2</v>
      </c>
      <c r="Y89" s="6">
        <v>1</v>
      </c>
      <c r="Z89" s="6">
        <v>1</v>
      </c>
      <c r="AA89" s="6">
        <v>6</v>
      </c>
      <c r="AB89" s="6">
        <v>1</v>
      </c>
      <c r="AC89" s="6">
        <v>5</v>
      </c>
    </row>
    <row r="90" spans="1:29" x14ac:dyDescent="0.2">
      <c r="A90" s="6" t="s">
        <v>73</v>
      </c>
      <c r="B90" s="6">
        <v>126</v>
      </c>
      <c r="C90" s="6">
        <v>58</v>
      </c>
      <c r="D90" s="6">
        <v>68</v>
      </c>
      <c r="E90" s="6">
        <v>9</v>
      </c>
      <c r="F90" s="6">
        <v>3</v>
      </c>
      <c r="G90" s="6">
        <v>6</v>
      </c>
      <c r="H90" s="7">
        <f t="shared" si="49"/>
        <v>7.1428571428571423</v>
      </c>
      <c r="I90" s="7">
        <f t="shared" si="49"/>
        <v>5.1724137931034484</v>
      </c>
      <c r="J90" s="7">
        <f t="shared" si="49"/>
        <v>8.8235294117647065</v>
      </c>
      <c r="K90" s="20"/>
      <c r="L90" s="20"/>
      <c r="M90" s="20"/>
      <c r="N90" s="6" t="s">
        <v>73</v>
      </c>
      <c r="O90" s="6">
        <v>113</v>
      </c>
      <c r="P90" s="6">
        <v>53</v>
      </c>
      <c r="Q90" s="6">
        <v>60</v>
      </c>
      <c r="R90" s="6">
        <v>2</v>
      </c>
      <c r="S90" s="6">
        <v>1</v>
      </c>
      <c r="T90" s="6">
        <v>1</v>
      </c>
      <c r="U90" s="6">
        <v>0</v>
      </c>
      <c r="V90" s="6">
        <v>0</v>
      </c>
      <c r="W90" s="6">
        <v>0</v>
      </c>
      <c r="X90" s="6">
        <v>1</v>
      </c>
      <c r="Y90" s="6">
        <v>1</v>
      </c>
      <c r="Z90" s="6">
        <v>0</v>
      </c>
      <c r="AA90" s="6">
        <v>1</v>
      </c>
      <c r="AB90" s="6">
        <v>0</v>
      </c>
      <c r="AC90" s="6">
        <v>1</v>
      </c>
    </row>
    <row r="91" spans="1:29" x14ac:dyDescent="0.2">
      <c r="A91" s="6" t="s">
        <v>74</v>
      </c>
      <c r="B91" s="6">
        <v>79</v>
      </c>
      <c r="C91" s="6">
        <v>38</v>
      </c>
      <c r="D91" s="6">
        <v>41</v>
      </c>
      <c r="E91" s="6">
        <v>2</v>
      </c>
      <c r="F91" s="6">
        <v>1</v>
      </c>
      <c r="G91" s="6">
        <v>1</v>
      </c>
      <c r="H91" s="7">
        <f t="shared" si="49"/>
        <v>2.5316455696202533</v>
      </c>
      <c r="I91" s="7">
        <f t="shared" si="49"/>
        <v>2.6315789473684208</v>
      </c>
      <c r="J91" s="7">
        <f t="shared" si="49"/>
        <v>2.4390243902439024</v>
      </c>
      <c r="K91" s="20">
        <f>K85-K89</f>
        <v>2595.6060332862489</v>
      </c>
      <c r="L91" s="20">
        <f t="shared" ref="L91:M91" si="53">L85-L89</f>
        <v>2774.383955156316</v>
      </c>
      <c r="M91" s="20">
        <f t="shared" si="53"/>
        <v>2412.1950648875945</v>
      </c>
      <c r="N91" s="6" t="s">
        <v>74</v>
      </c>
      <c r="O91" s="6">
        <v>74</v>
      </c>
      <c r="P91" s="6">
        <v>37</v>
      </c>
      <c r="Q91" s="6">
        <v>37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  <c r="Z91" s="6">
        <v>0</v>
      </c>
      <c r="AA91" s="6">
        <v>3</v>
      </c>
      <c r="AB91" s="6">
        <v>0</v>
      </c>
      <c r="AC91" s="6">
        <v>3</v>
      </c>
    </row>
    <row r="92" spans="1:29" x14ac:dyDescent="0.2">
      <c r="A92" s="6" t="s">
        <v>75</v>
      </c>
      <c r="B92" s="6">
        <v>90</v>
      </c>
      <c r="C92" s="6">
        <v>44</v>
      </c>
      <c r="D92" s="6">
        <v>46</v>
      </c>
      <c r="E92" s="6">
        <v>0</v>
      </c>
      <c r="F92" s="6">
        <v>0</v>
      </c>
      <c r="G92" s="6">
        <v>0</v>
      </c>
      <c r="H92" s="7">
        <f t="shared" si="49"/>
        <v>0</v>
      </c>
      <c r="I92" s="7">
        <f t="shared" si="49"/>
        <v>0</v>
      </c>
      <c r="J92" s="7">
        <f t="shared" si="49"/>
        <v>0</v>
      </c>
      <c r="K92" s="20">
        <f>100-K87</f>
        <v>98.734177215189874</v>
      </c>
      <c r="L92" s="20">
        <f t="shared" ref="L92:M92" si="54">100-L87</f>
        <v>98.684210526315795</v>
      </c>
      <c r="M92" s="20">
        <f t="shared" si="54"/>
        <v>98.780487804878049</v>
      </c>
      <c r="N92" s="6" t="s">
        <v>75</v>
      </c>
      <c r="O92" s="6">
        <v>78</v>
      </c>
      <c r="P92" s="6">
        <v>41</v>
      </c>
      <c r="Q92" s="6">
        <v>37</v>
      </c>
      <c r="R92" s="6">
        <v>1</v>
      </c>
      <c r="S92" s="6">
        <v>0</v>
      </c>
      <c r="T92" s="6">
        <v>1</v>
      </c>
      <c r="U92" s="6">
        <v>1</v>
      </c>
      <c r="V92" s="6">
        <v>0</v>
      </c>
      <c r="W92" s="6">
        <v>1</v>
      </c>
      <c r="X92" s="6">
        <v>1</v>
      </c>
      <c r="Y92" s="6">
        <v>1</v>
      </c>
      <c r="Z92" s="6">
        <v>0</v>
      </c>
      <c r="AA92" s="6">
        <v>9</v>
      </c>
      <c r="AB92" s="6">
        <v>2</v>
      </c>
      <c r="AC92" s="6">
        <v>7</v>
      </c>
    </row>
    <row r="93" spans="1:29" x14ac:dyDescent="0.2">
      <c r="A93" s="6" t="s">
        <v>76</v>
      </c>
      <c r="B93" s="6">
        <v>67</v>
      </c>
      <c r="C93" s="6">
        <v>37</v>
      </c>
      <c r="D93" s="6">
        <v>30</v>
      </c>
      <c r="E93" s="6">
        <v>1</v>
      </c>
      <c r="F93" s="6">
        <v>1</v>
      </c>
      <c r="G93" s="6">
        <v>0</v>
      </c>
      <c r="H93" s="7">
        <f>SUM(H85:H91)*5</f>
        <v>1158.8971725267552</v>
      </c>
      <c r="I93" s="7">
        <f>SUM(I85:I91)*5</f>
        <v>1340.1734288405264</v>
      </c>
      <c r="J93" s="7">
        <f>SUM(J85:J91)*5</f>
        <v>973.17067464369234</v>
      </c>
      <c r="K93" s="21">
        <f>K91/K92</f>
        <v>26.288830337129959</v>
      </c>
      <c r="L93" s="21">
        <f t="shared" ref="L93:M93" si="55">L91/L92</f>
        <v>28.113757412250667</v>
      </c>
      <c r="M93" s="21">
        <f t="shared" si="55"/>
        <v>24.419752508738611</v>
      </c>
      <c r="N93" s="6" t="s">
        <v>76</v>
      </c>
      <c r="O93" s="6">
        <v>61</v>
      </c>
      <c r="P93" s="6">
        <v>35</v>
      </c>
      <c r="Q93" s="6">
        <v>26</v>
      </c>
      <c r="R93" s="6">
        <v>0</v>
      </c>
      <c r="S93" s="6">
        <v>0</v>
      </c>
      <c r="T93" s="6">
        <v>0</v>
      </c>
      <c r="U93" s="6">
        <v>1</v>
      </c>
      <c r="V93" s="6">
        <v>1</v>
      </c>
      <c r="W93" s="6">
        <v>0</v>
      </c>
      <c r="X93" s="6">
        <v>1</v>
      </c>
      <c r="Y93" s="6">
        <v>0</v>
      </c>
      <c r="Z93" s="6">
        <v>1</v>
      </c>
      <c r="AA93" s="6">
        <v>3</v>
      </c>
      <c r="AB93" s="6">
        <v>0</v>
      </c>
      <c r="AC93" s="6">
        <v>3</v>
      </c>
    </row>
    <row r="94" spans="1:29" x14ac:dyDescent="0.2">
      <c r="A94" s="6" t="s">
        <v>84</v>
      </c>
      <c r="N94" s="6" t="s">
        <v>84</v>
      </c>
    </row>
    <row r="95" spans="1:29" x14ac:dyDescent="0.2">
      <c r="A95" s="6" t="s">
        <v>68</v>
      </c>
      <c r="N95" s="6" t="s">
        <v>68</v>
      </c>
    </row>
    <row r="96" spans="1:29" x14ac:dyDescent="0.2">
      <c r="A96" s="6" t="s">
        <v>0</v>
      </c>
      <c r="B96" s="6">
        <v>997</v>
      </c>
      <c r="C96" s="6">
        <v>515</v>
      </c>
      <c r="D96" s="6">
        <v>482</v>
      </c>
      <c r="E96" s="6">
        <v>308</v>
      </c>
      <c r="F96" s="6">
        <v>193</v>
      </c>
      <c r="G96" s="6">
        <v>115</v>
      </c>
      <c r="H96" s="7">
        <f t="shared" ref="H96:J103" si="56">E96/B96*100</f>
        <v>30.892678034102307</v>
      </c>
      <c r="I96" s="7">
        <f t="shared" si="56"/>
        <v>37.475728155339802</v>
      </c>
      <c r="J96" s="7">
        <f t="shared" si="56"/>
        <v>23.858921161825727</v>
      </c>
      <c r="K96" s="20">
        <f>H104+1500</f>
        <v>2574.6601932093386</v>
      </c>
      <c r="L96" s="20">
        <f t="shared" ref="L96" si="57">I104+1500</f>
        <v>2789.3310592880907</v>
      </c>
      <c r="M96" s="20">
        <f>J104+1500</f>
        <v>2348.3966076084989</v>
      </c>
      <c r="N96" s="6" t="s">
        <v>0</v>
      </c>
      <c r="O96" s="6">
        <v>653</v>
      </c>
      <c r="P96" s="6">
        <v>311</v>
      </c>
      <c r="Q96" s="6">
        <v>342</v>
      </c>
      <c r="R96" s="6">
        <v>1</v>
      </c>
      <c r="S96" s="6">
        <v>0</v>
      </c>
      <c r="T96" s="6">
        <v>1</v>
      </c>
      <c r="U96" s="6">
        <v>11</v>
      </c>
      <c r="V96" s="6">
        <v>4</v>
      </c>
      <c r="W96" s="6">
        <v>7</v>
      </c>
      <c r="X96" s="6">
        <v>3</v>
      </c>
      <c r="Y96" s="6">
        <v>2</v>
      </c>
      <c r="Z96" s="6">
        <v>1</v>
      </c>
      <c r="AA96" s="6">
        <v>21</v>
      </c>
      <c r="AB96" s="6">
        <v>5</v>
      </c>
      <c r="AC96" s="6">
        <v>16</v>
      </c>
    </row>
    <row r="97" spans="1:29" x14ac:dyDescent="0.2">
      <c r="A97" s="6" t="s">
        <v>69</v>
      </c>
      <c r="B97" s="6">
        <v>168</v>
      </c>
      <c r="C97" s="6">
        <v>90</v>
      </c>
      <c r="D97" s="6">
        <v>78</v>
      </c>
      <c r="E97" s="6">
        <v>147</v>
      </c>
      <c r="F97" s="6">
        <v>86</v>
      </c>
      <c r="G97" s="6">
        <v>61</v>
      </c>
      <c r="H97" s="7">
        <f t="shared" si="56"/>
        <v>87.5</v>
      </c>
      <c r="I97" s="7">
        <f t="shared" si="56"/>
        <v>95.555555555555557</v>
      </c>
      <c r="J97" s="7">
        <f t="shared" si="56"/>
        <v>78.205128205128204</v>
      </c>
      <c r="K97" s="20"/>
      <c r="L97" s="20"/>
      <c r="M97" s="20"/>
      <c r="N97" s="6" t="s">
        <v>69</v>
      </c>
      <c r="O97" s="6">
        <v>18</v>
      </c>
      <c r="P97" s="6">
        <v>2</v>
      </c>
      <c r="Q97" s="6">
        <v>16</v>
      </c>
      <c r="R97" s="6">
        <v>0</v>
      </c>
      <c r="S97" s="6">
        <v>0</v>
      </c>
      <c r="T97" s="6">
        <v>0</v>
      </c>
      <c r="U97" s="6">
        <v>3</v>
      </c>
      <c r="V97" s="6">
        <v>2</v>
      </c>
      <c r="W97" s="6">
        <v>1</v>
      </c>
      <c r="X97" s="6">
        <v>0</v>
      </c>
      <c r="Y97" s="6">
        <v>0</v>
      </c>
      <c r="Z97" s="6">
        <v>0</v>
      </c>
      <c r="AA97" s="6">
        <v>0</v>
      </c>
      <c r="AB97" s="6">
        <v>0</v>
      </c>
      <c r="AC97" s="6">
        <v>0</v>
      </c>
    </row>
    <row r="98" spans="1:29" x14ac:dyDescent="0.2">
      <c r="A98" s="6" t="s">
        <v>70</v>
      </c>
      <c r="B98" s="6">
        <v>162</v>
      </c>
      <c r="C98" s="6">
        <v>84</v>
      </c>
      <c r="D98" s="6">
        <v>78</v>
      </c>
      <c r="E98" s="6">
        <v>83</v>
      </c>
      <c r="F98" s="6">
        <v>59</v>
      </c>
      <c r="G98" s="6">
        <v>24</v>
      </c>
      <c r="H98" s="7">
        <f t="shared" si="56"/>
        <v>51.23456790123457</v>
      </c>
      <c r="I98" s="7">
        <f t="shared" si="56"/>
        <v>70.238095238095227</v>
      </c>
      <c r="J98" s="7">
        <f t="shared" si="56"/>
        <v>30.76923076923077</v>
      </c>
      <c r="K98" s="20">
        <f>(H102+H103)/2</f>
        <v>5.1378446115288217</v>
      </c>
      <c r="L98" s="20">
        <f t="shared" ref="L98" si="58">(I102+I103)/2</f>
        <v>6.5789473684210522</v>
      </c>
      <c r="M98" s="20">
        <f>(J102+J103)/2</f>
        <v>3.8798920377867745</v>
      </c>
      <c r="N98" s="6" t="s">
        <v>70</v>
      </c>
      <c r="O98" s="6">
        <v>79</v>
      </c>
      <c r="P98" s="6">
        <v>25</v>
      </c>
      <c r="Q98" s="6">
        <v>54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  <c r="Z98" s="6">
        <v>0</v>
      </c>
      <c r="AA98" s="6">
        <v>0</v>
      </c>
      <c r="AB98" s="6">
        <v>0</v>
      </c>
      <c r="AC98" s="6">
        <v>0</v>
      </c>
    </row>
    <row r="99" spans="1:29" x14ac:dyDescent="0.2">
      <c r="A99" s="6" t="s">
        <v>71</v>
      </c>
      <c r="B99" s="6">
        <v>170</v>
      </c>
      <c r="C99" s="6">
        <v>80</v>
      </c>
      <c r="D99" s="6">
        <v>90</v>
      </c>
      <c r="E99" s="6">
        <v>43</v>
      </c>
      <c r="F99" s="6">
        <v>26</v>
      </c>
      <c r="G99" s="6">
        <v>17</v>
      </c>
      <c r="H99" s="7">
        <f t="shared" si="56"/>
        <v>25.294117647058822</v>
      </c>
      <c r="I99" s="7">
        <f t="shared" si="56"/>
        <v>32.5</v>
      </c>
      <c r="J99" s="7">
        <f t="shared" si="56"/>
        <v>18.888888888888889</v>
      </c>
      <c r="K99" s="20"/>
      <c r="L99" s="20"/>
      <c r="M99" s="20"/>
      <c r="N99" s="6" t="s">
        <v>71</v>
      </c>
      <c r="O99" s="6">
        <v>124</v>
      </c>
      <c r="P99" s="6">
        <v>54</v>
      </c>
      <c r="Q99" s="6">
        <v>70</v>
      </c>
      <c r="R99" s="6">
        <v>0</v>
      </c>
      <c r="S99" s="6">
        <v>0</v>
      </c>
      <c r="T99" s="6">
        <v>0</v>
      </c>
      <c r="U99" s="6">
        <v>1</v>
      </c>
      <c r="V99" s="6">
        <v>0</v>
      </c>
      <c r="W99" s="6">
        <v>1</v>
      </c>
      <c r="X99" s="6">
        <v>0</v>
      </c>
      <c r="Y99" s="6">
        <v>0</v>
      </c>
      <c r="Z99" s="6">
        <v>0</v>
      </c>
      <c r="AA99" s="6">
        <v>2</v>
      </c>
      <c r="AB99" s="6">
        <v>0</v>
      </c>
      <c r="AC99" s="6">
        <v>2</v>
      </c>
    </row>
    <row r="100" spans="1:29" x14ac:dyDescent="0.2">
      <c r="A100" s="6" t="s">
        <v>72</v>
      </c>
      <c r="B100" s="6">
        <v>158</v>
      </c>
      <c r="C100" s="6">
        <v>82</v>
      </c>
      <c r="D100" s="6">
        <v>76</v>
      </c>
      <c r="E100" s="6">
        <v>17</v>
      </c>
      <c r="F100" s="6">
        <v>12</v>
      </c>
      <c r="G100" s="6">
        <v>5</v>
      </c>
      <c r="H100" s="7">
        <f t="shared" si="56"/>
        <v>10.759493670886076</v>
      </c>
      <c r="I100" s="7">
        <f t="shared" si="56"/>
        <v>14.634146341463413</v>
      </c>
      <c r="J100" s="7">
        <f t="shared" si="56"/>
        <v>6.5789473684210522</v>
      </c>
      <c r="K100" s="20">
        <f>K98*50</f>
        <v>256.89223057644108</v>
      </c>
      <c r="L100" s="20">
        <f t="shared" ref="L100:M100" si="59">L98*50</f>
        <v>328.9473684210526</v>
      </c>
      <c r="M100" s="20">
        <f t="shared" si="59"/>
        <v>193.99460188933872</v>
      </c>
      <c r="N100" s="6" t="s">
        <v>72</v>
      </c>
      <c r="O100" s="6">
        <v>136</v>
      </c>
      <c r="P100" s="6">
        <v>65</v>
      </c>
      <c r="Q100" s="6">
        <v>71</v>
      </c>
      <c r="R100" s="6">
        <v>0</v>
      </c>
      <c r="S100" s="6">
        <v>0</v>
      </c>
      <c r="T100" s="6">
        <v>0</v>
      </c>
      <c r="U100" s="6">
        <v>1</v>
      </c>
      <c r="V100" s="6">
        <v>1</v>
      </c>
      <c r="W100" s="6">
        <v>0</v>
      </c>
      <c r="X100" s="6">
        <v>2</v>
      </c>
      <c r="Y100" s="6">
        <v>2</v>
      </c>
      <c r="Z100" s="6">
        <v>0</v>
      </c>
      <c r="AA100" s="6">
        <v>2</v>
      </c>
      <c r="AB100" s="6">
        <v>2</v>
      </c>
      <c r="AC100" s="6">
        <v>0</v>
      </c>
    </row>
    <row r="101" spans="1:29" x14ac:dyDescent="0.2">
      <c r="A101" s="6" t="s">
        <v>73</v>
      </c>
      <c r="B101" s="6">
        <v>131</v>
      </c>
      <c r="C101" s="6">
        <v>67</v>
      </c>
      <c r="D101" s="6">
        <v>64</v>
      </c>
      <c r="E101" s="6">
        <v>9</v>
      </c>
      <c r="F101" s="6">
        <v>5</v>
      </c>
      <c r="G101" s="6">
        <v>4</v>
      </c>
      <c r="H101" s="7">
        <f t="shared" si="56"/>
        <v>6.8702290076335881</v>
      </c>
      <c r="I101" s="7">
        <f t="shared" si="56"/>
        <v>7.4626865671641784</v>
      </c>
      <c r="J101" s="7">
        <f t="shared" si="56"/>
        <v>6.25</v>
      </c>
      <c r="K101" s="20"/>
      <c r="L101" s="20"/>
      <c r="M101" s="20"/>
      <c r="N101" s="6" t="s">
        <v>73</v>
      </c>
      <c r="O101" s="6">
        <v>118</v>
      </c>
      <c r="P101" s="6">
        <v>62</v>
      </c>
      <c r="Q101" s="6">
        <v>56</v>
      </c>
      <c r="R101" s="6">
        <v>0</v>
      </c>
      <c r="S101" s="6">
        <v>0</v>
      </c>
      <c r="T101" s="6">
        <v>0</v>
      </c>
      <c r="U101" s="6">
        <v>3</v>
      </c>
      <c r="V101" s="6">
        <v>0</v>
      </c>
      <c r="W101" s="6">
        <v>3</v>
      </c>
      <c r="X101" s="6">
        <v>0</v>
      </c>
      <c r="Y101" s="6">
        <v>0</v>
      </c>
      <c r="Z101" s="6">
        <v>0</v>
      </c>
      <c r="AA101" s="6">
        <v>1</v>
      </c>
      <c r="AB101" s="6">
        <v>0</v>
      </c>
      <c r="AC101" s="6">
        <v>1</v>
      </c>
    </row>
    <row r="102" spans="1:29" x14ac:dyDescent="0.2">
      <c r="A102" s="6" t="s">
        <v>74</v>
      </c>
      <c r="B102" s="6">
        <v>84</v>
      </c>
      <c r="C102" s="6">
        <v>45</v>
      </c>
      <c r="D102" s="6">
        <v>39</v>
      </c>
      <c r="E102" s="6">
        <v>2</v>
      </c>
      <c r="F102" s="6">
        <v>0</v>
      </c>
      <c r="G102" s="6">
        <v>2</v>
      </c>
      <c r="H102" s="7">
        <f t="shared" si="56"/>
        <v>2.3809523809523809</v>
      </c>
      <c r="I102" s="7">
        <f t="shared" si="56"/>
        <v>0</v>
      </c>
      <c r="J102" s="7">
        <f t="shared" si="56"/>
        <v>5.1282051282051277</v>
      </c>
      <c r="K102" s="20">
        <f>K96-K100</f>
        <v>2317.7679626328973</v>
      </c>
      <c r="L102" s="20">
        <f t="shared" ref="L102:M102" si="60">L96-L100</f>
        <v>2460.3836908670382</v>
      </c>
      <c r="M102" s="20">
        <f t="shared" si="60"/>
        <v>2154.4020057191601</v>
      </c>
      <c r="N102" s="6" t="s">
        <v>74</v>
      </c>
      <c r="O102" s="6">
        <v>76</v>
      </c>
      <c r="P102" s="6">
        <v>43</v>
      </c>
      <c r="Q102" s="6">
        <v>33</v>
      </c>
      <c r="R102" s="6">
        <v>0</v>
      </c>
      <c r="S102" s="6">
        <v>0</v>
      </c>
      <c r="T102" s="6">
        <v>0</v>
      </c>
      <c r="U102" s="6">
        <v>1</v>
      </c>
      <c r="V102" s="6">
        <v>1</v>
      </c>
      <c r="W102" s="6">
        <v>0</v>
      </c>
      <c r="X102" s="6">
        <v>0</v>
      </c>
      <c r="Y102" s="6">
        <v>0</v>
      </c>
      <c r="Z102" s="6">
        <v>0</v>
      </c>
      <c r="AA102" s="6">
        <v>5</v>
      </c>
      <c r="AB102" s="6">
        <v>1</v>
      </c>
      <c r="AC102" s="6">
        <v>4</v>
      </c>
    </row>
    <row r="103" spans="1:29" x14ac:dyDescent="0.2">
      <c r="A103" s="6" t="s">
        <v>75</v>
      </c>
      <c r="B103" s="6">
        <v>76</v>
      </c>
      <c r="C103" s="6">
        <v>38</v>
      </c>
      <c r="D103" s="6">
        <v>38</v>
      </c>
      <c r="E103" s="6">
        <v>6</v>
      </c>
      <c r="F103" s="6">
        <v>5</v>
      </c>
      <c r="G103" s="6">
        <v>1</v>
      </c>
      <c r="H103" s="7">
        <f t="shared" si="56"/>
        <v>7.8947368421052628</v>
      </c>
      <c r="I103" s="7">
        <f t="shared" si="56"/>
        <v>13.157894736842104</v>
      </c>
      <c r="J103" s="7">
        <f t="shared" si="56"/>
        <v>2.6315789473684208</v>
      </c>
      <c r="K103" s="20">
        <f>100-K98</f>
        <v>94.86215538847118</v>
      </c>
      <c r="L103" s="20">
        <f t="shared" ref="L103:M103" si="61">100-L98</f>
        <v>93.421052631578945</v>
      </c>
      <c r="M103" s="20">
        <f t="shared" si="61"/>
        <v>96.120107962213226</v>
      </c>
      <c r="N103" s="6" t="s">
        <v>75</v>
      </c>
      <c r="O103" s="6">
        <v>61</v>
      </c>
      <c r="P103" s="6">
        <v>32</v>
      </c>
      <c r="Q103" s="6">
        <v>29</v>
      </c>
      <c r="R103" s="6">
        <v>1</v>
      </c>
      <c r="S103" s="6">
        <v>0</v>
      </c>
      <c r="T103" s="6">
        <v>1</v>
      </c>
      <c r="U103" s="6">
        <v>2</v>
      </c>
      <c r="V103" s="6">
        <v>0</v>
      </c>
      <c r="W103" s="6">
        <v>2</v>
      </c>
      <c r="X103" s="6">
        <v>0</v>
      </c>
      <c r="Y103" s="6">
        <v>0</v>
      </c>
      <c r="Z103" s="6">
        <v>0</v>
      </c>
      <c r="AA103" s="6">
        <v>6</v>
      </c>
      <c r="AB103" s="6">
        <v>1</v>
      </c>
      <c r="AC103" s="6">
        <v>5</v>
      </c>
    </row>
    <row r="104" spans="1:29" x14ac:dyDescent="0.2">
      <c r="A104" s="6" t="s">
        <v>76</v>
      </c>
      <c r="B104" s="6">
        <v>48</v>
      </c>
      <c r="C104" s="6">
        <v>29</v>
      </c>
      <c r="D104" s="6">
        <v>19</v>
      </c>
      <c r="E104" s="6">
        <v>1</v>
      </c>
      <c r="F104" s="6">
        <v>0</v>
      </c>
      <c r="G104" s="6">
        <v>1</v>
      </c>
      <c r="H104" s="7">
        <f>SUM(H96:H102)*5</f>
        <v>1074.6601932093386</v>
      </c>
      <c r="I104" s="7">
        <f>SUM(I96:I102)*5</f>
        <v>1289.3310592880907</v>
      </c>
      <c r="J104" s="7">
        <f>SUM(J96:J102)*5</f>
        <v>848.39660760849881</v>
      </c>
      <c r="K104" s="21">
        <f>K102/K103</f>
        <v>24.433009698560792</v>
      </c>
      <c r="L104" s="21">
        <f t="shared" ref="L104:M104" si="62">L102/L103</f>
        <v>26.336501479703507</v>
      </c>
      <c r="M104" s="21">
        <f t="shared" si="62"/>
        <v>22.413645296425379</v>
      </c>
      <c r="N104" s="6" t="s">
        <v>76</v>
      </c>
      <c r="O104" s="6">
        <v>41</v>
      </c>
      <c r="P104" s="6">
        <v>28</v>
      </c>
      <c r="Q104" s="6">
        <v>13</v>
      </c>
      <c r="R104" s="6">
        <v>0</v>
      </c>
      <c r="S104" s="6">
        <v>0</v>
      </c>
      <c r="T104" s="6">
        <v>0</v>
      </c>
      <c r="U104" s="6">
        <v>0</v>
      </c>
      <c r="V104" s="6">
        <v>0</v>
      </c>
      <c r="W104" s="6">
        <v>0</v>
      </c>
      <c r="X104" s="6">
        <v>1</v>
      </c>
      <c r="Y104" s="6">
        <v>0</v>
      </c>
      <c r="Z104" s="6">
        <v>1</v>
      </c>
      <c r="AA104" s="6">
        <v>5</v>
      </c>
      <c r="AB104" s="6">
        <v>1</v>
      </c>
      <c r="AC104" s="6">
        <v>4</v>
      </c>
    </row>
    <row r="105" spans="1:29" x14ac:dyDescent="0.2">
      <c r="A105" s="6" t="s">
        <v>85</v>
      </c>
      <c r="N105" s="6" t="s">
        <v>85</v>
      </c>
    </row>
    <row r="106" spans="1:29" x14ac:dyDescent="0.2">
      <c r="A106" s="6" t="s">
        <v>68</v>
      </c>
      <c r="N106" s="6" t="s">
        <v>68</v>
      </c>
    </row>
    <row r="107" spans="1:29" x14ac:dyDescent="0.2">
      <c r="A107" s="6" t="s">
        <v>0</v>
      </c>
      <c r="B107" s="6">
        <v>1996</v>
      </c>
      <c r="C107" s="6">
        <v>1034</v>
      </c>
      <c r="D107" s="6">
        <v>962</v>
      </c>
      <c r="E107" s="6">
        <v>672</v>
      </c>
      <c r="F107" s="6">
        <v>428</v>
      </c>
      <c r="G107" s="6">
        <v>244</v>
      </c>
      <c r="H107" s="7">
        <f t="shared" ref="H107:J114" si="63">E107/B107*100</f>
        <v>33.667334669338679</v>
      </c>
      <c r="I107" s="7">
        <f t="shared" si="63"/>
        <v>41.392649903288202</v>
      </c>
      <c r="J107" s="7">
        <f t="shared" si="63"/>
        <v>25.363825363825367</v>
      </c>
      <c r="K107" s="20">
        <f>H115+1500</f>
        <v>2645.3753936592975</v>
      </c>
      <c r="L107" s="20">
        <f t="shared" ref="L107" si="64">I115+1500</f>
        <v>2901.0136540780195</v>
      </c>
      <c r="M107" s="20">
        <f>J115+1500</f>
        <v>2372.3784394387394</v>
      </c>
      <c r="N107" s="6" t="s">
        <v>0</v>
      </c>
      <c r="O107" s="6">
        <v>1274</v>
      </c>
      <c r="P107" s="6">
        <v>602</v>
      </c>
      <c r="Q107" s="6">
        <v>672</v>
      </c>
      <c r="R107" s="6">
        <v>4</v>
      </c>
      <c r="S107" s="6">
        <v>1</v>
      </c>
      <c r="T107" s="6">
        <v>3</v>
      </c>
      <c r="U107" s="6">
        <v>17</v>
      </c>
      <c r="V107" s="6">
        <v>2</v>
      </c>
      <c r="W107" s="6">
        <v>15</v>
      </c>
      <c r="X107" s="6">
        <v>11</v>
      </c>
      <c r="Y107" s="6">
        <v>1</v>
      </c>
      <c r="Z107" s="6">
        <v>10</v>
      </c>
      <c r="AA107" s="6">
        <v>18</v>
      </c>
      <c r="AB107" s="6">
        <v>0</v>
      </c>
      <c r="AC107" s="6">
        <v>18</v>
      </c>
    </row>
    <row r="108" spans="1:29" x14ac:dyDescent="0.2">
      <c r="A108" s="6" t="s">
        <v>69</v>
      </c>
      <c r="B108" s="6">
        <v>345</v>
      </c>
      <c r="C108" s="6">
        <v>185</v>
      </c>
      <c r="D108" s="6">
        <v>160</v>
      </c>
      <c r="E108" s="6">
        <v>319</v>
      </c>
      <c r="F108" s="6">
        <v>181</v>
      </c>
      <c r="G108" s="6">
        <v>138</v>
      </c>
      <c r="H108" s="7">
        <f t="shared" si="63"/>
        <v>92.463768115942031</v>
      </c>
      <c r="I108" s="7">
        <f t="shared" si="63"/>
        <v>97.837837837837839</v>
      </c>
      <c r="J108" s="7">
        <f t="shared" si="63"/>
        <v>86.25</v>
      </c>
      <c r="K108" s="20"/>
      <c r="L108" s="20"/>
      <c r="M108" s="20"/>
      <c r="N108" s="6" t="s">
        <v>69</v>
      </c>
      <c r="O108" s="6">
        <v>25</v>
      </c>
      <c r="P108" s="6">
        <v>4</v>
      </c>
      <c r="Q108" s="6">
        <v>21</v>
      </c>
      <c r="R108" s="6">
        <v>0</v>
      </c>
      <c r="S108" s="6">
        <v>0</v>
      </c>
      <c r="T108" s="6">
        <v>0</v>
      </c>
      <c r="U108" s="6">
        <v>0</v>
      </c>
      <c r="V108" s="6">
        <v>0</v>
      </c>
      <c r="W108" s="6">
        <v>0</v>
      </c>
      <c r="X108" s="6">
        <v>1</v>
      </c>
      <c r="Y108" s="6">
        <v>0</v>
      </c>
      <c r="Z108" s="6">
        <v>1</v>
      </c>
      <c r="AA108" s="6">
        <v>0</v>
      </c>
      <c r="AB108" s="6">
        <v>0</v>
      </c>
      <c r="AC108" s="6">
        <v>0</v>
      </c>
    </row>
    <row r="109" spans="1:29" x14ac:dyDescent="0.2">
      <c r="A109" s="6" t="s">
        <v>70</v>
      </c>
      <c r="B109" s="6">
        <v>370</v>
      </c>
      <c r="C109" s="6">
        <v>191</v>
      </c>
      <c r="D109" s="6">
        <v>179</v>
      </c>
      <c r="E109" s="6">
        <v>206</v>
      </c>
      <c r="F109" s="6">
        <v>138</v>
      </c>
      <c r="G109" s="6">
        <v>68</v>
      </c>
      <c r="H109" s="7">
        <f t="shared" si="63"/>
        <v>55.67567567567567</v>
      </c>
      <c r="I109" s="7">
        <f t="shared" si="63"/>
        <v>72.251308900523554</v>
      </c>
      <c r="J109" s="7">
        <f t="shared" si="63"/>
        <v>37.988826815642454</v>
      </c>
      <c r="K109" s="20">
        <f>(H113+H114)/2</f>
        <v>3.5492406810860562</v>
      </c>
      <c r="L109" s="20">
        <f t="shared" ref="L109" si="65">(I113+I114)/2</f>
        <v>2.2222222222222223</v>
      </c>
      <c r="M109" s="20">
        <f>(J113+J114)/2</f>
        <v>4.8048048048048049</v>
      </c>
      <c r="N109" s="6" t="s">
        <v>70</v>
      </c>
      <c r="O109" s="6">
        <v>157</v>
      </c>
      <c r="P109" s="6">
        <v>51</v>
      </c>
      <c r="Q109" s="6">
        <v>106</v>
      </c>
      <c r="R109" s="6">
        <v>2</v>
      </c>
      <c r="S109" s="6">
        <v>0</v>
      </c>
      <c r="T109" s="6">
        <v>2</v>
      </c>
      <c r="U109" s="6">
        <v>1</v>
      </c>
      <c r="V109" s="6">
        <v>1</v>
      </c>
      <c r="W109" s="6">
        <v>0</v>
      </c>
      <c r="X109" s="6">
        <v>4</v>
      </c>
      <c r="Y109" s="6">
        <v>1</v>
      </c>
      <c r="Z109" s="6">
        <v>3</v>
      </c>
      <c r="AA109" s="6">
        <v>0</v>
      </c>
      <c r="AB109" s="6">
        <v>0</v>
      </c>
      <c r="AC109" s="6">
        <v>0</v>
      </c>
    </row>
    <row r="110" spans="1:29" x14ac:dyDescent="0.2">
      <c r="A110" s="6" t="s">
        <v>71</v>
      </c>
      <c r="B110" s="6">
        <v>322</v>
      </c>
      <c r="C110" s="6">
        <v>165</v>
      </c>
      <c r="D110" s="6">
        <v>157</v>
      </c>
      <c r="E110" s="6">
        <v>80</v>
      </c>
      <c r="F110" s="6">
        <v>65</v>
      </c>
      <c r="G110" s="6">
        <v>15</v>
      </c>
      <c r="H110" s="7">
        <f t="shared" si="63"/>
        <v>24.844720496894411</v>
      </c>
      <c r="I110" s="7">
        <f t="shared" si="63"/>
        <v>39.393939393939391</v>
      </c>
      <c r="J110" s="7">
        <f t="shared" si="63"/>
        <v>9.5541401273885356</v>
      </c>
      <c r="K110" s="20"/>
      <c r="L110" s="20"/>
      <c r="M110" s="20"/>
      <c r="N110" s="6" t="s">
        <v>71</v>
      </c>
      <c r="O110" s="6">
        <v>235</v>
      </c>
      <c r="P110" s="6">
        <v>100</v>
      </c>
      <c r="Q110" s="6">
        <v>135</v>
      </c>
      <c r="R110" s="6">
        <v>0</v>
      </c>
      <c r="S110" s="6">
        <v>0</v>
      </c>
      <c r="T110" s="6">
        <v>0</v>
      </c>
      <c r="U110" s="6">
        <v>6</v>
      </c>
      <c r="V110" s="6">
        <v>0</v>
      </c>
      <c r="W110" s="6">
        <v>6</v>
      </c>
      <c r="X110" s="6">
        <v>1</v>
      </c>
      <c r="Y110" s="6">
        <v>0</v>
      </c>
      <c r="Z110" s="6">
        <v>1</v>
      </c>
      <c r="AA110" s="6">
        <v>0</v>
      </c>
      <c r="AB110" s="6">
        <v>0</v>
      </c>
      <c r="AC110" s="6">
        <v>0</v>
      </c>
    </row>
    <row r="111" spans="1:29" x14ac:dyDescent="0.2">
      <c r="A111" s="6" t="s">
        <v>72</v>
      </c>
      <c r="B111" s="6">
        <v>318</v>
      </c>
      <c r="C111" s="6">
        <v>160</v>
      </c>
      <c r="D111" s="6">
        <v>158</v>
      </c>
      <c r="E111" s="6">
        <v>36</v>
      </c>
      <c r="F111" s="6">
        <v>28</v>
      </c>
      <c r="G111" s="6">
        <v>8</v>
      </c>
      <c r="H111" s="7">
        <f t="shared" si="63"/>
        <v>11.320754716981133</v>
      </c>
      <c r="I111" s="7">
        <f t="shared" si="63"/>
        <v>17.5</v>
      </c>
      <c r="J111" s="7">
        <f t="shared" si="63"/>
        <v>5.0632911392405067</v>
      </c>
      <c r="K111" s="20">
        <f>K109*50</f>
        <v>177.46203405430282</v>
      </c>
      <c r="L111" s="20">
        <f t="shared" ref="L111:M111" si="66">L109*50</f>
        <v>111.11111111111111</v>
      </c>
      <c r="M111" s="20">
        <f t="shared" si="66"/>
        <v>240.24024024024024</v>
      </c>
      <c r="N111" s="6" t="s">
        <v>72</v>
      </c>
      <c r="O111" s="6">
        <v>273</v>
      </c>
      <c r="P111" s="6">
        <v>131</v>
      </c>
      <c r="Q111" s="6">
        <v>142</v>
      </c>
      <c r="R111" s="6">
        <v>1</v>
      </c>
      <c r="S111" s="6">
        <v>1</v>
      </c>
      <c r="T111" s="6">
        <v>0</v>
      </c>
      <c r="U111" s="6">
        <v>2</v>
      </c>
      <c r="V111" s="6">
        <v>0</v>
      </c>
      <c r="W111" s="6">
        <v>2</v>
      </c>
      <c r="X111" s="6">
        <v>4</v>
      </c>
      <c r="Y111" s="6">
        <v>0</v>
      </c>
      <c r="Z111" s="6">
        <v>4</v>
      </c>
      <c r="AA111" s="6">
        <v>2</v>
      </c>
      <c r="AB111" s="6">
        <v>0</v>
      </c>
      <c r="AC111" s="6">
        <v>2</v>
      </c>
    </row>
    <row r="112" spans="1:29" x14ac:dyDescent="0.2">
      <c r="A112" s="6" t="s">
        <v>73</v>
      </c>
      <c r="B112" s="6">
        <v>278</v>
      </c>
      <c r="C112" s="6">
        <v>149</v>
      </c>
      <c r="D112" s="6">
        <v>129</v>
      </c>
      <c r="E112" s="6">
        <v>19</v>
      </c>
      <c r="F112" s="6">
        <v>11</v>
      </c>
      <c r="G112" s="6">
        <v>8</v>
      </c>
      <c r="H112" s="7">
        <f t="shared" si="63"/>
        <v>6.8345323741007196</v>
      </c>
      <c r="I112" s="7">
        <f t="shared" si="63"/>
        <v>7.3825503355704702</v>
      </c>
      <c r="J112" s="7">
        <f t="shared" si="63"/>
        <v>6.2015503875968996</v>
      </c>
      <c r="K112" s="20"/>
      <c r="L112" s="20"/>
      <c r="M112" s="20"/>
      <c r="N112" s="6" t="s">
        <v>73</v>
      </c>
      <c r="O112" s="6">
        <v>251</v>
      </c>
      <c r="P112" s="6">
        <v>137</v>
      </c>
      <c r="Q112" s="6">
        <v>114</v>
      </c>
      <c r="R112" s="6">
        <v>1</v>
      </c>
      <c r="S112" s="6">
        <v>0</v>
      </c>
      <c r="T112" s="6">
        <v>1</v>
      </c>
      <c r="U112" s="6">
        <v>5</v>
      </c>
      <c r="V112" s="6">
        <v>1</v>
      </c>
      <c r="W112" s="6">
        <v>4</v>
      </c>
      <c r="X112" s="6">
        <v>0</v>
      </c>
      <c r="Y112" s="6">
        <v>0</v>
      </c>
      <c r="Z112" s="6">
        <v>0</v>
      </c>
      <c r="AA112" s="6">
        <v>2</v>
      </c>
      <c r="AB112" s="6">
        <v>0</v>
      </c>
      <c r="AC112" s="6">
        <v>2</v>
      </c>
    </row>
    <row r="113" spans="1:29" x14ac:dyDescent="0.2">
      <c r="A113" s="6" t="s">
        <v>74</v>
      </c>
      <c r="B113" s="6">
        <v>164</v>
      </c>
      <c r="C113" s="6">
        <v>90</v>
      </c>
      <c r="D113" s="6">
        <v>74</v>
      </c>
      <c r="E113" s="6">
        <v>7</v>
      </c>
      <c r="F113" s="6">
        <v>4</v>
      </c>
      <c r="G113" s="6">
        <v>3</v>
      </c>
      <c r="H113" s="7">
        <f t="shared" si="63"/>
        <v>4.2682926829268295</v>
      </c>
      <c r="I113" s="7">
        <f t="shared" si="63"/>
        <v>4.4444444444444446</v>
      </c>
      <c r="J113" s="7">
        <f t="shared" si="63"/>
        <v>4.0540540540540544</v>
      </c>
      <c r="K113" s="20">
        <f>K107-K111</f>
        <v>2467.9133596049946</v>
      </c>
      <c r="L113" s="20">
        <f t="shared" ref="L113:M113" si="67">L107-L111</f>
        <v>2789.9025429669082</v>
      </c>
      <c r="M113" s="20">
        <f t="shared" si="67"/>
        <v>2132.138199198499</v>
      </c>
      <c r="N113" s="6" t="s">
        <v>74</v>
      </c>
      <c r="O113" s="6">
        <v>152</v>
      </c>
      <c r="P113" s="6">
        <v>86</v>
      </c>
      <c r="Q113" s="6">
        <v>66</v>
      </c>
      <c r="R113" s="6">
        <v>0</v>
      </c>
      <c r="S113" s="6">
        <v>0</v>
      </c>
      <c r="T113" s="6">
        <v>0</v>
      </c>
      <c r="U113" s="6">
        <v>1</v>
      </c>
      <c r="V113" s="6">
        <v>0</v>
      </c>
      <c r="W113" s="6">
        <v>1</v>
      </c>
      <c r="X113" s="6">
        <v>1</v>
      </c>
      <c r="Y113" s="6">
        <v>0</v>
      </c>
      <c r="Z113" s="6">
        <v>1</v>
      </c>
      <c r="AA113" s="6">
        <v>3</v>
      </c>
      <c r="AB113" s="6">
        <v>0</v>
      </c>
      <c r="AC113" s="6">
        <v>3</v>
      </c>
    </row>
    <row r="114" spans="1:29" x14ac:dyDescent="0.2">
      <c r="A114" s="6" t="s">
        <v>75</v>
      </c>
      <c r="B114" s="6">
        <v>106</v>
      </c>
      <c r="C114" s="6">
        <v>52</v>
      </c>
      <c r="D114" s="6">
        <v>54</v>
      </c>
      <c r="E114" s="6">
        <v>3</v>
      </c>
      <c r="F114" s="6">
        <v>0</v>
      </c>
      <c r="G114" s="6">
        <v>3</v>
      </c>
      <c r="H114" s="7">
        <f t="shared" si="63"/>
        <v>2.8301886792452833</v>
      </c>
      <c r="I114" s="7">
        <f t="shared" si="63"/>
        <v>0</v>
      </c>
      <c r="J114" s="7">
        <f t="shared" si="63"/>
        <v>5.5555555555555554</v>
      </c>
      <c r="K114" s="20">
        <f>100-K109</f>
        <v>96.450759318913939</v>
      </c>
      <c r="L114" s="20">
        <f t="shared" ref="L114:M114" si="68">100-L109</f>
        <v>97.777777777777771</v>
      </c>
      <c r="M114" s="20">
        <f t="shared" si="68"/>
        <v>95.195195195195197</v>
      </c>
      <c r="N114" s="6" t="s">
        <v>75</v>
      </c>
      <c r="O114" s="6">
        <v>101</v>
      </c>
      <c r="P114" s="6">
        <v>52</v>
      </c>
      <c r="Q114" s="6">
        <v>49</v>
      </c>
      <c r="R114" s="6">
        <v>0</v>
      </c>
      <c r="S114" s="6">
        <v>0</v>
      </c>
      <c r="T114" s="6">
        <v>0</v>
      </c>
      <c r="U114" s="6">
        <v>1</v>
      </c>
      <c r="V114" s="6">
        <v>0</v>
      </c>
      <c r="W114" s="6">
        <v>1</v>
      </c>
      <c r="X114" s="6">
        <v>0</v>
      </c>
      <c r="Y114" s="6">
        <v>0</v>
      </c>
      <c r="Z114" s="6">
        <v>0</v>
      </c>
      <c r="AA114" s="6">
        <v>1</v>
      </c>
      <c r="AB114" s="6">
        <v>0</v>
      </c>
      <c r="AC114" s="6">
        <v>1</v>
      </c>
    </row>
    <row r="115" spans="1:29" x14ac:dyDescent="0.2">
      <c r="A115" s="6" t="s">
        <v>76</v>
      </c>
      <c r="B115" s="6">
        <v>93</v>
      </c>
      <c r="C115" s="6">
        <v>42</v>
      </c>
      <c r="D115" s="6">
        <v>51</v>
      </c>
      <c r="E115" s="6">
        <v>2</v>
      </c>
      <c r="F115" s="6">
        <v>1</v>
      </c>
      <c r="G115" s="6">
        <v>1</v>
      </c>
      <c r="H115" s="7">
        <f>SUM(H107:H113)*5</f>
        <v>1145.3753936592975</v>
      </c>
      <c r="I115" s="7">
        <f>SUM(I107:I113)*5</f>
        <v>1401.0136540780195</v>
      </c>
      <c r="J115" s="7">
        <f>SUM(J107:J113)*5</f>
        <v>872.37843943873929</v>
      </c>
      <c r="K115" s="21">
        <f>K113/K114</f>
        <v>25.58728803207087</v>
      </c>
      <c r="L115" s="21">
        <f t="shared" ref="L115:M115" si="69">L113/L114</f>
        <v>28.533094189434291</v>
      </c>
      <c r="M115" s="21">
        <f t="shared" si="69"/>
        <v>22.397540073599373</v>
      </c>
      <c r="N115" s="6" t="s">
        <v>76</v>
      </c>
      <c r="O115" s="6">
        <v>80</v>
      </c>
      <c r="P115" s="6">
        <v>41</v>
      </c>
      <c r="Q115" s="6">
        <v>39</v>
      </c>
      <c r="R115" s="6">
        <v>0</v>
      </c>
      <c r="S115" s="6">
        <v>0</v>
      </c>
      <c r="T115" s="6">
        <v>0</v>
      </c>
      <c r="U115" s="6">
        <v>1</v>
      </c>
      <c r="V115" s="6">
        <v>0</v>
      </c>
      <c r="W115" s="6">
        <v>1</v>
      </c>
      <c r="X115" s="6">
        <v>0</v>
      </c>
      <c r="Y115" s="6">
        <v>0</v>
      </c>
      <c r="Z115" s="6">
        <v>0</v>
      </c>
      <c r="AA115" s="6">
        <v>10</v>
      </c>
      <c r="AB115" s="6">
        <v>0</v>
      </c>
      <c r="AC115" s="6">
        <v>10</v>
      </c>
    </row>
    <row r="116" spans="1:29" x14ac:dyDescent="0.2">
      <c r="A116" s="6" t="s">
        <v>86</v>
      </c>
      <c r="N116" s="6" t="s">
        <v>86</v>
      </c>
    </row>
    <row r="117" spans="1:29" x14ac:dyDescent="0.2">
      <c r="A117" s="6" t="s">
        <v>68</v>
      </c>
      <c r="N117" s="6" t="s">
        <v>68</v>
      </c>
    </row>
    <row r="118" spans="1:29" x14ac:dyDescent="0.2">
      <c r="A118" s="6" t="s">
        <v>0</v>
      </c>
      <c r="B118" s="6">
        <v>2468</v>
      </c>
      <c r="C118" s="6">
        <v>1246</v>
      </c>
      <c r="D118" s="6">
        <v>1222</v>
      </c>
      <c r="E118" s="6">
        <v>1020</v>
      </c>
      <c r="F118" s="6">
        <v>573</v>
      </c>
      <c r="G118" s="6">
        <v>447</v>
      </c>
      <c r="H118" s="7">
        <f t="shared" ref="H118:J125" si="70">E118/B118*100</f>
        <v>41.329011345218802</v>
      </c>
      <c r="I118" s="7">
        <f t="shared" si="70"/>
        <v>45.987158908507226</v>
      </c>
      <c r="J118" s="7">
        <f t="shared" si="70"/>
        <v>36.579378068739771</v>
      </c>
      <c r="K118" s="20">
        <f>H126+1500</f>
        <v>2895.6827279957661</v>
      </c>
      <c r="L118" s="20">
        <f t="shared" ref="L118" si="71">I126+1500</f>
        <v>3100.2549155099759</v>
      </c>
      <c r="M118" s="20">
        <f>J126+1500</f>
        <v>2691.4069247549724</v>
      </c>
      <c r="N118" s="6" t="s">
        <v>0</v>
      </c>
      <c r="O118" s="6">
        <v>1398</v>
      </c>
      <c r="P118" s="6">
        <v>659</v>
      </c>
      <c r="Q118" s="6">
        <v>739</v>
      </c>
      <c r="R118" s="6">
        <v>2</v>
      </c>
      <c r="S118" s="6">
        <v>1</v>
      </c>
      <c r="T118" s="6">
        <v>1</v>
      </c>
      <c r="U118" s="6">
        <v>18</v>
      </c>
      <c r="V118" s="6">
        <v>4</v>
      </c>
      <c r="W118" s="6">
        <v>14</v>
      </c>
      <c r="X118" s="6">
        <v>10</v>
      </c>
      <c r="Y118" s="6">
        <v>4</v>
      </c>
      <c r="Z118" s="6">
        <v>6</v>
      </c>
      <c r="AA118" s="6">
        <v>20</v>
      </c>
      <c r="AB118" s="6">
        <v>5</v>
      </c>
      <c r="AC118" s="6">
        <v>15</v>
      </c>
    </row>
    <row r="119" spans="1:29" x14ac:dyDescent="0.2">
      <c r="A119" s="6" t="s">
        <v>69</v>
      </c>
      <c r="B119" s="6">
        <v>442</v>
      </c>
      <c r="C119" s="6">
        <v>215</v>
      </c>
      <c r="D119" s="6">
        <v>227</v>
      </c>
      <c r="E119" s="6">
        <v>420</v>
      </c>
      <c r="F119" s="6">
        <v>215</v>
      </c>
      <c r="G119" s="6">
        <v>205</v>
      </c>
      <c r="H119" s="7">
        <f t="shared" si="70"/>
        <v>95.02262443438913</v>
      </c>
      <c r="I119" s="7">
        <f t="shared" si="70"/>
        <v>100</v>
      </c>
      <c r="J119" s="7">
        <f t="shared" si="70"/>
        <v>90.308370044052865</v>
      </c>
      <c r="K119" s="20"/>
      <c r="L119" s="20"/>
      <c r="M119" s="20"/>
      <c r="N119" s="6" t="s">
        <v>69</v>
      </c>
      <c r="O119" s="6">
        <v>22</v>
      </c>
      <c r="P119" s="6">
        <v>0</v>
      </c>
      <c r="Q119" s="6">
        <v>22</v>
      </c>
      <c r="R119" s="6">
        <v>0</v>
      </c>
      <c r="S119" s="6">
        <v>0</v>
      </c>
      <c r="T119" s="6">
        <v>0</v>
      </c>
      <c r="U119" s="6">
        <v>0</v>
      </c>
      <c r="V119" s="6">
        <v>0</v>
      </c>
      <c r="W119" s="6">
        <v>0</v>
      </c>
      <c r="X119" s="6">
        <v>0</v>
      </c>
      <c r="Y119" s="6">
        <v>0</v>
      </c>
      <c r="Z119" s="6">
        <v>0</v>
      </c>
      <c r="AA119" s="6">
        <v>0</v>
      </c>
      <c r="AB119" s="6">
        <v>0</v>
      </c>
      <c r="AC119" s="6">
        <v>0</v>
      </c>
    </row>
    <row r="120" spans="1:29" x14ac:dyDescent="0.2">
      <c r="A120" s="6" t="s">
        <v>70</v>
      </c>
      <c r="B120" s="6">
        <v>447</v>
      </c>
      <c r="C120" s="6">
        <v>218</v>
      </c>
      <c r="D120" s="6">
        <v>229</v>
      </c>
      <c r="E120" s="6">
        <v>310</v>
      </c>
      <c r="F120" s="6">
        <v>178</v>
      </c>
      <c r="G120" s="6">
        <v>132</v>
      </c>
      <c r="H120" s="7">
        <f t="shared" si="70"/>
        <v>69.351230425055931</v>
      </c>
      <c r="I120" s="7">
        <f t="shared" si="70"/>
        <v>81.651376146788991</v>
      </c>
      <c r="J120" s="7">
        <f t="shared" si="70"/>
        <v>57.641921397379917</v>
      </c>
      <c r="K120" s="20">
        <f>(H124+H125)/2</f>
        <v>6.465542915003871</v>
      </c>
      <c r="L120" s="20">
        <f t="shared" ref="L120" si="72">(I124+I125)/2</f>
        <v>7.3873779271238051</v>
      </c>
      <c r="M120" s="20">
        <f>(J124+J125)/2</f>
        <v>5.56920556920557</v>
      </c>
      <c r="N120" s="6" t="s">
        <v>70</v>
      </c>
      <c r="O120" s="6">
        <v>131</v>
      </c>
      <c r="P120" s="6">
        <v>38</v>
      </c>
      <c r="Q120" s="6">
        <v>93</v>
      </c>
      <c r="R120" s="6">
        <v>0</v>
      </c>
      <c r="S120" s="6">
        <v>0</v>
      </c>
      <c r="T120" s="6">
        <v>0</v>
      </c>
      <c r="U120" s="6">
        <v>2</v>
      </c>
      <c r="V120" s="6">
        <v>0</v>
      </c>
      <c r="W120" s="6">
        <v>2</v>
      </c>
      <c r="X120" s="6">
        <v>2</v>
      </c>
      <c r="Y120" s="6">
        <v>1</v>
      </c>
      <c r="Z120" s="6">
        <v>1</v>
      </c>
      <c r="AA120" s="6">
        <v>2</v>
      </c>
      <c r="AB120" s="6">
        <v>1</v>
      </c>
      <c r="AC120" s="6">
        <v>1</v>
      </c>
    </row>
    <row r="121" spans="1:29" x14ac:dyDescent="0.2">
      <c r="A121" s="6" t="s">
        <v>71</v>
      </c>
      <c r="B121" s="6">
        <v>436</v>
      </c>
      <c r="C121" s="6">
        <v>221</v>
      </c>
      <c r="D121" s="6">
        <v>215</v>
      </c>
      <c r="E121" s="6">
        <v>170</v>
      </c>
      <c r="F121" s="6">
        <v>101</v>
      </c>
      <c r="G121" s="6">
        <v>69</v>
      </c>
      <c r="H121" s="7">
        <f t="shared" si="70"/>
        <v>38.990825688073393</v>
      </c>
      <c r="I121" s="7">
        <f t="shared" si="70"/>
        <v>45.701357466063349</v>
      </c>
      <c r="J121" s="7">
        <f t="shared" si="70"/>
        <v>32.093023255813954</v>
      </c>
      <c r="K121" s="20"/>
      <c r="L121" s="20"/>
      <c r="M121" s="20"/>
      <c r="N121" s="6" t="s">
        <v>71</v>
      </c>
      <c r="O121" s="6">
        <v>253</v>
      </c>
      <c r="P121" s="6">
        <v>116</v>
      </c>
      <c r="Q121" s="6">
        <v>137</v>
      </c>
      <c r="R121" s="6">
        <v>1</v>
      </c>
      <c r="S121" s="6">
        <v>1</v>
      </c>
      <c r="T121" s="6">
        <v>0</v>
      </c>
      <c r="U121" s="6">
        <v>4</v>
      </c>
      <c r="V121" s="6">
        <v>1</v>
      </c>
      <c r="W121" s="6">
        <v>3</v>
      </c>
      <c r="X121" s="6">
        <v>5</v>
      </c>
      <c r="Y121" s="6">
        <v>2</v>
      </c>
      <c r="Z121" s="6">
        <v>3</v>
      </c>
      <c r="AA121" s="6">
        <v>3</v>
      </c>
      <c r="AB121" s="6">
        <v>0</v>
      </c>
      <c r="AC121" s="6">
        <v>3</v>
      </c>
    </row>
    <row r="122" spans="1:29" x14ac:dyDescent="0.2">
      <c r="A122" s="6" t="s">
        <v>72</v>
      </c>
      <c r="B122" s="6">
        <v>371</v>
      </c>
      <c r="C122" s="6">
        <v>181</v>
      </c>
      <c r="D122" s="6">
        <v>190</v>
      </c>
      <c r="E122" s="6">
        <v>59</v>
      </c>
      <c r="F122" s="6">
        <v>38</v>
      </c>
      <c r="G122" s="6">
        <v>21</v>
      </c>
      <c r="H122" s="7">
        <f t="shared" si="70"/>
        <v>15.902964959568733</v>
      </c>
      <c r="I122" s="7">
        <f t="shared" si="70"/>
        <v>20.994475138121548</v>
      </c>
      <c r="J122" s="7">
        <f t="shared" si="70"/>
        <v>11.052631578947368</v>
      </c>
      <c r="K122" s="20">
        <f>K120*50</f>
        <v>323.27714575019354</v>
      </c>
      <c r="L122" s="20">
        <f t="shared" ref="L122:M122" si="73">L120*50</f>
        <v>369.36889635619025</v>
      </c>
      <c r="M122" s="20">
        <f t="shared" si="73"/>
        <v>278.46027846027852</v>
      </c>
      <c r="N122" s="6" t="s">
        <v>72</v>
      </c>
      <c r="O122" s="6">
        <v>305</v>
      </c>
      <c r="P122" s="6">
        <v>141</v>
      </c>
      <c r="Q122" s="6">
        <v>164</v>
      </c>
      <c r="R122" s="6">
        <v>1</v>
      </c>
      <c r="S122" s="6">
        <v>0</v>
      </c>
      <c r="T122" s="6">
        <v>1</v>
      </c>
      <c r="U122" s="6">
        <v>5</v>
      </c>
      <c r="V122" s="6">
        <v>2</v>
      </c>
      <c r="W122" s="6">
        <v>3</v>
      </c>
      <c r="X122" s="6">
        <v>1</v>
      </c>
      <c r="Y122" s="6">
        <v>0</v>
      </c>
      <c r="Z122" s="6">
        <v>1</v>
      </c>
      <c r="AA122" s="6">
        <v>0</v>
      </c>
      <c r="AB122" s="6">
        <v>0</v>
      </c>
      <c r="AC122" s="6">
        <v>0</v>
      </c>
    </row>
    <row r="123" spans="1:29" x14ac:dyDescent="0.2">
      <c r="A123" s="6" t="s">
        <v>73</v>
      </c>
      <c r="B123" s="6">
        <v>281</v>
      </c>
      <c r="C123" s="6">
        <v>149</v>
      </c>
      <c r="D123" s="6">
        <v>132</v>
      </c>
      <c r="E123" s="6">
        <v>33</v>
      </c>
      <c r="F123" s="6">
        <v>23</v>
      </c>
      <c r="G123" s="6">
        <v>10</v>
      </c>
      <c r="H123" s="7">
        <f t="shared" si="70"/>
        <v>11.743772241992882</v>
      </c>
      <c r="I123" s="7">
        <f t="shared" si="70"/>
        <v>15.436241610738255</v>
      </c>
      <c r="J123" s="7">
        <f t="shared" si="70"/>
        <v>7.5757575757575761</v>
      </c>
      <c r="K123" s="20"/>
      <c r="L123" s="20"/>
      <c r="M123" s="20"/>
      <c r="N123" s="6" t="s">
        <v>73</v>
      </c>
      <c r="O123" s="6">
        <v>248</v>
      </c>
      <c r="P123" s="6">
        <v>126</v>
      </c>
      <c r="Q123" s="6">
        <v>122</v>
      </c>
      <c r="R123" s="6">
        <v>0</v>
      </c>
      <c r="S123" s="6">
        <v>0</v>
      </c>
      <c r="T123" s="6">
        <v>0</v>
      </c>
      <c r="U123" s="6">
        <v>0</v>
      </c>
      <c r="V123" s="6">
        <v>0</v>
      </c>
      <c r="W123" s="6">
        <v>0</v>
      </c>
      <c r="X123" s="6">
        <v>0</v>
      </c>
      <c r="Y123" s="6">
        <v>0</v>
      </c>
      <c r="Z123" s="6">
        <v>0</v>
      </c>
      <c r="AA123" s="6">
        <v>0</v>
      </c>
      <c r="AB123" s="6">
        <v>0</v>
      </c>
      <c r="AC123" s="6">
        <v>0</v>
      </c>
    </row>
    <row r="124" spans="1:29" x14ac:dyDescent="0.2">
      <c r="A124" s="6" t="s">
        <v>74</v>
      </c>
      <c r="B124" s="6">
        <v>206</v>
      </c>
      <c r="C124" s="6">
        <v>107</v>
      </c>
      <c r="D124" s="6">
        <v>99</v>
      </c>
      <c r="E124" s="6">
        <v>14</v>
      </c>
      <c r="F124" s="6">
        <v>11</v>
      </c>
      <c r="G124" s="6">
        <v>3</v>
      </c>
      <c r="H124" s="7">
        <f t="shared" si="70"/>
        <v>6.7961165048543686</v>
      </c>
      <c r="I124" s="7">
        <f t="shared" si="70"/>
        <v>10.2803738317757</v>
      </c>
      <c r="J124" s="7">
        <f t="shared" si="70"/>
        <v>3.0303030303030303</v>
      </c>
      <c r="K124" s="20">
        <f>K118-K122</f>
        <v>2572.4055822455725</v>
      </c>
      <c r="L124" s="20">
        <f t="shared" ref="L124:M124" si="74">L118-L122</f>
        <v>2730.8860191537856</v>
      </c>
      <c r="M124" s="20">
        <f t="shared" si="74"/>
        <v>2412.9466462946939</v>
      </c>
      <c r="N124" s="6" t="s">
        <v>74</v>
      </c>
      <c r="O124" s="6">
        <v>180</v>
      </c>
      <c r="P124" s="6">
        <v>94</v>
      </c>
      <c r="Q124" s="6">
        <v>86</v>
      </c>
      <c r="R124" s="6">
        <v>0</v>
      </c>
      <c r="S124" s="6">
        <v>0</v>
      </c>
      <c r="T124" s="6">
        <v>0</v>
      </c>
      <c r="U124" s="6">
        <v>6</v>
      </c>
      <c r="V124" s="6">
        <v>0</v>
      </c>
      <c r="W124" s="6">
        <v>6</v>
      </c>
      <c r="X124" s="6">
        <v>2</v>
      </c>
      <c r="Y124" s="6">
        <v>1</v>
      </c>
      <c r="Z124" s="6">
        <v>1</v>
      </c>
      <c r="AA124" s="6">
        <v>4</v>
      </c>
      <c r="AB124" s="6">
        <v>1</v>
      </c>
      <c r="AC124" s="6">
        <v>3</v>
      </c>
    </row>
    <row r="125" spans="1:29" x14ac:dyDescent="0.2">
      <c r="A125" s="6" t="s">
        <v>75</v>
      </c>
      <c r="B125" s="6">
        <v>163</v>
      </c>
      <c r="C125" s="6">
        <v>89</v>
      </c>
      <c r="D125" s="6">
        <v>74</v>
      </c>
      <c r="E125" s="6">
        <v>10</v>
      </c>
      <c r="F125" s="6">
        <v>4</v>
      </c>
      <c r="G125" s="6">
        <v>6</v>
      </c>
      <c r="H125" s="7">
        <f t="shared" si="70"/>
        <v>6.1349693251533743</v>
      </c>
      <c r="I125" s="7">
        <f t="shared" si="70"/>
        <v>4.4943820224719104</v>
      </c>
      <c r="J125" s="7">
        <f t="shared" si="70"/>
        <v>8.1081081081081088</v>
      </c>
      <c r="K125" s="20">
        <f>100-K120</f>
        <v>93.534457084996134</v>
      </c>
      <c r="L125" s="20">
        <f t="shared" ref="L125:M125" si="75">100-L120</f>
        <v>92.612622072876192</v>
      </c>
      <c r="M125" s="20">
        <f t="shared" si="75"/>
        <v>94.430794430794435</v>
      </c>
      <c r="N125" s="6" t="s">
        <v>75</v>
      </c>
      <c r="O125" s="6">
        <v>148</v>
      </c>
      <c r="P125" s="6">
        <v>83</v>
      </c>
      <c r="Q125" s="6">
        <v>65</v>
      </c>
      <c r="R125" s="6">
        <v>0</v>
      </c>
      <c r="S125" s="6">
        <v>0</v>
      </c>
      <c r="T125" s="6">
        <v>0</v>
      </c>
      <c r="U125" s="6">
        <v>1</v>
      </c>
      <c r="V125" s="6">
        <v>1</v>
      </c>
      <c r="W125" s="6">
        <v>0</v>
      </c>
      <c r="X125" s="6">
        <v>0</v>
      </c>
      <c r="Y125" s="6">
        <v>0</v>
      </c>
      <c r="Z125" s="6">
        <v>0</v>
      </c>
      <c r="AA125" s="6">
        <v>4</v>
      </c>
      <c r="AB125" s="6">
        <v>1</v>
      </c>
      <c r="AC125" s="6">
        <v>3</v>
      </c>
    </row>
    <row r="126" spans="1:29" x14ac:dyDescent="0.2">
      <c r="A126" s="6" t="s">
        <v>76</v>
      </c>
      <c r="B126" s="6">
        <v>122</v>
      </c>
      <c r="C126" s="6">
        <v>66</v>
      </c>
      <c r="D126" s="6">
        <v>56</v>
      </c>
      <c r="E126" s="6">
        <v>4</v>
      </c>
      <c r="F126" s="6">
        <v>3</v>
      </c>
      <c r="G126" s="6">
        <v>1</v>
      </c>
      <c r="H126" s="7">
        <f>SUM(H118:H124)*5</f>
        <v>1395.6827279957658</v>
      </c>
      <c r="I126" s="7">
        <f>SUM(I118:I124)*5</f>
        <v>1600.2549155099757</v>
      </c>
      <c r="J126" s="7">
        <f>SUM(J118:J124)*5</f>
        <v>1191.4069247549724</v>
      </c>
      <c r="K126" s="21">
        <f>K124/K125</f>
        <v>27.502223912071141</v>
      </c>
      <c r="L126" s="21">
        <f t="shared" ref="L126:M126" si="76">L124/L125</f>
        <v>29.4871903853977</v>
      </c>
      <c r="M126" s="21">
        <f t="shared" si="76"/>
        <v>25.552539940380061</v>
      </c>
      <c r="N126" s="6" t="s">
        <v>76</v>
      </c>
      <c r="O126" s="6">
        <v>111</v>
      </c>
      <c r="P126" s="6">
        <v>61</v>
      </c>
      <c r="Q126" s="6">
        <v>50</v>
      </c>
      <c r="R126" s="6">
        <v>0</v>
      </c>
      <c r="S126" s="6">
        <v>0</v>
      </c>
      <c r="T126" s="6">
        <v>0</v>
      </c>
      <c r="U126" s="6">
        <v>0</v>
      </c>
      <c r="V126" s="6">
        <v>0</v>
      </c>
      <c r="W126" s="6">
        <v>0</v>
      </c>
      <c r="X126" s="6">
        <v>0</v>
      </c>
      <c r="Y126" s="6">
        <v>0</v>
      </c>
      <c r="Z126" s="6">
        <v>0</v>
      </c>
      <c r="AA126" s="6">
        <v>7</v>
      </c>
      <c r="AB126" s="6">
        <v>2</v>
      </c>
      <c r="AC126" s="6">
        <v>5</v>
      </c>
    </row>
    <row r="127" spans="1:29" x14ac:dyDescent="0.2">
      <c r="A127" s="6" t="s">
        <v>87</v>
      </c>
      <c r="N127" s="6" t="s">
        <v>87</v>
      </c>
    </row>
    <row r="128" spans="1:29" x14ac:dyDescent="0.2">
      <c r="A128" s="6" t="s">
        <v>68</v>
      </c>
      <c r="N128" s="6" t="s">
        <v>68</v>
      </c>
    </row>
    <row r="129" spans="1:29" x14ac:dyDescent="0.2">
      <c r="A129" s="6" t="s">
        <v>0</v>
      </c>
      <c r="B129" s="6">
        <v>769</v>
      </c>
      <c r="C129" s="6">
        <v>386</v>
      </c>
      <c r="D129" s="6">
        <v>383</v>
      </c>
      <c r="E129" s="6">
        <v>276</v>
      </c>
      <c r="F129" s="6">
        <v>157</v>
      </c>
      <c r="G129" s="6">
        <v>119</v>
      </c>
      <c r="H129" s="7">
        <f t="shared" ref="H129:J136" si="77">E129/B129*100</f>
        <v>35.890767230169054</v>
      </c>
      <c r="I129" s="7">
        <f t="shared" si="77"/>
        <v>40.673575129533681</v>
      </c>
      <c r="J129" s="7">
        <f t="shared" si="77"/>
        <v>31.070496083550914</v>
      </c>
      <c r="K129" s="20">
        <f>H137+1500</f>
        <v>2656.4968878719947</v>
      </c>
      <c r="L129" s="20">
        <f t="shared" ref="L129" si="78">I137+1500</f>
        <v>2824.3173742520412</v>
      </c>
      <c r="M129" s="20">
        <f>J137+1500</f>
        <v>2491.5798941993025</v>
      </c>
      <c r="N129" s="6" t="s">
        <v>0</v>
      </c>
      <c r="O129" s="6">
        <v>483</v>
      </c>
      <c r="P129" s="6">
        <v>226</v>
      </c>
      <c r="Q129" s="6">
        <v>257</v>
      </c>
      <c r="R129" s="6">
        <v>0</v>
      </c>
      <c r="S129" s="6">
        <v>0</v>
      </c>
      <c r="T129" s="6">
        <v>0</v>
      </c>
      <c r="U129" s="6">
        <v>1</v>
      </c>
      <c r="V129" s="6">
        <v>0</v>
      </c>
      <c r="W129" s="6">
        <v>1</v>
      </c>
      <c r="X129" s="6">
        <v>3</v>
      </c>
      <c r="Y129" s="6">
        <v>0</v>
      </c>
      <c r="Z129" s="6">
        <v>3</v>
      </c>
      <c r="AA129" s="6">
        <v>6</v>
      </c>
      <c r="AB129" s="6">
        <v>3</v>
      </c>
      <c r="AC129" s="6">
        <v>3</v>
      </c>
    </row>
    <row r="130" spans="1:29" x14ac:dyDescent="0.2">
      <c r="A130" s="6" t="s">
        <v>69</v>
      </c>
      <c r="B130" s="6">
        <v>144</v>
      </c>
      <c r="C130" s="6">
        <v>71</v>
      </c>
      <c r="D130" s="6">
        <v>73</v>
      </c>
      <c r="E130" s="6">
        <v>119</v>
      </c>
      <c r="F130" s="6">
        <v>62</v>
      </c>
      <c r="G130" s="6">
        <v>57</v>
      </c>
      <c r="H130" s="7">
        <f t="shared" si="77"/>
        <v>82.638888888888886</v>
      </c>
      <c r="I130" s="7">
        <f t="shared" si="77"/>
        <v>87.323943661971825</v>
      </c>
      <c r="J130" s="7">
        <f t="shared" si="77"/>
        <v>78.082191780821915</v>
      </c>
      <c r="K130" s="20"/>
      <c r="L130" s="20"/>
      <c r="M130" s="20"/>
      <c r="N130" s="6" t="s">
        <v>69</v>
      </c>
      <c r="O130" s="6">
        <v>25</v>
      </c>
      <c r="P130" s="6">
        <v>9</v>
      </c>
      <c r="Q130" s="6">
        <v>16</v>
      </c>
      <c r="R130" s="6">
        <v>0</v>
      </c>
      <c r="S130" s="6">
        <v>0</v>
      </c>
      <c r="T130" s="6">
        <v>0</v>
      </c>
      <c r="U130" s="6">
        <v>0</v>
      </c>
      <c r="V130" s="6">
        <v>0</v>
      </c>
      <c r="W130" s="6">
        <v>0</v>
      </c>
      <c r="X130" s="6">
        <v>0</v>
      </c>
      <c r="Y130" s="6">
        <v>0</v>
      </c>
      <c r="Z130" s="6">
        <v>0</v>
      </c>
      <c r="AA130" s="6">
        <v>0</v>
      </c>
      <c r="AB130" s="6">
        <v>0</v>
      </c>
      <c r="AC130" s="6">
        <v>0</v>
      </c>
    </row>
    <row r="131" spans="1:29" x14ac:dyDescent="0.2">
      <c r="A131" s="6" t="s">
        <v>70</v>
      </c>
      <c r="B131" s="6">
        <v>149</v>
      </c>
      <c r="C131" s="6">
        <v>72</v>
      </c>
      <c r="D131" s="6">
        <v>77</v>
      </c>
      <c r="E131" s="6">
        <v>86</v>
      </c>
      <c r="F131" s="6">
        <v>51</v>
      </c>
      <c r="G131" s="6">
        <v>35</v>
      </c>
      <c r="H131" s="7">
        <f t="shared" si="77"/>
        <v>57.718120805369132</v>
      </c>
      <c r="I131" s="7">
        <f t="shared" si="77"/>
        <v>70.833333333333343</v>
      </c>
      <c r="J131" s="7">
        <f t="shared" si="77"/>
        <v>45.454545454545453</v>
      </c>
      <c r="K131" s="20">
        <f>(H135+H136)/2</f>
        <v>2.2739018087855296</v>
      </c>
      <c r="L131" s="20">
        <f t="shared" ref="L131" si="79">(I135+I136)/2</f>
        <v>2</v>
      </c>
      <c r="M131" s="20">
        <f>(J135+J136)/2</f>
        <v>1.8518518518518516</v>
      </c>
      <c r="N131" s="6" t="s">
        <v>70</v>
      </c>
      <c r="O131" s="6">
        <v>63</v>
      </c>
      <c r="P131" s="6">
        <v>21</v>
      </c>
      <c r="Q131" s="6">
        <v>42</v>
      </c>
      <c r="R131" s="6">
        <v>0</v>
      </c>
      <c r="S131" s="6">
        <v>0</v>
      </c>
      <c r="T131" s="6">
        <v>0</v>
      </c>
      <c r="U131" s="6">
        <v>0</v>
      </c>
      <c r="V131" s="6">
        <v>0</v>
      </c>
      <c r="W131" s="6">
        <v>0</v>
      </c>
      <c r="X131" s="6">
        <v>0</v>
      </c>
      <c r="Y131" s="6">
        <v>0</v>
      </c>
      <c r="Z131" s="6">
        <v>0</v>
      </c>
      <c r="AA131" s="6">
        <v>0</v>
      </c>
      <c r="AB131" s="6">
        <v>0</v>
      </c>
      <c r="AC131" s="6">
        <v>0</v>
      </c>
    </row>
    <row r="132" spans="1:29" x14ac:dyDescent="0.2">
      <c r="A132" s="6" t="s">
        <v>71</v>
      </c>
      <c r="B132" s="6">
        <v>146</v>
      </c>
      <c r="C132" s="6">
        <v>73</v>
      </c>
      <c r="D132" s="6">
        <v>73</v>
      </c>
      <c r="E132" s="6">
        <v>45</v>
      </c>
      <c r="F132" s="6">
        <v>31</v>
      </c>
      <c r="G132" s="6">
        <v>14</v>
      </c>
      <c r="H132" s="7">
        <f t="shared" si="77"/>
        <v>30.82191780821918</v>
      </c>
      <c r="I132" s="7">
        <f t="shared" si="77"/>
        <v>42.465753424657535</v>
      </c>
      <c r="J132" s="7">
        <f t="shared" si="77"/>
        <v>19.17808219178082</v>
      </c>
      <c r="K132" s="20"/>
      <c r="L132" s="20"/>
      <c r="M132" s="20"/>
      <c r="N132" s="6" t="s">
        <v>71</v>
      </c>
      <c r="O132" s="6">
        <v>99</v>
      </c>
      <c r="P132" s="6">
        <v>42</v>
      </c>
      <c r="Q132" s="6">
        <v>57</v>
      </c>
      <c r="R132" s="6">
        <v>0</v>
      </c>
      <c r="S132" s="6">
        <v>0</v>
      </c>
      <c r="T132" s="6">
        <v>0</v>
      </c>
      <c r="U132" s="6">
        <v>1</v>
      </c>
      <c r="V132" s="6">
        <v>0</v>
      </c>
      <c r="W132" s="6">
        <v>1</v>
      </c>
      <c r="X132" s="6">
        <v>1</v>
      </c>
      <c r="Y132" s="6">
        <v>0</v>
      </c>
      <c r="Z132" s="6">
        <v>1</v>
      </c>
      <c r="AA132" s="6">
        <v>0</v>
      </c>
      <c r="AB132" s="6">
        <v>0</v>
      </c>
      <c r="AC132" s="6">
        <v>0</v>
      </c>
    </row>
    <row r="133" spans="1:29" x14ac:dyDescent="0.2">
      <c r="A133" s="6" t="s">
        <v>72</v>
      </c>
      <c r="B133" s="6">
        <v>103</v>
      </c>
      <c r="C133" s="6">
        <v>56</v>
      </c>
      <c r="D133" s="6">
        <v>47</v>
      </c>
      <c r="E133" s="6">
        <v>11</v>
      </c>
      <c r="F133" s="6">
        <v>5</v>
      </c>
      <c r="G133" s="6">
        <v>6</v>
      </c>
      <c r="H133" s="7">
        <f t="shared" si="77"/>
        <v>10.679611650485436</v>
      </c>
      <c r="I133" s="7">
        <f t="shared" si="77"/>
        <v>8.9285714285714288</v>
      </c>
      <c r="J133" s="7">
        <f t="shared" si="77"/>
        <v>12.76595744680851</v>
      </c>
      <c r="K133" s="20">
        <f>K131*50</f>
        <v>113.69509043927648</v>
      </c>
      <c r="L133" s="20">
        <f t="shared" ref="L133:M133" si="80">L131*50</f>
        <v>100</v>
      </c>
      <c r="M133" s="20">
        <f t="shared" si="80"/>
        <v>92.592592592592581</v>
      </c>
      <c r="N133" s="6" t="s">
        <v>72</v>
      </c>
      <c r="O133" s="6">
        <v>92</v>
      </c>
      <c r="P133" s="6">
        <v>51</v>
      </c>
      <c r="Q133" s="6">
        <v>41</v>
      </c>
      <c r="R133" s="6">
        <v>0</v>
      </c>
      <c r="S133" s="6">
        <v>0</v>
      </c>
      <c r="T133" s="6">
        <v>0</v>
      </c>
      <c r="U133" s="6">
        <v>0</v>
      </c>
      <c r="V133" s="6">
        <v>0</v>
      </c>
      <c r="W133" s="6">
        <v>0</v>
      </c>
      <c r="X133" s="6">
        <v>0</v>
      </c>
      <c r="Y133" s="6">
        <v>0</v>
      </c>
      <c r="Z133" s="6">
        <v>0</v>
      </c>
      <c r="AA133" s="6">
        <v>0</v>
      </c>
      <c r="AB133" s="6">
        <v>0</v>
      </c>
      <c r="AC133" s="6">
        <v>0</v>
      </c>
    </row>
    <row r="134" spans="1:29" x14ac:dyDescent="0.2">
      <c r="A134" s="6" t="s">
        <v>73</v>
      </c>
      <c r="B134" s="6">
        <v>98</v>
      </c>
      <c r="C134" s="6">
        <v>47</v>
      </c>
      <c r="D134" s="6">
        <v>51</v>
      </c>
      <c r="E134" s="6">
        <v>11</v>
      </c>
      <c r="F134" s="6">
        <v>5</v>
      </c>
      <c r="G134" s="6">
        <v>6</v>
      </c>
      <c r="H134" s="7">
        <f t="shared" si="77"/>
        <v>11.224489795918368</v>
      </c>
      <c r="I134" s="7">
        <f t="shared" si="77"/>
        <v>10.638297872340425</v>
      </c>
      <c r="J134" s="7">
        <f t="shared" si="77"/>
        <v>11.76470588235294</v>
      </c>
      <c r="K134" s="20"/>
      <c r="L134" s="20"/>
      <c r="M134" s="20"/>
      <c r="N134" s="6" t="s">
        <v>73</v>
      </c>
      <c r="O134" s="6">
        <v>85</v>
      </c>
      <c r="P134" s="6">
        <v>41</v>
      </c>
      <c r="Q134" s="6">
        <v>44</v>
      </c>
      <c r="R134" s="6">
        <v>0</v>
      </c>
      <c r="S134" s="6">
        <v>0</v>
      </c>
      <c r="T134" s="6">
        <v>0</v>
      </c>
      <c r="U134" s="6">
        <v>0</v>
      </c>
      <c r="V134" s="6">
        <v>0</v>
      </c>
      <c r="W134" s="6">
        <v>0</v>
      </c>
      <c r="X134" s="6">
        <v>0</v>
      </c>
      <c r="Y134" s="6">
        <v>0</v>
      </c>
      <c r="Z134" s="6">
        <v>0</v>
      </c>
      <c r="AA134" s="6">
        <v>2</v>
      </c>
      <c r="AB134" s="6">
        <v>1</v>
      </c>
      <c r="AC134" s="6">
        <v>1</v>
      </c>
    </row>
    <row r="135" spans="1:29" x14ac:dyDescent="0.2">
      <c r="A135" s="6" t="s">
        <v>74</v>
      </c>
      <c r="B135" s="6">
        <v>43</v>
      </c>
      <c r="C135" s="6">
        <v>25</v>
      </c>
      <c r="D135" s="6">
        <v>18</v>
      </c>
      <c r="E135" s="6">
        <v>1</v>
      </c>
      <c r="F135" s="6">
        <v>1</v>
      </c>
      <c r="G135" s="6">
        <v>0</v>
      </c>
      <c r="H135" s="7">
        <f t="shared" si="77"/>
        <v>2.3255813953488373</v>
      </c>
      <c r="I135" s="7">
        <f t="shared" si="77"/>
        <v>4</v>
      </c>
      <c r="J135" s="7">
        <f t="shared" si="77"/>
        <v>0</v>
      </c>
      <c r="K135" s="20">
        <f>K129-K133</f>
        <v>2542.8017974327181</v>
      </c>
      <c r="L135" s="20">
        <f t="shared" ref="L135:M135" si="81">L129-L133</f>
        <v>2724.3173742520412</v>
      </c>
      <c r="M135" s="20">
        <f t="shared" si="81"/>
        <v>2398.9873016067099</v>
      </c>
      <c r="N135" s="6" t="s">
        <v>74</v>
      </c>
      <c r="O135" s="6">
        <v>40</v>
      </c>
      <c r="P135" s="6">
        <v>24</v>
      </c>
      <c r="Q135" s="6">
        <v>16</v>
      </c>
      <c r="R135" s="6">
        <v>0</v>
      </c>
      <c r="S135" s="6">
        <v>0</v>
      </c>
      <c r="T135" s="6">
        <v>0</v>
      </c>
      <c r="U135" s="6">
        <v>0</v>
      </c>
      <c r="V135" s="6">
        <v>0</v>
      </c>
      <c r="W135" s="6">
        <v>0</v>
      </c>
      <c r="X135" s="6">
        <v>1</v>
      </c>
      <c r="Y135" s="6">
        <v>0</v>
      </c>
      <c r="Z135" s="6">
        <v>1</v>
      </c>
      <c r="AA135" s="6">
        <v>1</v>
      </c>
      <c r="AB135" s="6">
        <v>0</v>
      </c>
      <c r="AC135" s="6">
        <v>1</v>
      </c>
    </row>
    <row r="136" spans="1:29" x14ac:dyDescent="0.2">
      <c r="A136" s="6" t="s">
        <v>75</v>
      </c>
      <c r="B136" s="6">
        <v>45</v>
      </c>
      <c r="C136" s="6">
        <v>18</v>
      </c>
      <c r="D136" s="6">
        <v>27</v>
      </c>
      <c r="E136" s="6">
        <v>1</v>
      </c>
      <c r="F136" s="6">
        <v>0</v>
      </c>
      <c r="G136" s="6">
        <v>1</v>
      </c>
      <c r="H136" s="7">
        <f t="shared" si="77"/>
        <v>2.2222222222222223</v>
      </c>
      <c r="I136" s="7">
        <f t="shared" si="77"/>
        <v>0</v>
      </c>
      <c r="J136" s="7">
        <f t="shared" si="77"/>
        <v>3.7037037037037033</v>
      </c>
      <c r="K136" s="20">
        <f>100-K131</f>
        <v>97.726098191214476</v>
      </c>
      <c r="L136" s="20">
        <f t="shared" ref="L136:M136" si="82">100-L131</f>
        <v>98</v>
      </c>
      <c r="M136" s="20">
        <f t="shared" si="82"/>
        <v>98.148148148148152</v>
      </c>
      <c r="N136" s="6" t="s">
        <v>75</v>
      </c>
      <c r="O136" s="6">
        <v>40</v>
      </c>
      <c r="P136" s="6">
        <v>16</v>
      </c>
      <c r="Q136" s="6">
        <v>24</v>
      </c>
      <c r="R136" s="6">
        <v>0</v>
      </c>
      <c r="S136" s="6">
        <v>0</v>
      </c>
      <c r="T136" s="6">
        <v>0</v>
      </c>
      <c r="U136" s="6">
        <v>0</v>
      </c>
      <c r="V136" s="6">
        <v>0</v>
      </c>
      <c r="W136" s="6">
        <v>0</v>
      </c>
      <c r="X136" s="6">
        <v>1</v>
      </c>
      <c r="Y136" s="6">
        <v>0</v>
      </c>
      <c r="Z136" s="6">
        <v>1</v>
      </c>
      <c r="AA136" s="6">
        <v>3</v>
      </c>
      <c r="AB136" s="6">
        <v>2</v>
      </c>
      <c r="AC136" s="6">
        <v>1</v>
      </c>
    </row>
    <row r="137" spans="1:29" x14ac:dyDescent="0.2">
      <c r="A137" s="6" t="s">
        <v>76</v>
      </c>
      <c r="B137" s="6">
        <v>41</v>
      </c>
      <c r="C137" s="6">
        <v>24</v>
      </c>
      <c r="D137" s="6">
        <v>17</v>
      </c>
      <c r="E137" s="6">
        <v>2</v>
      </c>
      <c r="F137" s="6">
        <v>2</v>
      </c>
      <c r="G137" s="6">
        <v>0</v>
      </c>
      <c r="H137" s="7">
        <f>SUM(H129:H135)*5</f>
        <v>1156.4968878719944</v>
      </c>
      <c r="I137" s="7">
        <f>SUM(I129:I135)*5</f>
        <v>1324.3173742520412</v>
      </c>
      <c r="J137" s="7">
        <f>SUM(J129:J135)*5</f>
        <v>991.57989419930277</v>
      </c>
      <c r="K137" s="21">
        <f>K135/K136</f>
        <v>26.019679947288786</v>
      </c>
      <c r="L137" s="21">
        <f t="shared" ref="L137:M137" si="83">L135/L136</f>
        <v>27.799156880122869</v>
      </c>
      <c r="M137" s="21">
        <f t="shared" si="83"/>
        <v>24.4425121295778</v>
      </c>
      <c r="N137" s="6" t="s">
        <v>76</v>
      </c>
      <c r="O137" s="6">
        <v>39</v>
      </c>
      <c r="P137" s="6">
        <v>22</v>
      </c>
      <c r="Q137" s="6">
        <v>17</v>
      </c>
      <c r="R137" s="6">
        <v>0</v>
      </c>
      <c r="S137" s="6">
        <v>0</v>
      </c>
      <c r="T137" s="6">
        <v>0</v>
      </c>
      <c r="U137" s="6">
        <v>0</v>
      </c>
      <c r="V137" s="6">
        <v>0</v>
      </c>
      <c r="W137" s="6">
        <v>0</v>
      </c>
      <c r="X137" s="6">
        <v>0</v>
      </c>
      <c r="Y137" s="6">
        <v>0</v>
      </c>
      <c r="Z137" s="6">
        <v>0</v>
      </c>
      <c r="AA137" s="6">
        <v>0</v>
      </c>
      <c r="AB137" s="6">
        <v>0</v>
      </c>
      <c r="AC137" s="6">
        <v>0</v>
      </c>
    </row>
    <row r="138" spans="1:29" x14ac:dyDescent="0.2">
      <c r="A138" s="6" t="s">
        <v>88</v>
      </c>
      <c r="N138" s="6" t="s">
        <v>88</v>
      </c>
    </row>
    <row r="139" spans="1:29" x14ac:dyDescent="0.2">
      <c r="A139" s="6" t="s">
        <v>68</v>
      </c>
      <c r="N139" s="6" t="s">
        <v>68</v>
      </c>
    </row>
    <row r="140" spans="1:29" x14ac:dyDescent="0.2">
      <c r="A140" s="6" t="s">
        <v>0</v>
      </c>
      <c r="B140" s="6">
        <v>1007</v>
      </c>
      <c r="C140" s="6">
        <v>512</v>
      </c>
      <c r="D140" s="6">
        <v>495</v>
      </c>
      <c r="E140" s="6">
        <v>401</v>
      </c>
      <c r="F140" s="6">
        <v>228</v>
      </c>
      <c r="G140" s="6">
        <v>173</v>
      </c>
      <c r="H140" s="7">
        <f t="shared" ref="H140:J147" si="84">E140/B140*100</f>
        <v>39.821251241310826</v>
      </c>
      <c r="I140" s="7">
        <f t="shared" si="84"/>
        <v>44.53125</v>
      </c>
      <c r="J140" s="7">
        <f t="shared" si="84"/>
        <v>34.949494949494948</v>
      </c>
      <c r="K140" s="20">
        <f>H148+1500</f>
        <v>2757.1198117692575</v>
      </c>
      <c r="L140" s="20">
        <f t="shared" ref="L140" si="85">I148+1500</f>
        <v>2889.757939408707</v>
      </c>
      <c r="M140" s="20">
        <f>J148+1500</f>
        <v>2622.0709504674724</v>
      </c>
      <c r="N140" s="6" t="s">
        <v>0</v>
      </c>
      <c r="O140" s="6">
        <v>559</v>
      </c>
      <c r="P140" s="6">
        <v>264</v>
      </c>
      <c r="Q140" s="6">
        <v>295</v>
      </c>
      <c r="R140" s="6">
        <v>16</v>
      </c>
      <c r="S140" s="6">
        <v>7</v>
      </c>
      <c r="T140" s="6">
        <v>9</v>
      </c>
      <c r="U140" s="6">
        <v>7</v>
      </c>
      <c r="V140" s="6">
        <v>1</v>
      </c>
      <c r="W140" s="6">
        <v>6</v>
      </c>
      <c r="X140" s="6">
        <v>12</v>
      </c>
      <c r="Y140" s="6">
        <v>6</v>
      </c>
      <c r="Z140" s="6">
        <v>6</v>
      </c>
      <c r="AA140" s="6">
        <v>12</v>
      </c>
      <c r="AB140" s="6">
        <v>6</v>
      </c>
      <c r="AC140" s="6">
        <v>6</v>
      </c>
    </row>
    <row r="141" spans="1:29" x14ac:dyDescent="0.2">
      <c r="A141" s="6" t="s">
        <v>69</v>
      </c>
      <c r="B141" s="6">
        <v>228</v>
      </c>
      <c r="C141" s="6">
        <v>125</v>
      </c>
      <c r="D141" s="6">
        <v>103</v>
      </c>
      <c r="E141" s="6">
        <v>209</v>
      </c>
      <c r="F141" s="6">
        <v>122</v>
      </c>
      <c r="G141" s="6">
        <v>87</v>
      </c>
      <c r="H141" s="7">
        <f t="shared" si="84"/>
        <v>91.666666666666657</v>
      </c>
      <c r="I141" s="7">
        <f t="shared" si="84"/>
        <v>97.6</v>
      </c>
      <c r="J141" s="7">
        <f t="shared" si="84"/>
        <v>84.466019417475721</v>
      </c>
      <c r="K141" s="20"/>
      <c r="L141" s="20"/>
      <c r="M141" s="20"/>
      <c r="N141" s="6" t="s">
        <v>69</v>
      </c>
      <c r="O141" s="6">
        <v>13</v>
      </c>
      <c r="P141" s="6">
        <v>1</v>
      </c>
      <c r="Q141" s="6">
        <v>12</v>
      </c>
      <c r="R141" s="6">
        <v>3</v>
      </c>
      <c r="S141" s="6">
        <v>1</v>
      </c>
      <c r="T141" s="6">
        <v>2</v>
      </c>
      <c r="U141" s="6">
        <v>1</v>
      </c>
      <c r="V141" s="6">
        <v>0</v>
      </c>
      <c r="W141" s="6">
        <v>1</v>
      </c>
      <c r="X141" s="6">
        <v>2</v>
      </c>
      <c r="Y141" s="6">
        <v>1</v>
      </c>
      <c r="Z141" s="6">
        <v>1</v>
      </c>
      <c r="AA141" s="6">
        <v>0</v>
      </c>
      <c r="AB141" s="6">
        <v>0</v>
      </c>
      <c r="AC141" s="6">
        <v>0</v>
      </c>
    </row>
    <row r="142" spans="1:29" x14ac:dyDescent="0.2">
      <c r="A142" s="6" t="s">
        <v>70</v>
      </c>
      <c r="B142" s="6">
        <v>169</v>
      </c>
      <c r="C142" s="6">
        <v>81</v>
      </c>
      <c r="D142" s="6">
        <v>88</v>
      </c>
      <c r="E142" s="6">
        <v>97</v>
      </c>
      <c r="F142" s="6">
        <v>56</v>
      </c>
      <c r="G142" s="6">
        <v>41</v>
      </c>
      <c r="H142" s="7">
        <f t="shared" si="84"/>
        <v>57.396449704142015</v>
      </c>
      <c r="I142" s="7">
        <f t="shared" si="84"/>
        <v>69.135802469135797</v>
      </c>
      <c r="J142" s="7">
        <f t="shared" si="84"/>
        <v>46.590909090909086</v>
      </c>
      <c r="K142" s="20">
        <f>(H146+H147)/2</f>
        <v>8.1241565452091766</v>
      </c>
      <c r="L142" s="20">
        <f t="shared" ref="L142" si="86">(I146+I147)/2</f>
        <v>9.5454545454545467</v>
      </c>
      <c r="M142" s="20">
        <f>(J146+J147)/2</f>
        <v>6.3690476190476186</v>
      </c>
      <c r="N142" s="6" t="s">
        <v>70</v>
      </c>
      <c r="O142" s="6">
        <v>69</v>
      </c>
      <c r="P142" s="6">
        <v>23</v>
      </c>
      <c r="Q142" s="6">
        <v>46</v>
      </c>
      <c r="R142" s="6">
        <v>1</v>
      </c>
      <c r="S142" s="6">
        <v>0</v>
      </c>
      <c r="T142" s="6">
        <v>1</v>
      </c>
      <c r="U142" s="6">
        <v>0</v>
      </c>
      <c r="V142" s="6">
        <v>0</v>
      </c>
      <c r="W142" s="6">
        <v>0</v>
      </c>
      <c r="X142" s="6">
        <v>2</v>
      </c>
      <c r="Y142" s="6">
        <v>2</v>
      </c>
      <c r="Z142" s="6">
        <v>0</v>
      </c>
      <c r="AA142" s="6">
        <v>0</v>
      </c>
      <c r="AB142" s="6">
        <v>0</v>
      </c>
      <c r="AC142" s="6">
        <v>0</v>
      </c>
    </row>
    <row r="143" spans="1:29" x14ac:dyDescent="0.2">
      <c r="A143" s="6" t="s">
        <v>71</v>
      </c>
      <c r="B143" s="6">
        <v>171</v>
      </c>
      <c r="C143" s="6">
        <v>81</v>
      </c>
      <c r="D143" s="6">
        <v>90</v>
      </c>
      <c r="E143" s="6">
        <v>46</v>
      </c>
      <c r="F143" s="6">
        <v>23</v>
      </c>
      <c r="G143" s="6">
        <v>23</v>
      </c>
      <c r="H143" s="7">
        <f t="shared" si="84"/>
        <v>26.900584795321635</v>
      </c>
      <c r="I143" s="7">
        <f t="shared" si="84"/>
        <v>28.39506172839506</v>
      </c>
      <c r="J143" s="7">
        <f t="shared" si="84"/>
        <v>25.555555555555554</v>
      </c>
      <c r="K143" s="20"/>
      <c r="L143" s="20"/>
      <c r="M143" s="20"/>
      <c r="N143" s="6" t="s">
        <v>71</v>
      </c>
      <c r="O143" s="6">
        <v>117</v>
      </c>
      <c r="P143" s="6">
        <v>55</v>
      </c>
      <c r="Q143" s="6">
        <v>62</v>
      </c>
      <c r="R143" s="6">
        <v>2</v>
      </c>
      <c r="S143" s="6">
        <v>1</v>
      </c>
      <c r="T143" s="6">
        <v>1</v>
      </c>
      <c r="U143" s="6">
        <v>1</v>
      </c>
      <c r="V143" s="6">
        <v>0</v>
      </c>
      <c r="W143" s="6">
        <v>1</v>
      </c>
      <c r="X143" s="6">
        <v>4</v>
      </c>
      <c r="Y143" s="6">
        <v>2</v>
      </c>
      <c r="Z143" s="6">
        <v>2</v>
      </c>
      <c r="AA143" s="6">
        <v>1</v>
      </c>
      <c r="AB143" s="6">
        <v>0</v>
      </c>
      <c r="AC143" s="6">
        <v>1</v>
      </c>
    </row>
    <row r="144" spans="1:29" x14ac:dyDescent="0.2">
      <c r="A144" s="6" t="s">
        <v>72</v>
      </c>
      <c r="B144" s="6">
        <v>155</v>
      </c>
      <c r="C144" s="6">
        <v>76</v>
      </c>
      <c r="D144" s="6">
        <v>79</v>
      </c>
      <c r="E144" s="6">
        <v>24</v>
      </c>
      <c r="F144" s="6">
        <v>12</v>
      </c>
      <c r="G144" s="6">
        <v>12</v>
      </c>
      <c r="H144" s="7">
        <f t="shared" si="84"/>
        <v>15.483870967741936</v>
      </c>
      <c r="I144" s="7">
        <f t="shared" si="84"/>
        <v>15.789473684210526</v>
      </c>
      <c r="J144" s="7">
        <f t="shared" si="84"/>
        <v>15.18987341772152</v>
      </c>
      <c r="K144" s="20">
        <f>K142*50</f>
        <v>406.20782726045883</v>
      </c>
      <c r="L144" s="20">
        <f t="shared" ref="L144:M144" si="87">L142*50</f>
        <v>477.27272727272737</v>
      </c>
      <c r="M144" s="20">
        <f t="shared" si="87"/>
        <v>318.45238095238091</v>
      </c>
      <c r="N144" s="6" t="s">
        <v>72</v>
      </c>
      <c r="O144" s="6">
        <v>124</v>
      </c>
      <c r="P144" s="6">
        <v>61</v>
      </c>
      <c r="Q144" s="6">
        <v>63</v>
      </c>
      <c r="R144" s="6">
        <v>7</v>
      </c>
      <c r="S144" s="6">
        <v>3</v>
      </c>
      <c r="T144" s="6">
        <v>4</v>
      </c>
      <c r="U144" s="6">
        <v>0</v>
      </c>
      <c r="V144" s="6">
        <v>0</v>
      </c>
      <c r="W144" s="6">
        <v>0</v>
      </c>
      <c r="X144" s="6">
        <v>0</v>
      </c>
      <c r="Y144" s="6">
        <v>0</v>
      </c>
      <c r="Z144" s="6">
        <v>0</v>
      </c>
      <c r="AA144" s="6">
        <v>0</v>
      </c>
      <c r="AB144" s="6">
        <v>0</v>
      </c>
      <c r="AC144" s="6">
        <v>0</v>
      </c>
    </row>
    <row r="145" spans="1:29" x14ac:dyDescent="0.2">
      <c r="A145" s="6" t="s">
        <v>73</v>
      </c>
      <c r="B145" s="6">
        <v>119</v>
      </c>
      <c r="C145" s="6">
        <v>64</v>
      </c>
      <c r="D145" s="6">
        <v>55</v>
      </c>
      <c r="E145" s="6">
        <v>13</v>
      </c>
      <c r="F145" s="6">
        <v>8</v>
      </c>
      <c r="G145" s="6">
        <v>5</v>
      </c>
      <c r="H145" s="7">
        <f t="shared" si="84"/>
        <v>10.92436974789916</v>
      </c>
      <c r="I145" s="7">
        <f t="shared" si="84"/>
        <v>12.5</v>
      </c>
      <c r="J145" s="7">
        <f t="shared" si="84"/>
        <v>9.0909090909090917</v>
      </c>
      <c r="K145" s="20"/>
      <c r="L145" s="20"/>
      <c r="M145" s="20"/>
      <c r="N145" s="6" t="s">
        <v>73</v>
      </c>
      <c r="O145" s="6">
        <v>99</v>
      </c>
      <c r="P145" s="6">
        <v>53</v>
      </c>
      <c r="Q145" s="6">
        <v>46</v>
      </c>
      <c r="R145" s="6">
        <v>1</v>
      </c>
      <c r="S145" s="6">
        <v>1</v>
      </c>
      <c r="T145" s="6">
        <v>0</v>
      </c>
      <c r="U145" s="6">
        <v>3</v>
      </c>
      <c r="V145" s="6">
        <v>1</v>
      </c>
      <c r="W145" s="6">
        <v>2</v>
      </c>
      <c r="X145" s="6">
        <v>1</v>
      </c>
      <c r="Y145" s="6">
        <v>0</v>
      </c>
      <c r="Z145" s="6">
        <v>1</v>
      </c>
      <c r="AA145" s="6">
        <v>2</v>
      </c>
      <c r="AB145" s="6">
        <v>1</v>
      </c>
      <c r="AC145" s="6">
        <v>1</v>
      </c>
    </row>
    <row r="146" spans="1:29" x14ac:dyDescent="0.2">
      <c r="A146" s="6" t="s">
        <v>74</v>
      </c>
      <c r="B146" s="6">
        <v>65</v>
      </c>
      <c r="C146" s="6">
        <v>30</v>
      </c>
      <c r="D146" s="6">
        <v>35</v>
      </c>
      <c r="E146" s="6">
        <v>6</v>
      </c>
      <c r="F146" s="6">
        <v>3</v>
      </c>
      <c r="G146" s="6">
        <v>3</v>
      </c>
      <c r="H146" s="7">
        <f t="shared" si="84"/>
        <v>9.2307692307692317</v>
      </c>
      <c r="I146" s="7">
        <f t="shared" si="84"/>
        <v>10</v>
      </c>
      <c r="J146" s="7">
        <f t="shared" si="84"/>
        <v>8.5714285714285712</v>
      </c>
      <c r="K146" s="20">
        <f>K140-K144</f>
        <v>2350.9119845087985</v>
      </c>
      <c r="L146" s="20">
        <f t="shared" ref="L146:M146" si="88">L140-L144</f>
        <v>2412.4852121359795</v>
      </c>
      <c r="M146" s="20">
        <f t="shared" si="88"/>
        <v>2303.6185695150916</v>
      </c>
      <c r="N146" s="6" t="s">
        <v>74</v>
      </c>
      <c r="O146" s="6">
        <v>55</v>
      </c>
      <c r="P146" s="6">
        <v>24</v>
      </c>
      <c r="Q146" s="6">
        <v>31</v>
      </c>
      <c r="R146" s="6">
        <v>0</v>
      </c>
      <c r="S146" s="6">
        <v>0</v>
      </c>
      <c r="T146" s="6">
        <v>0</v>
      </c>
      <c r="U146" s="6">
        <v>0</v>
      </c>
      <c r="V146" s="6">
        <v>0</v>
      </c>
      <c r="W146" s="6">
        <v>0</v>
      </c>
      <c r="X146" s="6">
        <v>2</v>
      </c>
      <c r="Y146" s="6">
        <v>1</v>
      </c>
      <c r="Z146" s="6">
        <v>1</v>
      </c>
      <c r="AA146" s="6">
        <v>2</v>
      </c>
      <c r="AB146" s="6">
        <v>2</v>
      </c>
      <c r="AC146" s="6">
        <v>0</v>
      </c>
    </row>
    <row r="147" spans="1:29" x14ac:dyDescent="0.2">
      <c r="A147" s="6" t="s">
        <v>75</v>
      </c>
      <c r="B147" s="6">
        <v>57</v>
      </c>
      <c r="C147" s="6">
        <v>33</v>
      </c>
      <c r="D147" s="6">
        <v>24</v>
      </c>
      <c r="E147" s="6">
        <v>4</v>
      </c>
      <c r="F147" s="6">
        <v>3</v>
      </c>
      <c r="G147" s="6">
        <v>1</v>
      </c>
      <c r="H147" s="7">
        <f t="shared" si="84"/>
        <v>7.0175438596491224</v>
      </c>
      <c r="I147" s="7">
        <f t="shared" si="84"/>
        <v>9.0909090909090917</v>
      </c>
      <c r="J147" s="7">
        <f t="shared" si="84"/>
        <v>4.1666666666666661</v>
      </c>
      <c r="K147" s="20">
        <f>100-K142</f>
        <v>91.875843454790825</v>
      </c>
      <c r="L147" s="20">
        <f t="shared" ref="L147:M147" si="89">100-L142</f>
        <v>90.454545454545453</v>
      </c>
      <c r="M147" s="20">
        <f t="shared" si="89"/>
        <v>93.63095238095238</v>
      </c>
      <c r="N147" s="6" t="s">
        <v>75</v>
      </c>
      <c r="O147" s="6">
        <v>49</v>
      </c>
      <c r="P147" s="6">
        <v>30</v>
      </c>
      <c r="Q147" s="6">
        <v>19</v>
      </c>
      <c r="R147" s="6">
        <v>1</v>
      </c>
      <c r="S147" s="6">
        <v>0</v>
      </c>
      <c r="T147" s="6">
        <v>1</v>
      </c>
      <c r="U147" s="6">
        <v>0</v>
      </c>
      <c r="V147" s="6">
        <v>0</v>
      </c>
      <c r="W147" s="6">
        <v>0</v>
      </c>
      <c r="X147" s="6">
        <v>1</v>
      </c>
      <c r="Y147" s="6">
        <v>0</v>
      </c>
      <c r="Z147" s="6">
        <v>1</v>
      </c>
      <c r="AA147" s="6">
        <v>2</v>
      </c>
      <c r="AB147" s="6">
        <v>0</v>
      </c>
      <c r="AC147" s="6">
        <v>2</v>
      </c>
    </row>
    <row r="148" spans="1:29" x14ac:dyDescent="0.2">
      <c r="A148" s="6" t="s">
        <v>76</v>
      </c>
      <c r="B148" s="6">
        <v>43</v>
      </c>
      <c r="C148" s="6">
        <v>22</v>
      </c>
      <c r="D148" s="6">
        <v>21</v>
      </c>
      <c r="E148" s="6">
        <v>2</v>
      </c>
      <c r="F148" s="6">
        <v>1</v>
      </c>
      <c r="G148" s="6">
        <v>1</v>
      </c>
      <c r="H148" s="7">
        <f>SUM(H140:H146)*5</f>
        <v>1257.1198117692572</v>
      </c>
      <c r="I148" s="7">
        <f>SUM(I140:I146)*5</f>
        <v>1389.757939408707</v>
      </c>
      <c r="J148" s="7">
        <f>SUM(J140:J146)*5</f>
        <v>1122.0709504674724</v>
      </c>
      <c r="K148" s="21">
        <f>K146/K147</f>
        <v>25.587922745608395</v>
      </c>
      <c r="L148" s="21">
        <f t="shared" ref="L148:M148" si="90">L146/L147</f>
        <v>26.670690787432939</v>
      </c>
      <c r="M148" s="21">
        <f t="shared" si="90"/>
        <v>24.603173533282607</v>
      </c>
      <c r="N148" s="6" t="s">
        <v>76</v>
      </c>
      <c r="O148" s="6">
        <v>33</v>
      </c>
      <c r="P148" s="6">
        <v>17</v>
      </c>
      <c r="Q148" s="6">
        <v>16</v>
      </c>
      <c r="R148" s="6">
        <v>1</v>
      </c>
      <c r="S148" s="6">
        <v>1</v>
      </c>
      <c r="T148" s="6">
        <v>0</v>
      </c>
      <c r="U148" s="6">
        <v>2</v>
      </c>
      <c r="V148" s="6">
        <v>0</v>
      </c>
      <c r="W148" s="6">
        <v>2</v>
      </c>
      <c r="X148" s="6">
        <v>0</v>
      </c>
      <c r="Y148" s="6">
        <v>0</v>
      </c>
      <c r="Z148" s="6">
        <v>0</v>
      </c>
      <c r="AA148" s="6">
        <v>5</v>
      </c>
      <c r="AB148" s="6">
        <v>3</v>
      </c>
      <c r="AC148" s="6">
        <v>2</v>
      </c>
    </row>
    <row r="149" spans="1:29" x14ac:dyDescent="0.2">
      <c r="A149" s="6" t="s">
        <v>89</v>
      </c>
      <c r="N149" s="6" t="s">
        <v>89</v>
      </c>
    </row>
    <row r="150" spans="1:29" x14ac:dyDescent="0.2">
      <c r="A150" s="6" t="s">
        <v>68</v>
      </c>
      <c r="N150" s="6" t="s">
        <v>68</v>
      </c>
    </row>
    <row r="151" spans="1:29" x14ac:dyDescent="0.2">
      <c r="A151" s="6" t="s">
        <v>0</v>
      </c>
      <c r="B151" s="6">
        <v>1166</v>
      </c>
      <c r="C151" s="6">
        <v>561</v>
      </c>
      <c r="D151" s="6">
        <v>605</v>
      </c>
      <c r="E151" s="6">
        <v>454</v>
      </c>
      <c r="F151" s="6">
        <v>250</v>
      </c>
      <c r="G151" s="6">
        <v>204</v>
      </c>
      <c r="H151" s="7">
        <f t="shared" ref="H151:J158" si="91">E151/B151*100</f>
        <v>38.936535162950257</v>
      </c>
      <c r="I151" s="7">
        <f t="shared" si="91"/>
        <v>44.563279857397504</v>
      </c>
      <c r="J151" s="7">
        <f t="shared" si="91"/>
        <v>33.719008264462808</v>
      </c>
      <c r="K151" s="20">
        <f>H159+1500</f>
        <v>2887.5630069229446</v>
      </c>
      <c r="L151" s="20">
        <f t="shared" ref="L151" si="92">I159+1500</f>
        <v>3030.9085902863289</v>
      </c>
      <c r="M151" s="20">
        <f>J159+1500</f>
        <v>2758.0813952172884</v>
      </c>
      <c r="N151" s="6" t="s">
        <v>0</v>
      </c>
      <c r="O151" s="6">
        <v>654</v>
      </c>
      <c r="P151" s="6">
        <v>299</v>
      </c>
      <c r="Q151" s="6">
        <v>355</v>
      </c>
      <c r="R151" s="6">
        <v>24</v>
      </c>
      <c r="S151" s="6">
        <v>12</v>
      </c>
      <c r="T151" s="6">
        <v>12</v>
      </c>
      <c r="U151" s="6">
        <v>10</v>
      </c>
      <c r="V151" s="6">
        <v>0</v>
      </c>
      <c r="W151" s="6">
        <v>10</v>
      </c>
      <c r="X151" s="6">
        <v>5</v>
      </c>
      <c r="Y151" s="6">
        <v>0</v>
      </c>
      <c r="Z151" s="6">
        <v>5</v>
      </c>
      <c r="AA151" s="6">
        <v>19</v>
      </c>
      <c r="AB151" s="6">
        <v>0</v>
      </c>
      <c r="AC151" s="6">
        <v>19</v>
      </c>
    </row>
    <row r="152" spans="1:29" x14ac:dyDescent="0.2">
      <c r="A152" s="6" t="s">
        <v>69</v>
      </c>
      <c r="B152" s="6">
        <v>193</v>
      </c>
      <c r="C152" s="6">
        <v>111</v>
      </c>
      <c r="D152" s="6">
        <v>82</v>
      </c>
      <c r="E152" s="6">
        <v>180</v>
      </c>
      <c r="F152" s="6">
        <v>108</v>
      </c>
      <c r="G152" s="6">
        <v>72</v>
      </c>
      <c r="H152" s="7">
        <f t="shared" si="91"/>
        <v>93.264248704663217</v>
      </c>
      <c r="I152" s="7">
        <f t="shared" si="91"/>
        <v>97.297297297297305</v>
      </c>
      <c r="J152" s="7">
        <f t="shared" si="91"/>
        <v>87.804878048780495</v>
      </c>
      <c r="K152" s="20"/>
      <c r="L152" s="20"/>
      <c r="M152" s="20"/>
      <c r="N152" s="6" t="s">
        <v>69</v>
      </c>
      <c r="O152" s="6">
        <v>11</v>
      </c>
      <c r="P152" s="6">
        <v>3</v>
      </c>
      <c r="Q152" s="6">
        <v>8</v>
      </c>
      <c r="R152" s="6">
        <v>1</v>
      </c>
      <c r="S152" s="6">
        <v>0</v>
      </c>
      <c r="T152" s="6">
        <v>1</v>
      </c>
      <c r="U152" s="6">
        <v>1</v>
      </c>
      <c r="V152" s="6">
        <v>0</v>
      </c>
      <c r="W152" s="6">
        <v>1</v>
      </c>
      <c r="X152" s="6">
        <v>0</v>
      </c>
      <c r="Y152" s="6">
        <v>0</v>
      </c>
      <c r="Z152" s="6">
        <v>0</v>
      </c>
      <c r="AA152" s="6">
        <v>0</v>
      </c>
      <c r="AB152" s="6">
        <v>0</v>
      </c>
      <c r="AC152" s="6">
        <v>0</v>
      </c>
    </row>
    <row r="153" spans="1:29" x14ac:dyDescent="0.2">
      <c r="A153" s="6" t="s">
        <v>70</v>
      </c>
      <c r="B153" s="6">
        <v>196</v>
      </c>
      <c r="C153" s="6">
        <v>90</v>
      </c>
      <c r="D153" s="6">
        <v>106</v>
      </c>
      <c r="E153" s="6">
        <v>143</v>
      </c>
      <c r="F153" s="6">
        <v>83</v>
      </c>
      <c r="G153" s="6">
        <v>60</v>
      </c>
      <c r="H153" s="7">
        <f t="shared" si="91"/>
        <v>72.959183673469383</v>
      </c>
      <c r="I153" s="7">
        <f t="shared" si="91"/>
        <v>92.222222222222229</v>
      </c>
      <c r="J153" s="7">
        <f t="shared" si="91"/>
        <v>56.60377358490566</v>
      </c>
      <c r="K153" s="20">
        <f>(H157+H158)/2</f>
        <v>8.1666666666666661</v>
      </c>
      <c r="L153" s="20">
        <f t="shared" ref="L153" si="93">(I157+I158)/2</f>
        <v>2.5</v>
      </c>
      <c r="M153" s="20">
        <f>(J157+J158)/2</f>
        <v>13.961038961038959</v>
      </c>
      <c r="N153" s="6" t="s">
        <v>70</v>
      </c>
      <c r="O153" s="6">
        <v>47</v>
      </c>
      <c r="P153" s="6">
        <v>6</v>
      </c>
      <c r="Q153" s="6">
        <v>41</v>
      </c>
      <c r="R153" s="6">
        <v>5</v>
      </c>
      <c r="S153" s="6">
        <v>1</v>
      </c>
      <c r="T153" s="6">
        <v>4</v>
      </c>
      <c r="U153" s="6">
        <v>0</v>
      </c>
      <c r="V153" s="6">
        <v>0</v>
      </c>
      <c r="W153" s="6">
        <v>0</v>
      </c>
      <c r="X153" s="6">
        <v>0</v>
      </c>
      <c r="Y153" s="6">
        <v>0</v>
      </c>
      <c r="Z153" s="6">
        <v>0</v>
      </c>
      <c r="AA153" s="6">
        <v>1</v>
      </c>
      <c r="AB153" s="6">
        <v>0</v>
      </c>
      <c r="AC153" s="6">
        <v>1</v>
      </c>
    </row>
    <row r="154" spans="1:29" x14ac:dyDescent="0.2">
      <c r="A154" s="6" t="s">
        <v>71</v>
      </c>
      <c r="B154" s="6">
        <v>174</v>
      </c>
      <c r="C154" s="6">
        <v>72</v>
      </c>
      <c r="D154" s="6">
        <v>102</v>
      </c>
      <c r="E154" s="6">
        <v>60</v>
      </c>
      <c r="F154" s="6">
        <v>28</v>
      </c>
      <c r="G154" s="6">
        <v>32</v>
      </c>
      <c r="H154" s="7">
        <f t="shared" si="91"/>
        <v>34.482758620689658</v>
      </c>
      <c r="I154" s="7">
        <f t="shared" si="91"/>
        <v>38.888888888888893</v>
      </c>
      <c r="J154" s="7">
        <f t="shared" si="91"/>
        <v>31.372549019607842</v>
      </c>
      <c r="K154" s="20"/>
      <c r="L154" s="20"/>
      <c r="M154" s="20"/>
      <c r="N154" s="6" t="s">
        <v>71</v>
      </c>
      <c r="O154" s="6">
        <v>105</v>
      </c>
      <c r="P154" s="6">
        <v>41</v>
      </c>
      <c r="Q154" s="6">
        <v>64</v>
      </c>
      <c r="R154" s="6">
        <v>6</v>
      </c>
      <c r="S154" s="6">
        <v>3</v>
      </c>
      <c r="T154" s="6">
        <v>3</v>
      </c>
      <c r="U154" s="6">
        <v>0</v>
      </c>
      <c r="V154" s="6">
        <v>0</v>
      </c>
      <c r="W154" s="6">
        <v>0</v>
      </c>
      <c r="X154" s="6">
        <v>1</v>
      </c>
      <c r="Y154" s="6">
        <v>0</v>
      </c>
      <c r="Z154" s="6">
        <v>1</v>
      </c>
      <c r="AA154" s="6">
        <v>2</v>
      </c>
      <c r="AB154" s="6">
        <v>0</v>
      </c>
      <c r="AC154" s="6">
        <v>2</v>
      </c>
    </row>
    <row r="155" spans="1:29" x14ac:dyDescent="0.2">
      <c r="A155" s="6" t="s">
        <v>72</v>
      </c>
      <c r="B155" s="6">
        <v>204</v>
      </c>
      <c r="C155" s="6">
        <v>106</v>
      </c>
      <c r="D155" s="6">
        <v>98</v>
      </c>
      <c r="E155" s="6">
        <v>38</v>
      </c>
      <c r="F155" s="6">
        <v>20</v>
      </c>
      <c r="G155" s="6">
        <v>18</v>
      </c>
      <c r="H155" s="7">
        <f t="shared" si="91"/>
        <v>18.627450980392158</v>
      </c>
      <c r="I155" s="7">
        <f t="shared" si="91"/>
        <v>18.867924528301888</v>
      </c>
      <c r="J155" s="7">
        <f t="shared" si="91"/>
        <v>18.367346938775512</v>
      </c>
      <c r="K155" s="20">
        <f>K153*50</f>
        <v>408.33333333333331</v>
      </c>
      <c r="L155" s="20">
        <f t="shared" ref="L155:M155" si="94">L153*50</f>
        <v>125</v>
      </c>
      <c r="M155" s="20">
        <f t="shared" si="94"/>
        <v>698.05194805194799</v>
      </c>
      <c r="N155" s="6" t="s">
        <v>72</v>
      </c>
      <c r="O155" s="6">
        <v>156</v>
      </c>
      <c r="P155" s="6">
        <v>82</v>
      </c>
      <c r="Q155" s="6">
        <v>74</v>
      </c>
      <c r="R155" s="6">
        <v>6</v>
      </c>
      <c r="S155" s="6">
        <v>4</v>
      </c>
      <c r="T155" s="6">
        <v>2</v>
      </c>
      <c r="U155" s="6">
        <v>0</v>
      </c>
      <c r="V155" s="6">
        <v>0</v>
      </c>
      <c r="W155" s="6">
        <v>0</v>
      </c>
      <c r="X155" s="6">
        <v>3</v>
      </c>
      <c r="Y155" s="6">
        <v>0</v>
      </c>
      <c r="Z155" s="6">
        <v>3</v>
      </c>
      <c r="AA155" s="6">
        <v>1</v>
      </c>
      <c r="AB155" s="6">
        <v>0</v>
      </c>
      <c r="AC155" s="6">
        <v>1</v>
      </c>
    </row>
    <row r="156" spans="1:29" x14ac:dyDescent="0.2">
      <c r="A156" s="6" t="s">
        <v>73</v>
      </c>
      <c r="B156" s="6">
        <v>165</v>
      </c>
      <c r="C156" s="6">
        <v>76</v>
      </c>
      <c r="D156" s="6">
        <v>89</v>
      </c>
      <c r="E156" s="6">
        <v>18</v>
      </c>
      <c r="F156" s="6">
        <v>9</v>
      </c>
      <c r="G156" s="6">
        <v>9</v>
      </c>
      <c r="H156" s="7">
        <f t="shared" si="91"/>
        <v>10.909090909090908</v>
      </c>
      <c r="I156" s="7">
        <f t="shared" si="91"/>
        <v>11.842105263157894</v>
      </c>
      <c r="J156" s="7">
        <f t="shared" si="91"/>
        <v>10.112359550561797</v>
      </c>
      <c r="K156" s="20"/>
      <c r="L156" s="20"/>
      <c r="M156" s="20"/>
      <c r="N156" s="6" t="s">
        <v>73</v>
      </c>
      <c r="O156" s="6">
        <v>141</v>
      </c>
      <c r="P156" s="6">
        <v>65</v>
      </c>
      <c r="Q156" s="6">
        <v>76</v>
      </c>
      <c r="R156" s="6">
        <v>3</v>
      </c>
      <c r="S156" s="6">
        <v>2</v>
      </c>
      <c r="T156" s="6">
        <v>1</v>
      </c>
      <c r="U156" s="6">
        <v>1</v>
      </c>
      <c r="V156" s="6">
        <v>0</v>
      </c>
      <c r="W156" s="6">
        <v>1</v>
      </c>
      <c r="X156" s="6">
        <v>0</v>
      </c>
      <c r="Y156" s="6">
        <v>0</v>
      </c>
      <c r="Z156" s="6">
        <v>0</v>
      </c>
      <c r="AA156" s="6">
        <v>2</v>
      </c>
      <c r="AB156" s="6">
        <v>0</v>
      </c>
      <c r="AC156" s="6">
        <v>2</v>
      </c>
    </row>
    <row r="157" spans="1:29" x14ac:dyDescent="0.2">
      <c r="A157" s="6" t="s">
        <v>74</v>
      </c>
      <c r="B157" s="6">
        <v>84</v>
      </c>
      <c r="C157" s="6">
        <v>40</v>
      </c>
      <c r="D157" s="6">
        <v>44</v>
      </c>
      <c r="E157" s="6">
        <v>7</v>
      </c>
      <c r="F157" s="6">
        <v>1</v>
      </c>
      <c r="G157" s="6">
        <v>6</v>
      </c>
      <c r="H157" s="7">
        <f t="shared" si="91"/>
        <v>8.3333333333333321</v>
      </c>
      <c r="I157" s="7">
        <f t="shared" si="91"/>
        <v>2.5</v>
      </c>
      <c r="J157" s="7">
        <f t="shared" si="91"/>
        <v>13.636363636363635</v>
      </c>
      <c r="K157" s="20">
        <f>K151-K155</f>
        <v>2479.2296735896111</v>
      </c>
      <c r="L157" s="20">
        <f t="shared" ref="L157:M157" si="95">L151-L155</f>
        <v>2905.9085902863289</v>
      </c>
      <c r="M157" s="20">
        <f t="shared" si="95"/>
        <v>2060.0294471653406</v>
      </c>
      <c r="N157" s="6" t="s">
        <v>74</v>
      </c>
      <c r="O157" s="6">
        <v>72</v>
      </c>
      <c r="P157" s="6">
        <v>38</v>
      </c>
      <c r="Q157" s="6">
        <v>34</v>
      </c>
      <c r="R157" s="6">
        <v>1</v>
      </c>
      <c r="S157" s="6">
        <v>1</v>
      </c>
      <c r="T157" s="6">
        <v>0</v>
      </c>
      <c r="U157" s="6">
        <v>1</v>
      </c>
      <c r="V157" s="6">
        <v>0</v>
      </c>
      <c r="W157" s="6">
        <v>1</v>
      </c>
      <c r="X157" s="6">
        <v>1</v>
      </c>
      <c r="Y157" s="6">
        <v>0</v>
      </c>
      <c r="Z157" s="6">
        <v>1</v>
      </c>
      <c r="AA157" s="6">
        <v>2</v>
      </c>
      <c r="AB157" s="6">
        <v>0</v>
      </c>
      <c r="AC157" s="6">
        <v>2</v>
      </c>
    </row>
    <row r="158" spans="1:29" x14ac:dyDescent="0.2">
      <c r="A158" s="6" t="s">
        <v>75</v>
      </c>
      <c r="B158" s="6">
        <v>75</v>
      </c>
      <c r="C158" s="6">
        <v>40</v>
      </c>
      <c r="D158" s="6">
        <v>35</v>
      </c>
      <c r="E158" s="6">
        <v>6</v>
      </c>
      <c r="F158" s="6">
        <v>1</v>
      </c>
      <c r="G158" s="6">
        <v>5</v>
      </c>
      <c r="H158" s="7">
        <f t="shared" si="91"/>
        <v>8</v>
      </c>
      <c r="I158" s="7">
        <f t="shared" si="91"/>
        <v>2.5</v>
      </c>
      <c r="J158" s="7">
        <f t="shared" si="91"/>
        <v>14.285714285714285</v>
      </c>
      <c r="K158" s="20">
        <f>100-K153</f>
        <v>91.833333333333329</v>
      </c>
      <c r="L158" s="20">
        <f t="shared" ref="L158:M158" si="96">100-L153</f>
        <v>97.5</v>
      </c>
      <c r="M158" s="20">
        <f t="shared" si="96"/>
        <v>86.038961038961048</v>
      </c>
      <c r="N158" s="6" t="s">
        <v>75</v>
      </c>
      <c r="O158" s="6">
        <v>63</v>
      </c>
      <c r="P158" s="6">
        <v>38</v>
      </c>
      <c r="Q158" s="6">
        <v>25</v>
      </c>
      <c r="R158" s="6">
        <v>1</v>
      </c>
      <c r="S158" s="6">
        <v>1</v>
      </c>
      <c r="T158" s="6">
        <v>0</v>
      </c>
      <c r="U158" s="6">
        <v>1</v>
      </c>
      <c r="V158" s="6">
        <v>0</v>
      </c>
      <c r="W158" s="6">
        <v>1</v>
      </c>
      <c r="X158" s="6">
        <v>0</v>
      </c>
      <c r="Y158" s="6">
        <v>0</v>
      </c>
      <c r="Z158" s="6">
        <v>0</v>
      </c>
      <c r="AA158" s="6">
        <v>4</v>
      </c>
      <c r="AB158" s="6">
        <v>0</v>
      </c>
      <c r="AC158" s="6">
        <v>4</v>
      </c>
    </row>
    <row r="159" spans="1:29" x14ac:dyDescent="0.2">
      <c r="A159" s="6" t="s">
        <v>76</v>
      </c>
      <c r="B159" s="6">
        <v>75</v>
      </c>
      <c r="C159" s="6">
        <v>26</v>
      </c>
      <c r="D159" s="6">
        <v>49</v>
      </c>
      <c r="E159" s="6">
        <v>2</v>
      </c>
      <c r="F159" s="6">
        <v>0</v>
      </c>
      <c r="G159" s="6">
        <v>2</v>
      </c>
      <c r="H159" s="7">
        <f>SUM(H151:H157)*5</f>
        <v>1387.5630069229444</v>
      </c>
      <c r="I159" s="7">
        <f>SUM(I151:I157)*5</f>
        <v>1530.9085902863287</v>
      </c>
      <c r="J159" s="7">
        <f>SUM(J151:J157)*5</f>
        <v>1258.0813952172887</v>
      </c>
      <c r="K159" s="21">
        <f>K157/K158</f>
        <v>26.997056336728978</v>
      </c>
      <c r="L159" s="21">
        <f t="shared" ref="L159:M159" si="97">L157/L158</f>
        <v>29.804190669603372</v>
      </c>
      <c r="M159" s="21">
        <f t="shared" si="97"/>
        <v>23.942983763280182</v>
      </c>
      <c r="N159" s="6" t="s">
        <v>76</v>
      </c>
      <c r="O159" s="6">
        <v>59</v>
      </c>
      <c r="P159" s="6">
        <v>26</v>
      </c>
      <c r="Q159" s="6">
        <v>33</v>
      </c>
      <c r="R159" s="6">
        <v>1</v>
      </c>
      <c r="S159" s="6">
        <v>0</v>
      </c>
      <c r="T159" s="6">
        <v>1</v>
      </c>
      <c r="U159" s="6">
        <v>6</v>
      </c>
      <c r="V159" s="6">
        <v>0</v>
      </c>
      <c r="W159" s="6">
        <v>6</v>
      </c>
      <c r="X159" s="6">
        <v>0</v>
      </c>
      <c r="Y159" s="6">
        <v>0</v>
      </c>
      <c r="Z159" s="6">
        <v>0</v>
      </c>
      <c r="AA159" s="6">
        <v>7</v>
      </c>
      <c r="AB159" s="6">
        <v>0</v>
      </c>
      <c r="AC159" s="6">
        <v>7</v>
      </c>
    </row>
    <row r="160" spans="1:29" x14ac:dyDescent="0.2">
      <c r="A160" s="6" t="s">
        <v>90</v>
      </c>
      <c r="N160" s="6" t="s">
        <v>90</v>
      </c>
    </row>
    <row r="161" spans="1:29" x14ac:dyDescent="0.2">
      <c r="A161" s="6" t="s">
        <v>68</v>
      </c>
      <c r="N161" s="6" t="s">
        <v>68</v>
      </c>
    </row>
    <row r="162" spans="1:29" x14ac:dyDescent="0.2">
      <c r="A162" s="6" t="s">
        <v>0</v>
      </c>
      <c r="B162" s="6">
        <v>1489</v>
      </c>
      <c r="C162" s="6">
        <v>741</v>
      </c>
      <c r="D162" s="6">
        <v>748</v>
      </c>
      <c r="E162" s="6">
        <v>591</v>
      </c>
      <c r="F162" s="6">
        <v>340</v>
      </c>
      <c r="G162" s="6">
        <v>251</v>
      </c>
      <c r="H162" s="7">
        <f t="shared" ref="H162:J169" si="98">E162/B162*100</f>
        <v>39.691067830758897</v>
      </c>
      <c r="I162" s="7">
        <f t="shared" si="98"/>
        <v>45.883940620782724</v>
      </c>
      <c r="J162" s="7">
        <f t="shared" si="98"/>
        <v>33.55614973262032</v>
      </c>
      <c r="K162" s="20">
        <f>H170+1500</f>
        <v>2877.1139865661471</v>
      </c>
      <c r="L162" s="20">
        <f t="shared" ref="L162" si="99">I170+1500</f>
        <v>3102.3157282696498</v>
      </c>
      <c r="M162" s="20">
        <f>J170+1500</f>
        <v>2668.6826252900955</v>
      </c>
      <c r="N162" s="6" t="s">
        <v>0</v>
      </c>
      <c r="O162" s="6">
        <v>777</v>
      </c>
      <c r="P162" s="6">
        <v>358</v>
      </c>
      <c r="Q162" s="6">
        <v>419</v>
      </c>
      <c r="R162" s="6">
        <v>81</v>
      </c>
      <c r="S162" s="6">
        <v>37</v>
      </c>
      <c r="T162" s="6">
        <v>44</v>
      </c>
      <c r="U162" s="6">
        <v>7</v>
      </c>
      <c r="V162" s="6">
        <v>2</v>
      </c>
      <c r="W162" s="6">
        <v>5</v>
      </c>
      <c r="X162" s="6">
        <v>16</v>
      </c>
      <c r="Y162" s="6">
        <v>2</v>
      </c>
      <c r="Z162" s="6">
        <v>14</v>
      </c>
      <c r="AA162" s="6">
        <v>17</v>
      </c>
      <c r="AB162" s="6">
        <v>2</v>
      </c>
      <c r="AC162" s="6">
        <v>15</v>
      </c>
    </row>
    <row r="163" spans="1:29" x14ac:dyDescent="0.2">
      <c r="A163" s="6" t="s">
        <v>69</v>
      </c>
      <c r="B163" s="6">
        <v>260</v>
      </c>
      <c r="C163" s="6">
        <v>136</v>
      </c>
      <c r="D163" s="6">
        <v>124</v>
      </c>
      <c r="E163" s="6">
        <v>247</v>
      </c>
      <c r="F163" s="6">
        <v>136</v>
      </c>
      <c r="G163" s="6">
        <v>111</v>
      </c>
      <c r="H163" s="7">
        <f t="shared" si="98"/>
        <v>95</v>
      </c>
      <c r="I163" s="7">
        <f t="shared" si="98"/>
        <v>100</v>
      </c>
      <c r="J163" s="7">
        <f t="shared" si="98"/>
        <v>89.516129032258064</v>
      </c>
      <c r="K163" s="20"/>
      <c r="L163" s="20"/>
      <c r="M163" s="20"/>
      <c r="N163" s="6" t="s">
        <v>69</v>
      </c>
      <c r="O163" s="6">
        <v>10</v>
      </c>
      <c r="P163" s="6">
        <v>0</v>
      </c>
      <c r="Q163" s="6">
        <v>10</v>
      </c>
      <c r="R163" s="6">
        <v>2</v>
      </c>
      <c r="S163" s="6">
        <v>0</v>
      </c>
      <c r="T163" s="6">
        <v>2</v>
      </c>
      <c r="U163" s="6">
        <v>0</v>
      </c>
      <c r="V163" s="6">
        <v>0</v>
      </c>
      <c r="W163" s="6">
        <v>0</v>
      </c>
      <c r="X163" s="6">
        <v>1</v>
      </c>
      <c r="Y163" s="6">
        <v>0</v>
      </c>
      <c r="Z163" s="6">
        <v>1</v>
      </c>
      <c r="AA163" s="6">
        <v>0</v>
      </c>
      <c r="AB163" s="6">
        <v>0</v>
      </c>
      <c r="AC163" s="6">
        <v>0</v>
      </c>
    </row>
    <row r="164" spans="1:29" x14ac:dyDescent="0.2">
      <c r="A164" s="6" t="s">
        <v>70</v>
      </c>
      <c r="B164" s="6">
        <v>235</v>
      </c>
      <c r="C164" s="6">
        <v>112</v>
      </c>
      <c r="D164" s="6">
        <v>123</v>
      </c>
      <c r="E164" s="6">
        <v>156</v>
      </c>
      <c r="F164" s="6">
        <v>93</v>
      </c>
      <c r="G164" s="6">
        <v>63</v>
      </c>
      <c r="H164" s="7">
        <f t="shared" si="98"/>
        <v>66.38297872340425</v>
      </c>
      <c r="I164" s="7">
        <f t="shared" si="98"/>
        <v>83.035714285714292</v>
      </c>
      <c r="J164" s="7">
        <f t="shared" si="98"/>
        <v>51.219512195121951</v>
      </c>
      <c r="K164" s="20">
        <f>(H168+H169)/2</f>
        <v>6.6605467156262748</v>
      </c>
      <c r="L164" s="20">
        <f t="shared" ref="L164" si="100">(I168+I169)/2</f>
        <v>4.7820672478206721</v>
      </c>
      <c r="M164" s="20">
        <f>(J168+J169)/2</f>
        <v>8.6561743341404362</v>
      </c>
      <c r="N164" s="6" t="s">
        <v>70</v>
      </c>
      <c r="O164" s="6">
        <v>63</v>
      </c>
      <c r="P164" s="6">
        <v>17</v>
      </c>
      <c r="Q164" s="6">
        <v>46</v>
      </c>
      <c r="R164" s="6">
        <v>12</v>
      </c>
      <c r="S164" s="6">
        <v>2</v>
      </c>
      <c r="T164" s="6">
        <v>10</v>
      </c>
      <c r="U164" s="6">
        <v>0</v>
      </c>
      <c r="V164" s="6">
        <v>0</v>
      </c>
      <c r="W164" s="6">
        <v>0</v>
      </c>
      <c r="X164" s="6">
        <v>3</v>
      </c>
      <c r="Y164" s="6">
        <v>0</v>
      </c>
      <c r="Z164" s="6">
        <v>3</v>
      </c>
      <c r="AA164" s="6">
        <v>1</v>
      </c>
      <c r="AB164" s="6">
        <v>0</v>
      </c>
      <c r="AC164" s="6">
        <v>1</v>
      </c>
    </row>
    <row r="165" spans="1:29" x14ac:dyDescent="0.2">
      <c r="A165" s="6" t="s">
        <v>71</v>
      </c>
      <c r="B165" s="6">
        <v>259</v>
      </c>
      <c r="C165" s="6">
        <v>122</v>
      </c>
      <c r="D165" s="6">
        <v>137</v>
      </c>
      <c r="E165" s="6">
        <v>96</v>
      </c>
      <c r="F165" s="6">
        <v>63</v>
      </c>
      <c r="G165" s="6">
        <v>33</v>
      </c>
      <c r="H165" s="7">
        <f t="shared" si="98"/>
        <v>37.065637065637063</v>
      </c>
      <c r="I165" s="7">
        <f t="shared" si="98"/>
        <v>51.639344262295083</v>
      </c>
      <c r="J165" s="7">
        <f t="shared" si="98"/>
        <v>24.087591240875913</v>
      </c>
      <c r="K165" s="20"/>
      <c r="L165" s="20"/>
      <c r="M165" s="20"/>
      <c r="N165" s="6" t="s">
        <v>71</v>
      </c>
      <c r="O165" s="6">
        <v>135</v>
      </c>
      <c r="P165" s="6">
        <v>48</v>
      </c>
      <c r="Q165" s="6">
        <v>87</v>
      </c>
      <c r="R165" s="6">
        <v>25</v>
      </c>
      <c r="S165" s="6">
        <v>10</v>
      </c>
      <c r="T165" s="6">
        <v>15</v>
      </c>
      <c r="U165" s="6">
        <v>1</v>
      </c>
      <c r="V165" s="6">
        <v>0</v>
      </c>
      <c r="W165" s="6">
        <v>1</v>
      </c>
      <c r="X165" s="6">
        <v>2</v>
      </c>
      <c r="Y165" s="6">
        <v>1</v>
      </c>
      <c r="Z165" s="6">
        <v>1</v>
      </c>
      <c r="AA165" s="6">
        <v>0</v>
      </c>
      <c r="AB165" s="6">
        <v>0</v>
      </c>
      <c r="AC165" s="6">
        <v>0</v>
      </c>
    </row>
    <row r="166" spans="1:29" x14ac:dyDescent="0.2">
      <c r="A166" s="6" t="s">
        <v>72</v>
      </c>
      <c r="B166" s="6">
        <v>231</v>
      </c>
      <c r="C166" s="6">
        <v>111</v>
      </c>
      <c r="D166" s="6">
        <v>120</v>
      </c>
      <c r="E166" s="6">
        <v>45</v>
      </c>
      <c r="F166" s="6">
        <v>26</v>
      </c>
      <c r="G166" s="6">
        <v>19</v>
      </c>
      <c r="H166" s="7">
        <f t="shared" si="98"/>
        <v>19.480519480519483</v>
      </c>
      <c r="I166" s="7">
        <f t="shared" si="98"/>
        <v>23.423423423423422</v>
      </c>
      <c r="J166" s="7">
        <f t="shared" si="98"/>
        <v>15.833333333333332</v>
      </c>
      <c r="K166" s="20">
        <f>K164*50</f>
        <v>333.02733578131375</v>
      </c>
      <c r="L166" s="20">
        <f t="shared" ref="L166:M166" si="101">L164*50</f>
        <v>239.10336239103361</v>
      </c>
      <c r="M166" s="20">
        <f t="shared" si="101"/>
        <v>432.8087167070218</v>
      </c>
      <c r="N166" s="6" t="s">
        <v>72</v>
      </c>
      <c r="O166" s="6">
        <v>164</v>
      </c>
      <c r="P166" s="6">
        <v>74</v>
      </c>
      <c r="Q166" s="6">
        <v>90</v>
      </c>
      <c r="R166" s="6">
        <v>18</v>
      </c>
      <c r="S166" s="6">
        <v>10</v>
      </c>
      <c r="T166" s="6">
        <v>8</v>
      </c>
      <c r="U166" s="6">
        <v>2</v>
      </c>
      <c r="V166" s="6">
        <v>1</v>
      </c>
      <c r="W166" s="6">
        <v>1</v>
      </c>
      <c r="X166" s="6">
        <v>1</v>
      </c>
      <c r="Y166" s="6">
        <v>0</v>
      </c>
      <c r="Z166" s="6">
        <v>1</v>
      </c>
      <c r="AA166" s="6">
        <v>1</v>
      </c>
      <c r="AB166" s="6">
        <v>0</v>
      </c>
      <c r="AC166" s="6">
        <v>1</v>
      </c>
    </row>
    <row r="167" spans="1:29" x14ac:dyDescent="0.2">
      <c r="A167" s="6" t="s">
        <v>73</v>
      </c>
      <c r="B167" s="6">
        <v>202</v>
      </c>
      <c r="C167" s="6">
        <v>97</v>
      </c>
      <c r="D167" s="6">
        <v>105</v>
      </c>
      <c r="E167" s="6">
        <v>25</v>
      </c>
      <c r="F167" s="6">
        <v>12</v>
      </c>
      <c r="G167" s="6">
        <v>13</v>
      </c>
      <c r="H167" s="7">
        <f t="shared" si="98"/>
        <v>12.376237623762377</v>
      </c>
      <c r="I167" s="7">
        <f t="shared" si="98"/>
        <v>12.371134020618557</v>
      </c>
      <c r="J167" s="7">
        <f t="shared" si="98"/>
        <v>12.380952380952381</v>
      </c>
      <c r="K167" s="20"/>
      <c r="L167" s="20"/>
      <c r="M167" s="20"/>
      <c r="N167" s="6" t="s">
        <v>73</v>
      </c>
      <c r="O167" s="6">
        <v>152</v>
      </c>
      <c r="P167" s="6">
        <v>74</v>
      </c>
      <c r="Q167" s="6">
        <v>78</v>
      </c>
      <c r="R167" s="6">
        <v>16</v>
      </c>
      <c r="S167" s="6">
        <v>10</v>
      </c>
      <c r="T167" s="6">
        <v>6</v>
      </c>
      <c r="U167" s="6">
        <v>1</v>
      </c>
      <c r="V167" s="6">
        <v>0</v>
      </c>
      <c r="W167" s="6">
        <v>1</v>
      </c>
      <c r="X167" s="6">
        <v>6</v>
      </c>
      <c r="Y167" s="6">
        <v>1</v>
      </c>
      <c r="Z167" s="6">
        <v>5</v>
      </c>
      <c r="AA167" s="6">
        <v>2</v>
      </c>
      <c r="AB167" s="6">
        <v>0</v>
      </c>
      <c r="AC167" s="6">
        <v>2</v>
      </c>
    </row>
    <row r="168" spans="1:29" x14ac:dyDescent="0.2">
      <c r="A168" s="6" t="s">
        <v>74</v>
      </c>
      <c r="B168" s="6">
        <v>129</v>
      </c>
      <c r="C168" s="6">
        <v>73</v>
      </c>
      <c r="D168" s="6">
        <v>56</v>
      </c>
      <c r="E168" s="6">
        <v>7</v>
      </c>
      <c r="F168" s="6">
        <v>3</v>
      </c>
      <c r="G168" s="6">
        <v>4</v>
      </c>
      <c r="H168" s="7">
        <f t="shared" si="98"/>
        <v>5.4263565891472867</v>
      </c>
      <c r="I168" s="7">
        <f t="shared" si="98"/>
        <v>4.10958904109589</v>
      </c>
      <c r="J168" s="7">
        <f t="shared" si="98"/>
        <v>7.1428571428571423</v>
      </c>
      <c r="K168" s="20">
        <f>K162-K166</f>
        <v>2544.0866507848332</v>
      </c>
      <c r="L168" s="20">
        <f t="shared" ref="L168:M168" si="102">L162-L166</f>
        <v>2863.2123658786163</v>
      </c>
      <c r="M168" s="20">
        <f t="shared" si="102"/>
        <v>2235.8739085830739</v>
      </c>
      <c r="N168" s="6" t="s">
        <v>74</v>
      </c>
      <c r="O168" s="6">
        <v>115</v>
      </c>
      <c r="P168" s="6">
        <v>67</v>
      </c>
      <c r="Q168" s="6">
        <v>48</v>
      </c>
      <c r="R168" s="6">
        <v>5</v>
      </c>
      <c r="S168" s="6">
        <v>3</v>
      </c>
      <c r="T168" s="6">
        <v>2</v>
      </c>
      <c r="U168" s="6">
        <v>0</v>
      </c>
      <c r="V168" s="6">
        <v>0</v>
      </c>
      <c r="W168" s="6">
        <v>0</v>
      </c>
      <c r="X168" s="6">
        <v>0</v>
      </c>
      <c r="Y168" s="6">
        <v>0</v>
      </c>
      <c r="Z168" s="6">
        <v>0</v>
      </c>
      <c r="AA168" s="6">
        <v>2</v>
      </c>
      <c r="AB168" s="6">
        <v>0</v>
      </c>
      <c r="AC168" s="6">
        <v>2</v>
      </c>
    </row>
    <row r="169" spans="1:29" x14ac:dyDescent="0.2">
      <c r="A169" s="6" t="s">
        <v>75</v>
      </c>
      <c r="B169" s="6">
        <v>114</v>
      </c>
      <c r="C169" s="6">
        <v>55</v>
      </c>
      <c r="D169" s="6">
        <v>59</v>
      </c>
      <c r="E169" s="6">
        <v>9</v>
      </c>
      <c r="F169" s="6">
        <v>3</v>
      </c>
      <c r="G169" s="6">
        <v>6</v>
      </c>
      <c r="H169" s="7">
        <f t="shared" si="98"/>
        <v>7.8947368421052628</v>
      </c>
      <c r="I169" s="7">
        <f t="shared" si="98"/>
        <v>5.4545454545454541</v>
      </c>
      <c r="J169" s="7">
        <f t="shared" si="98"/>
        <v>10.16949152542373</v>
      </c>
      <c r="K169" s="20">
        <f>100-K164</f>
        <v>93.339453284373718</v>
      </c>
      <c r="L169" s="20">
        <f t="shared" ref="L169:M169" si="103">100-L164</f>
        <v>95.217932752179323</v>
      </c>
      <c r="M169" s="20">
        <f t="shared" si="103"/>
        <v>91.343825665859569</v>
      </c>
      <c r="N169" s="6" t="s">
        <v>75</v>
      </c>
      <c r="O169" s="6">
        <v>91</v>
      </c>
      <c r="P169" s="6">
        <v>49</v>
      </c>
      <c r="Q169" s="6">
        <v>42</v>
      </c>
      <c r="R169" s="6">
        <v>3</v>
      </c>
      <c r="S169" s="6">
        <v>2</v>
      </c>
      <c r="T169" s="6">
        <v>1</v>
      </c>
      <c r="U169" s="6">
        <v>3</v>
      </c>
      <c r="V169" s="6">
        <v>1</v>
      </c>
      <c r="W169" s="6">
        <v>2</v>
      </c>
      <c r="X169" s="6">
        <v>1</v>
      </c>
      <c r="Y169" s="6">
        <v>0</v>
      </c>
      <c r="Z169" s="6">
        <v>1</v>
      </c>
      <c r="AA169" s="6">
        <v>7</v>
      </c>
      <c r="AB169" s="6">
        <v>0</v>
      </c>
      <c r="AC169" s="6">
        <v>7</v>
      </c>
    </row>
    <row r="170" spans="1:29" x14ac:dyDescent="0.2">
      <c r="A170" s="6" t="s">
        <v>76</v>
      </c>
      <c r="B170" s="6">
        <v>59</v>
      </c>
      <c r="C170" s="6">
        <v>35</v>
      </c>
      <c r="D170" s="6">
        <v>24</v>
      </c>
      <c r="E170" s="6">
        <v>6</v>
      </c>
      <c r="F170" s="6">
        <v>4</v>
      </c>
      <c r="G170" s="6">
        <v>2</v>
      </c>
      <c r="H170" s="7">
        <f>SUM(H162:H168)*5</f>
        <v>1377.1139865661471</v>
      </c>
      <c r="I170" s="7">
        <f>SUM(I162:I168)*5</f>
        <v>1602.3157282696498</v>
      </c>
      <c r="J170" s="7">
        <f>SUM(J162:J168)*5</f>
        <v>1168.6826252900955</v>
      </c>
      <c r="K170" s="21">
        <f>K168/K169</f>
        <v>27.256284039224681</v>
      </c>
      <c r="L170" s="21">
        <f t="shared" ref="L170:M170" si="104">L168/L169</f>
        <v>30.070095864511234</v>
      </c>
      <c r="M170" s="21">
        <f t="shared" si="104"/>
        <v>24.47755929078355</v>
      </c>
      <c r="N170" s="6" t="s">
        <v>76</v>
      </c>
      <c r="O170" s="6">
        <v>47</v>
      </c>
      <c r="P170" s="6">
        <v>29</v>
      </c>
      <c r="Q170" s="6">
        <v>18</v>
      </c>
      <c r="R170" s="6">
        <v>0</v>
      </c>
      <c r="S170" s="6">
        <v>0</v>
      </c>
      <c r="T170" s="6">
        <v>0</v>
      </c>
      <c r="U170" s="6">
        <v>0</v>
      </c>
      <c r="V170" s="6">
        <v>0</v>
      </c>
      <c r="W170" s="6">
        <v>0</v>
      </c>
      <c r="X170" s="6">
        <v>2</v>
      </c>
      <c r="Y170" s="6">
        <v>0</v>
      </c>
      <c r="Z170" s="6">
        <v>2</v>
      </c>
      <c r="AA170" s="6">
        <v>4</v>
      </c>
      <c r="AB170" s="6">
        <v>2</v>
      </c>
      <c r="AC170" s="6">
        <v>2</v>
      </c>
    </row>
    <row r="171" spans="1:29" x14ac:dyDescent="0.2">
      <c r="A171" s="6" t="s">
        <v>91</v>
      </c>
      <c r="N171" s="6" t="s">
        <v>91</v>
      </c>
    </row>
    <row r="172" spans="1:29" x14ac:dyDescent="0.2">
      <c r="A172" s="6" t="s">
        <v>68</v>
      </c>
      <c r="N172" s="6" t="s">
        <v>68</v>
      </c>
    </row>
    <row r="173" spans="1:29" x14ac:dyDescent="0.2">
      <c r="A173" s="6" t="s">
        <v>0</v>
      </c>
      <c r="B173" s="6">
        <v>748</v>
      </c>
      <c r="C173" s="6">
        <v>343</v>
      </c>
      <c r="D173" s="6">
        <v>405</v>
      </c>
      <c r="E173" s="6">
        <v>278</v>
      </c>
      <c r="F173" s="6">
        <v>163</v>
      </c>
      <c r="G173" s="6">
        <v>115</v>
      </c>
      <c r="H173" s="7">
        <f t="shared" ref="H173:J180" si="105">E173/B173*100</f>
        <v>37.165775401069517</v>
      </c>
      <c r="I173" s="7">
        <f t="shared" si="105"/>
        <v>47.521865889212826</v>
      </c>
      <c r="J173" s="7">
        <f t="shared" si="105"/>
        <v>28.39506172839506</v>
      </c>
      <c r="K173" s="20">
        <f>H181+1500</f>
        <v>2797.5407131558895</v>
      </c>
      <c r="L173" s="20">
        <f t="shared" ref="L173" si="106">I181+1500</f>
        <v>3211.229778483601</v>
      </c>
      <c r="M173" s="20">
        <f>J181+1500</f>
        <v>2469.0546102119388</v>
      </c>
      <c r="N173" s="6" t="s">
        <v>0</v>
      </c>
      <c r="O173" s="6">
        <v>422</v>
      </c>
      <c r="P173" s="6">
        <v>177</v>
      </c>
      <c r="Q173" s="6">
        <v>245</v>
      </c>
      <c r="R173" s="6">
        <v>3</v>
      </c>
      <c r="S173" s="6">
        <v>1</v>
      </c>
      <c r="T173" s="6">
        <v>2</v>
      </c>
      <c r="U173" s="6">
        <v>2</v>
      </c>
      <c r="V173" s="6">
        <v>0</v>
      </c>
      <c r="W173" s="6">
        <v>2</v>
      </c>
      <c r="X173" s="6">
        <v>22</v>
      </c>
      <c r="Y173" s="6">
        <v>2</v>
      </c>
      <c r="Z173" s="6">
        <v>20</v>
      </c>
      <c r="AA173" s="6">
        <v>21</v>
      </c>
      <c r="AB173" s="6">
        <v>0</v>
      </c>
      <c r="AC173" s="6">
        <v>21</v>
      </c>
    </row>
    <row r="174" spans="1:29" x14ac:dyDescent="0.2">
      <c r="A174" s="6" t="s">
        <v>69</v>
      </c>
      <c r="B174" s="6">
        <v>143</v>
      </c>
      <c r="C174" s="6">
        <v>67</v>
      </c>
      <c r="D174" s="6">
        <v>76</v>
      </c>
      <c r="E174" s="6">
        <v>135</v>
      </c>
      <c r="F174" s="6">
        <v>67</v>
      </c>
      <c r="G174" s="6">
        <v>68</v>
      </c>
      <c r="H174" s="7">
        <f t="shared" si="105"/>
        <v>94.4055944055944</v>
      </c>
      <c r="I174" s="7">
        <f t="shared" si="105"/>
        <v>100</v>
      </c>
      <c r="J174" s="7">
        <f t="shared" si="105"/>
        <v>89.473684210526315</v>
      </c>
      <c r="K174" s="20"/>
      <c r="L174" s="20"/>
      <c r="M174" s="20"/>
      <c r="N174" s="6" t="s">
        <v>69</v>
      </c>
      <c r="O174" s="6">
        <v>6</v>
      </c>
      <c r="P174" s="6">
        <v>0</v>
      </c>
      <c r="Q174" s="6">
        <v>6</v>
      </c>
      <c r="R174" s="6">
        <v>0</v>
      </c>
      <c r="S174" s="6">
        <v>0</v>
      </c>
      <c r="T174" s="6">
        <v>0</v>
      </c>
      <c r="U174" s="6">
        <v>0</v>
      </c>
      <c r="V174" s="6">
        <v>0</v>
      </c>
      <c r="W174" s="6">
        <v>0</v>
      </c>
      <c r="X174" s="6">
        <v>1</v>
      </c>
      <c r="Y174" s="6">
        <v>0</v>
      </c>
      <c r="Z174" s="6">
        <v>1</v>
      </c>
      <c r="AA174" s="6">
        <v>1</v>
      </c>
      <c r="AB174" s="6">
        <v>0</v>
      </c>
      <c r="AC174" s="6">
        <v>1</v>
      </c>
    </row>
    <row r="175" spans="1:29" x14ac:dyDescent="0.2">
      <c r="A175" s="6" t="s">
        <v>70</v>
      </c>
      <c r="B175" s="6">
        <v>118</v>
      </c>
      <c r="C175" s="6">
        <v>56</v>
      </c>
      <c r="D175" s="6">
        <v>62</v>
      </c>
      <c r="E175" s="6">
        <v>75</v>
      </c>
      <c r="F175" s="6">
        <v>47</v>
      </c>
      <c r="G175" s="6">
        <v>28</v>
      </c>
      <c r="H175" s="7">
        <f t="shared" si="105"/>
        <v>63.559322033898304</v>
      </c>
      <c r="I175" s="7">
        <f t="shared" si="105"/>
        <v>83.928571428571431</v>
      </c>
      <c r="J175" s="7">
        <f t="shared" si="105"/>
        <v>45.161290322580641</v>
      </c>
      <c r="K175" s="20">
        <f>(H179+H180)/2</f>
        <v>4.5405982905982905</v>
      </c>
      <c r="L175" s="20">
        <f t="shared" ref="L175" si="107">(I179+I180)/2</f>
        <v>13.888888888888889</v>
      </c>
      <c r="M175" s="20">
        <f>(J179+J180)/2</f>
        <v>1.3888888888888888</v>
      </c>
      <c r="N175" s="6" t="s">
        <v>70</v>
      </c>
      <c r="O175" s="6">
        <v>40</v>
      </c>
      <c r="P175" s="6">
        <v>9</v>
      </c>
      <c r="Q175" s="6">
        <v>31</v>
      </c>
      <c r="R175" s="6">
        <v>1</v>
      </c>
      <c r="S175" s="6">
        <v>0</v>
      </c>
      <c r="T175" s="6">
        <v>1</v>
      </c>
      <c r="U175" s="6">
        <v>0</v>
      </c>
      <c r="V175" s="6">
        <v>0</v>
      </c>
      <c r="W175" s="6">
        <v>0</v>
      </c>
      <c r="X175" s="6">
        <v>2</v>
      </c>
      <c r="Y175" s="6">
        <v>0</v>
      </c>
      <c r="Z175" s="6">
        <v>2</v>
      </c>
      <c r="AA175" s="6">
        <v>0</v>
      </c>
      <c r="AB175" s="6">
        <v>0</v>
      </c>
      <c r="AC175" s="6">
        <v>0</v>
      </c>
    </row>
    <row r="176" spans="1:29" x14ac:dyDescent="0.2">
      <c r="A176" s="6" t="s">
        <v>71</v>
      </c>
      <c r="B176" s="6">
        <v>107</v>
      </c>
      <c r="C176" s="6">
        <v>55</v>
      </c>
      <c r="D176" s="6">
        <v>52</v>
      </c>
      <c r="E176" s="6">
        <v>34</v>
      </c>
      <c r="F176" s="6">
        <v>25</v>
      </c>
      <c r="G176" s="6">
        <v>9</v>
      </c>
      <c r="H176" s="7">
        <f t="shared" si="105"/>
        <v>31.775700934579437</v>
      </c>
      <c r="I176" s="7">
        <f t="shared" si="105"/>
        <v>45.454545454545453</v>
      </c>
      <c r="J176" s="7">
        <f t="shared" si="105"/>
        <v>17.307692307692307</v>
      </c>
      <c r="K176" s="20"/>
      <c r="L176" s="20"/>
      <c r="M176" s="20"/>
      <c r="N176" s="6" t="s">
        <v>71</v>
      </c>
      <c r="O176" s="6">
        <v>61</v>
      </c>
      <c r="P176" s="6">
        <v>28</v>
      </c>
      <c r="Q176" s="6">
        <v>33</v>
      </c>
      <c r="R176" s="6">
        <v>1</v>
      </c>
      <c r="S176" s="6">
        <v>1</v>
      </c>
      <c r="T176" s="6">
        <v>0</v>
      </c>
      <c r="U176" s="6">
        <v>1</v>
      </c>
      <c r="V176" s="6">
        <v>0</v>
      </c>
      <c r="W176" s="6">
        <v>1</v>
      </c>
      <c r="X176" s="6">
        <v>8</v>
      </c>
      <c r="Y176" s="6">
        <v>1</v>
      </c>
      <c r="Z176" s="6">
        <v>7</v>
      </c>
      <c r="AA176" s="6">
        <v>2</v>
      </c>
      <c r="AB176" s="6">
        <v>0</v>
      </c>
      <c r="AC176" s="6">
        <v>2</v>
      </c>
    </row>
    <row r="177" spans="1:29" x14ac:dyDescent="0.2">
      <c r="A177" s="6" t="s">
        <v>72</v>
      </c>
      <c r="B177" s="6">
        <v>101</v>
      </c>
      <c r="C177" s="6">
        <v>46</v>
      </c>
      <c r="D177" s="6">
        <v>55</v>
      </c>
      <c r="E177" s="6">
        <v>19</v>
      </c>
      <c r="F177" s="6">
        <v>13</v>
      </c>
      <c r="G177" s="6">
        <v>6</v>
      </c>
      <c r="H177" s="7">
        <f t="shared" si="105"/>
        <v>18.811881188118811</v>
      </c>
      <c r="I177" s="7">
        <f t="shared" si="105"/>
        <v>28.260869565217391</v>
      </c>
      <c r="J177" s="7">
        <f t="shared" si="105"/>
        <v>10.909090909090908</v>
      </c>
      <c r="K177" s="20">
        <f>K175*50</f>
        <v>227.02991452991452</v>
      </c>
      <c r="L177" s="20">
        <f t="shared" ref="L177:M177" si="108">L175*50</f>
        <v>694.44444444444446</v>
      </c>
      <c r="M177" s="20">
        <f t="shared" si="108"/>
        <v>69.444444444444443</v>
      </c>
      <c r="N177" s="6" t="s">
        <v>72</v>
      </c>
      <c r="O177" s="6">
        <v>76</v>
      </c>
      <c r="P177" s="6">
        <v>33</v>
      </c>
      <c r="Q177" s="6">
        <v>43</v>
      </c>
      <c r="R177" s="6">
        <v>0</v>
      </c>
      <c r="S177" s="6">
        <v>0</v>
      </c>
      <c r="T177" s="6">
        <v>0</v>
      </c>
      <c r="U177" s="6">
        <v>0</v>
      </c>
      <c r="V177" s="6">
        <v>0</v>
      </c>
      <c r="W177" s="6">
        <v>0</v>
      </c>
      <c r="X177" s="6">
        <v>3</v>
      </c>
      <c r="Y177" s="6">
        <v>0</v>
      </c>
      <c r="Z177" s="6">
        <v>3</v>
      </c>
      <c r="AA177" s="6">
        <v>3</v>
      </c>
      <c r="AB177" s="6">
        <v>0</v>
      </c>
      <c r="AC177" s="6">
        <v>3</v>
      </c>
    </row>
    <row r="178" spans="1:29" x14ac:dyDescent="0.2">
      <c r="A178" s="6" t="s">
        <v>73</v>
      </c>
      <c r="B178" s="6">
        <v>82</v>
      </c>
      <c r="C178" s="6">
        <v>43</v>
      </c>
      <c r="D178" s="6">
        <v>39</v>
      </c>
      <c r="E178" s="6">
        <v>5</v>
      </c>
      <c r="F178" s="6">
        <v>4</v>
      </c>
      <c r="G178" s="6">
        <v>1</v>
      </c>
      <c r="H178" s="7">
        <f t="shared" si="105"/>
        <v>6.0975609756097562</v>
      </c>
      <c r="I178" s="7">
        <f t="shared" si="105"/>
        <v>9.3023255813953494</v>
      </c>
      <c r="J178" s="7">
        <f t="shared" si="105"/>
        <v>2.5641025641025639</v>
      </c>
      <c r="K178" s="20"/>
      <c r="L178" s="20"/>
      <c r="M178" s="20"/>
      <c r="N178" s="6" t="s">
        <v>73</v>
      </c>
      <c r="O178" s="6">
        <v>73</v>
      </c>
      <c r="P178" s="6">
        <v>38</v>
      </c>
      <c r="Q178" s="6">
        <v>35</v>
      </c>
      <c r="R178" s="6">
        <v>0</v>
      </c>
      <c r="S178" s="6">
        <v>0</v>
      </c>
      <c r="T178" s="6">
        <v>0</v>
      </c>
      <c r="U178" s="6">
        <v>1</v>
      </c>
      <c r="V178" s="6">
        <v>0</v>
      </c>
      <c r="W178" s="6">
        <v>1</v>
      </c>
      <c r="X178" s="6">
        <v>3</v>
      </c>
      <c r="Y178" s="6">
        <v>1</v>
      </c>
      <c r="Z178" s="6">
        <v>2</v>
      </c>
      <c r="AA178" s="6">
        <v>0</v>
      </c>
      <c r="AB178" s="6">
        <v>0</v>
      </c>
      <c r="AC178" s="6">
        <v>0</v>
      </c>
    </row>
    <row r="179" spans="1:29" x14ac:dyDescent="0.2">
      <c r="A179" s="6" t="s">
        <v>74</v>
      </c>
      <c r="B179" s="6">
        <v>65</v>
      </c>
      <c r="C179" s="6">
        <v>18</v>
      </c>
      <c r="D179" s="6">
        <v>47</v>
      </c>
      <c r="E179" s="6">
        <v>5</v>
      </c>
      <c r="F179" s="6">
        <v>5</v>
      </c>
      <c r="G179" s="6">
        <v>0</v>
      </c>
      <c r="H179" s="7">
        <f t="shared" si="105"/>
        <v>7.6923076923076925</v>
      </c>
      <c r="I179" s="7">
        <f t="shared" si="105"/>
        <v>27.777777777777779</v>
      </c>
      <c r="J179" s="7">
        <f t="shared" si="105"/>
        <v>0</v>
      </c>
      <c r="K179" s="20">
        <f>K173-K177</f>
        <v>2570.510798625975</v>
      </c>
      <c r="L179" s="20">
        <f t="shared" ref="L179:M179" si="109">L173-L177</f>
        <v>2516.7853340391566</v>
      </c>
      <c r="M179" s="20">
        <f t="shared" si="109"/>
        <v>2399.6101657674944</v>
      </c>
      <c r="N179" s="6" t="s">
        <v>74</v>
      </c>
      <c r="O179" s="6">
        <v>54</v>
      </c>
      <c r="P179" s="6">
        <v>13</v>
      </c>
      <c r="Q179" s="6">
        <v>41</v>
      </c>
      <c r="R179" s="6">
        <v>0</v>
      </c>
      <c r="S179" s="6">
        <v>0</v>
      </c>
      <c r="T179" s="6">
        <v>0</v>
      </c>
      <c r="U179" s="6">
        <v>0</v>
      </c>
      <c r="V179" s="6">
        <v>0</v>
      </c>
      <c r="W179" s="6">
        <v>0</v>
      </c>
      <c r="X179" s="6">
        <v>3</v>
      </c>
      <c r="Y179" s="6">
        <v>0</v>
      </c>
      <c r="Z179" s="6">
        <v>3</v>
      </c>
      <c r="AA179" s="6">
        <v>3</v>
      </c>
      <c r="AB179" s="6">
        <v>0</v>
      </c>
      <c r="AC179" s="6">
        <v>3</v>
      </c>
    </row>
    <row r="180" spans="1:29" x14ac:dyDescent="0.2">
      <c r="A180" s="6" t="s">
        <v>75</v>
      </c>
      <c r="B180" s="6">
        <v>72</v>
      </c>
      <c r="C180" s="6">
        <v>36</v>
      </c>
      <c r="D180" s="6">
        <v>36</v>
      </c>
      <c r="E180" s="6">
        <v>1</v>
      </c>
      <c r="F180" s="6">
        <v>0</v>
      </c>
      <c r="G180" s="6">
        <v>1</v>
      </c>
      <c r="H180" s="7">
        <f t="shared" si="105"/>
        <v>1.3888888888888888</v>
      </c>
      <c r="I180" s="7">
        <f t="shared" si="105"/>
        <v>0</v>
      </c>
      <c r="J180" s="7">
        <f t="shared" si="105"/>
        <v>2.7777777777777777</v>
      </c>
      <c r="K180" s="20">
        <f>100-K175</f>
        <v>95.459401709401703</v>
      </c>
      <c r="L180" s="20">
        <f t="shared" ref="L180:M180" si="110">100-L175</f>
        <v>86.111111111111114</v>
      </c>
      <c r="M180" s="20">
        <f t="shared" si="110"/>
        <v>98.611111111111114</v>
      </c>
      <c r="N180" s="6" t="s">
        <v>75</v>
      </c>
      <c r="O180" s="6">
        <v>62</v>
      </c>
      <c r="P180" s="6">
        <v>36</v>
      </c>
      <c r="Q180" s="6">
        <v>26</v>
      </c>
      <c r="R180" s="6">
        <v>1</v>
      </c>
      <c r="S180" s="6">
        <v>0</v>
      </c>
      <c r="T180" s="6">
        <v>1</v>
      </c>
      <c r="U180" s="6">
        <v>0</v>
      </c>
      <c r="V180" s="6">
        <v>0</v>
      </c>
      <c r="W180" s="6">
        <v>0</v>
      </c>
      <c r="X180" s="6">
        <v>1</v>
      </c>
      <c r="Y180" s="6">
        <v>0</v>
      </c>
      <c r="Z180" s="6">
        <v>1</v>
      </c>
      <c r="AA180" s="6">
        <v>7</v>
      </c>
      <c r="AB180" s="6">
        <v>0</v>
      </c>
      <c r="AC180" s="6">
        <v>7</v>
      </c>
    </row>
    <row r="181" spans="1:29" x14ac:dyDescent="0.2">
      <c r="A181" s="6" t="s">
        <v>76</v>
      </c>
      <c r="B181" s="6">
        <v>60</v>
      </c>
      <c r="C181" s="6">
        <v>22</v>
      </c>
      <c r="D181" s="6">
        <v>38</v>
      </c>
      <c r="E181" s="6">
        <v>4</v>
      </c>
      <c r="F181" s="6">
        <v>2</v>
      </c>
      <c r="G181" s="6">
        <v>2</v>
      </c>
      <c r="H181" s="7">
        <f>SUM(H173:H179)*5</f>
        <v>1297.5407131558895</v>
      </c>
      <c r="I181" s="7">
        <f>SUM(I173:I179)*5</f>
        <v>1711.2297784836007</v>
      </c>
      <c r="J181" s="7">
        <f>SUM(J173:J179)*5</f>
        <v>969.05461021193901</v>
      </c>
      <c r="K181" s="21">
        <f>K179/K180</f>
        <v>26.927790794783579</v>
      </c>
      <c r="L181" s="21">
        <f t="shared" ref="L181:M181" si="111">L179/L180</f>
        <v>29.22718452432569</v>
      </c>
      <c r="M181" s="21">
        <f t="shared" si="111"/>
        <v>24.334074920459098</v>
      </c>
      <c r="N181" s="6" t="s">
        <v>76</v>
      </c>
      <c r="O181" s="6">
        <v>50</v>
      </c>
      <c r="P181" s="6">
        <v>20</v>
      </c>
      <c r="Q181" s="6">
        <v>30</v>
      </c>
      <c r="R181" s="6">
        <v>0</v>
      </c>
      <c r="S181" s="6">
        <v>0</v>
      </c>
      <c r="T181" s="6">
        <v>0</v>
      </c>
      <c r="U181" s="6">
        <v>0</v>
      </c>
      <c r="V181" s="6">
        <v>0</v>
      </c>
      <c r="W181" s="6">
        <v>0</v>
      </c>
      <c r="X181" s="6">
        <v>1</v>
      </c>
      <c r="Y181" s="6">
        <v>0</v>
      </c>
      <c r="Z181" s="6">
        <v>1</v>
      </c>
      <c r="AA181" s="6">
        <v>5</v>
      </c>
      <c r="AB181" s="6">
        <v>0</v>
      </c>
      <c r="AC181" s="6">
        <v>5</v>
      </c>
    </row>
    <row r="182" spans="1:29" x14ac:dyDescent="0.2">
      <c r="A182" s="6" t="s">
        <v>92</v>
      </c>
      <c r="N182" s="6" t="s">
        <v>92</v>
      </c>
    </row>
    <row r="183" spans="1:29" x14ac:dyDescent="0.2">
      <c r="A183" s="6" t="s">
        <v>68</v>
      </c>
      <c r="N183" s="6" t="s">
        <v>68</v>
      </c>
    </row>
    <row r="184" spans="1:29" x14ac:dyDescent="0.2">
      <c r="A184" s="6" t="s">
        <v>0</v>
      </c>
      <c r="B184" s="6">
        <v>404</v>
      </c>
      <c r="C184" s="6">
        <v>194</v>
      </c>
      <c r="D184" s="6">
        <v>210</v>
      </c>
      <c r="E184" s="6">
        <v>124</v>
      </c>
      <c r="F184" s="6">
        <v>79</v>
      </c>
      <c r="G184" s="6">
        <v>45</v>
      </c>
      <c r="H184" s="7">
        <f t="shared" ref="H184:J191" si="112">E184/B184*100</f>
        <v>30.693069306930692</v>
      </c>
      <c r="I184" s="7">
        <f t="shared" si="112"/>
        <v>40.72164948453608</v>
      </c>
      <c r="J184" s="7">
        <f t="shared" si="112"/>
        <v>21.428571428571427</v>
      </c>
      <c r="K184" s="20">
        <f>H192+1500</f>
        <v>2530.6838694053504</v>
      </c>
      <c r="L184" s="20">
        <f t="shared" ref="L184" si="113">I192+1500</f>
        <v>2892.8682627696526</v>
      </c>
      <c r="M184" s="20">
        <f>J192+1500</f>
        <v>2201.5570408537778</v>
      </c>
      <c r="N184" s="6" t="s">
        <v>0</v>
      </c>
      <c r="O184" s="6">
        <v>255</v>
      </c>
      <c r="P184" s="6">
        <v>110</v>
      </c>
      <c r="Q184" s="6">
        <v>145</v>
      </c>
      <c r="R184" s="6">
        <v>4</v>
      </c>
      <c r="S184" s="6">
        <v>2</v>
      </c>
      <c r="T184" s="6">
        <v>2</v>
      </c>
      <c r="U184" s="6">
        <v>0</v>
      </c>
      <c r="V184" s="6">
        <v>0</v>
      </c>
      <c r="W184" s="6">
        <v>0</v>
      </c>
      <c r="X184" s="6">
        <v>9</v>
      </c>
      <c r="Y184" s="6">
        <v>3</v>
      </c>
      <c r="Z184" s="6">
        <v>6</v>
      </c>
      <c r="AA184" s="6">
        <v>12</v>
      </c>
      <c r="AB184" s="6">
        <v>0</v>
      </c>
      <c r="AC184" s="6">
        <v>12</v>
      </c>
    </row>
    <row r="185" spans="1:29" x14ac:dyDescent="0.2">
      <c r="A185" s="6" t="s">
        <v>69</v>
      </c>
      <c r="B185" s="6">
        <v>81</v>
      </c>
      <c r="C185" s="6">
        <v>38</v>
      </c>
      <c r="D185" s="6">
        <v>43</v>
      </c>
      <c r="E185" s="6">
        <v>69</v>
      </c>
      <c r="F185" s="6">
        <v>38</v>
      </c>
      <c r="G185" s="6">
        <v>31</v>
      </c>
      <c r="H185" s="7">
        <f t="shared" si="112"/>
        <v>85.18518518518519</v>
      </c>
      <c r="I185" s="7">
        <f t="shared" si="112"/>
        <v>100</v>
      </c>
      <c r="J185" s="7">
        <f t="shared" si="112"/>
        <v>72.093023255813947</v>
      </c>
      <c r="K185" s="20"/>
      <c r="L185" s="20"/>
      <c r="M185" s="20"/>
      <c r="N185" s="6" t="s">
        <v>69</v>
      </c>
      <c r="O185" s="6">
        <v>10</v>
      </c>
      <c r="P185" s="6">
        <v>0</v>
      </c>
      <c r="Q185" s="6">
        <v>10</v>
      </c>
      <c r="R185" s="6">
        <v>0</v>
      </c>
      <c r="S185" s="6">
        <v>0</v>
      </c>
      <c r="T185" s="6">
        <v>0</v>
      </c>
      <c r="U185" s="6">
        <v>0</v>
      </c>
      <c r="V185" s="6">
        <v>0</v>
      </c>
      <c r="W185" s="6">
        <v>0</v>
      </c>
      <c r="X185" s="6">
        <v>0</v>
      </c>
      <c r="Y185" s="6">
        <v>0</v>
      </c>
      <c r="Z185" s="6">
        <v>0</v>
      </c>
      <c r="AA185" s="6">
        <v>2</v>
      </c>
      <c r="AB185" s="6">
        <v>0</v>
      </c>
      <c r="AC185" s="6">
        <v>2</v>
      </c>
    </row>
    <row r="186" spans="1:29" x14ac:dyDescent="0.2">
      <c r="A186" s="6" t="s">
        <v>70</v>
      </c>
      <c r="B186" s="6">
        <v>69</v>
      </c>
      <c r="C186" s="6">
        <v>35</v>
      </c>
      <c r="D186" s="6">
        <v>34</v>
      </c>
      <c r="E186" s="6">
        <v>33</v>
      </c>
      <c r="F186" s="6">
        <v>25</v>
      </c>
      <c r="G186" s="6">
        <v>8</v>
      </c>
      <c r="H186" s="7">
        <f t="shared" si="112"/>
        <v>47.826086956521742</v>
      </c>
      <c r="I186" s="7">
        <f t="shared" si="112"/>
        <v>71.428571428571431</v>
      </c>
      <c r="J186" s="7">
        <f t="shared" si="112"/>
        <v>23.52941176470588</v>
      </c>
      <c r="K186" s="20">
        <f>(H190+H191)/2</f>
        <v>5</v>
      </c>
      <c r="L186" s="20">
        <f t="shared" ref="L186" si="114">(I190+I191)/2</f>
        <v>6.5217391304347823</v>
      </c>
      <c r="M186" s="20">
        <f>(J190+J191)/2</f>
        <v>2.9411764705882351</v>
      </c>
      <c r="N186" s="6" t="s">
        <v>70</v>
      </c>
      <c r="O186" s="6">
        <v>34</v>
      </c>
      <c r="P186" s="6">
        <v>10</v>
      </c>
      <c r="Q186" s="6">
        <v>24</v>
      </c>
      <c r="R186" s="6">
        <v>0</v>
      </c>
      <c r="S186" s="6">
        <v>0</v>
      </c>
      <c r="T186" s="6">
        <v>0</v>
      </c>
      <c r="U186" s="6">
        <v>0</v>
      </c>
      <c r="V186" s="6">
        <v>0</v>
      </c>
      <c r="W186" s="6">
        <v>0</v>
      </c>
      <c r="X186" s="6">
        <v>0</v>
      </c>
      <c r="Y186" s="6">
        <v>0</v>
      </c>
      <c r="Z186" s="6">
        <v>0</v>
      </c>
      <c r="AA186" s="6">
        <v>2</v>
      </c>
      <c r="AB186" s="6">
        <v>0</v>
      </c>
      <c r="AC186" s="6">
        <v>2</v>
      </c>
    </row>
    <row r="187" spans="1:29" x14ac:dyDescent="0.2">
      <c r="A187" s="6" t="s">
        <v>71</v>
      </c>
      <c r="B187" s="6">
        <v>74</v>
      </c>
      <c r="C187" s="6">
        <v>33</v>
      </c>
      <c r="D187" s="6">
        <v>41</v>
      </c>
      <c r="E187" s="6">
        <v>12</v>
      </c>
      <c r="F187" s="6">
        <v>10</v>
      </c>
      <c r="G187" s="6">
        <v>2</v>
      </c>
      <c r="H187" s="7">
        <f t="shared" si="112"/>
        <v>16.216216216216218</v>
      </c>
      <c r="I187" s="7">
        <f t="shared" si="112"/>
        <v>30.303030303030305</v>
      </c>
      <c r="J187" s="7">
        <f t="shared" si="112"/>
        <v>4.8780487804878048</v>
      </c>
      <c r="K187" s="20"/>
      <c r="L187" s="20"/>
      <c r="M187" s="20"/>
      <c r="N187" s="6" t="s">
        <v>71</v>
      </c>
      <c r="O187" s="6">
        <v>58</v>
      </c>
      <c r="P187" s="6">
        <v>23</v>
      </c>
      <c r="Q187" s="6">
        <v>35</v>
      </c>
      <c r="R187" s="6">
        <v>0</v>
      </c>
      <c r="S187" s="6">
        <v>0</v>
      </c>
      <c r="T187" s="6">
        <v>0</v>
      </c>
      <c r="U187" s="6">
        <v>0</v>
      </c>
      <c r="V187" s="6">
        <v>0</v>
      </c>
      <c r="W187" s="6">
        <v>0</v>
      </c>
      <c r="X187" s="6">
        <v>2</v>
      </c>
      <c r="Y187" s="6">
        <v>0</v>
      </c>
      <c r="Z187" s="6">
        <v>2</v>
      </c>
      <c r="AA187" s="6">
        <v>2</v>
      </c>
      <c r="AB187" s="6">
        <v>0</v>
      </c>
      <c r="AC187" s="6">
        <v>2</v>
      </c>
    </row>
    <row r="188" spans="1:29" x14ac:dyDescent="0.2">
      <c r="A188" s="6" t="s">
        <v>72</v>
      </c>
      <c r="B188" s="6">
        <v>54</v>
      </c>
      <c r="C188" s="6">
        <v>26</v>
      </c>
      <c r="D188" s="6">
        <v>28</v>
      </c>
      <c r="E188" s="6">
        <v>0</v>
      </c>
      <c r="F188" s="6">
        <v>0</v>
      </c>
      <c r="G188" s="6">
        <v>0</v>
      </c>
      <c r="H188" s="7">
        <f t="shared" si="112"/>
        <v>0</v>
      </c>
      <c r="I188" s="7">
        <f t="shared" si="112"/>
        <v>0</v>
      </c>
      <c r="J188" s="7">
        <f t="shared" si="112"/>
        <v>0</v>
      </c>
      <c r="K188" s="20">
        <f>K186*50</f>
        <v>250</v>
      </c>
      <c r="L188" s="20">
        <f t="shared" ref="L188:M188" si="115">L186*50</f>
        <v>326.08695652173913</v>
      </c>
      <c r="M188" s="20">
        <f t="shared" si="115"/>
        <v>147.05882352941174</v>
      </c>
      <c r="N188" s="6" t="s">
        <v>72</v>
      </c>
      <c r="O188" s="6">
        <v>44</v>
      </c>
      <c r="P188" s="6">
        <v>25</v>
      </c>
      <c r="Q188" s="6">
        <v>19</v>
      </c>
      <c r="R188" s="6">
        <v>3</v>
      </c>
      <c r="S188" s="6">
        <v>1</v>
      </c>
      <c r="T188" s="6">
        <v>2</v>
      </c>
      <c r="U188" s="6">
        <v>0</v>
      </c>
      <c r="V188" s="6">
        <v>0</v>
      </c>
      <c r="W188" s="6">
        <v>0</v>
      </c>
      <c r="X188" s="6">
        <v>4</v>
      </c>
      <c r="Y188" s="6">
        <v>0</v>
      </c>
      <c r="Z188" s="6">
        <v>4</v>
      </c>
      <c r="AA188" s="6">
        <v>3</v>
      </c>
      <c r="AB188" s="6">
        <v>0</v>
      </c>
      <c r="AC188" s="6">
        <v>3</v>
      </c>
    </row>
    <row r="189" spans="1:29" x14ac:dyDescent="0.2">
      <c r="A189" s="6" t="s">
        <v>73</v>
      </c>
      <c r="B189" s="6">
        <v>37</v>
      </c>
      <c r="C189" s="6">
        <v>13</v>
      </c>
      <c r="D189" s="6">
        <v>24</v>
      </c>
      <c r="E189" s="6">
        <v>6</v>
      </c>
      <c r="F189" s="6">
        <v>3</v>
      </c>
      <c r="G189" s="6">
        <v>3</v>
      </c>
      <c r="H189" s="7">
        <f t="shared" si="112"/>
        <v>16.216216216216218</v>
      </c>
      <c r="I189" s="7">
        <f t="shared" si="112"/>
        <v>23.076923076923077</v>
      </c>
      <c r="J189" s="7">
        <f t="shared" si="112"/>
        <v>12.5</v>
      </c>
      <c r="K189" s="20"/>
      <c r="L189" s="20"/>
      <c r="M189" s="20"/>
      <c r="N189" s="6" t="s">
        <v>73</v>
      </c>
      <c r="O189" s="6">
        <v>27</v>
      </c>
      <c r="P189" s="6">
        <v>9</v>
      </c>
      <c r="Q189" s="6">
        <v>18</v>
      </c>
      <c r="R189" s="6">
        <v>0</v>
      </c>
      <c r="S189" s="6">
        <v>0</v>
      </c>
      <c r="T189" s="6">
        <v>0</v>
      </c>
      <c r="U189" s="6">
        <v>0</v>
      </c>
      <c r="V189" s="6">
        <v>0</v>
      </c>
      <c r="W189" s="6">
        <v>0</v>
      </c>
      <c r="X189" s="6">
        <v>1</v>
      </c>
      <c r="Y189" s="6">
        <v>1</v>
      </c>
      <c r="Z189" s="6">
        <v>0</v>
      </c>
      <c r="AA189" s="6">
        <v>3</v>
      </c>
      <c r="AB189" s="6">
        <v>0</v>
      </c>
      <c r="AC189" s="6">
        <v>3</v>
      </c>
    </row>
    <row r="190" spans="1:29" x14ac:dyDescent="0.2">
      <c r="A190" s="6" t="s">
        <v>74</v>
      </c>
      <c r="B190" s="6">
        <v>40</v>
      </c>
      <c r="C190" s="6">
        <v>23</v>
      </c>
      <c r="D190" s="6">
        <v>17</v>
      </c>
      <c r="E190" s="6">
        <v>4</v>
      </c>
      <c r="F190" s="6">
        <v>3</v>
      </c>
      <c r="G190" s="6">
        <v>1</v>
      </c>
      <c r="H190" s="7">
        <f t="shared" si="112"/>
        <v>10</v>
      </c>
      <c r="I190" s="7">
        <f t="shared" si="112"/>
        <v>13.043478260869565</v>
      </c>
      <c r="J190" s="7">
        <f t="shared" si="112"/>
        <v>5.8823529411764701</v>
      </c>
      <c r="K190" s="20">
        <f>K184-K188</f>
        <v>2280.6838694053504</v>
      </c>
      <c r="L190" s="20">
        <f t="shared" ref="L190:M190" si="116">L184-L188</f>
        <v>2566.7813062479136</v>
      </c>
      <c r="M190" s="20">
        <f t="shared" si="116"/>
        <v>2054.4982173243661</v>
      </c>
      <c r="N190" s="6" t="s">
        <v>74</v>
      </c>
      <c r="O190" s="6">
        <v>34</v>
      </c>
      <c r="P190" s="6">
        <v>18</v>
      </c>
      <c r="Q190" s="6">
        <v>16</v>
      </c>
      <c r="R190" s="6">
        <v>1</v>
      </c>
      <c r="S190" s="6">
        <v>1</v>
      </c>
      <c r="T190" s="6">
        <v>0</v>
      </c>
      <c r="U190" s="6">
        <v>0</v>
      </c>
      <c r="V190" s="6">
        <v>0</v>
      </c>
      <c r="W190" s="6">
        <v>0</v>
      </c>
      <c r="X190" s="6">
        <v>1</v>
      </c>
      <c r="Y190" s="6">
        <v>1</v>
      </c>
      <c r="Z190" s="6">
        <v>0</v>
      </c>
      <c r="AA190" s="6">
        <v>0</v>
      </c>
      <c r="AB190" s="6">
        <v>0</v>
      </c>
      <c r="AC190" s="6">
        <v>0</v>
      </c>
    </row>
    <row r="191" spans="1:29" x14ac:dyDescent="0.2">
      <c r="A191" s="6" t="s">
        <v>75</v>
      </c>
      <c r="B191" s="6">
        <v>30</v>
      </c>
      <c r="C191" s="6">
        <v>19</v>
      </c>
      <c r="D191" s="6">
        <v>11</v>
      </c>
      <c r="E191" s="6">
        <v>0</v>
      </c>
      <c r="F191" s="6">
        <v>0</v>
      </c>
      <c r="G191" s="6">
        <v>0</v>
      </c>
      <c r="H191" s="7">
        <f t="shared" si="112"/>
        <v>0</v>
      </c>
      <c r="I191" s="7">
        <f t="shared" si="112"/>
        <v>0</v>
      </c>
      <c r="J191" s="7">
        <f t="shared" si="112"/>
        <v>0</v>
      </c>
      <c r="K191" s="20">
        <f>100-K186</f>
        <v>95</v>
      </c>
      <c r="L191" s="20">
        <f t="shared" ref="L191:M191" si="117">100-L186</f>
        <v>93.478260869565219</v>
      </c>
      <c r="M191" s="20">
        <f t="shared" si="117"/>
        <v>97.058823529411768</v>
      </c>
      <c r="N191" s="6" t="s">
        <v>75</v>
      </c>
      <c r="O191" s="6">
        <v>29</v>
      </c>
      <c r="P191" s="6">
        <v>18</v>
      </c>
      <c r="Q191" s="6">
        <v>11</v>
      </c>
      <c r="R191" s="6">
        <v>0</v>
      </c>
      <c r="S191" s="6">
        <v>0</v>
      </c>
      <c r="T191" s="6">
        <v>0</v>
      </c>
      <c r="U191" s="6">
        <v>0</v>
      </c>
      <c r="V191" s="6">
        <v>0</v>
      </c>
      <c r="W191" s="6">
        <v>0</v>
      </c>
      <c r="X191" s="6">
        <v>1</v>
      </c>
      <c r="Y191" s="6">
        <v>1</v>
      </c>
      <c r="Z191" s="6">
        <v>0</v>
      </c>
      <c r="AA191" s="6">
        <v>0</v>
      </c>
      <c r="AB191" s="6">
        <v>0</v>
      </c>
      <c r="AC191" s="6">
        <v>0</v>
      </c>
    </row>
    <row r="192" spans="1:29" x14ac:dyDescent="0.2">
      <c r="A192" s="6" t="s">
        <v>76</v>
      </c>
      <c r="B192" s="6">
        <v>19</v>
      </c>
      <c r="C192" s="6">
        <v>7</v>
      </c>
      <c r="D192" s="6">
        <v>12</v>
      </c>
      <c r="E192" s="6">
        <v>0</v>
      </c>
      <c r="F192" s="6">
        <v>0</v>
      </c>
      <c r="G192" s="6">
        <v>0</v>
      </c>
      <c r="H192" s="7">
        <f>SUM(H184:H190)*5</f>
        <v>1030.6838694053504</v>
      </c>
      <c r="I192" s="7">
        <f>SUM(I184:I190)*5</f>
        <v>1392.8682627696523</v>
      </c>
      <c r="J192" s="7">
        <f>SUM(J184:J190)*5</f>
        <v>701.55704085377761</v>
      </c>
      <c r="K192" s="21">
        <f>K190/K191</f>
        <v>24.007198625319479</v>
      </c>
      <c r="L192" s="21">
        <f t="shared" ref="L192:M192" si="118">L190/L191</f>
        <v>27.458590718000934</v>
      </c>
      <c r="M192" s="21">
        <f t="shared" si="118"/>
        <v>21.167557390614679</v>
      </c>
      <c r="N192" s="6" t="s">
        <v>76</v>
      </c>
      <c r="O192" s="6">
        <v>19</v>
      </c>
      <c r="P192" s="6">
        <v>7</v>
      </c>
      <c r="Q192" s="6">
        <v>12</v>
      </c>
      <c r="R192" s="6">
        <v>0</v>
      </c>
      <c r="S192" s="6">
        <v>0</v>
      </c>
      <c r="T192" s="6">
        <v>0</v>
      </c>
      <c r="U192" s="6">
        <v>0</v>
      </c>
      <c r="V192" s="6">
        <v>0</v>
      </c>
      <c r="W192" s="6">
        <v>0</v>
      </c>
      <c r="X192" s="6">
        <v>0</v>
      </c>
      <c r="Y192" s="6">
        <v>0</v>
      </c>
      <c r="Z192" s="6">
        <v>0</v>
      </c>
      <c r="AA192" s="6">
        <v>0</v>
      </c>
      <c r="AB192" s="6">
        <v>0</v>
      </c>
      <c r="AC192" s="6">
        <v>0</v>
      </c>
    </row>
    <row r="193" spans="1:29" x14ac:dyDescent="0.2">
      <c r="A193" s="6" t="s">
        <v>93</v>
      </c>
      <c r="N193" s="6" t="s">
        <v>93</v>
      </c>
    </row>
    <row r="194" spans="1:29" x14ac:dyDescent="0.2">
      <c r="A194" s="6" t="s">
        <v>68</v>
      </c>
      <c r="N194" s="6" t="s">
        <v>68</v>
      </c>
    </row>
    <row r="195" spans="1:29" x14ac:dyDescent="0.2">
      <c r="A195" s="6" t="s">
        <v>0</v>
      </c>
      <c r="B195" s="6">
        <v>515</v>
      </c>
      <c r="C195" s="6">
        <v>261</v>
      </c>
      <c r="D195" s="6">
        <v>254</v>
      </c>
      <c r="E195" s="6">
        <v>209</v>
      </c>
      <c r="F195" s="6">
        <v>114</v>
      </c>
      <c r="G195" s="6">
        <v>95</v>
      </c>
      <c r="H195" s="7">
        <f t="shared" ref="H195:J202" si="119">E195/B195*100</f>
        <v>40.582524271844662</v>
      </c>
      <c r="I195" s="7">
        <f t="shared" si="119"/>
        <v>43.678160919540232</v>
      </c>
      <c r="J195" s="7">
        <f t="shared" si="119"/>
        <v>37.401574803149607</v>
      </c>
      <c r="K195" s="20">
        <f>H203+1500</f>
        <v>2886.4627977212313</v>
      </c>
      <c r="L195" s="20">
        <f t="shared" ref="L195" si="120">I203+1500</f>
        <v>3017.5397994179484</v>
      </c>
      <c r="M195" s="20">
        <f>J203+1500</f>
        <v>2791.5574180389763</v>
      </c>
      <c r="N195" s="6" t="s">
        <v>0</v>
      </c>
      <c r="O195" s="6">
        <v>299</v>
      </c>
      <c r="P195" s="6">
        <v>143</v>
      </c>
      <c r="Q195" s="6">
        <v>156</v>
      </c>
      <c r="R195" s="6">
        <v>1</v>
      </c>
      <c r="S195" s="6">
        <v>1</v>
      </c>
      <c r="T195" s="6">
        <v>0</v>
      </c>
      <c r="U195" s="6">
        <v>2</v>
      </c>
      <c r="V195" s="6">
        <v>1</v>
      </c>
      <c r="W195" s="6">
        <v>1</v>
      </c>
      <c r="X195" s="6">
        <v>0</v>
      </c>
      <c r="Y195" s="6">
        <v>0</v>
      </c>
      <c r="Z195" s="6">
        <v>0</v>
      </c>
      <c r="AA195" s="6">
        <v>4</v>
      </c>
      <c r="AB195" s="6">
        <v>2</v>
      </c>
      <c r="AC195" s="6">
        <v>2</v>
      </c>
    </row>
    <row r="196" spans="1:29" x14ac:dyDescent="0.2">
      <c r="A196" s="6" t="s">
        <v>69</v>
      </c>
      <c r="B196" s="6">
        <v>89</v>
      </c>
      <c r="C196" s="6">
        <v>50</v>
      </c>
      <c r="D196" s="6">
        <v>39</v>
      </c>
      <c r="E196" s="6">
        <v>89</v>
      </c>
      <c r="F196" s="6">
        <v>50</v>
      </c>
      <c r="G196" s="6">
        <v>39</v>
      </c>
      <c r="H196" s="7">
        <f t="shared" si="119"/>
        <v>100</v>
      </c>
      <c r="I196" s="7">
        <f t="shared" si="119"/>
        <v>100</v>
      </c>
      <c r="J196" s="7">
        <f t="shared" si="119"/>
        <v>100</v>
      </c>
      <c r="K196" s="20"/>
      <c r="L196" s="20"/>
      <c r="M196" s="20"/>
      <c r="N196" s="6" t="s">
        <v>69</v>
      </c>
      <c r="O196" s="6">
        <v>0</v>
      </c>
      <c r="P196" s="6">
        <v>0</v>
      </c>
      <c r="Q196" s="6">
        <v>0</v>
      </c>
      <c r="R196" s="6">
        <v>0</v>
      </c>
      <c r="S196" s="6">
        <v>0</v>
      </c>
      <c r="T196" s="6">
        <v>0</v>
      </c>
      <c r="U196" s="6">
        <v>0</v>
      </c>
      <c r="V196" s="6">
        <v>0</v>
      </c>
      <c r="W196" s="6">
        <v>0</v>
      </c>
      <c r="X196" s="6">
        <v>0</v>
      </c>
      <c r="Y196" s="6">
        <v>0</v>
      </c>
      <c r="Z196" s="6">
        <v>0</v>
      </c>
      <c r="AA196" s="6">
        <v>0</v>
      </c>
      <c r="AB196" s="6">
        <v>0</v>
      </c>
      <c r="AC196" s="6">
        <v>0</v>
      </c>
    </row>
    <row r="197" spans="1:29" x14ac:dyDescent="0.2">
      <c r="A197" s="6" t="s">
        <v>70</v>
      </c>
      <c r="B197" s="6">
        <v>92</v>
      </c>
      <c r="C197" s="6">
        <v>37</v>
      </c>
      <c r="D197" s="6">
        <v>55</v>
      </c>
      <c r="E197" s="6">
        <v>60</v>
      </c>
      <c r="F197" s="6">
        <v>31</v>
      </c>
      <c r="G197" s="6">
        <v>29</v>
      </c>
      <c r="H197" s="7">
        <f t="shared" si="119"/>
        <v>65.217391304347828</v>
      </c>
      <c r="I197" s="7">
        <f t="shared" si="119"/>
        <v>83.78378378378379</v>
      </c>
      <c r="J197" s="7">
        <f t="shared" si="119"/>
        <v>52.72727272727272</v>
      </c>
      <c r="K197" s="20">
        <f>(H201+H202)/2</f>
        <v>10.331825037707389</v>
      </c>
      <c r="L197" s="20">
        <f t="shared" ref="L197" si="121">(I201+I202)/2</f>
        <v>10</v>
      </c>
      <c r="M197" s="20">
        <f>(J201+J202)/2</f>
        <v>10.275689223057643</v>
      </c>
      <c r="N197" s="6" t="s">
        <v>70</v>
      </c>
      <c r="O197" s="6">
        <v>31</v>
      </c>
      <c r="P197" s="6">
        <v>5</v>
      </c>
      <c r="Q197" s="6">
        <v>26</v>
      </c>
      <c r="R197" s="6">
        <v>1</v>
      </c>
      <c r="S197" s="6">
        <v>1</v>
      </c>
      <c r="T197" s="6">
        <v>0</v>
      </c>
      <c r="U197" s="6">
        <v>0</v>
      </c>
      <c r="V197" s="6">
        <v>0</v>
      </c>
      <c r="W197" s="6">
        <v>0</v>
      </c>
      <c r="X197" s="6">
        <v>0</v>
      </c>
      <c r="Y197" s="6">
        <v>0</v>
      </c>
      <c r="Z197" s="6">
        <v>0</v>
      </c>
      <c r="AA197" s="6">
        <v>0</v>
      </c>
      <c r="AB197" s="6">
        <v>0</v>
      </c>
      <c r="AC197" s="6">
        <v>0</v>
      </c>
    </row>
    <row r="198" spans="1:29" x14ac:dyDescent="0.2">
      <c r="A198" s="6" t="s">
        <v>71</v>
      </c>
      <c r="B198" s="6">
        <v>100</v>
      </c>
      <c r="C198" s="6">
        <v>48</v>
      </c>
      <c r="D198" s="6">
        <v>52</v>
      </c>
      <c r="E198" s="6">
        <v>39</v>
      </c>
      <c r="F198" s="6">
        <v>21</v>
      </c>
      <c r="G198" s="6">
        <v>18</v>
      </c>
      <c r="H198" s="7">
        <f t="shared" si="119"/>
        <v>39</v>
      </c>
      <c r="I198" s="7">
        <f t="shared" si="119"/>
        <v>43.75</v>
      </c>
      <c r="J198" s="7">
        <f t="shared" si="119"/>
        <v>34.615384615384613</v>
      </c>
      <c r="K198" s="20"/>
      <c r="L198" s="20"/>
      <c r="M198" s="20"/>
      <c r="N198" s="6" t="s">
        <v>71</v>
      </c>
      <c r="O198" s="6">
        <v>61</v>
      </c>
      <c r="P198" s="6">
        <v>27</v>
      </c>
      <c r="Q198" s="6">
        <v>34</v>
      </c>
      <c r="R198" s="6">
        <v>0</v>
      </c>
      <c r="S198" s="6">
        <v>0</v>
      </c>
      <c r="T198" s="6">
        <v>0</v>
      </c>
      <c r="U198" s="6">
        <v>0</v>
      </c>
      <c r="V198" s="6">
        <v>0</v>
      </c>
      <c r="W198" s="6">
        <v>0</v>
      </c>
      <c r="X198" s="6">
        <v>0</v>
      </c>
      <c r="Y198" s="6">
        <v>0</v>
      </c>
      <c r="Z198" s="6">
        <v>0</v>
      </c>
      <c r="AA198" s="6">
        <v>0</v>
      </c>
      <c r="AB198" s="6">
        <v>0</v>
      </c>
      <c r="AC198" s="6">
        <v>0</v>
      </c>
    </row>
    <row r="199" spans="1:29" x14ac:dyDescent="0.2">
      <c r="A199" s="6" t="s">
        <v>72</v>
      </c>
      <c r="B199" s="6">
        <v>61</v>
      </c>
      <c r="C199" s="6">
        <v>31</v>
      </c>
      <c r="D199" s="6">
        <v>30</v>
      </c>
      <c r="E199" s="6">
        <v>8</v>
      </c>
      <c r="F199" s="6">
        <v>6</v>
      </c>
      <c r="G199" s="6">
        <v>2</v>
      </c>
      <c r="H199" s="7">
        <f t="shared" si="119"/>
        <v>13.114754098360656</v>
      </c>
      <c r="I199" s="7">
        <f t="shared" si="119"/>
        <v>19.35483870967742</v>
      </c>
      <c r="J199" s="7">
        <f t="shared" si="119"/>
        <v>6.666666666666667</v>
      </c>
      <c r="K199" s="20">
        <f>K197*50</f>
        <v>516.5912518853695</v>
      </c>
      <c r="L199" s="20">
        <f t="shared" ref="L199:M199" si="122">L197*50</f>
        <v>500</v>
      </c>
      <c r="M199" s="20">
        <f t="shared" si="122"/>
        <v>513.78446115288216</v>
      </c>
      <c r="N199" s="6" t="s">
        <v>72</v>
      </c>
      <c r="O199" s="6">
        <v>51</v>
      </c>
      <c r="P199" s="6">
        <v>24</v>
      </c>
      <c r="Q199" s="6">
        <v>27</v>
      </c>
      <c r="R199" s="6">
        <v>0</v>
      </c>
      <c r="S199" s="6">
        <v>0</v>
      </c>
      <c r="T199" s="6">
        <v>0</v>
      </c>
      <c r="U199" s="6">
        <v>0</v>
      </c>
      <c r="V199" s="6">
        <v>0</v>
      </c>
      <c r="W199" s="6">
        <v>0</v>
      </c>
      <c r="X199" s="6">
        <v>0</v>
      </c>
      <c r="Y199" s="6">
        <v>0</v>
      </c>
      <c r="Z199" s="6">
        <v>0</v>
      </c>
      <c r="AA199" s="6">
        <v>2</v>
      </c>
      <c r="AB199" s="6">
        <v>1</v>
      </c>
      <c r="AC199" s="6">
        <v>1</v>
      </c>
    </row>
    <row r="200" spans="1:29" x14ac:dyDescent="0.2">
      <c r="A200" s="6" t="s">
        <v>73</v>
      </c>
      <c r="B200" s="6">
        <v>61</v>
      </c>
      <c r="C200" s="6">
        <v>34</v>
      </c>
      <c r="D200" s="6">
        <v>27</v>
      </c>
      <c r="E200" s="6">
        <v>4</v>
      </c>
      <c r="F200" s="6">
        <v>1</v>
      </c>
      <c r="G200" s="6">
        <v>3</v>
      </c>
      <c r="H200" s="7">
        <f t="shared" si="119"/>
        <v>6.557377049180328</v>
      </c>
      <c r="I200" s="7">
        <f t="shared" si="119"/>
        <v>2.9411764705882351</v>
      </c>
      <c r="J200" s="7">
        <f t="shared" si="119"/>
        <v>11.111111111111111</v>
      </c>
      <c r="K200" s="20"/>
      <c r="L200" s="20"/>
      <c r="M200" s="20"/>
      <c r="N200" s="6" t="s">
        <v>73</v>
      </c>
      <c r="O200" s="6">
        <v>57</v>
      </c>
      <c r="P200" s="6">
        <v>33</v>
      </c>
      <c r="Q200" s="6">
        <v>24</v>
      </c>
      <c r="R200" s="6">
        <v>0</v>
      </c>
      <c r="S200" s="6">
        <v>0</v>
      </c>
      <c r="T200" s="6">
        <v>0</v>
      </c>
      <c r="U200" s="6">
        <v>0</v>
      </c>
      <c r="V200" s="6">
        <v>0</v>
      </c>
      <c r="W200" s="6">
        <v>0</v>
      </c>
      <c r="X200" s="6">
        <v>0</v>
      </c>
      <c r="Y200" s="6">
        <v>0</v>
      </c>
      <c r="Z200" s="6">
        <v>0</v>
      </c>
      <c r="AA200" s="6">
        <v>0</v>
      </c>
      <c r="AB200" s="6">
        <v>0</v>
      </c>
      <c r="AC200" s="6">
        <v>0</v>
      </c>
    </row>
    <row r="201" spans="1:29" x14ac:dyDescent="0.2">
      <c r="A201" s="6" t="s">
        <v>74</v>
      </c>
      <c r="B201" s="6">
        <v>39</v>
      </c>
      <c r="C201" s="6">
        <v>20</v>
      </c>
      <c r="D201" s="6">
        <v>19</v>
      </c>
      <c r="E201" s="6">
        <v>5</v>
      </c>
      <c r="F201" s="6">
        <v>2</v>
      </c>
      <c r="G201" s="6">
        <v>3</v>
      </c>
      <c r="H201" s="7">
        <f t="shared" si="119"/>
        <v>12.820512820512819</v>
      </c>
      <c r="I201" s="7">
        <f t="shared" si="119"/>
        <v>10</v>
      </c>
      <c r="J201" s="7">
        <f t="shared" si="119"/>
        <v>15.789473684210526</v>
      </c>
      <c r="K201" s="20">
        <f>K195-K199</f>
        <v>2369.871545835862</v>
      </c>
      <c r="L201" s="20">
        <f t="shared" ref="L201:M201" si="123">L195-L199</f>
        <v>2517.5397994179484</v>
      </c>
      <c r="M201" s="20">
        <f t="shared" si="123"/>
        <v>2277.7729568860941</v>
      </c>
      <c r="N201" s="6" t="s">
        <v>74</v>
      </c>
      <c r="O201" s="6">
        <v>33</v>
      </c>
      <c r="P201" s="6">
        <v>17</v>
      </c>
      <c r="Q201" s="6">
        <v>16</v>
      </c>
      <c r="R201" s="6">
        <v>0</v>
      </c>
      <c r="S201" s="6">
        <v>0</v>
      </c>
      <c r="T201" s="6">
        <v>0</v>
      </c>
      <c r="U201" s="6">
        <v>0</v>
      </c>
      <c r="V201" s="6">
        <v>0</v>
      </c>
      <c r="W201" s="6">
        <v>0</v>
      </c>
      <c r="X201" s="6">
        <v>0</v>
      </c>
      <c r="Y201" s="6">
        <v>0</v>
      </c>
      <c r="Z201" s="6">
        <v>0</v>
      </c>
      <c r="AA201" s="6">
        <v>1</v>
      </c>
      <c r="AB201" s="6">
        <v>1</v>
      </c>
      <c r="AC201" s="6">
        <v>0</v>
      </c>
    </row>
    <row r="202" spans="1:29" x14ac:dyDescent="0.2">
      <c r="A202" s="6" t="s">
        <v>75</v>
      </c>
      <c r="B202" s="6">
        <v>51</v>
      </c>
      <c r="C202" s="6">
        <v>30</v>
      </c>
      <c r="D202" s="6">
        <v>21</v>
      </c>
      <c r="E202" s="6">
        <v>4</v>
      </c>
      <c r="F202" s="6">
        <v>3</v>
      </c>
      <c r="G202" s="6">
        <v>1</v>
      </c>
      <c r="H202" s="7">
        <f t="shared" si="119"/>
        <v>7.8431372549019605</v>
      </c>
      <c r="I202" s="7">
        <f t="shared" si="119"/>
        <v>10</v>
      </c>
      <c r="J202" s="7">
        <f t="shared" si="119"/>
        <v>4.7619047619047619</v>
      </c>
      <c r="K202" s="20">
        <f>100-K197</f>
        <v>89.668174962292611</v>
      </c>
      <c r="L202" s="20">
        <f t="shared" ref="L202:M202" si="124">100-L197</f>
        <v>90</v>
      </c>
      <c r="M202" s="20">
        <f t="shared" si="124"/>
        <v>89.72431077694236</v>
      </c>
      <c r="N202" s="6" t="s">
        <v>75</v>
      </c>
      <c r="O202" s="6">
        <v>46</v>
      </c>
      <c r="P202" s="6">
        <v>26</v>
      </c>
      <c r="Q202" s="6">
        <v>20</v>
      </c>
      <c r="R202" s="6">
        <v>0</v>
      </c>
      <c r="S202" s="6">
        <v>0</v>
      </c>
      <c r="T202" s="6">
        <v>0</v>
      </c>
      <c r="U202" s="6">
        <v>1</v>
      </c>
      <c r="V202" s="6">
        <v>1</v>
      </c>
      <c r="W202" s="6">
        <v>0</v>
      </c>
      <c r="X202" s="6">
        <v>0</v>
      </c>
      <c r="Y202" s="6">
        <v>0</v>
      </c>
      <c r="Z202" s="6">
        <v>0</v>
      </c>
      <c r="AA202" s="6">
        <v>0</v>
      </c>
      <c r="AB202" s="6">
        <v>0</v>
      </c>
      <c r="AC202" s="6">
        <v>0</v>
      </c>
    </row>
    <row r="203" spans="1:29" x14ac:dyDescent="0.2">
      <c r="A203" s="6" t="s">
        <v>76</v>
      </c>
      <c r="B203" s="6">
        <v>22</v>
      </c>
      <c r="C203" s="6">
        <v>11</v>
      </c>
      <c r="D203" s="6">
        <v>11</v>
      </c>
      <c r="E203" s="6">
        <v>0</v>
      </c>
      <c r="F203" s="6">
        <v>0</v>
      </c>
      <c r="G203" s="6">
        <v>0</v>
      </c>
      <c r="H203" s="7">
        <f>SUM(H195:H201)*5</f>
        <v>1386.4627977212313</v>
      </c>
      <c r="I203" s="7">
        <f>SUM(I195:I201)*5</f>
        <v>1517.5397994179484</v>
      </c>
      <c r="J203" s="7">
        <f>SUM(J195:J201)*5</f>
        <v>1291.5574180389763</v>
      </c>
      <c r="K203" s="21">
        <f>K201/K202</f>
        <v>26.429349619666553</v>
      </c>
      <c r="L203" s="21">
        <f t="shared" ref="L203:M203" si="125">L201/L202</f>
        <v>27.972664437977205</v>
      </c>
      <c r="M203" s="21">
        <f t="shared" si="125"/>
        <v>25.386352228981885</v>
      </c>
      <c r="N203" s="6" t="s">
        <v>76</v>
      </c>
      <c r="O203" s="6">
        <v>20</v>
      </c>
      <c r="P203" s="6">
        <v>11</v>
      </c>
      <c r="Q203" s="6">
        <v>9</v>
      </c>
      <c r="R203" s="6">
        <v>0</v>
      </c>
      <c r="S203" s="6">
        <v>0</v>
      </c>
      <c r="T203" s="6">
        <v>0</v>
      </c>
      <c r="U203" s="6">
        <v>1</v>
      </c>
      <c r="V203" s="6">
        <v>0</v>
      </c>
      <c r="W203" s="6">
        <v>1</v>
      </c>
      <c r="X203" s="6">
        <v>0</v>
      </c>
      <c r="Y203" s="6">
        <v>0</v>
      </c>
      <c r="Z203" s="6">
        <v>0</v>
      </c>
      <c r="AA203" s="6">
        <v>1</v>
      </c>
      <c r="AB203" s="6">
        <v>0</v>
      </c>
      <c r="AC203" s="6">
        <v>1</v>
      </c>
    </row>
    <row r="204" spans="1:29" x14ac:dyDescent="0.2">
      <c r="A204" s="6" t="s">
        <v>94</v>
      </c>
      <c r="N204" s="6" t="s">
        <v>94</v>
      </c>
    </row>
    <row r="205" spans="1:29" x14ac:dyDescent="0.2">
      <c r="A205" s="6" t="s">
        <v>68</v>
      </c>
      <c r="N205" s="6" t="s">
        <v>68</v>
      </c>
    </row>
    <row r="206" spans="1:29" x14ac:dyDescent="0.2">
      <c r="A206" s="6" t="s">
        <v>0</v>
      </c>
      <c r="B206" s="6">
        <v>335</v>
      </c>
      <c r="C206" s="6">
        <v>170</v>
      </c>
      <c r="D206" s="6">
        <v>165</v>
      </c>
      <c r="E206" s="6">
        <v>117</v>
      </c>
      <c r="F206" s="6">
        <v>72</v>
      </c>
      <c r="G206" s="6">
        <v>45</v>
      </c>
      <c r="H206" s="7">
        <f t="shared" ref="H206:J213" si="126">E206/B206*100</f>
        <v>34.92537313432836</v>
      </c>
      <c r="I206" s="7">
        <f t="shared" si="126"/>
        <v>42.352941176470587</v>
      </c>
      <c r="J206" s="7">
        <f t="shared" si="126"/>
        <v>27.27272727272727</v>
      </c>
      <c r="K206" s="20">
        <f>H214+1500</f>
        <v>2819.7277623432815</v>
      </c>
      <c r="L206" s="20">
        <f t="shared" ref="L206" si="127">I214+1500</f>
        <v>2936.8550178692167</v>
      </c>
      <c r="M206" s="20">
        <f>J214+1500</f>
        <v>2694.4411217437532</v>
      </c>
      <c r="N206" s="6" t="s">
        <v>0</v>
      </c>
      <c r="O206" s="6">
        <v>206</v>
      </c>
      <c r="P206" s="6">
        <v>97</v>
      </c>
      <c r="Q206" s="6">
        <v>109</v>
      </c>
      <c r="R206" s="6">
        <v>0</v>
      </c>
      <c r="S206" s="6">
        <v>0</v>
      </c>
      <c r="T206" s="6">
        <v>0</v>
      </c>
      <c r="U206" s="6">
        <v>0</v>
      </c>
      <c r="V206" s="6">
        <v>0</v>
      </c>
      <c r="W206" s="6">
        <v>0</v>
      </c>
      <c r="X206" s="6">
        <v>0</v>
      </c>
      <c r="Y206" s="6">
        <v>0</v>
      </c>
      <c r="Z206" s="6">
        <v>0</v>
      </c>
      <c r="AA206" s="6">
        <v>12</v>
      </c>
      <c r="AB206" s="6">
        <v>1</v>
      </c>
      <c r="AC206" s="6">
        <v>11</v>
      </c>
    </row>
    <row r="207" spans="1:29" x14ac:dyDescent="0.2">
      <c r="A207" s="6" t="s">
        <v>69</v>
      </c>
      <c r="B207" s="6">
        <v>41</v>
      </c>
      <c r="C207" s="6">
        <v>25</v>
      </c>
      <c r="D207" s="6">
        <v>16</v>
      </c>
      <c r="E207" s="6">
        <v>40</v>
      </c>
      <c r="F207" s="6">
        <v>25</v>
      </c>
      <c r="G207" s="6">
        <v>15</v>
      </c>
      <c r="H207" s="7">
        <f t="shared" si="126"/>
        <v>97.560975609756099</v>
      </c>
      <c r="I207" s="7">
        <f t="shared" si="126"/>
        <v>100</v>
      </c>
      <c r="J207" s="7">
        <f t="shared" si="126"/>
        <v>93.75</v>
      </c>
      <c r="K207" s="20"/>
      <c r="L207" s="20"/>
      <c r="M207" s="20"/>
      <c r="N207" s="6" t="s">
        <v>69</v>
      </c>
      <c r="O207" s="6">
        <v>1</v>
      </c>
      <c r="P207" s="6">
        <v>0</v>
      </c>
      <c r="Q207" s="6">
        <v>1</v>
      </c>
      <c r="R207" s="6">
        <v>0</v>
      </c>
      <c r="S207" s="6">
        <v>0</v>
      </c>
      <c r="T207" s="6">
        <v>0</v>
      </c>
      <c r="U207" s="6">
        <v>0</v>
      </c>
      <c r="V207" s="6">
        <v>0</v>
      </c>
      <c r="W207" s="6">
        <v>0</v>
      </c>
      <c r="X207" s="6">
        <v>0</v>
      </c>
      <c r="Y207" s="6">
        <v>0</v>
      </c>
      <c r="Z207" s="6">
        <v>0</v>
      </c>
      <c r="AA207" s="6">
        <v>0</v>
      </c>
      <c r="AB207" s="6">
        <v>0</v>
      </c>
      <c r="AC207" s="6">
        <v>0</v>
      </c>
    </row>
    <row r="208" spans="1:29" x14ac:dyDescent="0.2">
      <c r="A208" s="6" t="s">
        <v>70</v>
      </c>
      <c r="B208" s="6">
        <v>59</v>
      </c>
      <c r="C208" s="6">
        <v>35</v>
      </c>
      <c r="D208" s="6">
        <v>24</v>
      </c>
      <c r="E208" s="6">
        <v>48</v>
      </c>
      <c r="F208" s="6">
        <v>32</v>
      </c>
      <c r="G208" s="6">
        <v>16</v>
      </c>
      <c r="H208" s="7">
        <f t="shared" si="126"/>
        <v>81.355932203389841</v>
      </c>
      <c r="I208" s="7">
        <f t="shared" si="126"/>
        <v>91.428571428571431</v>
      </c>
      <c r="J208" s="7">
        <f t="shared" si="126"/>
        <v>66.666666666666657</v>
      </c>
      <c r="K208" s="20">
        <f>(H212+H213)/2</f>
        <v>1.5151515151515151</v>
      </c>
      <c r="L208" s="20">
        <f t="shared" ref="L208" si="128">(I212+I213)/2</f>
        <v>0</v>
      </c>
      <c r="M208" s="20">
        <f>(J212+J213)/2</f>
        <v>3.3333333333333335</v>
      </c>
      <c r="N208" s="6" t="s">
        <v>70</v>
      </c>
      <c r="O208" s="6">
        <v>11</v>
      </c>
      <c r="P208" s="6">
        <v>3</v>
      </c>
      <c r="Q208" s="6">
        <v>8</v>
      </c>
      <c r="R208" s="6">
        <v>0</v>
      </c>
      <c r="S208" s="6">
        <v>0</v>
      </c>
      <c r="T208" s="6">
        <v>0</v>
      </c>
      <c r="U208" s="6">
        <v>0</v>
      </c>
      <c r="V208" s="6">
        <v>0</v>
      </c>
      <c r="W208" s="6">
        <v>0</v>
      </c>
      <c r="X208" s="6">
        <v>0</v>
      </c>
      <c r="Y208" s="6">
        <v>0</v>
      </c>
      <c r="Z208" s="6">
        <v>0</v>
      </c>
      <c r="AA208" s="6">
        <v>0</v>
      </c>
      <c r="AB208" s="6">
        <v>0</v>
      </c>
      <c r="AC208" s="6">
        <v>0</v>
      </c>
    </row>
    <row r="209" spans="1:29" x14ac:dyDescent="0.2">
      <c r="A209" s="6" t="s">
        <v>71</v>
      </c>
      <c r="B209" s="6">
        <v>67</v>
      </c>
      <c r="C209" s="6">
        <v>29</v>
      </c>
      <c r="D209" s="6">
        <v>38</v>
      </c>
      <c r="E209" s="6">
        <v>20</v>
      </c>
      <c r="F209" s="6">
        <v>13</v>
      </c>
      <c r="G209" s="6">
        <v>7</v>
      </c>
      <c r="H209" s="7">
        <f t="shared" si="126"/>
        <v>29.850746268656714</v>
      </c>
      <c r="I209" s="7">
        <f t="shared" si="126"/>
        <v>44.827586206896555</v>
      </c>
      <c r="J209" s="7">
        <f t="shared" si="126"/>
        <v>18.421052631578945</v>
      </c>
      <c r="K209" s="20"/>
      <c r="L209" s="20"/>
      <c r="M209" s="20"/>
      <c r="N209" s="6" t="s">
        <v>71</v>
      </c>
      <c r="O209" s="6">
        <v>47</v>
      </c>
      <c r="P209" s="6">
        <v>16</v>
      </c>
      <c r="Q209" s="6">
        <v>31</v>
      </c>
      <c r="R209" s="6">
        <v>0</v>
      </c>
      <c r="S209" s="6">
        <v>0</v>
      </c>
      <c r="T209" s="6">
        <v>0</v>
      </c>
      <c r="U209" s="6">
        <v>0</v>
      </c>
      <c r="V209" s="6">
        <v>0</v>
      </c>
      <c r="W209" s="6">
        <v>0</v>
      </c>
      <c r="X209" s="6">
        <v>0</v>
      </c>
      <c r="Y209" s="6">
        <v>0</v>
      </c>
      <c r="Z209" s="6">
        <v>0</v>
      </c>
      <c r="AA209" s="6">
        <v>0</v>
      </c>
      <c r="AB209" s="6">
        <v>0</v>
      </c>
      <c r="AC209" s="6">
        <v>0</v>
      </c>
    </row>
    <row r="210" spans="1:29" x14ac:dyDescent="0.2">
      <c r="A210" s="6" t="s">
        <v>72</v>
      </c>
      <c r="B210" s="6">
        <v>48</v>
      </c>
      <c r="C210" s="6">
        <v>21</v>
      </c>
      <c r="D210" s="6">
        <v>27</v>
      </c>
      <c r="E210" s="6">
        <v>4</v>
      </c>
      <c r="F210" s="6">
        <v>1</v>
      </c>
      <c r="G210" s="6">
        <v>3</v>
      </c>
      <c r="H210" s="7">
        <f t="shared" si="126"/>
        <v>8.3333333333333321</v>
      </c>
      <c r="I210" s="7">
        <f t="shared" si="126"/>
        <v>4.7619047619047619</v>
      </c>
      <c r="J210" s="7">
        <f t="shared" si="126"/>
        <v>11.111111111111111</v>
      </c>
      <c r="K210" s="20">
        <f>K208*50</f>
        <v>75.757575757575751</v>
      </c>
      <c r="L210" s="20">
        <f t="shared" ref="L210:M210" si="129">L208*50</f>
        <v>0</v>
      </c>
      <c r="M210" s="20">
        <f t="shared" si="129"/>
        <v>166.66666666666669</v>
      </c>
      <c r="N210" s="6" t="s">
        <v>72</v>
      </c>
      <c r="O210" s="6">
        <v>44</v>
      </c>
      <c r="P210" s="6">
        <v>20</v>
      </c>
      <c r="Q210" s="6">
        <v>24</v>
      </c>
      <c r="R210" s="6">
        <v>0</v>
      </c>
      <c r="S210" s="6">
        <v>0</v>
      </c>
      <c r="T210" s="6">
        <v>0</v>
      </c>
      <c r="U210" s="6">
        <v>0</v>
      </c>
      <c r="V210" s="6">
        <v>0</v>
      </c>
      <c r="W210" s="6">
        <v>0</v>
      </c>
      <c r="X210" s="6">
        <v>0</v>
      </c>
      <c r="Y210" s="6">
        <v>0</v>
      </c>
      <c r="Z210" s="6">
        <v>0</v>
      </c>
      <c r="AA210" s="6">
        <v>0</v>
      </c>
      <c r="AB210" s="6">
        <v>0</v>
      </c>
      <c r="AC210" s="6">
        <v>0</v>
      </c>
    </row>
    <row r="211" spans="1:29" x14ac:dyDescent="0.2">
      <c r="A211" s="6" t="s">
        <v>73</v>
      </c>
      <c r="B211" s="6">
        <v>45</v>
      </c>
      <c r="C211" s="6">
        <v>25</v>
      </c>
      <c r="D211" s="6">
        <v>20</v>
      </c>
      <c r="E211" s="6">
        <v>4</v>
      </c>
      <c r="F211" s="6">
        <v>1</v>
      </c>
      <c r="G211" s="6">
        <v>3</v>
      </c>
      <c r="H211" s="7">
        <f t="shared" si="126"/>
        <v>8.8888888888888893</v>
      </c>
      <c r="I211" s="7">
        <f t="shared" si="126"/>
        <v>4</v>
      </c>
      <c r="J211" s="7">
        <f t="shared" si="126"/>
        <v>15</v>
      </c>
      <c r="K211" s="20"/>
      <c r="L211" s="20"/>
      <c r="M211" s="20"/>
      <c r="N211" s="6" t="s">
        <v>73</v>
      </c>
      <c r="O211" s="6">
        <v>41</v>
      </c>
      <c r="P211" s="6">
        <v>24</v>
      </c>
      <c r="Q211" s="6">
        <v>17</v>
      </c>
      <c r="R211" s="6">
        <v>0</v>
      </c>
      <c r="S211" s="6">
        <v>0</v>
      </c>
      <c r="T211" s="6">
        <v>0</v>
      </c>
      <c r="U211" s="6">
        <v>0</v>
      </c>
      <c r="V211" s="6">
        <v>0</v>
      </c>
      <c r="W211" s="6">
        <v>0</v>
      </c>
      <c r="X211" s="6">
        <v>0</v>
      </c>
      <c r="Y211" s="6">
        <v>0</v>
      </c>
      <c r="Z211" s="6">
        <v>0</v>
      </c>
      <c r="AA211" s="6">
        <v>0</v>
      </c>
      <c r="AB211" s="6">
        <v>0</v>
      </c>
      <c r="AC211" s="6">
        <v>0</v>
      </c>
    </row>
    <row r="212" spans="1:29" x14ac:dyDescent="0.2">
      <c r="A212" s="6" t="s">
        <v>74</v>
      </c>
      <c r="B212" s="6">
        <v>33</v>
      </c>
      <c r="C212" s="6">
        <v>18</v>
      </c>
      <c r="D212" s="6">
        <v>15</v>
      </c>
      <c r="E212" s="6">
        <v>1</v>
      </c>
      <c r="F212" s="6">
        <v>0</v>
      </c>
      <c r="G212" s="6">
        <v>1</v>
      </c>
      <c r="H212" s="7">
        <f t="shared" si="126"/>
        <v>3.0303030303030303</v>
      </c>
      <c r="I212" s="7">
        <f t="shared" si="126"/>
        <v>0</v>
      </c>
      <c r="J212" s="7">
        <f t="shared" si="126"/>
        <v>6.666666666666667</v>
      </c>
      <c r="K212" s="20">
        <f>K206-K210</f>
        <v>2743.970186585706</v>
      </c>
      <c r="L212" s="20">
        <f t="shared" ref="L212:M212" si="130">L206-L210</f>
        <v>2936.8550178692167</v>
      </c>
      <c r="M212" s="20">
        <f t="shared" si="130"/>
        <v>2527.7744550770867</v>
      </c>
      <c r="N212" s="6" t="s">
        <v>74</v>
      </c>
      <c r="O212" s="6">
        <v>30</v>
      </c>
      <c r="P212" s="6">
        <v>18</v>
      </c>
      <c r="Q212" s="6">
        <v>12</v>
      </c>
      <c r="R212" s="6">
        <v>0</v>
      </c>
      <c r="S212" s="6">
        <v>0</v>
      </c>
      <c r="T212" s="6">
        <v>0</v>
      </c>
      <c r="U212" s="6">
        <v>0</v>
      </c>
      <c r="V212" s="6">
        <v>0</v>
      </c>
      <c r="W212" s="6">
        <v>0</v>
      </c>
      <c r="X212" s="6">
        <v>0</v>
      </c>
      <c r="Y212" s="6">
        <v>0</v>
      </c>
      <c r="Z212" s="6">
        <v>0</v>
      </c>
      <c r="AA212" s="6">
        <v>2</v>
      </c>
      <c r="AB212" s="6">
        <v>0</v>
      </c>
      <c r="AC212" s="6">
        <v>2</v>
      </c>
    </row>
    <row r="213" spans="1:29" x14ac:dyDescent="0.2">
      <c r="A213" s="6" t="s">
        <v>75</v>
      </c>
      <c r="B213" s="6">
        <v>27</v>
      </c>
      <c r="C213" s="6">
        <v>10</v>
      </c>
      <c r="D213" s="6">
        <v>17</v>
      </c>
      <c r="E213" s="6">
        <v>0</v>
      </c>
      <c r="F213" s="6">
        <v>0</v>
      </c>
      <c r="G213" s="6">
        <v>0</v>
      </c>
      <c r="H213" s="7">
        <f t="shared" si="126"/>
        <v>0</v>
      </c>
      <c r="I213" s="7">
        <f t="shared" si="126"/>
        <v>0</v>
      </c>
      <c r="J213" s="7">
        <f t="shared" si="126"/>
        <v>0</v>
      </c>
      <c r="K213" s="20">
        <f>100-K208</f>
        <v>98.484848484848484</v>
      </c>
      <c r="L213" s="20">
        <f t="shared" ref="L213:M213" si="131">100-L208</f>
        <v>100</v>
      </c>
      <c r="M213" s="20">
        <f t="shared" si="131"/>
        <v>96.666666666666671</v>
      </c>
      <c r="N213" s="6" t="s">
        <v>75</v>
      </c>
      <c r="O213" s="6">
        <v>23</v>
      </c>
      <c r="P213" s="6">
        <v>9</v>
      </c>
      <c r="Q213" s="6">
        <v>14</v>
      </c>
      <c r="R213" s="6">
        <v>0</v>
      </c>
      <c r="S213" s="6">
        <v>0</v>
      </c>
      <c r="T213" s="6">
        <v>0</v>
      </c>
      <c r="U213" s="6">
        <v>0</v>
      </c>
      <c r="V213" s="6">
        <v>0</v>
      </c>
      <c r="W213" s="6">
        <v>0</v>
      </c>
      <c r="X213" s="6">
        <v>0</v>
      </c>
      <c r="Y213" s="6">
        <v>0</v>
      </c>
      <c r="Z213" s="6">
        <v>0</v>
      </c>
      <c r="AA213" s="6">
        <v>4</v>
      </c>
      <c r="AB213" s="6">
        <v>1</v>
      </c>
      <c r="AC213" s="6">
        <v>3</v>
      </c>
    </row>
    <row r="214" spans="1:29" x14ac:dyDescent="0.2">
      <c r="A214" s="6" t="s">
        <v>76</v>
      </c>
      <c r="B214" s="6">
        <v>15</v>
      </c>
      <c r="C214" s="6">
        <v>7</v>
      </c>
      <c r="D214" s="6">
        <v>8</v>
      </c>
      <c r="E214" s="6">
        <v>0</v>
      </c>
      <c r="F214" s="6">
        <v>0</v>
      </c>
      <c r="G214" s="6">
        <v>0</v>
      </c>
      <c r="H214" s="7">
        <f>SUM(H206:H212)*5</f>
        <v>1319.7277623432815</v>
      </c>
      <c r="I214" s="7">
        <f>SUM(I206:I212)*5</f>
        <v>1436.8550178692167</v>
      </c>
      <c r="J214" s="7">
        <f>SUM(J206:J212)*5</f>
        <v>1194.4411217437532</v>
      </c>
      <c r="K214" s="21">
        <f>K212/K213</f>
        <v>27.861851125331782</v>
      </c>
      <c r="L214" s="21">
        <f t="shared" ref="L214:M214" si="132">L212/L213</f>
        <v>29.368550178692168</v>
      </c>
      <c r="M214" s="21">
        <f t="shared" si="132"/>
        <v>26.149390914590551</v>
      </c>
      <c r="N214" s="6" t="s">
        <v>76</v>
      </c>
      <c r="O214" s="6">
        <v>9</v>
      </c>
      <c r="P214" s="6">
        <v>7</v>
      </c>
      <c r="Q214" s="6">
        <v>2</v>
      </c>
      <c r="R214" s="6">
        <v>0</v>
      </c>
      <c r="S214" s="6">
        <v>0</v>
      </c>
      <c r="T214" s="6">
        <v>0</v>
      </c>
      <c r="U214" s="6">
        <v>0</v>
      </c>
      <c r="V214" s="6">
        <v>0</v>
      </c>
      <c r="W214" s="6">
        <v>0</v>
      </c>
      <c r="X214" s="6">
        <v>0</v>
      </c>
      <c r="Y214" s="6">
        <v>0</v>
      </c>
      <c r="Z214" s="6">
        <v>0</v>
      </c>
      <c r="AA214" s="6">
        <v>6</v>
      </c>
      <c r="AB214" s="6">
        <v>0</v>
      </c>
      <c r="AC214" s="6">
        <v>6</v>
      </c>
    </row>
    <row r="215" spans="1:29" x14ac:dyDescent="0.2">
      <c r="A215" s="6" t="s">
        <v>95</v>
      </c>
      <c r="N215" s="6" t="s">
        <v>95</v>
      </c>
    </row>
    <row r="216" spans="1:29" x14ac:dyDescent="0.2">
      <c r="A216" s="6" t="s">
        <v>68</v>
      </c>
      <c r="N216" s="6" t="s">
        <v>68</v>
      </c>
    </row>
    <row r="217" spans="1:29" x14ac:dyDescent="0.2">
      <c r="A217" s="6" t="s">
        <v>0</v>
      </c>
      <c r="B217" s="6">
        <v>850</v>
      </c>
      <c r="C217" s="6">
        <v>418</v>
      </c>
      <c r="D217" s="6">
        <v>432</v>
      </c>
      <c r="E217" s="6">
        <v>274</v>
      </c>
      <c r="F217" s="6">
        <v>151</v>
      </c>
      <c r="G217" s="6">
        <v>123</v>
      </c>
      <c r="H217" s="7">
        <f t="shared" ref="H217:J224" si="133">E217/B217*100</f>
        <v>32.235294117647058</v>
      </c>
      <c r="I217" s="7">
        <f t="shared" si="133"/>
        <v>36.124401913875595</v>
      </c>
      <c r="J217" s="7">
        <f t="shared" si="133"/>
        <v>28.472222222222221</v>
      </c>
      <c r="K217" s="20">
        <f>H225+1500</f>
        <v>2700.5907543445937</v>
      </c>
      <c r="L217" s="20">
        <f t="shared" ref="L217" si="134">I225+1500</f>
        <v>2882.240613634664</v>
      </c>
      <c r="M217" s="20">
        <f>J225+1500</f>
        <v>2557.8885597443195</v>
      </c>
      <c r="N217" s="6" t="s">
        <v>0</v>
      </c>
      <c r="O217" s="6">
        <v>558</v>
      </c>
      <c r="P217" s="6">
        <v>265</v>
      </c>
      <c r="Q217" s="6">
        <v>293</v>
      </c>
      <c r="R217" s="6">
        <v>0</v>
      </c>
      <c r="S217" s="6">
        <v>0</v>
      </c>
      <c r="T217" s="6">
        <v>0</v>
      </c>
      <c r="U217" s="6">
        <v>2</v>
      </c>
      <c r="V217" s="6">
        <v>0</v>
      </c>
      <c r="W217" s="6">
        <v>2</v>
      </c>
      <c r="X217" s="6">
        <v>2</v>
      </c>
      <c r="Y217" s="6">
        <v>1</v>
      </c>
      <c r="Z217" s="6">
        <v>1</v>
      </c>
      <c r="AA217" s="6">
        <v>14</v>
      </c>
      <c r="AB217" s="6">
        <v>1</v>
      </c>
      <c r="AC217" s="6">
        <v>13</v>
      </c>
    </row>
    <row r="218" spans="1:29" x14ac:dyDescent="0.2">
      <c r="A218" s="6" t="s">
        <v>69</v>
      </c>
      <c r="B218" s="6">
        <v>126</v>
      </c>
      <c r="C218" s="6">
        <v>60</v>
      </c>
      <c r="D218" s="6">
        <v>66</v>
      </c>
      <c r="E218" s="6">
        <v>118</v>
      </c>
      <c r="F218" s="6">
        <v>59</v>
      </c>
      <c r="G218" s="6">
        <v>59</v>
      </c>
      <c r="H218" s="7">
        <f t="shared" si="133"/>
        <v>93.650793650793645</v>
      </c>
      <c r="I218" s="7">
        <f t="shared" si="133"/>
        <v>98.333333333333329</v>
      </c>
      <c r="J218" s="7">
        <f t="shared" si="133"/>
        <v>89.393939393939391</v>
      </c>
      <c r="K218" s="20"/>
      <c r="L218" s="20"/>
      <c r="M218" s="20"/>
      <c r="N218" s="6" t="s">
        <v>69</v>
      </c>
      <c r="O218" s="6">
        <v>8</v>
      </c>
      <c r="P218" s="6">
        <v>1</v>
      </c>
      <c r="Q218" s="6">
        <v>7</v>
      </c>
      <c r="R218" s="6">
        <v>0</v>
      </c>
      <c r="S218" s="6">
        <v>0</v>
      </c>
      <c r="T218" s="6">
        <v>0</v>
      </c>
      <c r="U218" s="6">
        <v>0</v>
      </c>
      <c r="V218" s="6">
        <v>0</v>
      </c>
      <c r="W218" s="6">
        <v>0</v>
      </c>
      <c r="X218" s="6">
        <v>0</v>
      </c>
      <c r="Y218" s="6">
        <v>0</v>
      </c>
      <c r="Z218" s="6">
        <v>0</v>
      </c>
      <c r="AA218" s="6">
        <v>0</v>
      </c>
      <c r="AB218" s="6">
        <v>0</v>
      </c>
      <c r="AC218" s="6">
        <v>0</v>
      </c>
    </row>
    <row r="219" spans="1:29" x14ac:dyDescent="0.2">
      <c r="A219" s="6" t="s">
        <v>70</v>
      </c>
      <c r="B219" s="6">
        <v>126</v>
      </c>
      <c r="C219" s="6">
        <v>50</v>
      </c>
      <c r="D219" s="6">
        <v>76</v>
      </c>
      <c r="E219" s="6">
        <v>71</v>
      </c>
      <c r="F219" s="6">
        <v>40</v>
      </c>
      <c r="G219" s="6">
        <v>31</v>
      </c>
      <c r="H219" s="7">
        <f t="shared" si="133"/>
        <v>56.349206349206348</v>
      </c>
      <c r="I219" s="7">
        <f t="shared" si="133"/>
        <v>80</v>
      </c>
      <c r="J219" s="7">
        <f t="shared" si="133"/>
        <v>40.789473684210527</v>
      </c>
      <c r="K219" s="20">
        <f>(H223+H224)/2</f>
        <v>6.8681318681318686</v>
      </c>
      <c r="L219" s="20">
        <f t="shared" ref="L219" si="135">(I223+I224)/2</f>
        <v>4.2247386759581875</v>
      </c>
      <c r="M219" s="20">
        <f>(J223+J224)/2</f>
        <v>9.6138996138996138</v>
      </c>
      <c r="N219" s="6" t="s">
        <v>70</v>
      </c>
      <c r="O219" s="6">
        <v>55</v>
      </c>
      <c r="P219" s="6">
        <v>10</v>
      </c>
      <c r="Q219" s="6">
        <v>45</v>
      </c>
      <c r="R219" s="6">
        <v>0</v>
      </c>
      <c r="S219" s="6">
        <v>0</v>
      </c>
      <c r="T219" s="6">
        <v>0</v>
      </c>
      <c r="U219" s="6">
        <v>0</v>
      </c>
      <c r="V219" s="6">
        <v>0</v>
      </c>
      <c r="W219" s="6">
        <v>0</v>
      </c>
      <c r="X219" s="6">
        <v>0</v>
      </c>
      <c r="Y219" s="6">
        <v>0</v>
      </c>
      <c r="Z219" s="6">
        <v>0</v>
      </c>
      <c r="AA219" s="6">
        <v>0</v>
      </c>
      <c r="AB219" s="6">
        <v>0</v>
      </c>
      <c r="AC219" s="6">
        <v>0</v>
      </c>
    </row>
    <row r="220" spans="1:29" x14ac:dyDescent="0.2">
      <c r="A220" s="6" t="s">
        <v>71</v>
      </c>
      <c r="B220" s="6">
        <v>174</v>
      </c>
      <c r="C220" s="6">
        <v>94</v>
      </c>
      <c r="D220" s="6">
        <v>80</v>
      </c>
      <c r="E220" s="6">
        <v>45</v>
      </c>
      <c r="F220" s="6">
        <v>35</v>
      </c>
      <c r="G220" s="6">
        <v>10</v>
      </c>
      <c r="H220" s="7">
        <f t="shared" si="133"/>
        <v>25.862068965517242</v>
      </c>
      <c r="I220" s="7">
        <f t="shared" si="133"/>
        <v>37.234042553191486</v>
      </c>
      <c r="J220" s="7">
        <f t="shared" si="133"/>
        <v>12.5</v>
      </c>
      <c r="K220" s="20"/>
      <c r="L220" s="20"/>
      <c r="M220" s="20"/>
      <c r="N220" s="6" t="s">
        <v>71</v>
      </c>
      <c r="O220" s="6">
        <v>127</v>
      </c>
      <c r="P220" s="6">
        <v>58</v>
      </c>
      <c r="Q220" s="6">
        <v>69</v>
      </c>
      <c r="R220" s="6">
        <v>0</v>
      </c>
      <c r="S220" s="6">
        <v>0</v>
      </c>
      <c r="T220" s="6">
        <v>0</v>
      </c>
      <c r="U220" s="6">
        <v>1</v>
      </c>
      <c r="V220" s="6">
        <v>0</v>
      </c>
      <c r="W220" s="6">
        <v>1</v>
      </c>
      <c r="X220" s="6">
        <v>1</v>
      </c>
      <c r="Y220" s="6">
        <v>1</v>
      </c>
      <c r="Z220" s="6">
        <v>0</v>
      </c>
      <c r="AA220" s="6">
        <v>0</v>
      </c>
      <c r="AB220" s="6">
        <v>0</v>
      </c>
      <c r="AC220" s="6">
        <v>0</v>
      </c>
    </row>
    <row r="221" spans="1:29" x14ac:dyDescent="0.2">
      <c r="A221" s="6" t="s">
        <v>72</v>
      </c>
      <c r="B221" s="6">
        <v>121</v>
      </c>
      <c r="C221" s="6">
        <v>68</v>
      </c>
      <c r="D221" s="6">
        <v>53</v>
      </c>
      <c r="E221" s="6">
        <v>21</v>
      </c>
      <c r="F221" s="6">
        <v>10</v>
      </c>
      <c r="G221" s="6">
        <v>11</v>
      </c>
      <c r="H221" s="7">
        <f t="shared" si="133"/>
        <v>17.355371900826448</v>
      </c>
      <c r="I221" s="7">
        <f t="shared" si="133"/>
        <v>14.705882352941178</v>
      </c>
      <c r="J221" s="7">
        <f t="shared" si="133"/>
        <v>20.754716981132077</v>
      </c>
      <c r="K221" s="20">
        <f>K219*50</f>
        <v>343.4065934065934</v>
      </c>
      <c r="L221" s="20">
        <f t="shared" ref="L221:M221" si="136">L219*50</f>
        <v>211.23693379790939</v>
      </c>
      <c r="M221" s="20">
        <f t="shared" si="136"/>
        <v>480.6949806949807</v>
      </c>
      <c r="N221" s="6" t="s">
        <v>72</v>
      </c>
      <c r="O221" s="6">
        <v>99</v>
      </c>
      <c r="P221" s="6">
        <v>58</v>
      </c>
      <c r="Q221" s="6">
        <v>41</v>
      </c>
      <c r="R221" s="6">
        <v>0</v>
      </c>
      <c r="S221" s="6">
        <v>0</v>
      </c>
      <c r="T221" s="6">
        <v>0</v>
      </c>
      <c r="U221" s="6">
        <v>0</v>
      </c>
      <c r="V221" s="6">
        <v>0</v>
      </c>
      <c r="W221" s="6">
        <v>0</v>
      </c>
      <c r="X221" s="6">
        <v>0</v>
      </c>
      <c r="Y221" s="6">
        <v>0</v>
      </c>
      <c r="Z221" s="6">
        <v>0</v>
      </c>
      <c r="AA221" s="6">
        <v>1</v>
      </c>
      <c r="AB221" s="6">
        <v>0</v>
      </c>
      <c r="AC221" s="6">
        <v>1</v>
      </c>
    </row>
    <row r="222" spans="1:29" x14ac:dyDescent="0.2">
      <c r="A222" s="6" t="s">
        <v>73</v>
      </c>
      <c r="B222" s="6">
        <v>123</v>
      </c>
      <c r="C222" s="6">
        <v>58</v>
      </c>
      <c r="D222" s="6">
        <v>65</v>
      </c>
      <c r="E222" s="6">
        <v>7</v>
      </c>
      <c r="F222" s="6">
        <v>3</v>
      </c>
      <c r="G222" s="6">
        <v>4</v>
      </c>
      <c r="H222" s="7">
        <f t="shared" si="133"/>
        <v>5.6910569105691051</v>
      </c>
      <c r="I222" s="7">
        <f t="shared" si="133"/>
        <v>5.1724137931034484</v>
      </c>
      <c r="J222" s="7">
        <f t="shared" si="133"/>
        <v>6.1538461538461542</v>
      </c>
      <c r="K222" s="20"/>
      <c r="L222" s="20"/>
      <c r="M222" s="20"/>
      <c r="N222" s="6" t="s">
        <v>73</v>
      </c>
      <c r="O222" s="6">
        <v>110</v>
      </c>
      <c r="P222" s="6">
        <v>54</v>
      </c>
      <c r="Q222" s="6">
        <v>56</v>
      </c>
      <c r="R222" s="6">
        <v>0</v>
      </c>
      <c r="S222" s="6">
        <v>0</v>
      </c>
      <c r="T222" s="6">
        <v>0</v>
      </c>
      <c r="U222" s="6">
        <v>1</v>
      </c>
      <c r="V222" s="6">
        <v>0</v>
      </c>
      <c r="W222" s="6">
        <v>1</v>
      </c>
      <c r="X222" s="6">
        <v>1</v>
      </c>
      <c r="Y222" s="6">
        <v>0</v>
      </c>
      <c r="Z222" s="6">
        <v>1</v>
      </c>
      <c r="AA222" s="6">
        <v>4</v>
      </c>
      <c r="AB222" s="6">
        <v>1</v>
      </c>
      <c r="AC222" s="6">
        <v>3</v>
      </c>
    </row>
    <row r="223" spans="1:29" x14ac:dyDescent="0.2">
      <c r="A223" s="6" t="s">
        <v>74</v>
      </c>
      <c r="B223" s="6">
        <v>78</v>
      </c>
      <c r="C223" s="6">
        <v>41</v>
      </c>
      <c r="D223" s="6">
        <v>37</v>
      </c>
      <c r="E223" s="6">
        <v>7</v>
      </c>
      <c r="F223" s="6">
        <v>2</v>
      </c>
      <c r="G223" s="6">
        <v>5</v>
      </c>
      <c r="H223" s="7">
        <f t="shared" si="133"/>
        <v>8.9743589743589745</v>
      </c>
      <c r="I223" s="7">
        <f t="shared" si="133"/>
        <v>4.8780487804878048</v>
      </c>
      <c r="J223" s="7">
        <f t="shared" si="133"/>
        <v>13.513513513513514</v>
      </c>
      <c r="K223" s="20">
        <f>K217-K221</f>
        <v>2357.1841609380003</v>
      </c>
      <c r="L223" s="20">
        <f t="shared" ref="L223:M223" si="137">L217-L221</f>
        <v>2671.0036798367546</v>
      </c>
      <c r="M223" s="20">
        <f t="shared" si="137"/>
        <v>2077.193579049339</v>
      </c>
      <c r="N223" s="6" t="s">
        <v>74</v>
      </c>
      <c r="O223" s="6">
        <v>70</v>
      </c>
      <c r="P223" s="6">
        <v>39</v>
      </c>
      <c r="Q223" s="6">
        <v>31</v>
      </c>
      <c r="R223" s="6">
        <v>0</v>
      </c>
      <c r="S223" s="6">
        <v>0</v>
      </c>
      <c r="T223" s="6">
        <v>0</v>
      </c>
      <c r="U223" s="6">
        <v>0</v>
      </c>
      <c r="V223" s="6">
        <v>0</v>
      </c>
      <c r="W223" s="6">
        <v>0</v>
      </c>
      <c r="X223" s="6">
        <v>0</v>
      </c>
      <c r="Y223" s="6">
        <v>0</v>
      </c>
      <c r="Z223" s="6">
        <v>0</v>
      </c>
      <c r="AA223" s="6">
        <v>1</v>
      </c>
      <c r="AB223" s="6">
        <v>0</v>
      </c>
      <c r="AC223" s="6">
        <v>1</v>
      </c>
    </row>
    <row r="224" spans="1:29" x14ac:dyDescent="0.2">
      <c r="A224" s="6" t="s">
        <v>75</v>
      </c>
      <c r="B224" s="6">
        <v>63</v>
      </c>
      <c r="C224" s="6">
        <v>28</v>
      </c>
      <c r="D224" s="6">
        <v>35</v>
      </c>
      <c r="E224" s="6">
        <v>3</v>
      </c>
      <c r="F224" s="6">
        <v>1</v>
      </c>
      <c r="G224" s="6">
        <v>2</v>
      </c>
      <c r="H224" s="7">
        <f t="shared" si="133"/>
        <v>4.7619047619047619</v>
      </c>
      <c r="I224" s="7">
        <f t="shared" si="133"/>
        <v>3.5714285714285712</v>
      </c>
      <c r="J224" s="7">
        <f t="shared" si="133"/>
        <v>5.7142857142857144</v>
      </c>
      <c r="K224" s="20">
        <f>100-K219</f>
        <v>93.131868131868131</v>
      </c>
      <c r="L224" s="20">
        <f t="shared" ref="L224:M224" si="138">100-L219</f>
        <v>95.775261324041807</v>
      </c>
      <c r="M224" s="20">
        <f t="shared" si="138"/>
        <v>90.386100386100381</v>
      </c>
      <c r="N224" s="6" t="s">
        <v>75</v>
      </c>
      <c r="O224" s="6">
        <v>55</v>
      </c>
      <c r="P224" s="6">
        <v>27</v>
      </c>
      <c r="Q224" s="6">
        <v>28</v>
      </c>
      <c r="R224" s="6">
        <v>0</v>
      </c>
      <c r="S224" s="6">
        <v>0</v>
      </c>
      <c r="T224" s="6">
        <v>0</v>
      </c>
      <c r="U224" s="6">
        <v>0</v>
      </c>
      <c r="V224" s="6">
        <v>0</v>
      </c>
      <c r="W224" s="6">
        <v>0</v>
      </c>
      <c r="X224" s="6">
        <v>0</v>
      </c>
      <c r="Y224" s="6">
        <v>0</v>
      </c>
      <c r="Z224" s="6">
        <v>0</v>
      </c>
      <c r="AA224" s="6">
        <v>5</v>
      </c>
      <c r="AB224" s="6">
        <v>0</v>
      </c>
      <c r="AC224" s="6">
        <v>5</v>
      </c>
    </row>
    <row r="225" spans="1:29" x14ac:dyDescent="0.2">
      <c r="A225" s="6" t="s">
        <v>76</v>
      </c>
      <c r="B225" s="6">
        <v>39</v>
      </c>
      <c r="C225" s="6">
        <v>19</v>
      </c>
      <c r="D225" s="6">
        <v>20</v>
      </c>
      <c r="E225" s="6">
        <v>2</v>
      </c>
      <c r="F225" s="6">
        <v>1</v>
      </c>
      <c r="G225" s="6">
        <v>1</v>
      </c>
      <c r="H225" s="7">
        <f>SUM(H217:H223)*5</f>
        <v>1200.590754344594</v>
      </c>
      <c r="I225" s="7">
        <f>SUM(I217:I223)*5</f>
        <v>1382.240613634664</v>
      </c>
      <c r="J225" s="7">
        <f>SUM(J217:J223)*5</f>
        <v>1057.8885597443193</v>
      </c>
      <c r="K225" s="21">
        <f>K223/K224</f>
        <v>25.310178011251686</v>
      </c>
      <c r="L225" s="21">
        <f t="shared" ref="L225:M225" si="139">L223/L224</f>
        <v>27.88824215054656</v>
      </c>
      <c r="M225" s="21">
        <f t="shared" si="139"/>
        <v>22.981338614855993</v>
      </c>
      <c r="N225" s="6" t="s">
        <v>76</v>
      </c>
      <c r="O225" s="6">
        <v>34</v>
      </c>
      <c r="P225" s="6">
        <v>18</v>
      </c>
      <c r="Q225" s="6">
        <v>16</v>
      </c>
      <c r="R225" s="6">
        <v>0</v>
      </c>
      <c r="S225" s="6">
        <v>0</v>
      </c>
      <c r="T225" s="6">
        <v>0</v>
      </c>
      <c r="U225" s="6">
        <v>0</v>
      </c>
      <c r="V225" s="6">
        <v>0</v>
      </c>
      <c r="W225" s="6">
        <v>0</v>
      </c>
      <c r="X225" s="6">
        <v>0</v>
      </c>
      <c r="Y225" s="6">
        <v>0</v>
      </c>
      <c r="Z225" s="6">
        <v>0</v>
      </c>
      <c r="AA225" s="6">
        <v>3</v>
      </c>
      <c r="AB225" s="6">
        <v>0</v>
      </c>
      <c r="AC225" s="6">
        <v>3</v>
      </c>
    </row>
    <row r="226" spans="1:29" x14ac:dyDescent="0.2">
      <c r="A226" s="6" t="s">
        <v>96</v>
      </c>
      <c r="N226" s="6" t="s">
        <v>96</v>
      </c>
    </row>
    <row r="227" spans="1:29" x14ac:dyDescent="0.2">
      <c r="A227" s="6" t="s">
        <v>68</v>
      </c>
      <c r="N227" s="6" t="s">
        <v>68</v>
      </c>
    </row>
    <row r="228" spans="1:29" x14ac:dyDescent="0.2">
      <c r="A228" s="6" t="s">
        <v>0</v>
      </c>
      <c r="B228" s="6">
        <v>1303</v>
      </c>
      <c r="C228" s="6">
        <v>655</v>
      </c>
      <c r="D228" s="6">
        <v>648</v>
      </c>
      <c r="E228" s="6">
        <v>427</v>
      </c>
      <c r="F228" s="6">
        <v>239</v>
      </c>
      <c r="G228" s="6">
        <v>188</v>
      </c>
      <c r="H228" s="7">
        <f t="shared" ref="H228:J235" si="140">E228/B228*100</f>
        <v>32.770529547198777</v>
      </c>
      <c r="I228" s="7">
        <f t="shared" si="140"/>
        <v>36.488549618320612</v>
      </c>
      <c r="J228" s="7">
        <f t="shared" si="140"/>
        <v>29.012345679012348</v>
      </c>
      <c r="K228" s="20">
        <f>H236+1500</f>
        <v>2652.2593798416306</v>
      </c>
      <c r="L228" s="20">
        <f t="shared" ref="L228" si="141">I236+1500</f>
        <v>2816.2539816703838</v>
      </c>
      <c r="M228" s="20">
        <f>J236+1500</f>
        <v>2493.6087981998376</v>
      </c>
      <c r="N228" s="6" t="s">
        <v>0</v>
      </c>
      <c r="O228" s="6">
        <v>837</v>
      </c>
      <c r="P228" s="6">
        <v>406</v>
      </c>
      <c r="Q228" s="6">
        <v>431</v>
      </c>
      <c r="R228" s="6">
        <v>12</v>
      </c>
      <c r="S228" s="6">
        <v>5</v>
      </c>
      <c r="T228" s="6">
        <v>7</v>
      </c>
      <c r="U228" s="6">
        <v>6</v>
      </c>
      <c r="V228" s="6">
        <v>0</v>
      </c>
      <c r="W228" s="6">
        <v>6</v>
      </c>
      <c r="X228" s="6">
        <v>5</v>
      </c>
      <c r="Y228" s="6">
        <v>0</v>
      </c>
      <c r="Z228" s="6">
        <v>5</v>
      </c>
      <c r="AA228" s="6">
        <v>16</v>
      </c>
      <c r="AB228" s="6">
        <v>5</v>
      </c>
      <c r="AC228" s="6">
        <v>11</v>
      </c>
    </row>
    <row r="229" spans="1:29" x14ac:dyDescent="0.2">
      <c r="A229" s="6" t="s">
        <v>69</v>
      </c>
      <c r="B229" s="6">
        <v>222</v>
      </c>
      <c r="C229" s="6">
        <v>108</v>
      </c>
      <c r="D229" s="6">
        <v>114</v>
      </c>
      <c r="E229" s="6">
        <v>192</v>
      </c>
      <c r="F229" s="6">
        <v>102</v>
      </c>
      <c r="G229" s="6">
        <v>90</v>
      </c>
      <c r="H229" s="7">
        <f t="shared" si="140"/>
        <v>86.486486486486484</v>
      </c>
      <c r="I229" s="7">
        <f t="shared" si="140"/>
        <v>94.444444444444443</v>
      </c>
      <c r="J229" s="7">
        <f t="shared" si="140"/>
        <v>78.94736842105263</v>
      </c>
      <c r="K229" s="20"/>
      <c r="L229" s="20"/>
      <c r="M229" s="20"/>
      <c r="N229" s="6" t="s">
        <v>69</v>
      </c>
      <c r="O229" s="6">
        <v>29</v>
      </c>
      <c r="P229" s="6">
        <v>6</v>
      </c>
      <c r="Q229" s="6">
        <v>23</v>
      </c>
      <c r="R229" s="6">
        <v>0</v>
      </c>
      <c r="S229" s="6">
        <v>0</v>
      </c>
      <c r="T229" s="6">
        <v>0</v>
      </c>
      <c r="U229" s="6">
        <v>0</v>
      </c>
      <c r="V229" s="6">
        <v>0</v>
      </c>
      <c r="W229" s="6">
        <v>0</v>
      </c>
      <c r="X229" s="6">
        <v>1</v>
      </c>
      <c r="Y229" s="6">
        <v>0</v>
      </c>
      <c r="Z229" s="6">
        <v>1</v>
      </c>
      <c r="AA229" s="6">
        <v>0</v>
      </c>
      <c r="AB229" s="6">
        <v>0</v>
      </c>
      <c r="AC229" s="6">
        <v>0</v>
      </c>
    </row>
    <row r="230" spans="1:29" x14ac:dyDescent="0.2">
      <c r="A230" s="6" t="s">
        <v>70</v>
      </c>
      <c r="B230" s="6">
        <v>222</v>
      </c>
      <c r="C230" s="6">
        <v>113</v>
      </c>
      <c r="D230" s="6">
        <v>109</v>
      </c>
      <c r="E230" s="6">
        <v>117</v>
      </c>
      <c r="F230" s="6">
        <v>84</v>
      </c>
      <c r="G230" s="6">
        <v>33</v>
      </c>
      <c r="H230" s="7">
        <f t="shared" si="140"/>
        <v>52.702702702702695</v>
      </c>
      <c r="I230" s="7">
        <f t="shared" si="140"/>
        <v>74.336283185840713</v>
      </c>
      <c r="J230" s="7">
        <f t="shared" si="140"/>
        <v>30.275229357798167</v>
      </c>
      <c r="K230" s="20">
        <f>(H234+H235)/2</f>
        <v>6.6927835051546385</v>
      </c>
      <c r="L230" s="20">
        <f t="shared" ref="L230" si="142">(I234+I235)/2</f>
        <v>4.0340909090909092</v>
      </c>
      <c r="M230" s="20">
        <f>(J234+J235)/2</f>
        <v>10.050741608118656</v>
      </c>
      <c r="N230" s="6" t="s">
        <v>70</v>
      </c>
      <c r="O230" s="6">
        <v>98</v>
      </c>
      <c r="P230" s="6">
        <v>27</v>
      </c>
      <c r="Q230" s="6">
        <v>71</v>
      </c>
      <c r="R230" s="6">
        <v>4</v>
      </c>
      <c r="S230" s="6">
        <v>1</v>
      </c>
      <c r="T230" s="6">
        <v>3</v>
      </c>
      <c r="U230" s="6">
        <v>1</v>
      </c>
      <c r="V230" s="6">
        <v>0</v>
      </c>
      <c r="W230" s="6">
        <v>1</v>
      </c>
      <c r="X230" s="6">
        <v>1</v>
      </c>
      <c r="Y230" s="6">
        <v>0</v>
      </c>
      <c r="Z230" s="6">
        <v>1</v>
      </c>
      <c r="AA230" s="6">
        <v>1</v>
      </c>
      <c r="AB230" s="6">
        <v>1</v>
      </c>
      <c r="AC230" s="6">
        <v>0</v>
      </c>
    </row>
    <row r="231" spans="1:29" x14ac:dyDescent="0.2">
      <c r="A231" s="6" t="s">
        <v>71</v>
      </c>
      <c r="B231" s="6">
        <v>188</v>
      </c>
      <c r="C231" s="6">
        <v>81</v>
      </c>
      <c r="D231" s="6">
        <v>107</v>
      </c>
      <c r="E231" s="6">
        <v>51</v>
      </c>
      <c r="F231" s="6">
        <v>23</v>
      </c>
      <c r="G231" s="6">
        <v>28</v>
      </c>
      <c r="H231" s="7">
        <f t="shared" si="140"/>
        <v>27.127659574468083</v>
      </c>
      <c r="I231" s="7">
        <f t="shared" si="140"/>
        <v>28.39506172839506</v>
      </c>
      <c r="J231" s="7">
        <f t="shared" si="140"/>
        <v>26.168224299065418</v>
      </c>
      <c r="K231" s="20"/>
      <c r="L231" s="20"/>
      <c r="M231" s="20"/>
      <c r="N231" s="6" t="s">
        <v>71</v>
      </c>
      <c r="O231" s="6">
        <v>134</v>
      </c>
      <c r="P231" s="6">
        <v>57</v>
      </c>
      <c r="Q231" s="6">
        <v>77</v>
      </c>
      <c r="R231" s="6">
        <v>1</v>
      </c>
      <c r="S231" s="6">
        <v>1</v>
      </c>
      <c r="T231" s="6">
        <v>0</v>
      </c>
      <c r="U231" s="6">
        <v>2</v>
      </c>
      <c r="V231" s="6">
        <v>0</v>
      </c>
      <c r="W231" s="6">
        <v>2</v>
      </c>
      <c r="X231" s="6">
        <v>0</v>
      </c>
      <c r="Y231" s="6">
        <v>0</v>
      </c>
      <c r="Z231" s="6">
        <v>0</v>
      </c>
      <c r="AA231" s="6">
        <v>0</v>
      </c>
      <c r="AB231" s="6">
        <v>0</v>
      </c>
      <c r="AC231" s="6">
        <v>0</v>
      </c>
    </row>
    <row r="232" spans="1:29" x14ac:dyDescent="0.2">
      <c r="A232" s="6" t="s">
        <v>72</v>
      </c>
      <c r="B232" s="6">
        <v>226</v>
      </c>
      <c r="C232" s="6">
        <v>110</v>
      </c>
      <c r="D232" s="6">
        <v>116</v>
      </c>
      <c r="E232" s="6">
        <v>36</v>
      </c>
      <c r="F232" s="6">
        <v>20</v>
      </c>
      <c r="G232" s="6">
        <v>16</v>
      </c>
      <c r="H232" s="7">
        <f t="shared" si="140"/>
        <v>15.929203539823009</v>
      </c>
      <c r="I232" s="7">
        <f t="shared" si="140"/>
        <v>18.181818181818183</v>
      </c>
      <c r="J232" s="7">
        <f t="shared" si="140"/>
        <v>13.793103448275861</v>
      </c>
      <c r="K232" s="20">
        <f>K230*50</f>
        <v>334.63917525773195</v>
      </c>
      <c r="L232" s="20">
        <f t="shared" ref="L232:M232" si="143">L230*50</f>
        <v>201.70454545454547</v>
      </c>
      <c r="M232" s="20">
        <f t="shared" si="143"/>
        <v>502.53708040593278</v>
      </c>
      <c r="N232" s="6" t="s">
        <v>72</v>
      </c>
      <c r="O232" s="6">
        <v>187</v>
      </c>
      <c r="P232" s="6">
        <v>90</v>
      </c>
      <c r="Q232" s="6">
        <v>97</v>
      </c>
      <c r="R232" s="6">
        <v>1</v>
      </c>
      <c r="S232" s="6">
        <v>0</v>
      </c>
      <c r="T232" s="6">
        <v>1</v>
      </c>
      <c r="U232" s="6">
        <v>0</v>
      </c>
      <c r="V232" s="6">
        <v>0</v>
      </c>
      <c r="W232" s="6">
        <v>0</v>
      </c>
      <c r="X232" s="6">
        <v>1</v>
      </c>
      <c r="Y232" s="6">
        <v>0</v>
      </c>
      <c r="Z232" s="6">
        <v>1</v>
      </c>
      <c r="AA232" s="6">
        <v>1</v>
      </c>
      <c r="AB232" s="6">
        <v>0</v>
      </c>
      <c r="AC232" s="6">
        <v>1</v>
      </c>
    </row>
    <row r="233" spans="1:29" x14ac:dyDescent="0.2">
      <c r="A233" s="6" t="s">
        <v>73</v>
      </c>
      <c r="B233" s="6">
        <v>170</v>
      </c>
      <c r="C233" s="6">
        <v>97</v>
      </c>
      <c r="D233" s="6">
        <v>73</v>
      </c>
      <c r="E233" s="6">
        <v>14</v>
      </c>
      <c r="F233" s="6">
        <v>5</v>
      </c>
      <c r="G233" s="6">
        <v>9</v>
      </c>
      <c r="H233" s="7">
        <f t="shared" si="140"/>
        <v>8.235294117647058</v>
      </c>
      <c r="I233" s="7">
        <f t="shared" si="140"/>
        <v>5.1546391752577314</v>
      </c>
      <c r="J233" s="7">
        <f t="shared" si="140"/>
        <v>12.328767123287671</v>
      </c>
      <c r="K233" s="20"/>
      <c r="L233" s="20"/>
      <c r="M233" s="20"/>
      <c r="N233" s="6" t="s">
        <v>73</v>
      </c>
      <c r="O233" s="6">
        <v>145</v>
      </c>
      <c r="P233" s="6">
        <v>89</v>
      </c>
      <c r="Q233" s="6">
        <v>56</v>
      </c>
      <c r="R233" s="6">
        <v>2</v>
      </c>
      <c r="S233" s="6">
        <v>0</v>
      </c>
      <c r="T233" s="6">
        <v>2</v>
      </c>
      <c r="U233" s="6">
        <v>2</v>
      </c>
      <c r="V233" s="6">
        <v>0</v>
      </c>
      <c r="W233" s="6">
        <v>2</v>
      </c>
      <c r="X233" s="6">
        <v>1</v>
      </c>
      <c r="Y233" s="6">
        <v>0</v>
      </c>
      <c r="Z233" s="6">
        <v>1</v>
      </c>
      <c r="AA233" s="6">
        <v>6</v>
      </c>
      <c r="AB233" s="6">
        <v>3</v>
      </c>
      <c r="AC233" s="6">
        <v>3</v>
      </c>
    </row>
    <row r="234" spans="1:29" x14ac:dyDescent="0.2">
      <c r="A234" s="6" t="s">
        <v>74</v>
      </c>
      <c r="B234" s="6">
        <v>125</v>
      </c>
      <c r="C234" s="6">
        <v>64</v>
      </c>
      <c r="D234" s="6">
        <v>61</v>
      </c>
      <c r="E234" s="6">
        <v>9</v>
      </c>
      <c r="F234" s="6">
        <v>4</v>
      </c>
      <c r="G234" s="6">
        <v>5</v>
      </c>
      <c r="H234" s="7">
        <f t="shared" si="140"/>
        <v>7.1999999999999993</v>
      </c>
      <c r="I234" s="7">
        <f t="shared" si="140"/>
        <v>6.25</v>
      </c>
      <c r="J234" s="7">
        <f t="shared" si="140"/>
        <v>8.1967213114754092</v>
      </c>
      <c r="K234" s="20">
        <f>K228-K232</f>
        <v>2317.6202045838986</v>
      </c>
      <c r="L234" s="20">
        <f t="shared" ref="L234:M234" si="144">L228-L232</f>
        <v>2614.5494362158383</v>
      </c>
      <c r="M234" s="20">
        <f t="shared" si="144"/>
        <v>1991.0717177939048</v>
      </c>
      <c r="N234" s="6" t="s">
        <v>74</v>
      </c>
      <c r="O234" s="6">
        <v>110</v>
      </c>
      <c r="P234" s="6">
        <v>59</v>
      </c>
      <c r="Q234" s="6">
        <v>51</v>
      </c>
      <c r="R234" s="6">
        <v>2</v>
      </c>
      <c r="S234" s="6">
        <v>1</v>
      </c>
      <c r="T234" s="6">
        <v>1</v>
      </c>
      <c r="U234" s="6">
        <v>1</v>
      </c>
      <c r="V234" s="6">
        <v>0</v>
      </c>
      <c r="W234" s="6">
        <v>1</v>
      </c>
      <c r="X234" s="6">
        <v>1</v>
      </c>
      <c r="Y234" s="6">
        <v>0</v>
      </c>
      <c r="Z234" s="6">
        <v>1</v>
      </c>
      <c r="AA234" s="6">
        <v>2</v>
      </c>
      <c r="AB234" s="6">
        <v>0</v>
      </c>
      <c r="AC234" s="6">
        <v>2</v>
      </c>
    </row>
    <row r="235" spans="1:29" x14ac:dyDescent="0.2">
      <c r="A235" s="6" t="s">
        <v>75</v>
      </c>
      <c r="B235" s="6">
        <v>97</v>
      </c>
      <c r="C235" s="6">
        <v>55</v>
      </c>
      <c r="D235" s="6">
        <v>42</v>
      </c>
      <c r="E235" s="6">
        <v>6</v>
      </c>
      <c r="F235" s="6">
        <v>1</v>
      </c>
      <c r="G235" s="6">
        <v>5</v>
      </c>
      <c r="H235" s="7">
        <f t="shared" si="140"/>
        <v>6.1855670103092786</v>
      </c>
      <c r="I235" s="7">
        <f t="shared" si="140"/>
        <v>1.8181818181818181</v>
      </c>
      <c r="J235" s="7">
        <f t="shared" si="140"/>
        <v>11.904761904761903</v>
      </c>
      <c r="K235" s="20">
        <f>100-K230</f>
        <v>93.307216494845363</v>
      </c>
      <c r="L235" s="20">
        <f t="shared" ref="L235:M235" si="145">100-L230</f>
        <v>95.965909090909093</v>
      </c>
      <c r="M235" s="20">
        <f t="shared" si="145"/>
        <v>89.949258391881344</v>
      </c>
      <c r="N235" s="6" t="s">
        <v>75</v>
      </c>
      <c r="O235" s="6">
        <v>86</v>
      </c>
      <c r="P235" s="6">
        <v>51</v>
      </c>
      <c r="Q235" s="6">
        <v>35</v>
      </c>
      <c r="R235" s="6">
        <v>2</v>
      </c>
      <c r="S235" s="6">
        <v>2</v>
      </c>
      <c r="T235" s="6">
        <v>0</v>
      </c>
      <c r="U235" s="6">
        <v>0</v>
      </c>
      <c r="V235" s="6">
        <v>0</v>
      </c>
      <c r="W235" s="6">
        <v>0</v>
      </c>
      <c r="X235" s="6">
        <v>0</v>
      </c>
      <c r="Y235" s="6">
        <v>0</v>
      </c>
      <c r="Z235" s="6">
        <v>0</v>
      </c>
      <c r="AA235" s="6">
        <v>3</v>
      </c>
      <c r="AB235" s="6">
        <v>1</v>
      </c>
      <c r="AC235" s="6">
        <v>2</v>
      </c>
    </row>
    <row r="236" spans="1:29" x14ac:dyDescent="0.2">
      <c r="A236" s="6" t="s">
        <v>76</v>
      </c>
      <c r="B236" s="6">
        <v>53</v>
      </c>
      <c r="C236" s="6">
        <v>27</v>
      </c>
      <c r="D236" s="6">
        <v>26</v>
      </c>
      <c r="E236" s="6">
        <v>2</v>
      </c>
      <c r="F236" s="6">
        <v>0</v>
      </c>
      <c r="G236" s="6">
        <v>2</v>
      </c>
      <c r="H236" s="7">
        <f>SUM(H228:H234)*5</f>
        <v>1152.2593798416306</v>
      </c>
      <c r="I236" s="7">
        <f>SUM(I228:I234)*5</f>
        <v>1316.2539816703838</v>
      </c>
      <c r="J236" s="7">
        <f>SUM(J228:J234)*5</f>
        <v>993.60879819983768</v>
      </c>
      <c r="K236" s="21">
        <f>K234/K235</f>
        <v>24.838595466106661</v>
      </c>
      <c r="L236" s="21">
        <f t="shared" ref="L236:M236" si="146">L234/L235</f>
        <v>27.244564877086297</v>
      </c>
      <c r="M236" s="21">
        <f t="shared" si="146"/>
        <v>22.135498984543215</v>
      </c>
      <c r="N236" s="6" t="s">
        <v>76</v>
      </c>
      <c r="O236" s="6">
        <v>48</v>
      </c>
      <c r="P236" s="6">
        <v>27</v>
      </c>
      <c r="Q236" s="6">
        <v>21</v>
      </c>
      <c r="R236" s="6">
        <v>0</v>
      </c>
      <c r="S236" s="6">
        <v>0</v>
      </c>
      <c r="T236" s="6">
        <v>0</v>
      </c>
      <c r="U236" s="6">
        <v>0</v>
      </c>
      <c r="V236" s="6">
        <v>0</v>
      </c>
      <c r="W236" s="6">
        <v>0</v>
      </c>
      <c r="X236" s="6">
        <v>0</v>
      </c>
      <c r="Y236" s="6">
        <v>0</v>
      </c>
      <c r="Z236" s="6">
        <v>0</v>
      </c>
      <c r="AA236" s="6">
        <v>3</v>
      </c>
      <c r="AB236" s="6">
        <v>0</v>
      </c>
      <c r="AC236" s="6">
        <v>3</v>
      </c>
    </row>
    <row r="237" spans="1:29" x14ac:dyDescent="0.2">
      <c r="A237" s="26" t="s">
        <v>366</v>
      </c>
      <c r="B237" s="26"/>
      <c r="C237" s="26"/>
      <c r="D237" s="26"/>
      <c r="E237" s="26"/>
      <c r="F237" s="26"/>
      <c r="G237" s="26"/>
      <c r="H237" s="26"/>
      <c r="I237" s="26"/>
      <c r="J237" s="26"/>
      <c r="K237" s="42"/>
      <c r="L237" s="42"/>
      <c r="M237" s="42"/>
      <c r="N237" s="26" t="s">
        <v>366</v>
      </c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</row>
  </sheetData>
  <mergeCells count="8">
    <mergeCell ref="X2:Z2"/>
    <mergeCell ref="AA2:AC2"/>
    <mergeCell ref="B2:D2"/>
    <mergeCell ref="E2:G2"/>
    <mergeCell ref="K2:M2"/>
    <mergeCell ref="O2:Q2"/>
    <mergeCell ref="R2:T2"/>
    <mergeCell ref="U2:W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SI2009 Makira Wards</vt:lpstr>
      <vt:lpstr>Single age</vt:lpstr>
      <vt:lpstr>Relationship</vt:lpstr>
      <vt:lpstr>Mother</vt:lpstr>
      <vt:lpstr>Father</vt:lpstr>
      <vt:lpstr>Ethnicity</vt:lpstr>
      <vt:lpstr>Citizenship</vt:lpstr>
      <vt:lpstr>Marital</vt:lpstr>
      <vt:lpstr>SMAM</vt:lpstr>
      <vt:lpstr>Religion</vt:lpstr>
      <vt:lpstr>D Religion</vt:lpstr>
      <vt:lpstr>Schooling</vt:lpstr>
      <vt:lpstr>Educ Attn</vt:lpstr>
      <vt:lpstr>Language</vt:lpstr>
      <vt:lpstr>Multi Lang</vt:lpstr>
      <vt:lpstr>Disability</vt:lpstr>
      <vt:lpstr>Mult Dis</vt:lpstr>
      <vt:lpstr>Mult Dis 2</vt:lpstr>
      <vt:lpstr>Work last Week</vt:lpstr>
      <vt:lpstr>Employ Stat</vt:lpstr>
      <vt:lpstr>Occupation</vt:lpstr>
      <vt:lpstr>Industry</vt:lpstr>
      <vt:lpstr>Looking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2020-02-10T22:02:08Z</dcterms:created>
  <dcterms:modified xsi:type="dcterms:W3CDTF">2020-02-19T00:41:30Z</dcterms:modified>
</cp:coreProperties>
</file>