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sets\si2009\SI2009\"/>
    </mc:Choice>
  </mc:AlternateContent>
  <xr:revisionPtr revIDLastSave="0" documentId="13_ncr:1_{FCE5AD3E-FD7E-4BCD-A65B-89983E1E21AF}" xr6:coauthVersionLast="45" xr6:coauthVersionMax="45" xr10:uidLastSave="{00000000-0000-0000-0000-000000000000}"/>
  <bookViews>
    <workbookView xWindow="-108" yWindow="-108" windowWidth="23256" windowHeight="12576" xr2:uid="{3A2A73EB-7EF2-49E5-8216-899E6334A48E}"/>
  </bookViews>
  <sheets>
    <sheet name="SI 2009 Malaita" sheetId="1" r:id="rId1"/>
    <sheet name="Single age" sheetId="2" r:id="rId2"/>
    <sheet name="Relationship" sheetId="3" r:id="rId3"/>
    <sheet name="Mother" sheetId="4" r:id="rId4"/>
    <sheet name="Father" sheetId="5" r:id="rId5"/>
    <sheet name="ethnicity" sheetId="6" r:id="rId6"/>
    <sheet name="Citizenship" sheetId="7" r:id="rId7"/>
    <sheet name="Marital" sheetId="8" r:id="rId8"/>
    <sheet name="SMAM" sheetId="9" r:id="rId9"/>
    <sheet name="Religion" sheetId="10" r:id="rId10"/>
    <sheet name="D Religion" sheetId="11" r:id="rId11"/>
    <sheet name="Schooling" sheetId="12" r:id="rId12"/>
    <sheet name="Highest Educ" sheetId="13" r:id="rId13"/>
    <sheet name="Language" sheetId="14" r:id="rId14"/>
    <sheet name="Lang 2" sheetId="15" r:id="rId15"/>
    <sheet name="Disability" sheetId="16" r:id="rId16"/>
    <sheet name="Mult Dis " sheetId="17" r:id="rId17"/>
    <sheet name="Mult Dis 2" sheetId="18" r:id="rId18"/>
    <sheet name="Work Last Week" sheetId="19" r:id="rId19"/>
    <sheet name="Econ Actv" sheetId="20" r:id="rId20"/>
    <sheet name="Occupation" sheetId="21" r:id="rId21"/>
    <sheet name="Industry" sheetId="22" r:id="rId22"/>
    <sheet name="Looking" sheetId="23" r:id="rId23"/>
    <sheet name="Fertility" sheetId="24" r:id="rId2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T5" i="1" l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4" i="1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7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T98" i="2"/>
  <c r="AT99" i="2"/>
  <c r="AT100" i="2"/>
  <c r="AT101" i="2"/>
  <c r="AT102" i="2"/>
  <c r="AT103" i="2"/>
  <c r="AT104" i="2"/>
  <c r="AT105" i="2"/>
  <c r="AT106" i="2"/>
  <c r="AT107" i="2"/>
  <c r="AT108" i="2"/>
  <c r="AT109" i="2"/>
  <c r="AT4" i="2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B6" i="3"/>
  <c r="T364" i="24" l="1"/>
  <c r="S364" i="24"/>
  <c r="R364" i="24"/>
  <c r="Q364" i="24"/>
  <c r="P364" i="24"/>
  <c r="O364" i="24"/>
  <c r="N364" i="24"/>
  <c r="M364" i="24"/>
  <c r="L364" i="24"/>
  <c r="K364" i="24"/>
  <c r="T363" i="24"/>
  <c r="S363" i="24"/>
  <c r="R363" i="24"/>
  <c r="Q363" i="24"/>
  <c r="P363" i="24"/>
  <c r="O363" i="24"/>
  <c r="N363" i="24"/>
  <c r="M363" i="24"/>
  <c r="L363" i="24"/>
  <c r="K363" i="24"/>
  <c r="T362" i="24"/>
  <c r="S362" i="24"/>
  <c r="R362" i="24"/>
  <c r="Q362" i="24"/>
  <c r="P362" i="24"/>
  <c r="O362" i="24"/>
  <c r="N362" i="24"/>
  <c r="M362" i="24"/>
  <c r="L362" i="24"/>
  <c r="K362" i="24"/>
  <c r="T361" i="24"/>
  <c r="S361" i="24"/>
  <c r="R361" i="24"/>
  <c r="Q361" i="24"/>
  <c r="P361" i="24"/>
  <c r="O361" i="24"/>
  <c r="N361" i="24"/>
  <c r="M361" i="24"/>
  <c r="L361" i="24"/>
  <c r="K361" i="24"/>
  <c r="T360" i="24"/>
  <c r="S360" i="24"/>
  <c r="R360" i="24"/>
  <c r="Q360" i="24"/>
  <c r="P360" i="24"/>
  <c r="O360" i="24"/>
  <c r="N360" i="24"/>
  <c r="M360" i="24"/>
  <c r="L360" i="24"/>
  <c r="K360" i="24"/>
  <c r="T359" i="24"/>
  <c r="S359" i="24"/>
  <c r="R359" i="24"/>
  <c r="Q359" i="24"/>
  <c r="P359" i="24"/>
  <c r="O359" i="24"/>
  <c r="N359" i="24"/>
  <c r="M359" i="24"/>
  <c r="L359" i="24"/>
  <c r="K359" i="24"/>
  <c r="T358" i="24"/>
  <c r="S358" i="24"/>
  <c r="R358" i="24"/>
  <c r="Q358" i="24"/>
  <c r="P358" i="24"/>
  <c r="O358" i="24"/>
  <c r="N358" i="24"/>
  <c r="M358" i="24"/>
  <c r="L358" i="24"/>
  <c r="K358" i="24"/>
  <c r="T357" i="24"/>
  <c r="S357" i="24"/>
  <c r="R357" i="24"/>
  <c r="Q357" i="24"/>
  <c r="P357" i="24"/>
  <c r="O357" i="24"/>
  <c r="N357" i="24"/>
  <c r="M357" i="24"/>
  <c r="L357" i="24"/>
  <c r="K357" i="24"/>
  <c r="T354" i="24"/>
  <c r="S354" i="24"/>
  <c r="R354" i="24"/>
  <c r="Q354" i="24"/>
  <c r="P354" i="24"/>
  <c r="O354" i="24"/>
  <c r="N354" i="24"/>
  <c r="M354" i="24"/>
  <c r="L354" i="24"/>
  <c r="K354" i="24"/>
  <c r="T353" i="24"/>
  <c r="S353" i="24"/>
  <c r="R353" i="24"/>
  <c r="Q353" i="24"/>
  <c r="P353" i="24"/>
  <c r="O353" i="24"/>
  <c r="N353" i="24"/>
  <c r="M353" i="24"/>
  <c r="L353" i="24"/>
  <c r="K353" i="24"/>
  <c r="T352" i="24"/>
  <c r="S352" i="24"/>
  <c r="R352" i="24"/>
  <c r="Q352" i="24"/>
  <c r="P352" i="24"/>
  <c r="O352" i="24"/>
  <c r="N352" i="24"/>
  <c r="M352" i="24"/>
  <c r="L352" i="24"/>
  <c r="K352" i="24"/>
  <c r="T351" i="24"/>
  <c r="S351" i="24"/>
  <c r="R351" i="24"/>
  <c r="Q351" i="24"/>
  <c r="P351" i="24"/>
  <c r="O351" i="24"/>
  <c r="N351" i="24"/>
  <c r="M351" i="24"/>
  <c r="L351" i="24"/>
  <c r="K351" i="24"/>
  <c r="T350" i="24"/>
  <c r="S350" i="24"/>
  <c r="R350" i="24"/>
  <c r="Q350" i="24"/>
  <c r="P350" i="24"/>
  <c r="O350" i="24"/>
  <c r="N350" i="24"/>
  <c r="M350" i="24"/>
  <c r="L350" i="24"/>
  <c r="K350" i="24"/>
  <c r="T349" i="24"/>
  <c r="S349" i="24"/>
  <c r="R349" i="24"/>
  <c r="Q349" i="24"/>
  <c r="P349" i="24"/>
  <c r="O349" i="24"/>
  <c r="N349" i="24"/>
  <c r="M349" i="24"/>
  <c r="L349" i="24"/>
  <c r="K349" i="24"/>
  <c r="T348" i="24"/>
  <c r="S348" i="24"/>
  <c r="R348" i="24"/>
  <c r="Q348" i="24"/>
  <c r="P348" i="24"/>
  <c r="O348" i="24"/>
  <c r="N348" i="24"/>
  <c r="M348" i="24"/>
  <c r="L348" i="24"/>
  <c r="K348" i="24"/>
  <c r="T347" i="24"/>
  <c r="S347" i="24"/>
  <c r="R347" i="24"/>
  <c r="Q347" i="24"/>
  <c r="P347" i="24"/>
  <c r="O347" i="24"/>
  <c r="N347" i="24"/>
  <c r="M347" i="24"/>
  <c r="L347" i="24"/>
  <c r="K347" i="24"/>
  <c r="T344" i="24"/>
  <c r="S344" i="24"/>
  <c r="R344" i="24"/>
  <c r="Q344" i="24"/>
  <c r="P344" i="24"/>
  <c r="O344" i="24"/>
  <c r="N344" i="24"/>
  <c r="M344" i="24"/>
  <c r="L344" i="24"/>
  <c r="K344" i="24"/>
  <c r="T343" i="24"/>
  <c r="S343" i="24"/>
  <c r="R343" i="24"/>
  <c r="Q343" i="24"/>
  <c r="P343" i="24"/>
  <c r="O343" i="24"/>
  <c r="N343" i="24"/>
  <c r="M343" i="24"/>
  <c r="L343" i="24"/>
  <c r="K343" i="24"/>
  <c r="T342" i="24"/>
  <c r="S342" i="24"/>
  <c r="R342" i="24"/>
  <c r="Q342" i="24"/>
  <c r="P342" i="24"/>
  <c r="O342" i="24"/>
  <c r="N342" i="24"/>
  <c r="M342" i="24"/>
  <c r="L342" i="24"/>
  <c r="K342" i="24"/>
  <c r="T341" i="24"/>
  <c r="S341" i="24"/>
  <c r="R341" i="24"/>
  <c r="Q341" i="24"/>
  <c r="P341" i="24"/>
  <c r="O341" i="24"/>
  <c r="N341" i="24"/>
  <c r="M341" i="24"/>
  <c r="L341" i="24"/>
  <c r="K341" i="24"/>
  <c r="T340" i="24"/>
  <c r="S340" i="24"/>
  <c r="R340" i="24"/>
  <c r="Q340" i="24"/>
  <c r="P340" i="24"/>
  <c r="O340" i="24"/>
  <c r="N340" i="24"/>
  <c r="M340" i="24"/>
  <c r="L340" i="24"/>
  <c r="K340" i="24"/>
  <c r="T339" i="24"/>
  <c r="S339" i="24"/>
  <c r="R339" i="24"/>
  <c r="Q339" i="24"/>
  <c r="P339" i="24"/>
  <c r="O339" i="24"/>
  <c r="N339" i="24"/>
  <c r="M339" i="24"/>
  <c r="L339" i="24"/>
  <c r="K339" i="24"/>
  <c r="T338" i="24"/>
  <c r="S338" i="24"/>
  <c r="R338" i="24"/>
  <c r="Q338" i="24"/>
  <c r="P338" i="24"/>
  <c r="O338" i="24"/>
  <c r="N338" i="24"/>
  <c r="M338" i="24"/>
  <c r="L338" i="24"/>
  <c r="K338" i="24"/>
  <c r="T337" i="24"/>
  <c r="S337" i="24"/>
  <c r="R337" i="24"/>
  <c r="Q337" i="24"/>
  <c r="P337" i="24"/>
  <c r="O337" i="24"/>
  <c r="N337" i="24"/>
  <c r="M337" i="24"/>
  <c r="L337" i="24"/>
  <c r="K337" i="24"/>
  <c r="T334" i="24"/>
  <c r="S334" i="24"/>
  <c r="R334" i="24"/>
  <c r="Q334" i="24"/>
  <c r="P334" i="24"/>
  <c r="O334" i="24"/>
  <c r="N334" i="24"/>
  <c r="M334" i="24"/>
  <c r="L334" i="24"/>
  <c r="K334" i="24"/>
  <c r="T333" i="24"/>
  <c r="S333" i="24"/>
  <c r="R333" i="24"/>
  <c r="Q333" i="24"/>
  <c r="P333" i="24"/>
  <c r="O333" i="24"/>
  <c r="N333" i="24"/>
  <c r="M333" i="24"/>
  <c r="L333" i="24"/>
  <c r="K333" i="24"/>
  <c r="T332" i="24"/>
  <c r="S332" i="24"/>
  <c r="R332" i="24"/>
  <c r="Q332" i="24"/>
  <c r="P332" i="24"/>
  <c r="O332" i="24"/>
  <c r="N332" i="24"/>
  <c r="M332" i="24"/>
  <c r="L332" i="24"/>
  <c r="K332" i="24"/>
  <c r="T331" i="24"/>
  <c r="S331" i="24"/>
  <c r="R331" i="24"/>
  <c r="Q331" i="24"/>
  <c r="P331" i="24"/>
  <c r="O331" i="24"/>
  <c r="N331" i="24"/>
  <c r="M331" i="24"/>
  <c r="L331" i="24"/>
  <c r="K331" i="24"/>
  <c r="T330" i="24"/>
  <c r="S330" i="24"/>
  <c r="R330" i="24"/>
  <c r="Q330" i="24"/>
  <c r="P330" i="24"/>
  <c r="O330" i="24"/>
  <c r="N330" i="24"/>
  <c r="M330" i="24"/>
  <c r="L330" i="24"/>
  <c r="K330" i="24"/>
  <c r="T329" i="24"/>
  <c r="S329" i="24"/>
  <c r="R329" i="24"/>
  <c r="Q329" i="24"/>
  <c r="P329" i="24"/>
  <c r="O329" i="24"/>
  <c r="N329" i="24"/>
  <c r="M329" i="24"/>
  <c r="L329" i="24"/>
  <c r="K329" i="24"/>
  <c r="T328" i="24"/>
  <c r="S328" i="24"/>
  <c r="R328" i="24"/>
  <c r="Q328" i="24"/>
  <c r="P328" i="24"/>
  <c r="O328" i="24"/>
  <c r="N328" i="24"/>
  <c r="M328" i="24"/>
  <c r="L328" i="24"/>
  <c r="K328" i="24"/>
  <c r="T327" i="24"/>
  <c r="S327" i="24"/>
  <c r="R327" i="24"/>
  <c r="Q327" i="24"/>
  <c r="P327" i="24"/>
  <c r="O327" i="24"/>
  <c r="N327" i="24"/>
  <c r="M327" i="24"/>
  <c r="L327" i="24"/>
  <c r="K327" i="24"/>
  <c r="T319" i="24"/>
  <c r="S319" i="24"/>
  <c r="R319" i="24"/>
  <c r="Q319" i="24"/>
  <c r="P319" i="24"/>
  <c r="O319" i="24"/>
  <c r="N319" i="24"/>
  <c r="M319" i="24"/>
  <c r="L319" i="24"/>
  <c r="K319" i="24"/>
  <c r="T318" i="24"/>
  <c r="S318" i="24"/>
  <c r="R318" i="24"/>
  <c r="Q318" i="24"/>
  <c r="P318" i="24"/>
  <c r="O318" i="24"/>
  <c r="N318" i="24"/>
  <c r="M318" i="24"/>
  <c r="L318" i="24"/>
  <c r="K318" i="24"/>
  <c r="T317" i="24"/>
  <c r="S317" i="24"/>
  <c r="R317" i="24"/>
  <c r="Q317" i="24"/>
  <c r="P317" i="24"/>
  <c r="O317" i="24"/>
  <c r="N317" i="24"/>
  <c r="M317" i="24"/>
  <c r="L317" i="24"/>
  <c r="K317" i="24"/>
  <c r="T316" i="24"/>
  <c r="S316" i="24"/>
  <c r="R316" i="24"/>
  <c r="Q316" i="24"/>
  <c r="P316" i="24"/>
  <c r="O316" i="24"/>
  <c r="N316" i="24"/>
  <c r="M316" i="24"/>
  <c r="L316" i="24"/>
  <c r="K316" i="24"/>
  <c r="T315" i="24"/>
  <c r="S315" i="24"/>
  <c r="R315" i="24"/>
  <c r="Q315" i="24"/>
  <c r="P315" i="24"/>
  <c r="O315" i="24"/>
  <c r="N315" i="24"/>
  <c r="M315" i="24"/>
  <c r="L315" i="24"/>
  <c r="K315" i="24"/>
  <c r="T314" i="24"/>
  <c r="S314" i="24"/>
  <c r="R314" i="24"/>
  <c r="Q314" i="24"/>
  <c r="P314" i="24"/>
  <c r="O314" i="24"/>
  <c r="N314" i="24"/>
  <c r="M314" i="24"/>
  <c r="L314" i="24"/>
  <c r="K314" i="24"/>
  <c r="T313" i="24"/>
  <c r="S313" i="24"/>
  <c r="R313" i="24"/>
  <c r="Q313" i="24"/>
  <c r="P313" i="24"/>
  <c r="O313" i="24"/>
  <c r="N313" i="24"/>
  <c r="M313" i="24"/>
  <c r="L313" i="24"/>
  <c r="K313" i="24"/>
  <c r="T312" i="24"/>
  <c r="S312" i="24"/>
  <c r="R312" i="24"/>
  <c r="Q312" i="24"/>
  <c r="P312" i="24"/>
  <c r="O312" i="24"/>
  <c r="N312" i="24"/>
  <c r="M312" i="24"/>
  <c r="L312" i="24"/>
  <c r="K312" i="24"/>
  <c r="T309" i="24"/>
  <c r="S309" i="24"/>
  <c r="R309" i="24"/>
  <c r="Q309" i="24"/>
  <c r="P309" i="24"/>
  <c r="O309" i="24"/>
  <c r="N309" i="24"/>
  <c r="M309" i="24"/>
  <c r="L309" i="24"/>
  <c r="K309" i="24"/>
  <c r="T308" i="24"/>
  <c r="S308" i="24"/>
  <c r="R308" i="24"/>
  <c r="Q308" i="24"/>
  <c r="P308" i="24"/>
  <c r="O308" i="24"/>
  <c r="N308" i="24"/>
  <c r="M308" i="24"/>
  <c r="L308" i="24"/>
  <c r="K308" i="24"/>
  <c r="T307" i="24"/>
  <c r="S307" i="24"/>
  <c r="R307" i="24"/>
  <c r="Q307" i="24"/>
  <c r="P307" i="24"/>
  <c r="O307" i="24"/>
  <c r="N307" i="24"/>
  <c r="M307" i="24"/>
  <c r="L307" i="24"/>
  <c r="K307" i="24"/>
  <c r="T306" i="24"/>
  <c r="S306" i="24"/>
  <c r="R306" i="24"/>
  <c r="Q306" i="24"/>
  <c r="P306" i="24"/>
  <c r="O306" i="24"/>
  <c r="N306" i="24"/>
  <c r="M306" i="24"/>
  <c r="L306" i="24"/>
  <c r="K306" i="24"/>
  <c r="T305" i="24"/>
  <c r="S305" i="24"/>
  <c r="R305" i="24"/>
  <c r="Q305" i="24"/>
  <c r="P305" i="24"/>
  <c r="O305" i="24"/>
  <c r="N305" i="24"/>
  <c r="M305" i="24"/>
  <c r="L305" i="24"/>
  <c r="K305" i="24"/>
  <c r="T304" i="24"/>
  <c r="S304" i="24"/>
  <c r="R304" i="24"/>
  <c r="Q304" i="24"/>
  <c r="P304" i="24"/>
  <c r="O304" i="24"/>
  <c r="N304" i="24"/>
  <c r="M304" i="24"/>
  <c r="L304" i="24"/>
  <c r="K304" i="24"/>
  <c r="T303" i="24"/>
  <c r="S303" i="24"/>
  <c r="R303" i="24"/>
  <c r="Q303" i="24"/>
  <c r="P303" i="24"/>
  <c r="O303" i="24"/>
  <c r="N303" i="24"/>
  <c r="M303" i="24"/>
  <c r="L303" i="24"/>
  <c r="K303" i="24"/>
  <c r="T302" i="24"/>
  <c r="S302" i="24"/>
  <c r="R302" i="24"/>
  <c r="Q302" i="24"/>
  <c r="P302" i="24"/>
  <c r="O302" i="24"/>
  <c r="N302" i="24"/>
  <c r="M302" i="24"/>
  <c r="L302" i="24"/>
  <c r="K302" i="24"/>
  <c r="T299" i="24"/>
  <c r="S299" i="24"/>
  <c r="R299" i="24"/>
  <c r="Q299" i="24"/>
  <c r="P299" i="24"/>
  <c r="O299" i="24"/>
  <c r="N299" i="24"/>
  <c r="M299" i="24"/>
  <c r="L299" i="24"/>
  <c r="K299" i="24"/>
  <c r="T298" i="24"/>
  <c r="S298" i="24"/>
  <c r="R298" i="24"/>
  <c r="Q298" i="24"/>
  <c r="P298" i="24"/>
  <c r="O298" i="24"/>
  <c r="N298" i="24"/>
  <c r="M298" i="24"/>
  <c r="L298" i="24"/>
  <c r="K298" i="24"/>
  <c r="T297" i="24"/>
  <c r="S297" i="24"/>
  <c r="R297" i="24"/>
  <c r="Q297" i="24"/>
  <c r="P297" i="24"/>
  <c r="O297" i="24"/>
  <c r="N297" i="24"/>
  <c r="M297" i="24"/>
  <c r="L297" i="24"/>
  <c r="K297" i="24"/>
  <c r="T296" i="24"/>
  <c r="S296" i="24"/>
  <c r="R296" i="24"/>
  <c r="Q296" i="24"/>
  <c r="P296" i="24"/>
  <c r="O296" i="24"/>
  <c r="N296" i="24"/>
  <c r="M296" i="24"/>
  <c r="L296" i="24"/>
  <c r="K296" i="24"/>
  <c r="T295" i="24"/>
  <c r="S295" i="24"/>
  <c r="R295" i="24"/>
  <c r="Q295" i="24"/>
  <c r="P295" i="24"/>
  <c r="O295" i="24"/>
  <c r="N295" i="24"/>
  <c r="M295" i="24"/>
  <c r="L295" i="24"/>
  <c r="K295" i="24"/>
  <c r="T294" i="24"/>
  <c r="S294" i="24"/>
  <c r="R294" i="24"/>
  <c r="Q294" i="24"/>
  <c r="P294" i="24"/>
  <c r="O294" i="24"/>
  <c r="N294" i="24"/>
  <c r="M294" i="24"/>
  <c r="L294" i="24"/>
  <c r="K294" i="24"/>
  <c r="T293" i="24"/>
  <c r="S293" i="24"/>
  <c r="R293" i="24"/>
  <c r="Q293" i="24"/>
  <c r="P293" i="24"/>
  <c r="O293" i="24"/>
  <c r="N293" i="24"/>
  <c r="M293" i="24"/>
  <c r="L293" i="24"/>
  <c r="K293" i="24"/>
  <c r="T292" i="24"/>
  <c r="S292" i="24"/>
  <c r="R292" i="24"/>
  <c r="Q292" i="24"/>
  <c r="P292" i="24"/>
  <c r="O292" i="24"/>
  <c r="N292" i="24"/>
  <c r="M292" i="24"/>
  <c r="L292" i="24"/>
  <c r="K292" i="24"/>
  <c r="T289" i="24"/>
  <c r="S289" i="24"/>
  <c r="R289" i="24"/>
  <c r="Q289" i="24"/>
  <c r="P289" i="24"/>
  <c r="O289" i="24"/>
  <c r="N289" i="24"/>
  <c r="M289" i="24"/>
  <c r="L289" i="24"/>
  <c r="K289" i="24"/>
  <c r="T288" i="24"/>
  <c r="S288" i="24"/>
  <c r="R288" i="24"/>
  <c r="Q288" i="24"/>
  <c r="P288" i="24"/>
  <c r="O288" i="24"/>
  <c r="N288" i="24"/>
  <c r="M288" i="24"/>
  <c r="L288" i="24"/>
  <c r="K288" i="24"/>
  <c r="T287" i="24"/>
  <c r="S287" i="24"/>
  <c r="R287" i="24"/>
  <c r="Q287" i="24"/>
  <c r="P287" i="24"/>
  <c r="O287" i="24"/>
  <c r="N287" i="24"/>
  <c r="M287" i="24"/>
  <c r="L287" i="24"/>
  <c r="K287" i="24"/>
  <c r="T286" i="24"/>
  <c r="S286" i="24"/>
  <c r="R286" i="24"/>
  <c r="Q286" i="24"/>
  <c r="P286" i="24"/>
  <c r="O286" i="24"/>
  <c r="N286" i="24"/>
  <c r="M286" i="24"/>
  <c r="L286" i="24"/>
  <c r="K286" i="24"/>
  <c r="T285" i="24"/>
  <c r="S285" i="24"/>
  <c r="R285" i="24"/>
  <c r="Q285" i="24"/>
  <c r="P285" i="24"/>
  <c r="O285" i="24"/>
  <c r="N285" i="24"/>
  <c r="M285" i="24"/>
  <c r="L285" i="24"/>
  <c r="K285" i="24"/>
  <c r="T284" i="24"/>
  <c r="S284" i="24"/>
  <c r="R284" i="24"/>
  <c r="Q284" i="24"/>
  <c r="P284" i="24"/>
  <c r="O284" i="24"/>
  <c r="N284" i="24"/>
  <c r="M284" i="24"/>
  <c r="L284" i="24"/>
  <c r="K284" i="24"/>
  <c r="T283" i="24"/>
  <c r="S283" i="24"/>
  <c r="R283" i="24"/>
  <c r="Q283" i="24"/>
  <c r="P283" i="24"/>
  <c r="O283" i="24"/>
  <c r="N283" i="24"/>
  <c r="M283" i="24"/>
  <c r="L283" i="24"/>
  <c r="K283" i="24"/>
  <c r="T282" i="24"/>
  <c r="S282" i="24"/>
  <c r="R282" i="24"/>
  <c r="Q282" i="24"/>
  <c r="P282" i="24"/>
  <c r="O282" i="24"/>
  <c r="N282" i="24"/>
  <c r="M282" i="24"/>
  <c r="L282" i="24"/>
  <c r="K282" i="24"/>
  <c r="T279" i="24"/>
  <c r="S279" i="24"/>
  <c r="R279" i="24"/>
  <c r="Q279" i="24"/>
  <c r="P279" i="24"/>
  <c r="O279" i="24"/>
  <c r="N279" i="24"/>
  <c r="M279" i="24"/>
  <c r="L279" i="24"/>
  <c r="K279" i="24"/>
  <c r="T278" i="24"/>
  <c r="S278" i="24"/>
  <c r="R278" i="24"/>
  <c r="Q278" i="24"/>
  <c r="P278" i="24"/>
  <c r="O278" i="24"/>
  <c r="N278" i="24"/>
  <c r="M278" i="24"/>
  <c r="L278" i="24"/>
  <c r="K278" i="24"/>
  <c r="T277" i="24"/>
  <c r="S277" i="24"/>
  <c r="R277" i="24"/>
  <c r="Q277" i="24"/>
  <c r="P277" i="24"/>
  <c r="O277" i="24"/>
  <c r="N277" i="24"/>
  <c r="M277" i="24"/>
  <c r="L277" i="24"/>
  <c r="K277" i="24"/>
  <c r="T276" i="24"/>
  <c r="S276" i="24"/>
  <c r="R276" i="24"/>
  <c r="Q276" i="24"/>
  <c r="P276" i="24"/>
  <c r="O276" i="24"/>
  <c r="N276" i="24"/>
  <c r="M276" i="24"/>
  <c r="L276" i="24"/>
  <c r="K276" i="24"/>
  <c r="T275" i="24"/>
  <c r="S275" i="24"/>
  <c r="R275" i="24"/>
  <c r="Q275" i="24"/>
  <c r="P275" i="24"/>
  <c r="O275" i="24"/>
  <c r="N275" i="24"/>
  <c r="M275" i="24"/>
  <c r="L275" i="24"/>
  <c r="K275" i="24"/>
  <c r="T274" i="24"/>
  <c r="S274" i="24"/>
  <c r="R274" i="24"/>
  <c r="Q274" i="24"/>
  <c r="P274" i="24"/>
  <c r="O274" i="24"/>
  <c r="N274" i="24"/>
  <c r="M274" i="24"/>
  <c r="L274" i="24"/>
  <c r="K274" i="24"/>
  <c r="T273" i="24"/>
  <c r="S273" i="24"/>
  <c r="R273" i="24"/>
  <c r="Q273" i="24"/>
  <c r="P273" i="24"/>
  <c r="O273" i="24"/>
  <c r="N273" i="24"/>
  <c r="M273" i="24"/>
  <c r="L273" i="24"/>
  <c r="K273" i="24"/>
  <c r="T272" i="24"/>
  <c r="S272" i="24"/>
  <c r="R272" i="24"/>
  <c r="Q272" i="24"/>
  <c r="P272" i="24"/>
  <c r="O272" i="24"/>
  <c r="N272" i="24"/>
  <c r="M272" i="24"/>
  <c r="L272" i="24"/>
  <c r="K272" i="24"/>
  <c r="T269" i="24"/>
  <c r="S269" i="24"/>
  <c r="R269" i="24"/>
  <c r="Q269" i="24"/>
  <c r="P269" i="24"/>
  <c r="O269" i="24"/>
  <c r="N269" i="24"/>
  <c r="M269" i="24"/>
  <c r="L269" i="24"/>
  <c r="K269" i="24"/>
  <c r="T268" i="24"/>
  <c r="S268" i="24"/>
  <c r="R268" i="24"/>
  <c r="Q268" i="24"/>
  <c r="P268" i="24"/>
  <c r="O268" i="24"/>
  <c r="N268" i="24"/>
  <c r="M268" i="24"/>
  <c r="L268" i="24"/>
  <c r="K268" i="24"/>
  <c r="T267" i="24"/>
  <c r="S267" i="24"/>
  <c r="R267" i="24"/>
  <c r="Q267" i="24"/>
  <c r="P267" i="24"/>
  <c r="O267" i="24"/>
  <c r="N267" i="24"/>
  <c r="M267" i="24"/>
  <c r="L267" i="24"/>
  <c r="K267" i="24"/>
  <c r="T266" i="24"/>
  <c r="S266" i="24"/>
  <c r="R266" i="24"/>
  <c r="Q266" i="24"/>
  <c r="P266" i="24"/>
  <c r="O266" i="24"/>
  <c r="N266" i="24"/>
  <c r="M266" i="24"/>
  <c r="L266" i="24"/>
  <c r="K266" i="24"/>
  <c r="T265" i="24"/>
  <c r="S265" i="24"/>
  <c r="R265" i="24"/>
  <c r="Q265" i="24"/>
  <c r="P265" i="24"/>
  <c r="O265" i="24"/>
  <c r="N265" i="24"/>
  <c r="M265" i="24"/>
  <c r="L265" i="24"/>
  <c r="K265" i="24"/>
  <c r="T264" i="24"/>
  <c r="S264" i="24"/>
  <c r="R264" i="24"/>
  <c r="Q264" i="24"/>
  <c r="P264" i="24"/>
  <c r="O264" i="24"/>
  <c r="N264" i="24"/>
  <c r="M264" i="24"/>
  <c r="L264" i="24"/>
  <c r="K264" i="24"/>
  <c r="T263" i="24"/>
  <c r="S263" i="24"/>
  <c r="R263" i="24"/>
  <c r="Q263" i="24"/>
  <c r="P263" i="24"/>
  <c r="O263" i="24"/>
  <c r="N263" i="24"/>
  <c r="M263" i="24"/>
  <c r="L263" i="24"/>
  <c r="K263" i="24"/>
  <c r="T262" i="24"/>
  <c r="S262" i="24"/>
  <c r="R262" i="24"/>
  <c r="Q262" i="24"/>
  <c r="P262" i="24"/>
  <c r="O262" i="24"/>
  <c r="N262" i="24"/>
  <c r="M262" i="24"/>
  <c r="L262" i="24"/>
  <c r="K262" i="24"/>
  <c r="T254" i="24"/>
  <c r="S254" i="24"/>
  <c r="R254" i="24"/>
  <c r="Q254" i="24"/>
  <c r="P254" i="24"/>
  <c r="O254" i="24"/>
  <c r="N254" i="24"/>
  <c r="M254" i="24"/>
  <c r="L254" i="24"/>
  <c r="K254" i="24"/>
  <c r="T253" i="24"/>
  <c r="S253" i="24"/>
  <c r="R253" i="24"/>
  <c r="Q253" i="24"/>
  <c r="P253" i="24"/>
  <c r="O253" i="24"/>
  <c r="N253" i="24"/>
  <c r="M253" i="24"/>
  <c r="L253" i="24"/>
  <c r="K253" i="24"/>
  <c r="T252" i="24"/>
  <c r="S252" i="24"/>
  <c r="R252" i="24"/>
  <c r="Q252" i="24"/>
  <c r="P252" i="24"/>
  <c r="O252" i="24"/>
  <c r="N252" i="24"/>
  <c r="M252" i="24"/>
  <c r="L252" i="24"/>
  <c r="K252" i="24"/>
  <c r="T251" i="24"/>
  <c r="S251" i="24"/>
  <c r="R251" i="24"/>
  <c r="Q251" i="24"/>
  <c r="P251" i="24"/>
  <c r="O251" i="24"/>
  <c r="N251" i="24"/>
  <c r="M251" i="24"/>
  <c r="L251" i="24"/>
  <c r="K251" i="24"/>
  <c r="T250" i="24"/>
  <c r="S250" i="24"/>
  <c r="R250" i="24"/>
  <c r="Q250" i="24"/>
  <c r="P250" i="24"/>
  <c r="O250" i="24"/>
  <c r="N250" i="24"/>
  <c r="M250" i="24"/>
  <c r="L250" i="24"/>
  <c r="K250" i="24"/>
  <c r="T249" i="24"/>
  <c r="S249" i="24"/>
  <c r="R249" i="24"/>
  <c r="Q249" i="24"/>
  <c r="P249" i="24"/>
  <c r="O249" i="24"/>
  <c r="N249" i="24"/>
  <c r="M249" i="24"/>
  <c r="L249" i="24"/>
  <c r="K249" i="24"/>
  <c r="T248" i="24"/>
  <c r="S248" i="24"/>
  <c r="R248" i="24"/>
  <c r="Q248" i="24"/>
  <c r="P248" i="24"/>
  <c r="O248" i="24"/>
  <c r="N248" i="24"/>
  <c r="M248" i="24"/>
  <c r="L248" i="24"/>
  <c r="K248" i="24"/>
  <c r="T247" i="24"/>
  <c r="S247" i="24"/>
  <c r="R247" i="24"/>
  <c r="Q247" i="24"/>
  <c r="P247" i="24"/>
  <c r="O247" i="24"/>
  <c r="N247" i="24"/>
  <c r="M247" i="24"/>
  <c r="L247" i="24"/>
  <c r="K247" i="24"/>
  <c r="T244" i="24"/>
  <c r="S244" i="24"/>
  <c r="R244" i="24"/>
  <c r="Q244" i="24"/>
  <c r="P244" i="24"/>
  <c r="O244" i="24"/>
  <c r="N244" i="24"/>
  <c r="M244" i="24"/>
  <c r="L244" i="24"/>
  <c r="K244" i="24"/>
  <c r="T243" i="24"/>
  <c r="S243" i="24"/>
  <c r="R243" i="24"/>
  <c r="Q243" i="24"/>
  <c r="P243" i="24"/>
  <c r="O243" i="24"/>
  <c r="N243" i="24"/>
  <c r="M243" i="24"/>
  <c r="L243" i="24"/>
  <c r="K243" i="24"/>
  <c r="T242" i="24"/>
  <c r="S242" i="24"/>
  <c r="R242" i="24"/>
  <c r="Q242" i="24"/>
  <c r="P242" i="24"/>
  <c r="O242" i="24"/>
  <c r="N242" i="24"/>
  <c r="M242" i="24"/>
  <c r="L242" i="24"/>
  <c r="K242" i="24"/>
  <c r="T241" i="24"/>
  <c r="S241" i="24"/>
  <c r="R241" i="24"/>
  <c r="Q241" i="24"/>
  <c r="P241" i="24"/>
  <c r="O241" i="24"/>
  <c r="N241" i="24"/>
  <c r="M241" i="24"/>
  <c r="L241" i="24"/>
  <c r="K241" i="24"/>
  <c r="T240" i="24"/>
  <c r="S240" i="24"/>
  <c r="R240" i="24"/>
  <c r="Q240" i="24"/>
  <c r="P240" i="24"/>
  <c r="O240" i="24"/>
  <c r="N240" i="24"/>
  <c r="M240" i="24"/>
  <c r="L240" i="24"/>
  <c r="K240" i="24"/>
  <c r="T239" i="24"/>
  <c r="S239" i="24"/>
  <c r="R239" i="24"/>
  <c r="Q239" i="24"/>
  <c r="P239" i="24"/>
  <c r="O239" i="24"/>
  <c r="N239" i="24"/>
  <c r="M239" i="24"/>
  <c r="L239" i="24"/>
  <c r="K239" i="24"/>
  <c r="T238" i="24"/>
  <c r="S238" i="24"/>
  <c r="R238" i="24"/>
  <c r="Q238" i="24"/>
  <c r="P238" i="24"/>
  <c r="O238" i="24"/>
  <c r="N238" i="24"/>
  <c r="M238" i="24"/>
  <c r="L238" i="24"/>
  <c r="K238" i="24"/>
  <c r="T237" i="24"/>
  <c r="S237" i="24"/>
  <c r="R237" i="24"/>
  <c r="Q237" i="24"/>
  <c r="P237" i="24"/>
  <c r="O237" i="24"/>
  <c r="N237" i="24"/>
  <c r="M237" i="24"/>
  <c r="L237" i="24"/>
  <c r="K237" i="24"/>
  <c r="T234" i="24"/>
  <c r="S234" i="24"/>
  <c r="R234" i="24"/>
  <c r="Q234" i="24"/>
  <c r="P234" i="24"/>
  <c r="O234" i="24"/>
  <c r="N234" i="24"/>
  <c r="M234" i="24"/>
  <c r="L234" i="24"/>
  <c r="K234" i="24"/>
  <c r="T233" i="24"/>
  <c r="S233" i="24"/>
  <c r="R233" i="24"/>
  <c r="Q233" i="24"/>
  <c r="P233" i="24"/>
  <c r="O233" i="24"/>
  <c r="N233" i="24"/>
  <c r="M233" i="24"/>
  <c r="L233" i="24"/>
  <c r="K233" i="24"/>
  <c r="T232" i="24"/>
  <c r="S232" i="24"/>
  <c r="R232" i="24"/>
  <c r="Q232" i="24"/>
  <c r="P232" i="24"/>
  <c r="O232" i="24"/>
  <c r="N232" i="24"/>
  <c r="M232" i="24"/>
  <c r="L232" i="24"/>
  <c r="K232" i="24"/>
  <c r="T231" i="24"/>
  <c r="S231" i="24"/>
  <c r="R231" i="24"/>
  <c r="Q231" i="24"/>
  <c r="P231" i="24"/>
  <c r="O231" i="24"/>
  <c r="N231" i="24"/>
  <c r="M231" i="24"/>
  <c r="L231" i="24"/>
  <c r="K231" i="24"/>
  <c r="T230" i="24"/>
  <c r="S230" i="24"/>
  <c r="R230" i="24"/>
  <c r="Q230" i="24"/>
  <c r="P230" i="24"/>
  <c r="O230" i="24"/>
  <c r="N230" i="24"/>
  <c r="M230" i="24"/>
  <c r="L230" i="24"/>
  <c r="K230" i="24"/>
  <c r="T229" i="24"/>
  <c r="S229" i="24"/>
  <c r="R229" i="24"/>
  <c r="Q229" i="24"/>
  <c r="P229" i="24"/>
  <c r="O229" i="24"/>
  <c r="N229" i="24"/>
  <c r="M229" i="24"/>
  <c r="L229" i="24"/>
  <c r="K229" i="24"/>
  <c r="T228" i="24"/>
  <c r="S228" i="24"/>
  <c r="R228" i="24"/>
  <c r="Q228" i="24"/>
  <c r="P228" i="24"/>
  <c r="O228" i="24"/>
  <c r="N228" i="24"/>
  <c r="M228" i="24"/>
  <c r="L228" i="24"/>
  <c r="K228" i="24"/>
  <c r="T227" i="24"/>
  <c r="S227" i="24"/>
  <c r="R227" i="24"/>
  <c r="Q227" i="24"/>
  <c r="P227" i="24"/>
  <c r="O227" i="24"/>
  <c r="N227" i="24"/>
  <c r="M227" i="24"/>
  <c r="L227" i="24"/>
  <c r="K227" i="24"/>
  <c r="T224" i="24"/>
  <c r="S224" i="24"/>
  <c r="R224" i="24"/>
  <c r="Q224" i="24"/>
  <c r="P224" i="24"/>
  <c r="O224" i="24"/>
  <c r="N224" i="24"/>
  <c r="M224" i="24"/>
  <c r="L224" i="24"/>
  <c r="K224" i="24"/>
  <c r="T223" i="24"/>
  <c r="S223" i="24"/>
  <c r="R223" i="24"/>
  <c r="Q223" i="24"/>
  <c r="P223" i="24"/>
  <c r="O223" i="24"/>
  <c r="N223" i="24"/>
  <c r="M223" i="24"/>
  <c r="L223" i="24"/>
  <c r="K223" i="24"/>
  <c r="T222" i="24"/>
  <c r="S222" i="24"/>
  <c r="R222" i="24"/>
  <c r="Q222" i="24"/>
  <c r="P222" i="24"/>
  <c r="O222" i="24"/>
  <c r="N222" i="24"/>
  <c r="M222" i="24"/>
  <c r="L222" i="24"/>
  <c r="K222" i="24"/>
  <c r="T221" i="24"/>
  <c r="S221" i="24"/>
  <c r="R221" i="24"/>
  <c r="Q221" i="24"/>
  <c r="P221" i="24"/>
  <c r="O221" i="24"/>
  <c r="N221" i="24"/>
  <c r="M221" i="24"/>
  <c r="L221" i="24"/>
  <c r="K221" i="24"/>
  <c r="T220" i="24"/>
  <c r="S220" i="24"/>
  <c r="R220" i="24"/>
  <c r="Q220" i="24"/>
  <c r="P220" i="24"/>
  <c r="O220" i="24"/>
  <c r="N220" i="24"/>
  <c r="M220" i="24"/>
  <c r="L220" i="24"/>
  <c r="K220" i="24"/>
  <c r="T219" i="24"/>
  <c r="S219" i="24"/>
  <c r="R219" i="24"/>
  <c r="Q219" i="24"/>
  <c r="P219" i="24"/>
  <c r="O219" i="24"/>
  <c r="N219" i="24"/>
  <c r="M219" i="24"/>
  <c r="L219" i="24"/>
  <c r="K219" i="24"/>
  <c r="T218" i="24"/>
  <c r="S218" i="24"/>
  <c r="R218" i="24"/>
  <c r="Q218" i="24"/>
  <c r="P218" i="24"/>
  <c r="O218" i="24"/>
  <c r="N218" i="24"/>
  <c r="M218" i="24"/>
  <c r="L218" i="24"/>
  <c r="K218" i="24"/>
  <c r="T217" i="24"/>
  <c r="S217" i="24"/>
  <c r="R217" i="24"/>
  <c r="Q217" i="24"/>
  <c r="P217" i="24"/>
  <c r="O217" i="24"/>
  <c r="N217" i="24"/>
  <c r="M217" i="24"/>
  <c r="L217" i="24"/>
  <c r="K217" i="24"/>
  <c r="T214" i="24"/>
  <c r="S214" i="24"/>
  <c r="R214" i="24"/>
  <c r="Q214" i="24"/>
  <c r="P214" i="24"/>
  <c r="O214" i="24"/>
  <c r="N214" i="24"/>
  <c r="M214" i="24"/>
  <c r="L214" i="24"/>
  <c r="K214" i="24"/>
  <c r="T213" i="24"/>
  <c r="S213" i="24"/>
  <c r="R213" i="24"/>
  <c r="Q213" i="24"/>
  <c r="P213" i="24"/>
  <c r="O213" i="24"/>
  <c r="N213" i="24"/>
  <c r="M213" i="24"/>
  <c r="L213" i="24"/>
  <c r="K213" i="24"/>
  <c r="T212" i="24"/>
  <c r="S212" i="24"/>
  <c r="R212" i="24"/>
  <c r="Q212" i="24"/>
  <c r="P212" i="24"/>
  <c r="O212" i="24"/>
  <c r="N212" i="24"/>
  <c r="M212" i="24"/>
  <c r="L212" i="24"/>
  <c r="K212" i="24"/>
  <c r="T211" i="24"/>
  <c r="S211" i="24"/>
  <c r="R211" i="24"/>
  <c r="Q211" i="24"/>
  <c r="P211" i="24"/>
  <c r="O211" i="24"/>
  <c r="N211" i="24"/>
  <c r="M211" i="24"/>
  <c r="L211" i="24"/>
  <c r="K211" i="24"/>
  <c r="T210" i="24"/>
  <c r="S210" i="24"/>
  <c r="R210" i="24"/>
  <c r="Q210" i="24"/>
  <c r="P210" i="24"/>
  <c r="O210" i="24"/>
  <c r="N210" i="24"/>
  <c r="M210" i="24"/>
  <c r="L210" i="24"/>
  <c r="K210" i="24"/>
  <c r="T209" i="24"/>
  <c r="S209" i="24"/>
  <c r="R209" i="24"/>
  <c r="Q209" i="24"/>
  <c r="P209" i="24"/>
  <c r="O209" i="24"/>
  <c r="N209" i="24"/>
  <c r="M209" i="24"/>
  <c r="L209" i="24"/>
  <c r="K209" i="24"/>
  <c r="T208" i="24"/>
  <c r="S208" i="24"/>
  <c r="R208" i="24"/>
  <c r="Q208" i="24"/>
  <c r="P208" i="24"/>
  <c r="O208" i="24"/>
  <c r="N208" i="24"/>
  <c r="M208" i="24"/>
  <c r="L208" i="24"/>
  <c r="K208" i="24"/>
  <c r="T207" i="24"/>
  <c r="S207" i="24"/>
  <c r="R207" i="24"/>
  <c r="Q207" i="24"/>
  <c r="P207" i="24"/>
  <c r="O207" i="24"/>
  <c r="N207" i="24"/>
  <c r="M207" i="24"/>
  <c r="L207" i="24"/>
  <c r="K207" i="24"/>
  <c r="T204" i="24"/>
  <c r="S204" i="24"/>
  <c r="R204" i="24"/>
  <c r="Q204" i="24"/>
  <c r="P204" i="24"/>
  <c r="O204" i="24"/>
  <c r="N204" i="24"/>
  <c r="M204" i="24"/>
  <c r="L204" i="24"/>
  <c r="K204" i="24"/>
  <c r="T203" i="24"/>
  <c r="S203" i="24"/>
  <c r="R203" i="24"/>
  <c r="Q203" i="24"/>
  <c r="P203" i="24"/>
  <c r="O203" i="24"/>
  <c r="N203" i="24"/>
  <c r="M203" i="24"/>
  <c r="L203" i="24"/>
  <c r="K203" i="24"/>
  <c r="T202" i="24"/>
  <c r="S202" i="24"/>
  <c r="R202" i="24"/>
  <c r="Q202" i="24"/>
  <c r="P202" i="24"/>
  <c r="O202" i="24"/>
  <c r="N202" i="24"/>
  <c r="M202" i="24"/>
  <c r="L202" i="24"/>
  <c r="K202" i="24"/>
  <c r="T201" i="24"/>
  <c r="S201" i="24"/>
  <c r="R201" i="24"/>
  <c r="Q201" i="24"/>
  <c r="P201" i="24"/>
  <c r="O201" i="24"/>
  <c r="N201" i="24"/>
  <c r="M201" i="24"/>
  <c r="L201" i="24"/>
  <c r="K201" i="24"/>
  <c r="T200" i="24"/>
  <c r="S200" i="24"/>
  <c r="R200" i="24"/>
  <c r="Q200" i="24"/>
  <c r="P200" i="24"/>
  <c r="O200" i="24"/>
  <c r="N200" i="24"/>
  <c r="M200" i="24"/>
  <c r="L200" i="24"/>
  <c r="K200" i="24"/>
  <c r="T199" i="24"/>
  <c r="S199" i="24"/>
  <c r="R199" i="24"/>
  <c r="Q199" i="24"/>
  <c r="P199" i="24"/>
  <c r="O199" i="24"/>
  <c r="N199" i="24"/>
  <c r="M199" i="24"/>
  <c r="L199" i="24"/>
  <c r="K199" i="24"/>
  <c r="T198" i="24"/>
  <c r="S198" i="24"/>
  <c r="R198" i="24"/>
  <c r="Q198" i="24"/>
  <c r="P198" i="24"/>
  <c r="O198" i="24"/>
  <c r="N198" i="24"/>
  <c r="M198" i="24"/>
  <c r="L198" i="24"/>
  <c r="K198" i="24"/>
  <c r="T197" i="24"/>
  <c r="S197" i="24"/>
  <c r="R197" i="24"/>
  <c r="Q197" i="24"/>
  <c r="P197" i="24"/>
  <c r="O197" i="24"/>
  <c r="N197" i="24"/>
  <c r="M197" i="24"/>
  <c r="L197" i="24"/>
  <c r="K197" i="24"/>
  <c r="T189" i="24"/>
  <c r="S189" i="24"/>
  <c r="R189" i="24"/>
  <c r="Q189" i="24"/>
  <c r="P189" i="24"/>
  <c r="O189" i="24"/>
  <c r="N189" i="24"/>
  <c r="M189" i="24"/>
  <c r="L189" i="24"/>
  <c r="K189" i="24"/>
  <c r="T188" i="24"/>
  <c r="S188" i="24"/>
  <c r="R188" i="24"/>
  <c r="Q188" i="24"/>
  <c r="P188" i="24"/>
  <c r="O188" i="24"/>
  <c r="N188" i="24"/>
  <c r="M188" i="24"/>
  <c r="L188" i="24"/>
  <c r="K188" i="24"/>
  <c r="T187" i="24"/>
  <c r="S187" i="24"/>
  <c r="R187" i="24"/>
  <c r="Q187" i="24"/>
  <c r="P187" i="24"/>
  <c r="O187" i="24"/>
  <c r="N187" i="24"/>
  <c r="M187" i="24"/>
  <c r="L187" i="24"/>
  <c r="K187" i="24"/>
  <c r="T186" i="24"/>
  <c r="S186" i="24"/>
  <c r="R186" i="24"/>
  <c r="Q186" i="24"/>
  <c r="P186" i="24"/>
  <c r="O186" i="24"/>
  <c r="N186" i="24"/>
  <c r="M186" i="24"/>
  <c r="L186" i="24"/>
  <c r="K186" i="24"/>
  <c r="T185" i="24"/>
  <c r="S185" i="24"/>
  <c r="R185" i="24"/>
  <c r="Q185" i="24"/>
  <c r="P185" i="24"/>
  <c r="O185" i="24"/>
  <c r="N185" i="24"/>
  <c r="M185" i="24"/>
  <c r="L185" i="24"/>
  <c r="K185" i="24"/>
  <c r="T184" i="24"/>
  <c r="S184" i="24"/>
  <c r="R184" i="24"/>
  <c r="Q184" i="24"/>
  <c r="P184" i="24"/>
  <c r="O184" i="24"/>
  <c r="N184" i="24"/>
  <c r="M184" i="24"/>
  <c r="L184" i="24"/>
  <c r="K184" i="24"/>
  <c r="T183" i="24"/>
  <c r="S183" i="24"/>
  <c r="R183" i="24"/>
  <c r="Q183" i="24"/>
  <c r="P183" i="24"/>
  <c r="O183" i="24"/>
  <c r="N183" i="24"/>
  <c r="M183" i="24"/>
  <c r="L183" i="24"/>
  <c r="K183" i="24"/>
  <c r="T182" i="24"/>
  <c r="S182" i="24"/>
  <c r="R182" i="24"/>
  <c r="Q182" i="24"/>
  <c r="P182" i="24"/>
  <c r="O182" i="24"/>
  <c r="N182" i="24"/>
  <c r="M182" i="24"/>
  <c r="L182" i="24"/>
  <c r="K182" i="24"/>
  <c r="T179" i="24"/>
  <c r="S179" i="24"/>
  <c r="R179" i="24"/>
  <c r="Q179" i="24"/>
  <c r="P179" i="24"/>
  <c r="O179" i="24"/>
  <c r="N179" i="24"/>
  <c r="M179" i="24"/>
  <c r="L179" i="24"/>
  <c r="K179" i="24"/>
  <c r="T178" i="24"/>
  <c r="S178" i="24"/>
  <c r="R178" i="24"/>
  <c r="Q178" i="24"/>
  <c r="P178" i="24"/>
  <c r="O178" i="24"/>
  <c r="N178" i="24"/>
  <c r="M178" i="24"/>
  <c r="L178" i="24"/>
  <c r="K178" i="24"/>
  <c r="T177" i="24"/>
  <c r="S177" i="24"/>
  <c r="R177" i="24"/>
  <c r="Q177" i="24"/>
  <c r="P177" i="24"/>
  <c r="O177" i="24"/>
  <c r="N177" i="24"/>
  <c r="M177" i="24"/>
  <c r="L177" i="24"/>
  <c r="K177" i="24"/>
  <c r="T176" i="24"/>
  <c r="S176" i="24"/>
  <c r="R176" i="24"/>
  <c r="Q176" i="24"/>
  <c r="P176" i="24"/>
  <c r="O176" i="24"/>
  <c r="N176" i="24"/>
  <c r="M176" i="24"/>
  <c r="L176" i="24"/>
  <c r="K176" i="24"/>
  <c r="T175" i="24"/>
  <c r="S175" i="24"/>
  <c r="R175" i="24"/>
  <c r="Q175" i="24"/>
  <c r="P175" i="24"/>
  <c r="O175" i="24"/>
  <c r="N175" i="24"/>
  <c r="M175" i="24"/>
  <c r="L175" i="24"/>
  <c r="K175" i="24"/>
  <c r="T174" i="24"/>
  <c r="S174" i="24"/>
  <c r="R174" i="24"/>
  <c r="Q174" i="24"/>
  <c r="P174" i="24"/>
  <c r="O174" i="24"/>
  <c r="N174" i="24"/>
  <c r="M174" i="24"/>
  <c r="L174" i="24"/>
  <c r="K174" i="24"/>
  <c r="T173" i="24"/>
  <c r="S173" i="24"/>
  <c r="R173" i="24"/>
  <c r="Q173" i="24"/>
  <c r="P173" i="24"/>
  <c r="O173" i="24"/>
  <c r="N173" i="24"/>
  <c r="M173" i="24"/>
  <c r="L173" i="24"/>
  <c r="K173" i="24"/>
  <c r="T172" i="24"/>
  <c r="S172" i="24"/>
  <c r="R172" i="24"/>
  <c r="Q172" i="24"/>
  <c r="P172" i="24"/>
  <c r="O172" i="24"/>
  <c r="N172" i="24"/>
  <c r="M172" i="24"/>
  <c r="L172" i="24"/>
  <c r="K172" i="24"/>
  <c r="T169" i="24"/>
  <c r="S169" i="24"/>
  <c r="R169" i="24"/>
  <c r="Q169" i="24"/>
  <c r="P169" i="24"/>
  <c r="O169" i="24"/>
  <c r="N169" i="24"/>
  <c r="M169" i="24"/>
  <c r="L169" i="24"/>
  <c r="K169" i="24"/>
  <c r="T168" i="24"/>
  <c r="S168" i="24"/>
  <c r="R168" i="24"/>
  <c r="Q168" i="24"/>
  <c r="P168" i="24"/>
  <c r="O168" i="24"/>
  <c r="N168" i="24"/>
  <c r="M168" i="24"/>
  <c r="L168" i="24"/>
  <c r="K168" i="24"/>
  <c r="T167" i="24"/>
  <c r="S167" i="24"/>
  <c r="R167" i="24"/>
  <c r="Q167" i="24"/>
  <c r="P167" i="24"/>
  <c r="O167" i="24"/>
  <c r="N167" i="24"/>
  <c r="M167" i="24"/>
  <c r="L167" i="24"/>
  <c r="K167" i="24"/>
  <c r="T166" i="24"/>
  <c r="S166" i="24"/>
  <c r="R166" i="24"/>
  <c r="Q166" i="24"/>
  <c r="P166" i="24"/>
  <c r="O166" i="24"/>
  <c r="N166" i="24"/>
  <c r="M166" i="24"/>
  <c r="L166" i="24"/>
  <c r="K166" i="24"/>
  <c r="T165" i="24"/>
  <c r="S165" i="24"/>
  <c r="R165" i="24"/>
  <c r="Q165" i="24"/>
  <c r="P165" i="24"/>
  <c r="O165" i="24"/>
  <c r="N165" i="24"/>
  <c r="M165" i="24"/>
  <c r="L165" i="24"/>
  <c r="K165" i="24"/>
  <c r="T164" i="24"/>
  <c r="S164" i="24"/>
  <c r="R164" i="24"/>
  <c r="Q164" i="24"/>
  <c r="P164" i="24"/>
  <c r="O164" i="24"/>
  <c r="N164" i="24"/>
  <c r="M164" i="24"/>
  <c r="L164" i="24"/>
  <c r="K164" i="24"/>
  <c r="T163" i="24"/>
  <c r="S163" i="24"/>
  <c r="R163" i="24"/>
  <c r="Q163" i="24"/>
  <c r="P163" i="24"/>
  <c r="O163" i="24"/>
  <c r="N163" i="24"/>
  <c r="M163" i="24"/>
  <c r="L163" i="24"/>
  <c r="K163" i="24"/>
  <c r="T162" i="24"/>
  <c r="S162" i="24"/>
  <c r="R162" i="24"/>
  <c r="Q162" i="24"/>
  <c r="P162" i="24"/>
  <c r="O162" i="24"/>
  <c r="N162" i="24"/>
  <c r="M162" i="24"/>
  <c r="L162" i="24"/>
  <c r="K162" i="24"/>
  <c r="T159" i="24"/>
  <c r="S159" i="24"/>
  <c r="R159" i="24"/>
  <c r="Q159" i="24"/>
  <c r="P159" i="24"/>
  <c r="O159" i="24"/>
  <c r="N159" i="24"/>
  <c r="M159" i="24"/>
  <c r="L159" i="24"/>
  <c r="K159" i="24"/>
  <c r="T158" i="24"/>
  <c r="S158" i="24"/>
  <c r="R158" i="24"/>
  <c r="Q158" i="24"/>
  <c r="P158" i="24"/>
  <c r="O158" i="24"/>
  <c r="N158" i="24"/>
  <c r="M158" i="24"/>
  <c r="L158" i="24"/>
  <c r="K158" i="24"/>
  <c r="T157" i="24"/>
  <c r="S157" i="24"/>
  <c r="R157" i="24"/>
  <c r="Q157" i="24"/>
  <c r="P157" i="24"/>
  <c r="O157" i="24"/>
  <c r="N157" i="24"/>
  <c r="M157" i="24"/>
  <c r="L157" i="24"/>
  <c r="K157" i="24"/>
  <c r="T156" i="24"/>
  <c r="S156" i="24"/>
  <c r="R156" i="24"/>
  <c r="Q156" i="24"/>
  <c r="P156" i="24"/>
  <c r="O156" i="24"/>
  <c r="N156" i="24"/>
  <c r="M156" i="24"/>
  <c r="L156" i="24"/>
  <c r="K156" i="24"/>
  <c r="T155" i="24"/>
  <c r="S155" i="24"/>
  <c r="R155" i="24"/>
  <c r="Q155" i="24"/>
  <c r="P155" i="24"/>
  <c r="O155" i="24"/>
  <c r="N155" i="24"/>
  <c r="M155" i="24"/>
  <c r="L155" i="24"/>
  <c r="K155" i="24"/>
  <c r="T154" i="24"/>
  <c r="S154" i="24"/>
  <c r="R154" i="24"/>
  <c r="Q154" i="24"/>
  <c r="P154" i="24"/>
  <c r="O154" i="24"/>
  <c r="N154" i="24"/>
  <c r="M154" i="24"/>
  <c r="L154" i="24"/>
  <c r="K154" i="24"/>
  <c r="T153" i="24"/>
  <c r="S153" i="24"/>
  <c r="R153" i="24"/>
  <c r="Q153" i="24"/>
  <c r="P153" i="24"/>
  <c r="O153" i="24"/>
  <c r="N153" i="24"/>
  <c r="M153" i="24"/>
  <c r="L153" i="24"/>
  <c r="K153" i="24"/>
  <c r="T152" i="24"/>
  <c r="S152" i="24"/>
  <c r="R152" i="24"/>
  <c r="Q152" i="24"/>
  <c r="P152" i="24"/>
  <c r="O152" i="24"/>
  <c r="N152" i="24"/>
  <c r="M152" i="24"/>
  <c r="L152" i="24"/>
  <c r="K152" i="24"/>
  <c r="T149" i="24"/>
  <c r="S149" i="24"/>
  <c r="R149" i="24"/>
  <c r="Q149" i="24"/>
  <c r="P149" i="24"/>
  <c r="O149" i="24"/>
  <c r="N149" i="24"/>
  <c r="M149" i="24"/>
  <c r="L149" i="24"/>
  <c r="K149" i="24"/>
  <c r="T148" i="24"/>
  <c r="S148" i="24"/>
  <c r="R148" i="24"/>
  <c r="Q148" i="24"/>
  <c r="P148" i="24"/>
  <c r="O148" i="24"/>
  <c r="N148" i="24"/>
  <c r="M148" i="24"/>
  <c r="L148" i="24"/>
  <c r="K148" i="24"/>
  <c r="T147" i="24"/>
  <c r="S147" i="24"/>
  <c r="R147" i="24"/>
  <c r="Q147" i="24"/>
  <c r="P147" i="24"/>
  <c r="O147" i="24"/>
  <c r="N147" i="24"/>
  <c r="M147" i="24"/>
  <c r="L147" i="24"/>
  <c r="K147" i="24"/>
  <c r="T146" i="24"/>
  <c r="S146" i="24"/>
  <c r="R146" i="24"/>
  <c r="Q146" i="24"/>
  <c r="P146" i="24"/>
  <c r="O146" i="24"/>
  <c r="N146" i="24"/>
  <c r="M146" i="24"/>
  <c r="L146" i="24"/>
  <c r="K146" i="24"/>
  <c r="T145" i="24"/>
  <c r="S145" i="24"/>
  <c r="R145" i="24"/>
  <c r="Q145" i="24"/>
  <c r="P145" i="24"/>
  <c r="O145" i="24"/>
  <c r="N145" i="24"/>
  <c r="M145" i="24"/>
  <c r="L145" i="24"/>
  <c r="K145" i="24"/>
  <c r="T144" i="24"/>
  <c r="S144" i="24"/>
  <c r="R144" i="24"/>
  <c r="Q144" i="24"/>
  <c r="P144" i="24"/>
  <c r="O144" i="24"/>
  <c r="N144" i="24"/>
  <c r="M144" i="24"/>
  <c r="L144" i="24"/>
  <c r="K144" i="24"/>
  <c r="T143" i="24"/>
  <c r="S143" i="24"/>
  <c r="R143" i="24"/>
  <c r="Q143" i="24"/>
  <c r="P143" i="24"/>
  <c r="O143" i="24"/>
  <c r="N143" i="24"/>
  <c r="M143" i="24"/>
  <c r="L143" i="24"/>
  <c r="K143" i="24"/>
  <c r="T142" i="24"/>
  <c r="S142" i="24"/>
  <c r="R142" i="24"/>
  <c r="Q142" i="24"/>
  <c r="P142" i="24"/>
  <c r="O142" i="24"/>
  <c r="N142" i="24"/>
  <c r="M142" i="24"/>
  <c r="L142" i="24"/>
  <c r="K142" i="24"/>
  <c r="T139" i="24"/>
  <c r="S139" i="24"/>
  <c r="R139" i="24"/>
  <c r="Q139" i="24"/>
  <c r="P139" i="24"/>
  <c r="O139" i="24"/>
  <c r="N139" i="24"/>
  <c r="M139" i="24"/>
  <c r="L139" i="24"/>
  <c r="K139" i="24"/>
  <c r="T138" i="24"/>
  <c r="S138" i="24"/>
  <c r="R138" i="24"/>
  <c r="Q138" i="24"/>
  <c r="P138" i="24"/>
  <c r="O138" i="24"/>
  <c r="N138" i="24"/>
  <c r="M138" i="24"/>
  <c r="L138" i="24"/>
  <c r="K138" i="24"/>
  <c r="T137" i="24"/>
  <c r="S137" i="24"/>
  <c r="R137" i="24"/>
  <c r="Q137" i="24"/>
  <c r="P137" i="24"/>
  <c r="O137" i="24"/>
  <c r="N137" i="24"/>
  <c r="M137" i="24"/>
  <c r="L137" i="24"/>
  <c r="K137" i="24"/>
  <c r="T136" i="24"/>
  <c r="S136" i="24"/>
  <c r="R136" i="24"/>
  <c r="Q136" i="24"/>
  <c r="P136" i="24"/>
  <c r="O136" i="24"/>
  <c r="N136" i="24"/>
  <c r="M136" i="24"/>
  <c r="L136" i="24"/>
  <c r="K136" i="24"/>
  <c r="T135" i="24"/>
  <c r="S135" i="24"/>
  <c r="R135" i="24"/>
  <c r="Q135" i="24"/>
  <c r="P135" i="24"/>
  <c r="O135" i="24"/>
  <c r="N135" i="24"/>
  <c r="M135" i="24"/>
  <c r="L135" i="24"/>
  <c r="K135" i="24"/>
  <c r="T134" i="24"/>
  <c r="S134" i="24"/>
  <c r="R134" i="24"/>
  <c r="Q134" i="24"/>
  <c r="P134" i="24"/>
  <c r="O134" i="24"/>
  <c r="N134" i="24"/>
  <c r="M134" i="24"/>
  <c r="L134" i="24"/>
  <c r="K134" i="24"/>
  <c r="T133" i="24"/>
  <c r="S133" i="24"/>
  <c r="R133" i="24"/>
  <c r="Q133" i="24"/>
  <c r="P133" i="24"/>
  <c r="O133" i="24"/>
  <c r="N133" i="24"/>
  <c r="M133" i="24"/>
  <c r="L133" i="24"/>
  <c r="K133" i="24"/>
  <c r="T132" i="24"/>
  <c r="S132" i="24"/>
  <c r="R132" i="24"/>
  <c r="Q132" i="24"/>
  <c r="P132" i="24"/>
  <c r="O132" i="24"/>
  <c r="N132" i="24"/>
  <c r="M132" i="24"/>
  <c r="L132" i="24"/>
  <c r="K132" i="24"/>
  <c r="T124" i="24"/>
  <c r="S124" i="24"/>
  <c r="R124" i="24"/>
  <c r="Q124" i="24"/>
  <c r="P124" i="24"/>
  <c r="O124" i="24"/>
  <c r="N124" i="24"/>
  <c r="M124" i="24"/>
  <c r="L124" i="24"/>
  <c r="K124" i="24"/>
  <c r="T123" i="24"/>
  <c r="S123" i="24"/>
  <c r="R123" i="24"/>
  <c r="Q123" i="24"/>
  <c r="P123" i="24"/>
  <c r="O123" i="24"/>
  <c r="N123" i="24"/>
  <c r="M123" i="24"/>
  <c r="L123" i="24"/>
  <c r="K123" i="24"/>
  <c r="T122" i="24"/>
  <c r="S122" i="24"/>
  <c r="R122" i="24"/>
  <c r="Q122" i="24"/>
  <c r="P122" i="24"/>
  <c r="O122" i="24"/>
  <c r="N122" i="24"/>
  <c r="M122" i="24"/>
  <c r="L122" i="24"/>
  <c r="K122" i="24"/>
  <c r="T121" i="24"/>
  <c r="S121" i="24"/>
  <c r="R121" i="24"/>
  <c r="Q121" i="24"/>
  <c r="P121" i="24"/>
  <c r="O121" i="24"/>
  <c r="N121" i="24"/>
  <c r="M121" i="24"/>
  <c r="L121" i="24"/>
  <c r="K121" i="24"/>
  <c r="T120" i="24"/>
  <c r="S120" i="24"/>
  <c r="R120" i="24"/>
  <c r="Q120" i="24"/>
  <c r="P120" i="24"/>
  <c r="O120" i="24"/>
  <c r="N120" i="24"/>
  <c r="M120" i="24"/>
  <c r="L120" i="24"/>
  <c r="K120" i="24"/>
  <c r="T119" i="24"/>
  <c r="S119" i="24"/>
  <c r="R119" i="24"/>
  <c r="Q119" i="24"/>
  <c r="P119" i="24"/>
  <c r="O119" i="24"/>
  <c r="N119" i="24"/>
  <c r="M119" i="24"/>
  <c r="L119" i="24"/>
  <c r="K119" i="24"/>
  <c r="T118" i="24"/>
  <c r="S118" i="24"/>
  <c r="R118" i="24"/>
  <c r="Q118" i="24"/>
  <c r="P118" i="24"/>
  <c r="O118" i="24"/>
  <c r="N118" i="24"/>
  <c r="M118" i="24"/>
  <c r="L118" i="24"/>
  <c r="K118" i="24"/>
  <c r="T117" i="24"/>
  <c r="S117" i="24"/>
  <c r="R117" i="24"/>
  <c r="Q117" i="24"/>
  <c r="P117" i="24"/>
  <c r="O117" i="24"/>
  <c r="N117" i="24"/>
  <c r="M117" i="24"/>
  <c r="L117" i="24"/>
  <c r="K117" i="24"/>
  <c r="T114" i="24"/>
  <c r="S114" i="24"/>
  <c r="R114" i="24"/>
  <c r="Q114" i="24"/>
  <c r="P114" i="24"/>
  <c r="O114" i="24"/>
  <c r="N114" i="24"/>
  <c r="M114" i="24"/>
  <c r="L114" i="24"/>
  <c r="K114" i="24"/>
  <c r="T113" i="24"/>
  <c r="S113" i="24"/>
  <c r="R113" i="24"/>
  <c r="Q113" i="24"/>
  <c r="P113" i="24"/>
  <c r="O113" i="24"/>
  <c r="N113" i="24"/>
  <c r="M113" i="24"/>
  <c r="L113" i="24"/>
  <c r="K113" i="24"/>
  <c r="T112" i="24"/>
  <c r="S112" i="24"/>
  <c r="R112" i="24"/>
  <c r="Q112" i="24"/>
  <c r="P112" i="24"/>
  <c r="O112" i="24"/>
  <c r="N112" i="24"/>
  <c r="M112" i="24"/>
  <c r="L112" i="24"/>
  <c r="K112" i="24"/>
  <c r="T111" i="24"/>
  <c r="S111" i="24"/>
  <c r="R111" i="24"/>
  <c r="Q111" i="24"/>
  <c r="P111" i="24"/>
  <c r="O111" i="24"/>
  <c r="N111" i="24"/>
  <c r="M111" i="24"/>
  <c r="L111" i="24"/>
  <c r="K111" i="24"/>
  <c r="T110" i="24"/>
  <c r="S110" i="24"/>
  <c r="R110" i="24"/>
  <c r="Q110" i="24"/>
  <c r="P110" i="24"/>
  <c r="O110" i="24"/>
  <c r="N110" i="24"/>
  <c r="M110" i="24"/>
  <c r="L110" i="24"/>
  <c r="K110" i="24"/>
  <c r="T109" i="24"/>
  <c r="S109" i="24"/>
  <c r="R109" i="24"/>
  <c r="Q109" i="24"/>
  <c r="P109" i="24"/>
  <c r="O109" i="24"/>
  <c r="N109" i="24"/>
  <c r="M109" i="24"/>
  <c r="L109" i="24"/>
  <c r="K109" i="24"/>
  <c r="T108" i="24"/>
  <c r="S108" i="24"/>
  <c r="R108" i="24"/>
  <c r="Q108" i="24"/>
  <c r="P108" i="24"/>
  <c r="O108" i="24"/>
  <c r="N108" i="24"/>
  <c r="M108" i="24"/>
  <c r="L108" i="24"/>
  <c r="K108" i="24"/>
  <c r="T107" i="24"/>
  <c r="S107" i="24"/>
  <c r="R107" i="24"/>
  <c r="Q107" i="24"/>
  <c r="P107" i="24"/>
  <c r="O107" i="24"/>
  <c r="N107" i="24"/>
  <c r="M107" i="24"/>
  <c r="L107" i="24"/>
  <c r="K107" i="24"/>
  <c r="T104" i="24"/>
  <c r="S104" i="24"/>
  <c r="R104" i="24"/>
  <c r="Q104" i="24"/>
  <c r="P104" i="24"/>
  <c r="O104" i="24"/>
  <c r="N104" i="24"/>
  <c r="M104" i="24"/>
  <c r="L104" i="24"/>
  <c r="K104" i="24"/>
  <c r="T103" i="24"/>
  <c r="S103" i="24"/>
  <c r="R103" i="24"/>
  <c r="Q103" i="24"/>
  <c r="P103" i="24"/>
  <c r="O103" i="24"/>
  <c r="N103" i="24"/>
  <c r="M103" i="24"/>
  <c r="L103" i="24"/>
  <c r="K103" i="24"/>
  <c r="T102" i="24"/>
  <c r="S102" i="24"/>
  <c r="R102" i="24"/>
  <c r="Q102" i="24"/>
  <c r="P102" i="24"/>
  <c r="O102" i="24"/>
  <c r="N102" i="24"/>
  <c r="M102" i="24"/>
  <c r="L102" i="24"/>
  <c r="K102" i="24"/>
  <c r="T101" i="24"/>
  <c r="S101" i="24"/>
  <c r="R101" i="24"/>
  <c r="Q101" i="24"/>
  <c r="P101" i="24"/>
  <c r="O101" i="24"/>
  <c r="N101" i="24"/>
  <c r="M101" i="24"/>
  <c r="L101" i="24"/>
  <c r="K101" i="24"/>
  <c r="T100" i="24"/>
  <c r="S100" i="24"/>
  <c r="R100" i="24"/>
  <c r="Q100" i="24"/>
  <c r="P100" i="24"/>
  <c r="O100" i="24"/>
  <c r="N100" i="24"/>
  <c r="M100" i="24"/>
  <c r="L100" i="24"/>
  <c r="K100" i="24"/>
  <c r="T99" i="24"/>
  <c r="S99" i="24"/>
  <c r="R99" i="24"/>
  <c r="Q99" i="24"/>
  <c r="P99" i="24"/>
  <c r="O99" i="24"/>
  <c r="N99" i="24"/>
  <c r="M99" i="24"/>
  <c r="L99" i="24"/>
  <c r="K99" i="24"/>
  <c r="T98" i="24"/>
  <c r="S98" i="24"/>
  <c r="R98" i="24"/>
  <c r="Q98" i="24"/>
  <c r="P98" i="24"/>
  <c r="O98" i="24"/>
  <c r="N98" i="24"/>
  <c r="M98" i="24"/>
  <c r="L98" i="24"/>
  <c r="K98" i="24"/>
  <c r="T97" i="24"/>
  <c r="S97" i="24"/>
  <c r="R97" i="24"/>
  <c r="Q97" i="24"/>
  <c r="P97" i="24"/>
  <c r="O97" i="24"/>
  <c r="N97" i="24"/>
  <c r="M97" i="24"/>
  <c r="L97" i="24"/>
  <c r="K97" i="24"/>
  <c r="T94" i="24"/>
  <c r="S94" i="24"/>
  <c r="R94" i="24"/>
  <c r="Q94" i="24"/>
  <c r="P94" i="24"/>
  <c r="O94" i="24"/>
  <c r="N94" i="24"/>
  <c r="M94" i="24"/>
  <c r="L94" i="24"/>
  <c r="K94" i="24"/>
  <c r="T93" i="24"/>
  <c r="S93" i="24"/>
  <c r="R93" i="24"/>
  <c r="Q93" i="24"/>
  <c r="P93" i="24"/>
  <c r="O93" i="24"/>
  <c r="N93" i="24"/>
  <c r="M93" i="24"/>
  <c r="L93" i="24"/>
  <c r="K93" i="24"/>
  <c r="T92" i="24"/>
  <c r="S92" i="24"/>
  <c r="R92" i="24"/>
  <c r="Q92" i="24"/>
  <c r="P92" i="24"/>
  <c r="O92" i="24"/>
  <c r="N92" i="24"/>
  <c r="M92" i="24"/>
  <c r="L92" i="24"/>
  <c r="K92" i="24"/>
  <c r="T91" i="24"/>
  <c r="S91" i="24"/>
  <c r="R91" i="24"/>
  <c r="Q91" i="24"/>
  <c r="P91" i="24"/>
  <c r="O91" i="24"/>
  <c r="N91" i="24"/>
  <c r="M91" i="24"/>
  <c r="L91" i="24"/>
  <c r="K91" i="24"/>
  <c r="T90" i="24"/>
  <c r="S90" i="24"/>
  <c r="R90" i="24"/>
  <c r="Q90" i="24"/>
  <c r="P90" i="24"/>
  <c r="O90" i="24"/>
  <c r="N90" i="24"/>
  <c r="M90" i="24"/>
  <c r="L90" i="24"/>
  <c r="K90" i="24"/>
  <c r="T89" i="24"/>
  <c r="S89" i="24"/>
  <c r="R89" i="24"/>
  <c r="Q89" i="24"/>
  <c r="P89" i="24"/>
  <c r="O89" i="24"/>
  <c r="N89" i="24"/>
  <c r="M89" i="24"/>
  <c r="L89" i="24"/>
  <c r="K89" i="24"/>
  <c r="T88" i="24"/>
  <c r="S88" i="24"/>
  <c r="R88" i="24"/>
  <c r="Q88" i="24"/>
  <c r="P88" i="24"/>
  <c r="O88" i="24"/>
  <c r="N88" i="24"/>
  <c r="M88" i="24"/>
  <c r="L88" i="24"/>
  <c r="K88" i="24"/>
  <c r="T87" i="24"/>
  <c r="S87" i="24"/>
  <c r="R87" i="24"/>
  <c r="Q87" i="24"/>
  <c r="P87" i="24"/>
  <c r="O87" i="24"/>
  <c r="N87" i="24"/>
  <c r="M87" i="24"/>
  <c r="L87" i="24"/>
  <c r="K87" i="24"/>
  <c r="T84" i="24"/>
  <c r="S84" i="24"/>
  <c r="R84" i="24"/>
  <c r="Q84" i="24"/>
  <c r="P84" i="24"/>
  <c r="O84" i="24"/>
  <c r="N84" i="24"/>
  <c r="M84" i="24"/>
  <c r="L84" i="24"/>
  <c r="K84" i="24"/>
  <c r="T83" i="24"/>
  <c r="S83" i="24"/>
  <c r="R83" i="24"/>
  <c r="Q83" i="24"/>
  <c r="P83" i="24"/>
  <c r="O83" i="24"/>
  <c r="N83" i="24"/>
  <c r="M83" i="24"/>
  <c r="L83" i="24"/>
  <c r="K83" i="24"/>
  <c r="T82" i="24"/>
  <c r="S82" i="24"/>
  <c r="R82" i="24"/>
  <c r="Q82" i="24"/>
  <c r="P82" i="24"/>
  <c r="O82" i="24"/>
  <c r="N82" i="24"/>
  <c r="M82" i="24"/>
  <c r="L82" i="24"/>
  <c r="K82" i="24"/>
  <c r="T81" i="24"/>
  <c r="S81" i="24"/>
  <c r="R81" i="24"/>
  <c r="Q81" i="24"/>
  <c r="P81" i="24"/>
  <c r="O81" i="24"/>
  <c r="N81" i="24"/>
  <c r="M81" i="24"/>
  <c r="L81" i="24"/>
  <c r="K81" i="24"/>
  <c r="T80" i="24"/>
  <c r="S80" i="24"/>
  <c r="R80" i="24"/>
  <c r="Q80" i="24"/>
  <c r="P80" i="24"/>
  <c r="O80" i="24"/>
  <c r="N80" i="24"/>
  <c r="M80" i="24"/>
  <c r="L80" i="24"/>
  <c r="K80" i="24"/>
  <c r="T79" i="24"/>
  <c r="S79" i="24"/>
  <c r="R79" i="24"/>
  <c r="Q79" i="24"/>
  <c r="P79" i="24"/>
  <c r="O79" i="24"/>
  <c r="N79" i="24"/>
  <c r="M79" i="24"/>
  <c r="L79" i="24"/>
  <c r="K79" i="24"/>
  <c r="T78" i="24"/>
  <c r="S78" i="24"/>
  <c r="R78" i="24"/>
  <c r="Q78" i="24"/>
  <c r="P78" i="24"/>
  <c r="O78" i="24"/>
  <c r="N78" i="24"/>
  <c r="M78" i="24"/>
  <c r="L78" i="24"/>
  <c r="K78" i="24"/>
  <c r="T77" i="24"/>
  <c r="S77" i="24"/>
  <c r="R77" i="24"/>
  <c r="Q77" i="24"/>
  <c r="P77" i="24"/>
  <c r="O77" i="24"/>
  <c r="N77" i="24"/>
  <c r="M77" i="24"/>
  <c r="L77" i="24"/>
  <c r="K77" i="24"/>
  <c r="T74" i="24"/>
  <c r="S74" i="24"/>
  <c r="R74" i="24"/>
  <c r="Q74" i="24"/>
  <c r="P74" i="24"/>
  <c r="O74" i="24"/>
  <c r="N74" i="24"/>
  <c r="M74" i="24"/>
  <c r="L74" i="24"/>
  <c r="K74" i="24"/>
  <c r="T73" i="24"/>
  <c r="S73" i="24"/>
  <c r="R73" i="24"/>
  <c r="Q73" i="24"/>
  <c r="P73" i="24"/>
  <c r="O73" i="24"/>
  <c r="N73" i="24"/>
  <c r="M73" i="24"/>
  <c r="L73" i="24"/>
  <c r="K73" i="24"/>
  <c r="T72" i="24"/>
  <c r="S72" i="24"/>
  <c r="R72" i="24"/>
  <c r="Q72" i="24"/>
  <c r="P72" i="24"/>
  <c r="O72" i="24"/>
  <c r="N72" i="24"/>
  <c r="M72" i="24"/>
  <c r="L72" i="24"/>
  <c r="K72" i="24"/>
  <c r="T71" i="24"/>
  <c r="S71" i="24"/>
  <c r="R71" i="24"/>
  <c r="Q71" i="24"/>
  <c r="P71" i="24"/>
  <c r="O71" i="24"/>
  <c r="N71" i="24"/>
  <c r="M71" i="24"/>
  <c r="L71" i="24"/>
  <c r="K71" i="24"/>
  <c r="T70" i="24"/>
  <c r="S70" i="24"/>
  <c r="R70" i="24"/>
  <c r="Q70" i="24"/>
  <c r="P70" i="24"/>
  <c r="O70" i="24"/>
  <c r="N70" i="24"/>
  <c r="M70" i="24"/>
  <c r="L70" i="24"/>
  <c r="K70" i="24"/>
  <c r="T69" i="24"/>
  <c r="S69" i="24"/>
  <c r="R69" i="24"/>
  <c r="Q69" i="24"/>
  <c r="P69" i="24"/>
  <c r="O69" i="24"/>
  <c r="N69" i="24"/>
  <c r="M69" i="24"/>
  <c r="L69" i="24"/>
  <c r="K69" i="24"/>
  <c r="T68" i="24"/>
  <c r="S68" i="24"/>
  <c r="R68" i="24"/>
  <c r="Q68" i="24"/>
  <c r="P68" i="24"/>
  <c r="O68" i="24"/>
  <c r="N68" i="24"/>
  <c r="M68" i="24"/>
  <c r="L68" i="24"/>
  <c r="K68" i="24"/>
  <c r="T67" i="24"/>
  <c r="S67" i="24"/>
  <c r="R67" i="24"/>
  <c r="Q67" i="24"/>
  <c r="P67" i="24"/>
  <c r="O67" i="24"/>
  <c r="N67" i="24"/>
  <c r="M67" i="24"/>
  <c r="L67" i="24"/>
  <c r="K67" i="24"/>
  <c r="T60" i="24"/>
  <c r="S60" i="24"/>
  <c r="R60" i="24"/>
  <c r="Q60" i="24"/>
  <c r="P60" i="24"/>
  <c r="O60" i="24"/>
  <c r="N60" i="24"/>
  <c r="M60" i="24"/>
  <c r="L60" i="24"/>
  <c r="K60" i="24"/>
  <c r="T59" i="24"/>
  <c r="S59" i="24"/>
  <c r="R59" i="24"/>
  <c r="Q59" i="24"/>
  <c r="P59" i="24"/>
  <c r="O59" i="24"/>
  <c r="N59" i="24"/>
  <c r="M59" i="24"/>
  <c r="L59" i="24"/>
  <c r="K59" i="24"/>
  <c r="T58" i="24"/>
  <c r="S58" i="24"/>
  <c r="R58" i="24"/>
  <c r="Q58" i="24"/>
  <c r="P58" i="24"/>
  <c r="O58" i="24"/>
  <c r="N58" i="24"/>
  <c r="M58" i="24"/>
  <c r="L58" i="24"/>
  <c r="K58" i="24"/>
  <c r="T57" i="24"/>
  <c r="S57" i="24"/>
  <c r="R57" i="24"/>
  <c r="Q57" i="24"/>
  <c r="P57" i="24"/>
  <c r="O57" i="24"/>
  <c r="N57" i="24"/>
  <c r="M57" i="24"/>
  <c r="L57" i="24"/>
  <c r="K57" i="24"/>
  <c r="T56" i="24"/>
  <c r="S56" i="24"/>
  <c r="R56" i="24"/>
  <c r="Q56" i="24"/>
  <c r="P56" i="24"/>
  <c r="O56" i="24"/>
  <c r="N56" i="24"/>
  <c r="M56" i="24"/>
  <c r="L56" i="24"/>
  <c r="K56" i="24"/>
  <c r="T55" i="24"/>
  <c r="S55" i="24"/>
  <c r="R55" i="24"/>
  <c r="Q55" i="24"/>
  <c r="P55" i="24"/>
  <c r="O55" i="24"/>
  <c r="N55" i="24"/>
  <c r="M55" i="24"/>
  <c r="L55" i="24"/>
  <c r="K55" i="24"/>
  <c r="T54" i="24"/>
  <c r="S54" i="24"/>
  <c r="R54" i="24"/>
  <c r="Q54" i="24"/>
  <c r="P54" i="24"/>
  <c r="O54" i="24"/>
  <c r="N54" i="24"/>
  <c r="M54" i="24"/>
  <c r="L54" i="24"/>
  <c r="K54" i="24"/>
  <c r="T53" i="24"/>
  <c r="S53" i="24"/>
  <c r="R53" i="24"/>
  <c r="Q53" i="24"/>
  <c r="P53" i="24"/>
  <c r="O53" i="24"/>
  <c r="N53" i="24"/>
  <c r="M53" i="24"/>
  <c r="L53" i="24"/>
  <c r="K53" i="24"/>
  <c r="T50" i="24"/>
  <c r="S50" i="24"/>
  <c r="R50" i="24"/>
  <c r="Q50" i="24"/>
  <c r="P50" i="24"/>
  <c r="O50" i="24"/>
  <c r="N50" i="24"/>
  <c r="M50" i="24"/>
  <c r="L50" i="24"/>
  <c r="K50" i="24"/>
  <c r="T49" i="24"/>
  <c r="S49" i="24"/>
  <c r="R49" i="24"/>
  <c r="Q49" i="24"/>
  <c r="P49" i="24"/>
  <c r="O49" i="24"/>
  <c r="N49" i="24"/>
  <c r="M49" i="24"/>
  <c r="L49" i="24"/>
  <c r="K49" i="24"/>
  <c r="T48" i="24"/>
  <c r="S48" i="24"/>
  <c r="R48" i="24"/>
  <c r="Q48" i="24"/>
  <c r="P48" i="24"/>
  <c r="O48" i="24"/>
  <c r="N48" i="24"/>
  <c r="M48" i="24"/>
  <c r="L48" i="24"/>
  <c r="K48" i="24"/>
  <c r="T47" i="24"/>
  <c r="S47" i="24"/>
  <c r="R47" i="24"/>
  <c r="Q47" i="24"/>
  <c r="P47" i="24"/>
  <c r="O47" i="24"/>
  <c r="N47" i="24"/>
  <c r="M47" i="24"/>
  <c r="L47" i="24"/>
  <c r="K47" i="24"/>
  <c r="T46" i="24"/>
  <c r="S46" i="24"/>
  <c r="R46" i="24"/>
  <c r="Q46" i="24"/>
  <c r="P46" i="24"/>
  <c r="O46" i="24"/>
  <c r="N46" i="24"/>
  <c r="M46" i="24"/>
  <c r="L46" i="24"/>
  <c r="K46" i="24"/>
  <c r="T45" i="24"/>
  <c r="S45" i="24"/>
  <c r="R45" i="24"/>
  <c r="Q45" i="24"/>
  <c r="P45" i="24"/>
  <c r="O45" i="24"/>
  <c r="N45" i="24"/>
  <c r="M45" i="24"/>
  <c r="L45" i="24"/>
  <c r="K45" i="24"/>
  <c r="T44" i="24"/>
  <c r="S44" i="24"/>
  <c r="R44" i="24"/>
  <c r="Q44" i="24"/>
  <c r="P44" i="24"/>
  <c r="O44" i="24"/>
  <c r="N44" i="24"/>
  <c r="M44" i="24"/>
  <c r="L44" i="24"/>
  <c r="K44" i="24"/>
  <c r="T43" i="24"/>
  <c r="S43" i="24"/>
  <c r="R43" i="24"/>
  <c r="Q43" i="24"/>
  <c r="P43" i="24"/>
  <c r="O43" i="24"/>
  <c r="N43" i="24"/>
  <c r="M43" i="24"/>
  <c r="L43" i="24"/>
  <c r="K43" i="24"/>
  <c r="T40" i="24"/>
  <c r="S40" i="24"/>
  <c r="R40" i="24"/>
  <c r="Q40" i="24"/>
  <c r="P40" i="24"/>
  <c r="O40" i="24"/>
  <c r="N40" i="24"/>
  <c r="M40" i="24"/>
  <c r="L40" i="24"/>
  <c r="K40" i="24"/>
  <c r="T39" i="24"/>
  <c r="S39" i="24"/>
  <c r="R39" i="24"/>
  <c r="Q39" i="24"/>
  <c r="P39" i="24"/>
  <c r="O39" i="24"/>
  <c r="N39" i="24"/>
  <c r="M39" i="24"/>
  <c r="L39" i="24"/>
  <c r="K39" i="24"/>
  <c r="T38" i="24"/>
  <c r="S38" i="24"/>
  <c r="R38" i="24"/>
  <c r="Q38" i="24"/>
  <c r="P38" i="24"/>
  <c r="O38" i="24"/>
  <c r="N38" i="24"/>
  <c r="M38" i="24"/>
  <c r="L38" i="24"/>
  <c r="K38" i="24"/>
  <c r="T37" i="24"/>
  <c r="S37" i="24"/>
  <c r="R37" i="24"/>
  <c r="Q37" i="24"/>
  <c r="P37" i="24"/>
  <c r="O37" i="24"/>
  <c r="N37" i="24"/>
  <c r="M37" i="24"/>
  <c r="L37" i="24"/>
  <c r="K37" i="24"/>
  <c r="T36" i="24"/>
  <c r="S36" i="24"/>
  <c r="R36" i="24"/>
  <c r="Q36" i="24"/>
  <c r="P36" i="24"/>
  <c r="O36" i="24"/>
  <c r="N36" i="24"/>
  <c r="M36" i="24"/>
  <c r="L36" i="24"/>
  <c r="K36" i="24"/>
  <c r="T35" i="24"/>
  <c r="S35" i="24"/>
  <c r="R35" i="24"/>
  <c r="Q35" i="24"/>
  <c r="P35" i="24"/>
  <c r="O35" i="24"/>
  <c r="N35" i="24"/>
  <c r="M35" i="24"/>
  <c r="L35" i="24"/>
  <c r="K35" i="24"/>
  <c r="T34" i="24"/>
  <c r="S34" i="24"/>
  <c r="R34" i="24"/>
  <c r="Q34" i="24"/>
  <c r="P34" i="24"/>
  <c r="O34" i="24"/>
  <c r="N34" i="24"/>
  <c r="M34" i="24"/>
  <c r="L34" i="24"/>
  <c r="K34" i="24"/>
  <c r="T33" i="24"/>
  <c r="S33" i="24"/>
  <c r="R33" i="24"/>
  <c r="Q33" i="24"/>
  <c r="P33" i="24"/>
  <c r="O33" i="24"/>
  <c r="N33" i="24"/>
  <c r="M33" i="24"/>
  <c r="L33" i="24"/>
  <c r="K33" i="24"/>
  <c r="T30" i="24"/>
  <c r="S30" i="24"/>
  <c r="R30" i="24"/>
  <c r="Q30" i="24"/>
  <c r="P30" i="24"/>
  <c r="O30" i="24"/>
  <c r="N30" i="24"/>
  <c r="M30" i="24"/>
  <c r="L30" i="24"/>
  <c r="K30" i="24"/>
  <c r="T29" i="24"/>
  <c r="S29" i="24"/>
  <c r="R29" i="24"/>
  <c r="Q29" i="24"/>
  <c r="P29" i="24"/>
  <c r="O29" i="24"/>
  <c r="N29" i="24"/>
  <c r="M29" i="24"/>
  <c r="L29" i="24"/>
  <c r="K29" i="24"/>
  <c r="T28" i="24"/>
  <c r="S28" i="24"/>
  <c r="R28" i="24"/>
  <c r="Q28" i="24"/>
  <c r="P28" i="24"/>
  <c r="O28" i="24"/>
  <c r="N28" i="24"/>
  <c r="M28" i="24"/>
  <c r="L28" i="24"/>
  <c r="K28" i="24"/>
  <c r="T27" i="24"/>
  <c r="S27" i="24"/>
  <c r="R27" i="24"/>
  <c r="Q27" i="24"/>
  <c r="P27" i="24"/>
  <c r="O27" i="24"/>
  <c r="N27" i="24"/>
  <c r="M27" i="24"/>
  <c r="L27" i="24"/>
  <c r="K27" i="24"/>
  <c r="T26" i="24"/>
  <c r="S26" i="24"/>
  <c r="R26" i="24"/>
  <c r="Q26" i="24"/>
  <c r="P26" i="24"/>
  <c r="O26" i="24"/>
  <c r="N26" i="24"/>
  <c r="M26" i="24"/>
  <c r="L26" i="24"/>
  <c r="K26" i="24"/>
  <c r="T25" i="24"/>
  <c r="S25" i="24"/>
  <c r="R25" i="24"/>
  <c r="Q25" i="24"/>
  <c r="P25" i="24"/>
  <c r="O25" i="24"/>
  <c r="N25" i="24"/>
  <c r="M25" i="24"/>
  <c r="L25" i="24"/>
  <c r="K25" i="24"/>
  <c r="T24" i="24"/>
  <c r="S24" i="24"/>
  <c r="R24" i="24"/>
  <c r="Q24" i="24"/>
  <c r="P24" i="24"/>
  <c r="O24" i="24"/>
  <c r="N24" i="24"/>
  <c r="M24" i="24"/>
  <c r="L24" i="24"/>
  <c r="K24" i="24"/>
  <c r="T23" i="24"/>
  <c r="S23" i="24"/>
  <c r="R23" i="24"/>
  <c r="Q23" i="24"/>
  <c r="P23" i="24"/>
  <c r="O23" i="24"/>
  <c r="N23" i="24"/>
  <c r="M23" i="24"/>
  <c r="L23" i="24"/>
  <c r="K23" i="24"/>
  <c r="T20" i="24"/>
  <c r="S20" i="24"/>
  <c r="R20" i="24"/>
  <c r="Q20" i="24"/>
  <c r="P20" i="24"/>
  <c r="O20" i="24"/>
  <c r="N20" i="24"/>
  <c r="M20" i="24"/>
  <c r="L20" i="24"/>
  <c r="K20" i="24"/>
  <c r="T19" i="24"/>
  <c r="S19" i="24"/>
  <c r="R19" i="24"/>
  <c r="Q19" i="24"/>
  <c r="P19" i="24"/>
  <c r="O19" i="24"/>
  <c r="N19" i="24"/>
  <c r="M19" i="24"/>
  <c r="L19" i="24"/>
  <c r="K19" i="24"/>
  <c r="T18" i="24"/>
  <c r="S18" i="24"/>
  <c r="R18" i="24"/>
  <c r="Q18" i="24"/>
  <c r="P18" i="24"/>
  <c r="O18" i="24"/>
  <c r="N18" i="24"/>
  <c r="M18" i="24"/>
  <c r="L18" i="24"/>
  <c r="K18" i="24"/>
  <c r="T17" i="24"/>
  <c r="S17" i="24"/>
  <c r="R17" i="24"/>
  <c r="Q17" i="24"/>
  <c r="P17" i="24"/>
  <c r="O17" i="24"/>
  <c r="N17" i="24"/>
  <c r="M17" i="24"/>
  <c r="L17" i="24"/>
  <c r="K17" i="24"/>
  <c r="T16" i="24"/>
  <c r="S16" i="24"/>
  <c r="R16" i="24"/>
  <c r="Q16" i="24"/>
  <c r="P16" i="24"/>
  <c r="O16" i="24"/>
  <c r="N16" i="24"/>
  <c r="M16" i="24"/>
  <c r="L16" i="24"/>
  <c r="K16" i="24"/>
  <c r="T15" i="24"/>
  <c r="S15" i="24"/>
  <c r="R15" i="24"/>
  <c r="Q15" i="24"/>
  <c r="P15" i="24"/>
  <c r="O15" i="24"/>
  <c r="N15" i="24"/>
  <c r="M15" i="24"/>
  <c r="L15" i="24"/>
  <c r="K15" i="24"/>
  <c r="T14" i="24"/>
  <c r="S14" i="24"/>
  <c r="R14" i="24"/>
  <c r="Q14" i="24"/>
  <c r="P14" i="24"/>
  <c r="O14" i="24"/>
  <c r="N14" i="24"/>
  <c r="M14" i="24"/>
  <c r="L14" i="24"/>
  <c r="K14" i="24"/>
  <c r="T13" i="24"/>
  <c r="S13" i="24"/>
  <c r="R13" i="24"/>
  <c r="Q13" i="24"/>
  <c r="P13" i="24"/>
  <c r="O13" i="24"/>
  <c r="N13" i="24"/>
  <c r="M13" i="24"/>
  <c r="L13" i="24"/>
  <c r="K13" i="24"/>
  <c r="T41" i="24" l="1"/>
  <c r="T75" i="24"/>
  <c r="T105" i="24"/>
  <c r="T170" i="24"/>
  <c r="T205" i="24"/>
  <c r="T235" i="24"/>
  <c r="T270" i="24"/>
  <c r="T300" i="24"/>
  <c r="T335" i="24"/>
  <c r="T31" i="24"/>
  <c r="T95" i="24"/>
  <c r="T125" i="24"/>
  <c r="T160" i="24"/>
  <c r="T190" i="24"/>
  <c r="T225" i="24"/>
  <c r="T290" i="24"/>
  <c r="T320" i="24"/>
  <c r="T355" i="24"/>
  <c r="T255" i="24"/>
  <c r="T61" i="24"/>
  <c r="T140" i="24"/>
  <c r="T21" i="24"/>
  <c r="T85" i="24"/>
  <c r="T115" i="24"/>
  <c r="T150" i="24"/>
  <c r="T180" i="24"/>
  <c r="T215" i="24"/>
  <c r="T245" i="24"/>
  <c r="T280" i="24"/>
  <c r="T310" i="24"/>
  <c r="T345" i="24"/>
  <c r="T51" i="24"/>
  <c r="J394" i="9"/>
  <c r="I394" i="9"/>
  <c r="H394" i="9"/>
  <c r="J393" i="9"/>
  <c r="I393" i="9"/>
  <c r="H393" i="9"/>
  <c r="J392" i="9"/>
  <c r="I392" i="9"/>
  <c r="H392" i="9"/>
  <c r="J391" i="9"/>
  <c r="I391" i="9"/>
  <c r="H391" i="9"/>
  <c r="J390" i="9"/>
  <c r="I390" i="9"/>
  <c r="H390" i="9"/>
  <c r="J389" i="9"/>
  <c r="I389" i="9"/>
  <c r="H389" i="9"/>
  <c r="J388" i="9"/>
  <c r="I388" i="9"/>
  <c r="H388" i="9"/>
  <c r="J387" i="9"/>
  <c r="I387" i="9"/>
  <c r="H387" i="9"/>
  <c r="J383" i="9"/>
  <c r="I383" i="9"/>
  <c r="H383" i="9"/>
  <c r="J382" i="9"/>
  <c r="I382" i="9"/>
  <c r="H382" i="9"/>
  <c r="J381" i="9"/>
  <c r="I381" i="9"/>
  <c r="H381" i="9"/>
  <c r="J380" i="9"/>
  <c r="I380" i="9"/>
  <c r="H380" i="9"/>
  <c r="J379" i="9"/>
  <c r="I379" i="9"/>
  <c r="H379" i="9"/>
  <c r="J378" i="9"/>
  <c r="I378" i="9"/>
  <c r="H378" i="9"/>
  <c r="J377" i="9"/>
  <c r="I377" i="9"/>
  <c r="H377" i="9"/>
  <c r="J376" i="9"/>
  <c r="I376" i="9"/>
  <c r="H376" i="9"/>
  <c r="J372" i="9"/>
  <c r="I372" i="9"/>
  <c r="H372" i="9"/>
  <c r="J371" i="9"/>
  <c r="I371" i="9"/>
  <c r="H371" i="9"/>
  <c r="J370" i="9"/>
  <c r="I370" i="9"/>
  <c r="H370" i="9"/>
  <c r="J369" i="9"/>
  <c r="I369" i="9"/>
  <c r="H369" i="9"/>
  <c r="J368" i="9"/>
  <c r="I368" i="9"/>
  <c r="H368" i="9"/>
  <c r="J367" i="9"/>
  <c r="I367" i="9"/>
  <c r="H367" i="9"/>
  <c r="J366" i="9"/>
  <c r="I366" i="9"/>
  <c r="H366" i="9"/>
  <c r="J365" i="9"/>
  <c r="I365" i="9"/>
  <c r="H365" i="9"/>
  <c r="J361" i="9"/>
  <c r="I361" i="9"/>
  <c r="H361" i="9"/>
  <c r="J360" i="9"/>
  <c r="I360" i="9"/>
  <c r="H360" i="9"/>
  <c r="J359" i="9"/>
  <c r="I359" i="9"/>
  <c r="H359" i="9"/>
  <c r="J358" i="9"/>
  <c r="I358" i="9"/>
  <c r="H358" i="9"/>
  <c r="J357" i="9"/>
  <c r="I357" i="9"/>
  <c r="H357" i="9"/>
  <c r="J356" i="9"/>
  <c r="I356" i="9"/>
  <c r="H356" i="9"/>
  <c r="J355" i="9"/>
  <c r="I355" i="9"/>
  <c r="H355" i="9"/>
  <c r="J354" i="9"/>
  <c r="I354" i="9"/>
  <c r="H354" i="9"/>
  <c r="J346" i="9"/>
  <c r="I346" i="9"/>
  <c r="H346" i="9"/>
  <c r="J345" i="9"/>
  <c r="I345" i="9"/>
  <c r="H345" i="9"/>
  <c r="J344" i="9"/>
  <c r="I344" i="9"/>
  <c r="H344" i="9"/>
  <c r="J343" i="9"/>
  <c r="I343" i="9"/>
  <c r="H343" i="9"/>
  <c r="J342" i="9"/>
  <c r="I342" i="9"/>
  <c r="H342" i="9"/>
  <c r="J341" i="9"/>
  <c r="I341" i="9"/>
  <c r="H341" i="9"/>
  <c r="J340" i="9"/>
  <c r="I340" i="9"/>
  <c r="H340" i="9"/>
  <c r="J339" i="9"/>
  <c r="I339" i="9"/>
  <c r="H339" i="9"/>
  <c r="J335" i="9"/>
  <c r="I335" i="9"/>
  <c r="H335" i="9"/>
  <c r="J334" i="9"/>
  <c r="I334" i="9"/>
  <c r="H334" i="9"/>
  <c r="J333" i="9"/>
  <c r="I333" i="9"/>
  <c r="H333" i="9"/>
  <c r="J332" i="9"/>
  <c r="I332" i="9"/>
  <c r="H332" i="9"/>
  <c r="J331" i="9"/>
  <c r="I331" i="9"/>
  <c r="H331" i="9"/>
  <c r="J330" i="9"/>
  <c r="I330" i="9"/>
  <c r="H330" i="9"/>
  <c r="J329" i="9"/>
  <c r="I329" i="9"/>
  <c r="H329" i="9"/>
  <c r="J328" i="9"/>
  <c r="I328" i="9"/>
  <c r="H328" i="9"/>
  <c r="J324" i="9"/>
  <c r="I324" i="9"/>
  <c r="H324" i="9"/>
  <c r="J323" i="9"/>
  <c r="I323" i="9"/>
  <c r="H323" i="9"/>
  <c r="J322" i="9"/>
  <c r="I322" i="9"/>
  <c r="H322" i="9"/>
  <c r="J321" i="9"/>
  <c r="I321" i="9"/>
  <c r="H321" i="9"/>
  <c r="J320" i="9"/>
  <c r="I320" i="9"/>
  <c r="H320" i="9"/>
  <c r="J319" i="9"/>
  <c r="I319" i="9"/>
  <c r="H319" i="9"/>
  <c r="J318" i="9"/>
  <c r="I318" i="9"/>
  <c r="H318" i="9"/>
  <c r="J317" i="9"/>
  <c r="I317" i="9"/>
  <c r="H317" i="9"/>
  <c r="J313" i="9"/>
  <c r="I313" i="9"/>
  <c r="H313" i="9"/>
  <c r="J312" i="9"/>
  <c r="I312" i="9"/>
  <c r="H312" i="9"/>
  <c r="J311" i="9"/>
  <c r="I311" i="9"/>
  <c r="H311" i="9"/>
  <c r="J310" i="9"/>
  <c r="I310" i="9"/>
  <c r="H310" i="9"/>
  <c r="J309" i="9"/>
  <c r="I309" i="9"/>
  <c r="H309" i="9"/>
  <c r="J308" i="9"/>
  <c r="I308" i="9"/>
  <c r="H308" i="9"/>
  <c r="J307" i="9"/>
  <c r="I307" i="9"/>
  <c r="H307" i="9"/>
  <c r="J306" i="9"/>
  <c r="I306" i="9"/>
  <c r="H306" i="9"/>
  <c r="J302" i="9"/>
  <c r="I302" i="9"/>
  <c r="H302" i="9"/>
  <c r="J301" i="9"/>
  <c r="I301" i="9"/>
  <c r="H301" i="9"/>
  <c r="J300" i="9"/>
  <c r="I300" i="9"/>
  <c r="H300" i="9"/>
  <c r="J299" i="9"/>
  <c r="I299" i="9"/>
  <c r="H299" i="9"/>
  <c r="J298" i="9"/>
  <c r="I298" i="9"/>
  <c r="H298" i="9"/>
  <c r="J297" i="9"/>
  <c r="I297" i="9"/>
  <c r="H297" i="9"/>
  <c r="J296" i="9"/>
  <c r="I296" i="9"/>
  <c r="H296" i="9"/>
  <c r="J295" i="9"/>
  <c r="I295" i="9"/>
  <c r="H295" i="9"/>
  <c r="J291" i="9"/>
  <c r="I291" i="9"/>
  <c r="H291" i="9"/>
  <c r="J290" i="9"/>
  <c r="I290" i="9"/>
  <c r="H290" i="9"/>
  <c r="J289" i="9"/>
  <c r="I289" i="9"/>
  <c r="H289" i="9"/>
  <c r="J288" i="9"/>
  <c r="I288" i="9"/>
  <c r="H288" i="9"/>
  <c r="J287" i="9"/>
  <c r="I287" i="9"/>
  <c r="H287" i="9"/>
  <c r="J286" i="9"/>
  <c r="I286" i="9"/>
  <c r="H286" i="9"/>
  <c r="J285" i="9"/>
  <c r="I285" i="9"/>
  <c r="H285" i="9"/>
  <c r="J284" i="9"/>
  <c r="I284" i="9"/>
  <c r="H284" i="9"/>
  <c r="J276" i="9"/>
  <c r="I276" i="9"/>
  <c r="H276" i="9"/>
  <c r="J275" i="9"/>
  <c r="I275" i="9"/>
  <c r="H275" i="9"/>
  <c r="J274" i="9"/>
  <c r="I274" i="9"/>
  <c r="H274" i="9"/>
  <c r="J273" i="9"/>
  <c r="I273" i="9"/>
  <c r="H273" i="9"/>
  <c r="J272" i="9"/>
  <c r="I272" i="9"/>
  <c r="H272" i="9"/>
  <c r="J271" i="9"/>
  <c r="I271" i="9"/>
  <c r="H271" i="9"/>
  <c r="J270" i="9"/>
  <c r="I270" i="9"/>
  <c r="H270" i="9"/>
  <c r="J269" i="9"/>
  <c r="I269" i="9"/>
  <c r="H269" i="9"/>
  <c r="J265" i="9"/>
  <c r="I265" i="9"/>
  <c r="H265" i="9"/>
  <c r="J264" i="9"/>
  <c r="I264" i="9"/>
  <c r="H264" i="9"/>
  <c r="J263" i="9"/>
  <c r="I263" i="9"/>
  <c r="H263" i="9"/>
  <c r="J262" i="9"/>
  <c r="I262" i="9"/>
  <c r="H262" i="9"/>
  <c r="J261" i="9"/>
  <c r="I261" i="9"/>
  <c r="H261" i="9"/>
  <c r="J260" i="9"/>
  <c r="I260" i="9"/>
  <c r="H260" i="9"/>
  <c r="J259" i="9"/>
  <c r="I259" i="9"/>
  <c r="H259" i="9"/>
  <c r="J258" i="9"/>
  <c r="I258" i="9"/>
  <c r="H258" i="9"/>
  <c r="J254" i="9"/>
  <c r="I254" i="9"/>
  <c r="H254" i="9"/>
  <c r="J253" i="9"/>
  <c r="I253" i="9"/>
  <c r="H253" i="9"/>
  <c r="J252" i="9"/>
  <c r="I252" i="9"/>
  <c r="H252" i="9"/>
  <c r="J251" i="9"/>
  <c r="I251" i="9"/>
  <c r="H251" i="9"/>
  <c r="J250" i="9"/>
  <c r="I250" i="9"/>
  <c r="H250" i="9"/>
  <c r="J249" i="9"/>
  <c r="I249" i="9"/>
  <c r="H249" i="9"/>
  <c r="J248" i="9"/>
  <c r="I248" i="9"/>
  <c r="H248" i="9"/>
  <c r="J247" i="9"/>
  <c r="I247" i="9"/>
  <c r="H247" i="9"/>
  <c r="J243" i="9"/>
  <c r="I243" i="9"/>
  <c r="H243" i="9"/>
  <c r="J242" i="9"/>
  <c r="I242" i="9"/>
  <c r="H242" i="9"/>
  <c r="J241" i="9"/>
  <c r="I241" i="9"/>
  <c r="H241" i="9"/>
  <c r="J240" i="9"/>
  <c r="I240" i="9"/>
  <c r="H240" i="9"/>
  <c r="J239" i="9"/>
  <c r="I239" i="9"/>
  <c r="H239" i="9"/>
  <c r="J238" i="9"/>
  <c r="I238" i="9"/>
  <c r="H238" i="9"/>
  <c r="J237" i="9"/>
  <c r="I237" i="9"/>
  <c r="H237" i="9"/>
  <c r="J236" i="9"/>
  <c r="I236" i="9"/>
  <c r="H236" i="9"/>
  <c r="J232" i="9"/>
  <c r="I232" i="9"/>
  <c r="H232" i="9"/>
  <c r="J231" i="9"/>
  <c r="I231" i="9"/>
  <c r="H231" i="9"/>
  <c r="J230" i="9"/>
  <c r="I230" i="9"/>
  <c r="H230" i="9"/>
  <c r="J229" i="9"/>
  <c r="I229" i="9"/>
  <c r="H229" i="9"/>
  <c r="J228" i="9"/>
  <c r="I228" i="9"/>
  <c r="H228" i="9"/>
  <c r="J227" i="9"/>
  <c r="I227" i="9"/>
  <c r="H227" i="9"/>
  <c r="J226" i="9"/>
  <c r="I226" i="9"/>
  <c r="H226" i="9"/>
  <c r="J225" i="9"/>
  <c r="I225" i="9"/>
  <c r="H225" i="9"/>
  <c r="J221" i="9"/>
  <c r="I221" i="9"/>
  <c r="H221" i="9"/>
  <c r="J220" i="9"/>
  <c r="I220" i="9"/>
  <c r="H220" i="9"/>
  <c r="J219" i="9"/>
  <c r="I219" i="9"/>
  <c r="H219" i="9"/>
  <c r="J218" i="9"/>
  <c r="I218" i="9"/>
  <c r="H218" i="9"/>
  <c r="J217" i="9"/>
  <c r="I217" i="9"/>
  <c r="H217" i="9"/>
  <c r="J216" i="9"/>
  <c r="I216" i="9"/>
  <c r="H216" i="9"/>
  <c r="J215" i="9"/>
  <c r="I215" i="9"/>
  <c r="H215" i="9"/>
  <c r="J214" i="9"/>
  <c r="I214" i="9"/>
  <c r="H214" i="9"/>
  <c r="J206" i="9"/>
  <c r="I206" i="9"/>
  <c r="H206" i="9"/>
  <c r="J205" i="9"/>
  <c r="I205" i="9"/>
  <c r="H205" i="9"/>
  <c r="J204" i="9"/>
  <c r="I204" i="9"/>
  <c r="H204" i="9"/>
  <c r="J203" i="9"/>
  <c r="I203" i="9"/>
  <c r="H203" i="9"/>
  <c r="J202" i="9"/>
  <c r="I202" i="9"/>
  <c r="H202" i="9"/>
  <c r="J201" i="9"/>
  <c r="I201" i="9"/>
  <c r="H201" i="9"/>
  <c r="J200" i="9"/>
  <c r="I200" i="9"/>
  <c r="H200" i="9"/>
  <c r="J199" i="9"/>
  <c r="I199" i="9"/>
  <c r="H199" i="9"/>
  <c r="J195" i="9"/>
  <c r="I195" i="9"/>
  <c r="H195" i="9"/>
  <c r="J194" i="9"/>
  <c r="I194" i="9"/>
  <c r="H194" i="9"/>
  <c r="J193" i="9"/>
  <c r="I193" i="9"/>
  <c r="H193" i="9"/>
  <c r="J192" i="9"/>
  <c r="I192" i="9"/>
  <c r="H192" i="9"/>
  <c r="J191" i="9"/>
  <c r="I191" i="9"/>
  <c r="H191" i="9"/>
  <c r="J190" i="9"/>
  <c r="I190" i="9"/>
  <c r="H190" i="9"/>
  <c r="J189" i="9"/>
  <c r="I189" i="9"/>
  <c r="H189" i="9"/>
  <c r="J188" i="9"/>
  <c r="I188" i="9"/>
  <c r="H188" i="9"/>
  <c r="J184" i="9"/>
  <c r="I184" i="9"/>
  <c r="H184" i="9"/>
  <c r="J183" i="9"/>
  <c r="I183" i="9"/>
  <c r="H183" i="9"/>
  <c r="J182" i="9"/>
  <c r="I182" i="9"/>
  <c r="H182" i="9"/>
  <c r="J181" i="9"/>
  <c r="I181" i="9"/>
  <c r="H181" i="9"/>
  <c r="J180" i="9"/>
  <c r="I180" i="9"/>
  <c r="H180" i="9"/>
  <c r="J179" i="9"/>
  <c r="I179" i="9"/>
  <c r="H179" i="9"/>
  <c r="J178" i="9"/>
  <c r="I178" i="9"/>
  <c r="H178" i="9"/>
  <c r="J177" i="9"/>
  <c r="I177" i="9"/>
  <c r="H177" i="9"/>
  <c r="J173" i="9"/>
  <c r="I173" i="9"/>
  <c r="H173" i="9"/>
  <c r="J172" i="9"/>
  <c r="I172" i="9"/>
  <c r="H172" i="9"/>
  <c r="J171" i="9"/>
  <c r="I171" i="9"/>
  <c r="H171" i="9"/>
  <c r="J170" i="9"/>
  <c r="I170" i="9"/>
  <c r="H170" i="9"/>
  <c r="J169" i="9"/>
  <c r="I169" i="9"/>
  <c r="H169" i="9"/>
  <c r="J168" i="9"/>
  <c r="I168" i="9"/>
  <c r="H168" i="9"/>
  <c r="J167" i="9"/>
  <c r="I167" i="9"/>
  <c r="H167" i="9"/>
  <c r="J166" i="9"/>
  <c r="I166" i="9"/>
  <c r="H166" i="9"/>
  <c r="J162" i="9"/>
  <c r="I162" i="9"/>
  <c r="H162" i="9"/>
  <c r="J161" i="9"/>
  <c r="I161" i="9"/>
  <c r="H161" i="9"/>
  <c r="J160" i="9"/>
  <c r="I160" i="9"/>
  <c r="H160" i="9"/>
  <c r="J159" i="9"/>
  <c r="I159" i="9"/>
  <c r="H159" i="9"/>
  <c r="J158" i="9"/>
  <c r="I158" i="9"/>
  <c r="H158" i="9"/>
  <c r="J157" i="9"/>
  <c r="I157" i="9"/>
  <c r="H157" i="9"/>
  <c r="J156" i="9"/>
  <c r="I156" i="9"/>
  <c r="H156" i="9"/>
  <c r="J155" i="9"/>
  <c r="I155" i="9"/>
  <c r="H155" i="9"/>
  <c r="J151" i="9"/>
  <c r="I151" i="9"/>
  <c r="H151" i="9"/>
  <c r="J150" i="9"/>
  <c r="I150" i="9"/>
  <c r="H150" i="9"/>
  <c r="J149" i="9"/>
  <c r="I149" i="9"/>
  <c r="H149" i="9"/>
  <c r="J148" i="9"/>
  <c r="I148" i="9"/>
  <c r="H148" i="9"/>
  <c r="J147" i="9"/>
  <c r="I147" i="9"/>
  <c r="H147" i="9"/>
  <c r="J146" i="9"/>
  <c r="I146" i="9"/>
  <c r="H146" i="9"/>
  <c r="J145" i="9"/>
  <c r="I145" i="9"/>
  <c r="H145" i="9"/>
  <c r="J144" i="9"/>
  <c r="I144" i="9"/>
  <c r="H144" i="9"/>
  <c r="J136" i="9"/>
  <c r="I136" i="9"/>
  <c r="H136" i="9"/>
  <c r="J135" i="9"/>
  <c r="I135" i="9"/>
  <c r="H135" i="9"/>
  <c r="J134" i="9"/>
  <c r="I134" i="9"/>
  <c r="H134" i="9"/>
  <c r="J133" i="9"/>
  <c r="I133" i="9"/>
  <c r="H133" i="9"/>
  <c r="J132" i="9"/>
  <c r="I132" i="9"/>
  <c r="H132" i="9"/>
  <c r="J131" i="9"/>
  <c r="I131" i="9"/>
  <c r="H131" i="9"/>
  <c r="J130" i="9"/>
  <c r="I130" i="9"/>
  <c r="H130" i="9"/>
  <c r="J129" i="9"/>
  <c r="I129" i="9"/>
  <c r="H129" i="9"/>
  <c r="J125" i="9"/>
  <c r="I125" i="9"/>
  <c r="H125" i="9"/>
  <c r="J124" i="9"/>
  <c r="I124" i="9"/>
  <c r="H124" i="9"/>
  <c r="J123" i="9"/>
  <c r="I123" i="9"/>
  <c r="H123" i="9"/>
  <c r="J122" i="9"/>
  <c r="I122" i="9"/>
  <c r="H122" i="9"/>
  <c r="J121" i="9"/>
  <c r="I121" i="9"/>
  <c r="H121" i="9"/>
  <c r="J120" i="9"/>
  <c r="I120" i="9"/>
  <c r="H120" i="9"/>
  <c r="J119" i="9"/>
  <c r="I119" i="9"/>
  <c r="H119" i="9"/>
  <c r="J118" i="9"/>
  <c r="I118" i="9"/>
  <c r="H118" i="9"/>
  <c r="J114" i="9"/>
  <c r="I114" i="9"/>
  <c r="H114" i="9"/>
  <c r="J113" i="9"/>
  <c r="I113" i="9"/>
  <c r="H113" i="9"/>
  <c r="J112" i="9"/>
  <c r="I112" i="9"/>
  <c r="H112" i="9"/>
  <c r="J111" i="9"/>
  <c r="I111" i="9"/>
  <c r="H111" i="9"/>
  <c r="J110" i="9"/>
  <c r="I110" i="9"/>
  <c r="H110" i="9"/>
  <c r="J109" i="9"/>
  <c r="I109" i="9"/>
  <c r="H109" i="9"/>
  <c r="J108" i="9"/>
  <c r="I108" i="9"/>
  <c r="H108" i="9"/>
  <c r="J107" i="9"/>
  <c r="I107" i="9"/>
  <c r="H107" i="9"/>
  <c r="J103" i="9"/>
  <c r="I103" i="9"/>
  <c r="H103" i="9"/>
  <c r="J102" i="9"/>
  <c r="I102" i="9"/>
  <c r="H102" i="9"/>
  <c r="J101" i="9"/>
  <c r="I101" i="9"/>
  <c r="H101" i="9"/>
  <c r="J100" i="9"/>
  <c r="I100" i="9"/>
  <c r="H100" i="9"/>
  <c r="J99" i="9"/>
  <c r="I99" i="9"/>
  <c r="H99" i="9"/>
  <c r="J98" i="9"/>
  <c r="I98" i="9"/>
  <c r="H98" i="9"/>
  <c r="J97" i="9"/>
  <c r="I97" i="9"/>
  <c r="H97" i="9"/>
  <c r="J96" i="9"/>
  <c r="I96" i="9"/>
  <c r="H96" i="9"/>
  <c r="J92" i="9"/>
  <c r="I92" i="9"/>
  <c r="H92" i="9"/>
  <c r="J91" i="9"/>
  <c r="I91" i="9"/>
  <c r="H91" i="9"/>
  <c r="J90" i="9"/>
  <c r="I90" i="9"/>
  <c r="H90" i="9"/>
  <c r="J89" i="9"/>
  <c r="I89" i="9"/>
  <c r="H89" i="9"/>
  <c r="J88" i="9"/>
  <c r="I88" i="9"/>
  <c r="H88" i="9"/>
  <c r="J87" i="9"/>
  <c r="I87" i="9"/>
  <c r="H87" i="9"/>
  <c r="J86" i="9"/>
  <c r="I86" i="9"/>
  <c r="H86" i="9"/>
  <c r="J85" i="9"/>
  <c r="I85" i="9"/>
  <c r="H85" i="9"/>
  <c r="J81" i="9"/>
  <c r="I81" i="9"/>
  <c r="H81" i="9"/>
  <c r="J80" i="9"/>
  <c r="I80" i="9"/>
  <c r="H80" i="9"/>
  <c r="J79" i="9"/>
  <c r="I79" i="9"/>
  <c r="H79" i="9"/>
  <c r="J78" i="9"/>
  <c r="I78" i="9"/>
  <c r="H78" i="9"/>
  <c r="J77" i="9"/>
  <c r="I77" i="9"/>
  <c r="H77" i="9"/>
  <c r="J76" i="9"/>
  <c r="I76" i="9"/>
  <c r="H76" i="9"/>
  <c r="J75" i="9"/>
  <c r="I75" i="9"/>
  <c r="H75" i="9"/>
  <c r="J74" i="9"/>
  <c r="I74" i="9"/>
  <c r="H74" i="9"/>
  <c r="J66" i="9"/>
  <c r="I66" i="9"/>
  <c r="H66" i="9"/>
  <c r="J65" i="9"/>
  <c r="I65" i="9"/>
  <c r="H65" i="9"/>
  <c r="J64" i="9"/>
  <c r="I64" i="9"/>
  <c r="H64" i="9"/>
  <c r="J63" i="9"/>
  <c r="I63" i="9"/>
  <c r="H63" i="9"/>
  <c r="J62" i="9"/>
  <c r="I62" i="9"/>
  <c r="H62" i="9"/>
  <c r="J61" i="9"/>
  <c r="I61" i="9"/>
  <c r="H61" i="9"/>
  <c r="J60" i="9"/>
  <c r="I60" i="9"/>
  <c r="H60" i="9"/>
  <c r="J59" i="9"/>
  <c r="I59" i="9"/>
  <c r="H59" i="9"/>
  <c r="J55" i="9"/>
  <c r="I55" i="9"/>
  <c r="H55" i="9"/>
  <c r="J54" i="9"/>
  <c r="I54" i="9"/>
  <c r="H54" i="9"/>
  <c r="J53" i="9"/>
  <c r="I53" i="9"/>
  <c r="H53" i="9"/>
  <c r="J52" i="9"/>
  <c r="I52" i="9"/>
  <c r="H52" i="9"/>
  <c r="J51" i="9"/>
  <c r="I51" i="9"/>
  <c r="H51" i="9"/>
  <c r="J50" i="9"/>
  <c r="I50" i="9"/>
  <c r="H50" i="9"/>
  <c r="J49" i="9"/>
  <c r="I49" i="9"/>
  <c r="H49" i="9"/>
  <c r="J48" i="9"/>
  <c r="I48" i="9"/>
  <c r="H48" i="9"/>
  <c r="J44" i="9"/>
  <c r="I44" i="9"/>
  <c r="H44" i="9"/>
  <c r="J43" i="9"/>
  <c r="I43" i="9"/>
  <c r="H43" i="9"/>
  <c r="J42" i="9"/>
  <c r="I42" i="9"/>
  <c r="H42" i="9"/>
  <c r="J41" i="9"/>
  <c r="I41" i="9"/>
  <c r="H41" i="9"/>
  <c r="J40" i="9"/>
  <c r="I40" i="9"/>
  <c r="H40" i="9"/>
  <c r="J39" i="9"/>
  <c r="I39" i="9"/>
  <c r="H39" i="9"/>
  <c r="J38" i="9"/>
  <c r="I38" i="9"/>
  <c r="H38" i="9"/>
  <c r="J37" i="9"/>
  <c r="I37" i="9"/>
  <c r="H37" i="9"/>
  <c r="J33" i="9"/>
  <c r="I33" i="9"/>
  <c r="H33" i="9"/>
  <c r="J32" i="9"/>
  <c r="I32" i="9"/>
  <c r="H32" i="9"/>
  <c r="J31" i="9"/>
  <c r="I31" i="9"/>
  <c r="H31" i="9"/>
  <c r="J30" i="9"/>
  <c r="I30" i="9"/>
  <c r="H30" i="9"/>
  <c r="J29" i="9"/>
  <c r="I29" i="9"/>
  <c r="H29" i="9"/>
  <c r="J28" i="9"/>
  <c r="I28" i="9"/>
  <c r="H28" i="9"/>
  <c r="J27" i="9"/>
  <c r="I27" i="9"/>
  <c r="H27" i="9"/>
  <c r="J26" i="9"/>
  <c r="I26" i="9"/>
  <c r="H26" i="9"/>
  <c r="J22" i="9"/>
  <c r="I22" i="9"/>
  <c r="H22" i="9"/>
  <c r="J21" i="9"/>
  <c r="I21" i="9"/>
  <c r="H21" i="9"/>
  <c r="J20" i="9"/>
  <c r="I20" i="9"/>
  <c r="H20" i="9"/>
  <c r="J19" i="9"/>
  <c r="I19" i="9"/>
  <c r="H19" i="9"/>
  <c r="J18" i="9"/>
  <c r="I18" i="9"/>
  <c r="H18" i="9"/>
  <c r="J17" i="9"/>
  <c r="I17" i="9"/>
  <c r="H17" i="9"/>
  <c r="J16" i="9"/>
  <c r="I16" i="9"/>
  <c r="H16" i="9"/>
  <c r="J15" i="9"/>
  <c r="I15" i="9"/>
  <c r="H15" i="9"/>
  <c r="J11" i="9"/>
  <c r="I11" i="9"/>
  <c r="H11" i="9"/>
  <c r="J10" i="9"/>
  <c r="I10" i="9"/>
  <c r="H10" i="9"/>
  <c r="J9" i="9"/>
  <c r="I9" i="9"/>
  <c r="H9" i="9"/>
  <c r="J8" i="9"/>
  <c r="I8" i="9"/>
  <c r="H8" i="9"/>
  <c r="J7" i="9"/>
  <c r="I7" i="9"/>
  <c r="H7" i="9"/>
  <c r="J6" i="9"/>
  <c r="I6" i="9"/>
  <c r="H6" i="9"/>
  <c r="J5" i="9"/>
  <c r="I5" i="9"/>
  <c r="H5" i="9"/>
  <c r="J4" i="9"/>
  <c r="I4" i="9"/>
  <c r="H4" i="9"/>
  <c r="K17" i="9" l="1"/>
  <c r="K22" i="9" s="1"/>
  <c r="K87" i="9"/>
  <c r="K92" i="9" s="1"/>
  <c r="K98" i="9"/>
  <c r="K103" i="9" s="1"/>
  <c r="K389" i="9"/>
  <c r="K394" i="9" s="1"/>
  <c r="M17" i="9"/>
  <c r="M22" i="9" s="1"/>
  <c r="M28" i="9"/>
  <c r="M30" i="9" s="1"/>
  <c r="M39" i="9"/>
  <c r="M44" i="9" s="1"/>
  <c r="I185" i="9"/>
  <c r="L177" i="9" s="1"/>
  <c r="I196" i="9"/>
  <c r="L188" i="9" s="1"/>
  <c r="J34" i="9"/>
  <c r="M26" i="9" s="1"/>
  <c r="K50" i="9"/>
  <c r="K55" i="9" s="1"/>
  <c r="K109" i="9"/>
  <c r="K114" i="9" s="1"/>
  <c r="K120" i="9"/>
  <c r="K125" i="9" s="1"/>
  <c r="K131" i="9"/>
  <c r="K136" i="9" s="1"/>
  <c r="K146" i="9"/>
  <c r="K151" i="9" s="1"/>
  <c r="K157" i="9"/>
  <c r="K162" i="9" s="1"/>
  <c r="K190" i="9"/>
  <c r="K195" i="9" s="1"/>
  <c r="K201" i="9"/>
  <c r="K206" i="9" s="1"/>
  <c r="K341" i="9"/>
  <c r="K346" i="9" s="1"/>
  <c r="K356" i="9"/>
  <c r="K361" i="9" s="1"/>
  <c r="L50" i="9"/>
  <c r="L55" i="9" s="1"/>
  <c r="L61" i="9"/>
  <c r="L63" i="9" s="1"/>
  <c r="L238" i="9"/>
  <c r="L240" i="9" s="1"/>
  <c r="L249" i="9"/>
  <c r="L251" i="9" s="1"/>
  <c r="L260" i="9"/>
  <c r="L265" i="9" s="1"/>
  <c r="L271" i="9"/>
  <c r="L276" i="9" s="1"/>
  <c r="I266" i="9"/>
  <c r="L258" i="9" s="1"/>
  <c r="K39" i="9"/>
  <c r="K44" i="9" s="1"/>
  <c r="M109" i="9"/>
  <c r="M114" i="9" s="1"/>
  <c r="M120" i="9"/>
  <c r="M122" i="9" s="1"/>
  <c r="M131" i="9"/>
  <c r="M133" i="9" s="1"/>
  <c r="M168" i="9"/>
  <c r="M173" i="9" s="1"/>
  <c r="M179" i="9"/>
  <c r="M181" i="9" s="1"/>
  <c r="M227" i="9"/>
  <c r="M232" i="9" s="1"/>
  <c r="K238" i="9"/>
  <c r="K243" i="9" s="1"/>
  <c r="K319" i="9"/>
  <c r="K324" i="9" s="1"/>
  <c r="K330" i="9"/>
  <c r="K335" i="9" s="1"/>
  <c r="K378" i="9"/>
  <c r="K383" i="9" s="1"/>
  <c r="H185" i="9"/>
  <c r="K177" i="9" s="1"/>
  <c r="K28" i="9"/>
  <c r="K33" i="9" s="1"/>
  <c r="H303" i="9"/>
  <c r="K295" i="9" s="1"/>
  <c r="H314" i="9"/>
  <c r="K306" i="9" s="1"/>
  <c r="I34" i="9"/>
  <c r="L26" i="9" s="1"/>
  <c r="L28" i="9"/>
  <c r="L30" i="9" s="1"/>
  <c r="K61" i="9"/>
  <c r="K66" i="9" s="1"/>
  <c r="K76" i="9"/>
  <c r="K81" i="9" s="1"/>
  <c r="I292" i="9"/>
  <c r="L284" i="9" s="1"/>
  <c r="I325" i="9"/>
  <c r="L317" i="9" s="1"/>
  <c r="L17" i="9"/>
  <c r="L22" i="9" s="1"/>
  <c r="M50" i="9"/>
  <c r="M52" i="9" s="1"/>
  <c r="M98" i="9"/>
  <c r="M103" i="9" s="1"/>
  <c r="L109" i="9"/>
  <c r="L114" i="9" s="1"/>
  <c r="L120" i="9"/>
  <c r="L122" i="9" s="1"/>
  <c r="I137" i="9"/>
  <c r="L129" i="9" s="1"/>
  <c r="L131" i="9"/>
  <c r="L136" i="9" s="1"/>
  <c r="L146" i="9"/>
  <c r="L151" i="9" s="1"/>
  <c r="L190" i="9"/>
  <c r="L192" i="9" s="1"/>
  <c r="L194" i="9" s="1"/>
  <c r="K249" i="9"/>
  <c r="K254" i="9" s="1"/>
  <c r="K260" i="9"/>
  <c r="K265" i="9" s="1"/>
  <c r="K271" i="9"/>
  <c r="K276" i="9" s="1"/>
  <c r="K286" i="9"/>
  <c r="K291" i="9" s="1"/>
  <c r="K297" i="9"/>
  <c r="K299" i="9" s="1"/>
  <c r="K308" i="9"/>
  <c r="K313" i="9" s="1"/>
  <c r="K367" i="9"/>
  <c r="K372" i="9" s="1"/>
  <c r="H12" i="9"/>
  <c r="K4" i="9" s="1"/>
  <c r="I82" i="9"/>
  <c r="L74" i="9" s="1"/>
  <c r="I93" i="9"/>
  <c r="L85" i="9" s="1"/>
  <c r="I104" i="9"/>
  <c r="L96" i="9" s="1"/>
  <c r="K168" i="9"/>
  <c r="K173" i="9" s="1"/>
  <c r="K216" i="9"/>
  <c r="K221" i="9" s="1"/>
  <c r="K227" i="9"/>
  <c r="K232" i="9" s="1"/>
  <c r="M238" i="9"/>
  <c r="M243" i="9" s="1"/>
  <c r="J255" i="9"/>
  <c r="M247" i="9" s="1"/>
  <c r="M249" i="9"/>
  <c r="M254" i="9" s="1"/>
  <c r="M260" i="9"/>
  <c r="M262" i="9" s="1"/>
  <c r="M330" i="9"/>
  <c r="M332" i="9" s="1"/>
  <c r="L341" i="9"/>
  <c r="L346" i="9" s="1"/>
  <c r="L356" i="9"/>
  <c r="L358" i="9" s="1"/>
  <c r="J67" i="9"/>
  <c r="M59" i="9" s="1"/>
  <c r="J82" i="9"/>
  <c r="M74" i="9" s="1"/>
  <c r="I222" i="9"/>
  <c r="L214" i="9" s="1"/>
  <c r="M341" i="9"/>
  <c r="M346" i="9" s="1"/>
  <c r="J23" i="9"/>
  <c r="M15" i="9" s="1"/>
  <c r="I56" i="9"/>
  <c r="L48" i="9" s="1"/>
  <c r="H67" i="9"/>
  <c r="K59" i="9" s="1"/>
  <c r="H82" i="9"/>
  <c r="K74" i="9" s="1"/>
  <c r="J222" i="9"/>
  <c r="M214" i="9" s="1"/>
  <c r="M389" i="9"/>
  <c r="M394" i="9" s="1"/>
  <c r="H207" i="9"/>
  <c r="K199" i="9" s="1"/>
  <c r="J303" i="9"/>
  <c r="M295" i="9" s="1"/>
  <c r="H373" i="9"/>
  <c r="K365" i="9" s="1"/>
  <c r="J104" i="9"/>
  <c r="M96" i="9" s="1"/>
  <c r="H23" i="9"/>
  <c r="K15" i="9" s="1"/>
  <c r="H115" i="9"/>
  <c r="K107" i="9" s="1"/>
  <c r="J115" i="9"/>
  <c r="M107" i="9" s="1"/>
  <c r="M146" i="9"/>
  <c r="M151" i="9" s="1"/>
  <c r="J163" i="9"/>
  <c r="M155" i="9" s="1"/>
  <c r="L157" i="9"/>
  <c r="L162" i="9" s="1"/>
  <c r="K179" i="9"/>
  <c r="K184" i="9" s="1"/>
  <c r="I233" i="9"/>
  <c r="L225" i="9" s="1"/>
  <c r="H244" i="9"/>
  <c r="K236" i="9" s="1"/>
  <c r="M271" i="9"/>
  <c r="M273" i="9" s="1"/>
  <c r="J292" i="9"/>
  <c r="M284" i="9" s="1"/>
  <c r="L286" i="9"/>
  <c r="L291" i="9" s="1"/>
  <c r="I303" i="9"/>
  <c r="L295" i="9" s="1"/>
  <c r="L297" i="9"/>
  <c r="L302" i="9" s="1"/>
  <c r="L308" i="9"/>
  <c r="L313" i="9" s="1"/>
  <c r="H104" i="9"/>
  <c r="K96" i="9" s="1"/>
  <c r="L39" i="9"/>
  <c r="L41" i="9" s="1"/>
  <c r="H126" i="9"/>
  <c r="K118" i="9" s="1"/>
  <c r="J126" i="9"/>
  <c r="M118" i="9" s="1"/>
  <c r="M157" i="9"/>
  <c r="M162" i="9" s="1"/>
  <c r="L168" i="9"/>
  <c r="L173" i="9" s="1"/>
  <c r="L179" i="9"/>
  <c r="L181" i="9" s="1"/>
  <c r="J196" i="9"/>
  <c r="M188" i="9" s="1"/>
  <c r="I207" i="9"/>
  <c r="L199" i="9" s="1"/>
  <c r="H255" i="9"/>
  <c r="K247" i="9" s="1"/>
  <c r="M286" i="9"/>
  <c r="M291" i="9" s="1"/>
  <c r="M297" i="9"/>
  <c r="M302" i="9" s="1"/>
  <c r="M308" i="9"/>
  <c r="M313" i="9" s="1"/>
  <c r="J325" i="9"/>
  <c r="M317" i="9" s="1"/>
  <c r="L319" i="9"/>
  <c r="L324" i="9" s="1"/>
  <c r="I336" i="9"/>
  <c r="L328" i="9" s="1"/>
  <c r="H93" i="9"/>
  <c r="K85" i="9" s="1"/>
  <c r="I23" i="9"/>
  <c r="L15" i="9" s="1"/>
  <c r="I115" i="9"/>
  <c r="L107" i="9" s="1"/>
  <c r="H233" i="9"/>
  <c r="K225" i="9" s="1"/>
  <c r="H34" i="9"/>
  <c r="K26" i="9" s="1"/>
  <c r="H137" i="9"/>
  <c r="K129" i="9" s="1"/>
  <c r="H266" i="9"/>
  <c r="K258" i="9" s="1"/>
  <c r="J266" i="9"/>
  <c r="M258" i="9" s="1"/>
  <c r="M319" i="9"/>
  <c r="M321" i="9" s="1"/>
  <c r="L330" i="9"/>
  <c r="L335" i="9" s="1"/>
  <c r="I347" i="9"/>
  <c r="L339" i="9" s="1"/>
  <c r="I67" i="9"/>
  <c r="L59" i="9" s="1"/>
  <c r="H152" i="9"/>
  <c r="K144" i="9" s="1"/>
  <c r="H277" i="9"/>
  <c r="K269" i="9" s="1"/>
  <c r="J277" i="9"/>
  <c r="M269" i="9" s="1"/>
  <c r="I314" i="9"/>
  <c r="L306" i="9" s="1"/>
  <c r="J347" i="9"/>
  <c r="M339" i="9" s="1"/>
  <c r="I362" i="9"/>
  <c r="L354" i="9" s="1"/>
  <c r="J12" i="9"/>
  <c r="M4" i="9" s="1"/>
  <c r="H163" i="9"/>
  <c r="K155" i="9" s="1"/>
  <c r="I174" i="9"/>
  <c r="L166" i="9" s="1"/>
  <c r="H292" i="9"/>
  <c r="K284" i="9" s="1"/>
  <c r="J314" i="9"/>
  <c r="M306" i="9" s="1"/>
  <c r="J362" i="9"/>
  <c r="M354" i="9" s="1"/>
  <c r="I373" i="9"/>
  <c r="L365" i="9" s="1"/>
  <c r="K6" i="9"/>
  <c r="K11" i="9" s="1"/>
  <c r="H45" i="9"/>
  <c r="K37" i="9" s="1"/>
  <c r="J45" i="9"/>
  <c r="M37" i="9" s="1"/>
  <c r="M61" i="9"/>
  <c r="M66" i="9" s="1"/>
  <c r="L76" i="9"/>
  <c r="L81" i="9" s="1"/>
  <c r="H174" i="9"/>
  <c r="K166" i="9" s="1"/>
  <c r="J174" i="9"/>
  <c r="M166" i="9" s="1"/>
  <c r="M190" i="9"/>
  <c r="M195" i="9" s="1"/>
  <c r="J207" i="9"/>
  <c r="M199" i="9" s="1"/>
  <c r="L201" i="9"/>
  <c r="L203" i="9" s="1"/>
  <c r="I255" i="9"/>
  <c r="L247" i="9" s="1"/>
  <c r="H325" i="9"/>
  <c r="K317" i="9" s="1"/>
  <c r="M356" i="9"/>
  <c r="M358" i="9" s="1"/>
  <c r="J373" i="9"/>
  <c r="M365" i="9" s="1"/>
  <c r="L367" i="9"/>
  <c r="L372" i="9" s="1"/>
  <c r="I384" i="9"/>
  <c r="L376" i="9" s="1"/>
  <c r="I45" i="9"/>
  <c r="L37" i="9" s="1"/>
  <c r="L6" i="9"/>
  <c r="L8" i="9" s="1"/>
  <c r="H56" i="9"/>
  <c r="K48" i="9" s="1"/>
  <c r="J56" i="9"/>
  <c r="M48" i="9" s="1"/>
  <c r="M76" i="9"/>
  <c r="M78" i="9" s="1"/>
  <c r="L87" i="9"/>
  <c r="L92" i="9" s="1"/>
  <c r="M201" i="9"/>
  <c r="M206" i="9" s="1"/>
  <c r="L216" i="9"/>
  <c r="L218" i="9" s="1"/>
  <c r="H336" i="9"/>
  <c r="K328" i="9" s="1"/>
  <c r="J336" i="9"/>
  <c r="M328" i="9" s="1"/>
  <c r="M367" i="9"/>
  <c r="M369" i="9" s="1"/>
  <c r="J384" i="9"/>
  <c r="M376" i="9" s="1"/>
  <c r="L378" i="9"/>
  <c r="L380" i="9" s="1"/>
  <c r="I395" i="9"/>
  <c r="L387" i="9" s="1"/>
  <c r="I152" i="9"/>
  <c r="L144" i="9" s="1"/>
  <c r="M6" i="9"/>
  <c r="M11" i="9" s="1"/>
  <c r="J93" i="9"/>
  <c r="M85" i="9" s="1"/>
  <c r="L98" i="9"/>
  <c r="L100" i="9" s="1"/>
  <c r="M216" i="9"/>
  <c r="M221" i="9" s="1"/>
  <c r="J233" i="9"/>
  <c r="M225" i="9" s="1"/>
  <c r="L227" i="9"/>
  <c r="L232" i="9" s="1"/>
  <c r="I244" i="9"/>
  <c r="L236" i="9" s="1"/>
  <c r="H347" i="9"/>
  <c r="K339" i="9" s="1"/>
  <c r="M378" i="9"/>
  <c r="M380" i="9" s="1"/>
  <c r="M382" i="9" s="1"/>
  <c r="L389" i="9"/>
  <c r="L391" i="9" s="1"/>
  <c r="I126" i="9"/>
  <c r="L118" i="9" s="1"/>
  <c r="I163" i="9"/>
  <c r="L155" i="9" s="1"/>
  <c r="H196" i="9"/>
  <c r="K188" i="9" s="1"/>
  <c r="J244" i="9"/>
  <c r="M236" i="9" s="1"/>
  <c r="H362" i="9"/>
  <c r="K354" i="9" s="1"/>
  <c r="J137" i="9"/>
  <c r="M129" i="9" s="1"/>
  <c r="H222" i="9"/>
  <c r="K214" i="9" s="1"/>
  <c r="I277" i="9"/>
  <c r="L269" i="9" s="1"/>
  <c r="H384" i="9"/>
  <c r="K376" i="9" s="1"/>
  <c r="J152" i="9"/>
  <c r="M144" i="9" s="1"/>
  <c r="H395" i="9"/>
  <c r="K387" i="9" s="1"/>
  <c r="J395" i="9"/>
  <c r="M387" i="9" s="1"/>
  <c r="K251" i="9"/>
  <c r="M229" i="9"/>
  <c r="J185" i="9"/>
  <c r="M177" i="9" s="1"/>
  <c r="K100" i="9"/>
  <c r="K89" i="9"/>
  <c r="M87" i="9"/>
  <c r="I12" i="9"/>
  <c r="L4" i="9" s="1"/>
  <c r="T10" i="24"/>
  <c r="S10" i="24"/>
  <c r="R10" i="24"/>
  <c r="Q10" i="24"/>
  <c r="P10" i="24"/>
  <c r="O10" i="24"/>
  <c r="N10" i="24"/>
  <c r="M10" i="24"/>
  <c r="L10" i="24"/>
  <c r="K10" i="24"/>
  <c r="T9" i="24"/>
  <c r="S9" i="24"/>
  <c r="R9" i="24"/>
  <c r="Q9" i="24"/>
  <c r="P9" i="24"/>
  <c r="O9" i="24"/>
  <c r="N9" i="24"/>
  <c r="M9" i="24"/>
  <c r="L9" i="24"/>
  <c r="K9" i="24"/>
  <c r="T8" i="24"/>
  <c r="S8" i="24"/>
  <c r="R8" i="24"/>
  <c r="Q8" i="24"/>
  <c r="P8" i="24"/>
  <c r="O8" i="24"/>
  <c r="N8" i="24"/>
  <c r="M8" i="24"/>
  <c r="L8" i="24"/>
  <c r="K8" i="24"/>
  <c r="T7" i="24"/>
  <c r="S7" i="24"/>
  <c r="R7" i="24"/>
  <c r="Q7" i="24"/>
  <c r="P7" i="24"/>
  <c r="O7" i="24"/>
  <c r="N7" i="24"/>
  <c r="M7" i="24"/>
  <c r="L7" i="24"/>
  <c r="K7" i="24"/>
  <c r="T6" i="24"/>
  <c r="S6" i="24"/>
  <c r="R6" i="24"/>
  <c r="Q6" i="24"/>
  <c r="P6" i="24"/>
  <c r="O6" i="24"/>
  <c r="N6" i="24"/>
  <c r="M6" i="24"/>
  <c r="L6" i="24"/>
  <c r="K6" i="24"/>
  <c r="T5" i="24"/>
  <c r="S5" i="24"/>
  <c r="R5" i="24"/>
  <c r="Q5" i="24"/>
  <c r="P5" i="24"/>
  <c r="O5" i="24"/>
  <c r="N5" i="24"/>
  <c r="M5" i="24"/>
  <c r="L5" i="24"/>
  <c r="K5" i="24"/>
  <c r="T4" i="24"/>
  <c r="S4" i="24"/>
  <c r="R4" i="24"/>
  <c r="Q4" i="24"/>
  <c r="P4" i="24"/>
  <c r="O4" i="24"/>
  <c r="N4" i="24"/>
  <c r="M4" i="24"/>
  <c r="L4" i="24"/>
  <c r="K4" i="24"/>
  <c r="T3" i="24"/>
  <c r="S3" i="24"/>
  <c r="R3" i="24"/>
  <c r="Q3" i="24"/>
  <c r="P3" i="24"/>
  <c r="O3" i="24"/>
  <c r="N3" i="24"/>
  <c r="M3" i="24"/>
  <c r="L3" i="24"/>
  <c r="K3" i="24"/>
  <c r="K148" i="9" l="1"/>
  <c r="K159" i="9"/>
  <c r="K161" i="9" s="1"/>
  <c r="K163" i="9" s="1"/>
  <c r="K19" i="9"/>
  <c r="L66" i="9"/>
  <c r="L102" i="9"/>
  <c r="M170" i="9"/>
  <c r="L195" i="9"/>
  <c r="L196" i="9" s="1"/>
  <c r="M80" i="9"/>
  <c r="K253" i="9"/>
  <c r="K255" i="9" s="1"/>
  <c r="M218" i="9"/>
  <c r="M220" i="9" s="1"/>
  <c r="M222" i="9" s="1"/>
  <c r="L288" i="9"/>
  <c r="L290" i="9" s="1"/>
  <c r="L292" i="9" s="1"/>
  <c r="M100" i="9"/>
  <c r="M102" i="9" s="1"/>
  <c r="M104" i="9" s="1"/>
  <c r="M136" i="9"/>
  <c r="L383" i="9"/>
  <c r="L183" i="9"/>
  <c r="M41" i="9"/>
  <c r="M43" i="9" s="1"/>
  <c r="M45" i="9" s="1"/>
  <c r="M184" i="9"/>
  <c r="L220" i="9"/>
  <c r="L32" i="9"/>
  <c r="K63" i="9"/>
  <c r="K65" i="9" s="1"/>
  <c r="K67" i="9" s="1"/>
  <c r="L206" i="9"/>
  <c r="L33" i="9"/>
  <c r="L148" i="9"/>
  <c r="L150" i="9" s="1"/>
  <c r="L152" i="9" s="1"/>
  <c r="L321" i="9"/>
  <c r="L323" i="9" s="1"/>
  <c r="L325" i="9" s="1"/>
  <c r="K302" i="9"/>
  <c r="K358" i="9"/>
  <c r="K360" i="9" s="1"/>
  <c r="K362" i="9" s="1"/>
  <c r="M55" i="9"/>
  <c r="L159" i="9"/>
  <c r="K380" i="9"/>
  <c r="K382" i="9" s="1"/>
  <c r="K384" i="9" s="1"/>
  <c r="L89" i="9"/>
  <c r="L91" i="9" s="1"/>
  <c r="L93" i="9" s="1"/>
  <c r="K391" i="9"/>
  <c r="K393" i="9" s="1"/>
  <c r="K395" i="9" s="1"/>
  <c r="L273" i="9"/>
  <c r="L275" i="9" s="1"/>
  <c r="L277" i="9" s="1"/>
  <c r="M251" i="9"/>
  <c r="M253" i="9" s="1"/>
  <c r="M255" i="9" s="1"/>
  <c r="L103" i="9"/>
  <c r="K133" i="9"/>
  <c r="K135" i="9" s="1"/>
  <c r="K137" i="9" s="1"/>
  <c r="M111" i="9"/>
  <c r="M113" i="9" s="1"/>
  <c r="M115" i="9" s="1"/>
  <c r="K122" i="9"/>
  <c r="K124" i="9" s="1"/>
  <c r="K126" i="9" s="1"/>
  <c r="L343" i="9"/>
  <c r="L345" i="9" s="1"/>
  <c r="L347" i="9" s="1"/>
  <c r="M125" i="9"/>
  <c r="L262" i="9"/>
  <c r="L264" i="9" s="1"/>
  <c r="L266" i="9" s="1"/>
  <c r="K102" i="9"/>
  <c r="K104" i="9" s="1"/>
  <c r="M19" i="9"/>
  <c r="M21" i="9" s="1"/>
  <c r="M23" i="9" s="1"/>
  <c r="M33" i="9"/>
  <c r="K192" i="9"/>
  <c r="K194" i="9" s="1"/>
  <c r="K196" i="9" s="1"/>
  <c r="K203" i="9"/>
  <c r="K205" i="9" s="1"/>
  <c r="K207" i="9" s="1"/>
  <c r="M343" i="9"/>
  <c r="M345" i="9" s="1"/>
  <c r="M347" i="9" s="1"/>
  <c r="K170" i="9"/>
  <c r="K172" i="9" s="1"/>
  <c r="K174" i="9" s="1"/>
  <c r="M324" i="9"/>
  <c r="L52" i="9"/>
  <c r="L54" i="9" s="1"/>
  <c r="L56" i="9" s="1"/>
  <c r="L133" i="9"/>
  <c r="L135" i="9" s="1"/>
  <c r="L137" i="9" s="1"/>
  <c r="L243" i="9"/>
  <c r="M372" i="9"/>
  <c r="K8" i="9"/>
  <c r="K10" i="9" s="1"/>
  <c r="K12" i="9" s="1"/>
  <c r="L369" i="9"/>
  <c r="L371" i="9" s="1"/>
  <c r="L373" i="9" s="1"/>
  <c r="K52" i="9"/>
  <c r="K54" i="9" s="1"/>
  <c r="K56" i="9" s="1"/>
  <c r="M54" i="9"/>
  <c r="M240" i="9"/>
  <c r="M242" i="9" s="1"/>
  <c r="M244" i="9" s="1"/>
  <c r="M323" i="9"/>
  <c r="M325" i="9" s="1"/>
  <c r="L43" i="9"/>
  <c r="K111" i="9"/>
  <c r="K113" i="9" s="1"/>
  <c r="K115" i="9" s="1"/>
  <c r="M32" i="9"/>
  <c r="L254" i="9"/>
  <c r="K343" i="9"/>
  <c r="K345" i="9" s="1"/>
  <c r="K347" i="9" s="1"/>
  <c r="K30" i="9"/>
  <c r="K32" i="9" s="1"/>
  <c r="K34" i="9" s="1"/>
  <c r="K288" i="9"/>
  <c r="K290" i="9" s="1"/>
  <c r="K292" i="9" s="1"/>
  <c r="M81" i="9"/>
  <c r="K229" i="9"/>
  <c r="K231" i="9" s="1"/>
  <c r="K233" i="9" s="1"/>
  <c r="L393" i="9"/>
  <c r="K41" i="9"/>
  <c r="K43" i="9" s="1"/>
  <c r="K45" i="9" s="1"/>
  <c r="K262" i="9"/>
  <c r="K264" i="9" s="1"/>
  <c r="K266" i="9" s="1"/>
  <c r="K310" i="9"/>
  <c r="K312" i="9" s="1"/>
  <c r="K314" i="9" s="1"/>
  <c r="M265" i="9"/>
  <c r="K332" i="9"/>
  <c r="K334" i="9" s="1"/>
  <c r="K336" i="9" s="1"/>
  <c r="M8" i="9"/>
  <c r="M10" i="9" s="1"/>
  <c r="M12" i="9" s="1"/>
  <c r="L111" i="9"/>
  <c r="L113" i="9" s="1"/>
  <c r="L115" i="9" s="1"/>
  <c r="M148" i="9"/>
  <c r="M150" i="9" s="1"/>
  <c r="M152" i="9" s="1"/>
  <c r="M192" i="9"/>
  <c r="M194" i="9" s="1"/>
  <c r="M196" i="9" s="1"/>
  <c r="K240" i="9"/>
  <c r="K242" i="9" s="1"/>
  <c r="K244" i="9" s="1"/>
  <c r="M310" i="9"/>
  <c r="M312" i="9" s="1"/>
  <c r="M314" i="9" s="1"/>
  <c r="L221" i="9"/>
  <c r="L222" i="9" s="1"/>
  <c r="K321" i="9"/>
  <c r="K323" i="9" s="1"/>
  <c r="K325" i="9" s="1"/>
  <c r="M371" i="9"/>
  <c r="L253" i="9"/>
  <c r="M124" i="9"/>
  <c r="L229" i="9"/>
  <c r="L231" i="9" s="1"/>
  <c r="L233" i="9" s="1"/>
  <c r="K91" i="9"/>
  <c r="K93" i="9" s="1"/>
  <c r="M63" i="9"/>
  <c r="M65" i="9" s="1"/>
  <c r="M67" i="9" s="1"/>
  <c r="K301" i="9"/>
  <c r="M360" i="9"/>
  <c r="L65" i="9"/>
  <c r="L67" i="9" s="1"/>
  <c r="K150" i="9"/>
  <c r="K152" i="9" s="1"/>
  <c r="M383" i="9"/>
  <c r="M384" i="9" s="1"/>
  <c r="L170" i="9"/>
  <c r="L172" i="9" s="1"/>
  <c r="L174" i="9" s="1"/>
  <c r="L19" i="9"/>
  <c r="L21" i="9" s="1"/>
  <c r="L23" i="9" s="1"/>
  <c r="L44" i="9"/>
  <c r="L205" i="9"/>
  <c r="M335" i="9"/>
  <c r="L361" i="9"/>
  <c r="K78" i="9"/>
  <c r="K80" i="9" s="1"/>
  <c r="K82" i="9" s="1"/>
  <c r="L184" i="9"/>
  <c r="L185" i="9" s="1"/>
  <c r="K218" i="9"/>
  <c r="K220" i="9" s="1"/>
  <c r="K222" i="9" s="1"/>
  <c r="M361" i="9"/>
  <c r="M391" i="9"/>
  <c r="M393" i="9" s="1"/>
  <c r="M395" i="9" s="1"/>
  <c r="M264" i="9"/>
  <c r="L125" i="9"/>
  <c r="L332" i="9"/>
  <c r="L334" i="9" s="1"/>
  <c r="L336" i="9" s="1"/>
  <c r="K273" i="9"/>
  <c r="K275" i="9" s="1"/>
  <c r="K277" i="9" s="1"/>
  <c r="K369" i="9"/>
  <c r="K371" i="9" s="1"/>
  <c r="K373" i="9" s="1"/>
  <c r="L382" i="9"/>
  <c r="L384" i="9" s="1"/>
  <c r="L360" i="9"/>
  <c r="M275" i="9"/>
  <c r="M172" i="9"/>
  <c r="M174" i="9" s="1"/>
  <c r="L310" i="9"/>
  <c r="L312" i="9" s="1"/>
  <c r="L314" i="9" s="1"/>
  <c r="L11" i="9"/>
  <c r="L124" i="9"/>
  <c r="L242" i="9"/>
  <c r="M288" i="9"/>
  <c r="M290" i="9" s="1"/>
  <c r="M292" i="9" s="1"/>
  <c r="M299" i="9"/>
  <c r="M301" i="9" s="1"/>
  <c r="M303" i="9" s="1"/>
  <c r="L394" i="9"/>
  <c r="M159" i="9"/>
  <c r="M161" i="9" s="1"/>
  <c r="M163" i="9" s="1"/>
  <c r="M334" i="9"/>
  <c r="K181" i="9"/>
  <c r="K183" i="9" s="1"/>
  <c r="K185" i="9" s="1"/>
  <c r="K21" i="9"/>
  <c r="K23" i="9" s="1"/>
  <c r="L78" i="9"/>
  <c r="L80" i="9" s="1"/>
  <c r="L82" i="9" s="1"/>
  <c r="M135" i="9"/>
  <c r="L161" i="9"/>
  <c r="L163" i="9" s="1"/>
  <c r="M203" i="9"/>
  <c r="M205" i="9" s="1"/>
  <c r="M207" i="9" s="1"/>
  <c r="M231" i="9"/>
  <c r="M233" i="9" s="1"/>
  <c r="M276" i="9"/>
  <c r="L299" i="9"/>
  <c r="L301" i="9" s="1"/>
  <c r="L303" i="9" s="1"/>
  <c r="T11" i="24"/>
  <c r="M183" i="9"/>
  <c r="M92" i="9"/>
  <c r="M89" i="9"/>
  <c r="M91" i="9" s="1"/>
  <c r="L10" i="9"/>
  <c r="L34" i="9" l="1"/>
  <c r="L207" i="9"/>
  <c r="M185" i="9"/>
  <c r="M277" i="9"/>
  <c r="M82" i="9"/>
  <c r="L104" i="9"/>
  <c r="M137" i="9"/>
  <c r="M56" i="9"/>
  <c r="L45" i="9"/>
  <c r="M373" i="9"/>
  <c r="K303" i="9"/>
  <c r="M126" i="9"/>
  <c r="L244" i="9"/>
  <c r="M34" i="9"/>
  <c r="L12" i="9"/>
  <c r="M266" i="9"/>
  <c r="L255" i="9"/>
  <c r="L395" i="9"/>
  <c r="M336" i="9"/>
  <c r="L362" i="9"/>
  <c r="M362" i="9"/>
  <c r="L126" i="9"/>
  <c r="M93" i="9"/>
</calcChain>
</file>

<file path=xl/sharedStrings.xml><?xml version="1.0" encoding="utf-8"?>
<sst xmlns="http://schemas.openxmlformats.org/spreadsheetml/2006/main" count="5289" uniqueCount="427">
  <si>
    <t>Total</t>
  </si>
  <si>
    <t xml:space="preserve">    Auki</t>
  </si>
  <si>
    <t xml:space="preserve">    Aimela</t>
  </si>
  <si>
    <t xml:space="preserve">    Buma</t>
  </si>
  <si>
    <t xml:space="preserve">    Fauabu</t>
  </si>
  <si>
    <t xml:space="preserve">    West Baegu/Fataleka</t>
  </si>
  <si>
    <t xml:space="preserve">    Mandalua/Folotana</t>
  </si>
  <si>
    <t xml:space="preserve">    Fo'ondo/Gwaiau</t>
  </si>
  <si>
    <t xml:space="preserve">    Malu'u</t>
  </si>
  <si>
    <t xml:space="preserve">    Matakwalao</t>
  </si>
  <si>
    <t xml:space="preserve">    Takwa</t>
  </si>
  <si>
    <t xml:space="preserve">    East Baegu</t>
  </si>
  <si>
    <t xml:space="preserve">    Fouenda</t>
  </si>
  <si>
    <t xml:space="preserve">    Sulufou/Kwarande</t>
  </si>
  <si>
    <t xml:space="preserve">    Sububenu/Burianiasi</t>
  </si>
  <si>
    <t xml:space="preserve">    Nafinua</t>
  </si>
  <si>
    <t xml:space="preserve">    Faumamanu/Kwai</t>
  </si>
  <si>
    <t xml:space="preserve">    Gulalofou</t>
  </si>
  <si>
    <t xml:space="preserve">    Waneagu/Taelanasina</t>
  </si>
  <si>
    <t xml:space="preserve">    Aiaisi</t>
  </si>
  <si>
    <t xml:space="preserve">    Areare</t>
  </si>
  <si>
    <t xml:space="preserve">    Raroisu'u</t>
  </si>
  <si>
    <t xml:space="preserve">    Aba/Asimeuru</t>
  </si>
  <si>
    <t xml:space="preserve">    Asimae</t>
  </si>
  <si>
    <t xml:space="preserve">    Mareho</t>
  </si>
  <si>
    <t xml:space="preserve">    Tai</t>
  </si>
  <si>
    <t xml:space="preserve">    Kwarekwareo</t>
  </si>
  <si>
    <t xml:space="preserve">    Siesie</t>
  </si>
  <si>
    <t xml:space="preserve">    Waneagu Silana Sina</t>
  </si>
  <si>
    <t xml:space="preserve">    Keaimela/Radefasu</t>
  </si>
  <si>
    <t xml:space="preserve">    Langalanga</t>
  </si>
  <si>
    <t xml:space="preserve">    Luaniua</t>
  </si>
  <si>
    <t xml:space="preserve">    Pelau</t>
  </si>
  <si>
    <t xml:space="preserve">    Sikaiana</t>
  </si>
  <si>
    <t>Male</t>
  </si>
  <si>
    <t>Female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</si>
  <si>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</si>
  <si>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</si>
  <si>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</si>
  <si>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</si>
  <si>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</si>
  <si>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</si>
  <si>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</si>
  <si>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</si>
  <si>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</si>
  <si>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</si>
  <si>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</si>
  <si>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</si>
  <si>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</si>
  <si>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</si>
  <si>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</si>
  <si>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</si>
  <si>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</si>
  <si>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>Table 3. Sex and Relationship by Malaita</t>
  </si>
  <si>
    <t>Head of household</t>
  </si>
  <si>
    <t>Spouse of head</t>
  </si>
  <si>
    <t>Son/Daughter</t>
  </si>
  <si>
    <t>Adopted son/daughter</t>
  </si>
  <si>
    <t>Son in law/daughter in law</t>
  </si>
  <si>
    <t>Grandchild</t>
  </si>
  <si>
    <t>Parent/Parents in law of head</t>
  </si>
  <si>
    <t>Brother/Sister (including in laws)</t>
  </si>
  <si>
    <t>Other relatives</t>
  </si>
  <si>
    <t>Not related/friend</t>
  </si>
  <si>
    <t xml:space="preserve">   Father alive</t>
  </si>
  <si>
    <t>Melanesian</t>
  </si>
  <si>
    <t>Polynesian</t>
  </si>
  <si>
    <t>Micronesian</t>
  </si>
  <si>
    <t>Chinese</t>
  </si>
  <si>
    <t>European</t>
  </si>
  <si>
    <t>Other</t>
  </si>
  <si>
    <t>Solomon Islands by Birth</t>
  </si>
  <si>
    <t>Solomon Islands by Naturalisation</t>
  </si>
  <si>
    <t>Other Country</t>
  </si>
  <si>
    <t xml:space="preserve">   Other citizenship</t>
  </si>
  <si>
    <t>Hong Kong</t>
  </si>
  <si>
    <t>Fiji</t>
  </si>
  <si>
    <t>Other Asia</t>
  </si>
  <si>
    <t>Never Married</t>
  </si>
  <si>
    <t>Married</t>
  </si>
  <si>
    <t>Custom</t>
  </si>
  <si>
    <t>Divorced</t>
  </si>
  <si>
    <t>Separated</t>
  </si>
  <si>
    <t>Widowed</t>
  </si>
  <si>
    <t xml:space="preserve">   SMAM ages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</si>
  <si>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</si>
  <si>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</si>
  <si>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</si>
  <si>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</si>
  <si>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</si>
  <si>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</si>
  <si>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</si>
  <si>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</si>
  <si>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    Auki</t>
  </si>
  <si>
    <t xml:space="preserve">       Aimela</t>
  </si>
  <si>
    <t xml:space="preserve">       Buma</t>
  </si>
  <si>
    <t xml:space="preserve">       Fauabu</t>
  </si>
  <si>
    <t xml:space="preserve">       West Baegu/Fataleka</t>
  </si>
  <si>
    <t xml:space="preserve">       Mandalua/Folotana</t>
  </si>
  <si>
    <t xml:space="preserve">       Fo'ondo/Gwaiau</t>
  </si>
  <si>
    <t xml:space="preserve">       Malu'u</t>
  </si>
  <si>
    <t xml:space="preserve">       Matakwalao</t>
  </si>
  <si>
    <t xml:space="preserve">       Takwa</t>
  </si>
  <si>
    <t xml:space="preserve">       East Baegu</t>
  </si>
  <si>
    <t xml:space="preserve">       Fouenda</t>
  </si>
  <si>
    <t xml:space="preserve">       Sulufou/Kwarande</t>
  </si>
  <si>
    <t xml:space="preserve">       Sububenu/Burianiasi</t>
  </si>
  <si>
    <t xml:space="preserve">       Nafinua</t>
  </si>
  <si>
    <t xml:space="preserve">       Faumamanu/Kwai</t>
  </si>
  <si>
    <t xml:space="preserve">       Gulalofou</t>
  </si>
  <si>
    <t xml:space="preserve">       Waneagu/Taelanasina</t>
  </si>
  <si>
    <t xml:space="preserve">       Aiaisi</t>
  </si>
  <si>
    <t xml:space="preserve">       Areare</t>
  </si>
  <si>
    <t xml:space="preserve">       Raroisu'u</t>
  </si>
  <si>
    <t xml:space="preserve">       Aba/Asimeuru</t>
  </si>
  <si>
    <t xml:space="preserve">       Asimae</t>
  </si>
  <si>
    <t xml:space="preserve">       Mareho</t>
  </si>
  <si>
    <t xml:space="preserve">       Tai</t>
  </si>
  <si>
    <t xml:space="preserve">       Kwarekwareo</t>
  </si>
  <si>
    <t xml:space="preserve">       Siesie</t>
  </si>
  <si>
    <t xml:space="preserve">       Waneagu Silana Sina</t>
  </si>
  <si>
    <t xml:space="preserve">       Keaimela/Radefasu</t>
  </si>
  <si>
    <t xml:space="preserve">       Langalanga</t>
  </si>
  <si>
    <t xml:space="preserve">       Luaniua</t>
  </si>
  <si>
    <t xml:space="preserve">       Pelau</t>
  </si>
  <si>
    <t xml:space="preserve">       Sikaiana</t>
  </si>
  <si>
    <t>Church of Melanesia</t>
  </si>
  <si>
    <t>Roman Catholic</t>
  </si>
  <si>
    <t>South Sea Evangelical Church</t>
  </si>
  <si>
    <t>Seventh Day Adventist</t>
  </si>
  <si>
    <t>United Church</t>
  </si>
  <si>
    <t>Christian Fellowship Church</t>
  </si>
  <si>
    <t>Jehovah's Witness</t>
  </si>
  <si>
    <t>Christian OutReach Church</t>
  </si>
  <si>
    <t>Bahai</t>
  </si>
  <si>
    <t>Custom Beliefs</t>
  </si>
  <si>
    <t>No Religion/Faith</t>
  </si>
  <si>
    <t>Refuse to Answer</t>
  </si>
  <si>
    <t>Table 11. Detailed religion by Malaita</t>
  </si>
  <si>
    <t>Assembly Of God</t>
  </si>
  <si>
    <t>Baptist Church</t>
  </si>
  <si>
    <t>Rhema</t>
  </si>
  <si>
    <t>Muslim</t>
  </si>
  <si>
    <t>Bible Way Centre</t>
  </si>
  <si>
    <t>Christian Revival</t>
  </si>
  <si>
    <t>Church Of The Living God</t>
  </si>
  <si>
    <t>Church Of The Living Word</t>
  </si>
  <si>
    <t>Nazarene Church</t>
  </si>
  <si>
    <t>Apostolic Church</t>
  </si>
  <si>
    <t>Kingdom Harvest</t>
  </si>
  <si>
    <t>Pentecostal</t>
  </si>
  <si>
    <t>Full time</t>
  </si>
  <si>
    <t>Part time</t>
  </si>
  <si>
    <t>Left school</t>
  </si>
  <si>
    <t>Never been</t>
  </si>
  <si>
    <t>Preschool</t>
  </si>
  <si>
    <t>Standard 1</t>
  </si>
  <si>
    <t>Standard 2</t>
  </si>
  <si>
    <t>Standard 3</t>
  </si>
  <si>
    <t>Standard 4</t>
  </si>
  <si>
    <t>Standard 5</t>
  </si>
  <si>
    <t>Standard 6</t>
  </si>
  <si>
    <t>Form 1</t>
  </si>
  <si>
    <t>Form 2</t>
  </si>
  <si>
    <t>Form 3</t>
  </si>
  <si>
    <t>Form 4</t>
  </si>
  <si>
    <t>Form 5</t>
  </si>
  <si>
    <t>Form 6/7</t>
  </si>
  <si>
    <t>Tertiary</t>
  </si>
  <si>
    <t>Vocational</t>
  </si>
  <si>
    <t>No School completed</t>
  </si>
  <si>
    <t>Preschool/Nursery school</t>
  </si>
  <si>
    <t>Some primary</t>
  </si>
  <si>
    <t>Complted primary</t>
  </si>
  <si>
    <t>Completed form 3</t>
  </si>
  <si>
    <t>Completed form 5</t>
  </si>
  <si>
    <t>Completed form 6</t>
  </si>
  <si>
    <t>Completed form 7</t>
  </si>
  <si>
    <t>Some College/No degree</t>
  </si>
  <si>
    <t>Bachelors degree</t>
  </si>
  <si>
    <t>Masters degree</t>
  </si>
  <si>
    <t>Doctoral degree</t>
  </si>
  <si>
    <t>Vocational certificate</t>
  </si>
  <si>
    <t>English speaking</t>
  </si>
  <si>
    <t>No</t>
  </si>
  <si>
    <t>Pidgin speaking</t>
  </si>
  <si>
    <t>Local language</t>
  </si>
  <si>
    <t>Other language</t>
  </si>
  <si>
    <t>English</t>
  </si>
  <si>
    <t>Pidgin</t>
  </si>
  <si>
    <t>Local</t>
  </si>
  <si>
    <t xml:space="preserve">   Multi-literate</t>
  </si>
  <si>
    <t>No languages</t>
  </si>
  <si>
    <t>English only</t>
  </si>
  <si>
    <t>Pidgin only</t>
  </si>
  <si>
    <t>Local only</t>
  </si>
  <si>
    <t>Other only</t>
  </si>
  <si>
    <t>English and Pidgin</t>
  </si>
  <si>
    <t>English and Local</t>
  </si>
  <si>
    <t>English and Other</t>
  </si>
  <si>
    <t>Pidgin and Local</t>
  </si>
  <si>
    <t>Pidgin and Other</t>
  </si>
  <si>
    <t>Local and Other</t>
  </si>
  <si>
    <t>English Pidgin and Local</t>
  </si>
  <si>
    <t>English Pidgin and Other</t>
  </si>
  <si>
    <t>English Local and other</t>
  </si>
  <si>
    <t>Pidgin Local and Other</t>
  </si>
  <si>
    <t>All four language categories</t>
  </si>
  <si>
    <t>No Difficulty at all</t>
  </si>
  <si>
    <t>Some Difficulty</t>
  </si>
  <si>
    <t>Cannot do at all</t>
  </si>
  <si>
    <t>No disabilities</t>
  </si>
  <si>
    <t>Seeing only</t>
  </si>
  <si>
    <t>Hearing only</t>
  </si>
  <si>
    <t>Walking only</t>
  </si>
  <si>
    <t>Remembering only</t>
  </si>
  <si>
    <t>Seeing and Hearing</t>
  </si>
  <si>
    <t>Seeing and Walking</t>
  </si>
  <si>
    <t>Seeing and Remembering</t>
  </si>
  <si>
    <t>Hearing and Walking</t>
  </si>
  <si>
    <t>Hearing and Remembering</t>
  </si>
  <si>
    <t>Walking and Remembering</t>
  </si>
  <si>
    <t>See hear and walk</t>
  </si>
  <si>
    <t>See hear and remember</t>
  </si>
  <si>
    <t>See walk and remember</t>
  </si>
  <si>
    <t>Hear walk and remember</t>
  </si>
  <si>
    <t>See hear walk remember</t>
  </si>
  <si>
    <t>Seeing</t>
  </si>
  <si>
    <t>Hearing</t>
  </si>
  <si>
    <t>Walking</t>
  </si>
  <si>
    <t>Remembering</t>
  </si>
  <si>
    <t>Work last week</t>
  </si>
  <si>
    <t>Did not work</t>
  </si>
  <si>
    <t>On layoff</t>
  </si>
  <si>
    <t>Not on layoff</t>
  </si>
  <si>
    <t>Govt employee</t>
  </si>
  <si>
    <t>Prvi employee</t>
  </si>
  <si>
    <t>Employer</t>
  </si>
  <si>
    <t>Self employed</t>
  </si>
  <si>
    <t>Voluntary work</t>
  </si>
  <si>
    <t>Unpaid family</t>
  </si>
  <si>
    <t>Goods - sale</t>
  </si>
  <si>
    <t>Goods - home</t>
  </si>
  <si>
    <t>Table 21. Occupation by Malaita</t>
  </si>
  <si>
    <t>01 Armed Forces</t>
  </si>
  <si>
    <t>02 Non-Commissioned armed forces officers</t>
  </si>
  <si>
    <t>03 Armd forces occupations other ranks</t>
  </si>
  <si>
    <t>11 Legislators and senior officials</t>
  </si>
  <si>
    <t>12 Adminstravtive and commercial managers</t>
  </si>
  <si>
    <t>13 Production and specialised service manager</t>
  </si>
  <si>
    <t>14 Hospitality retail and other sevice manager</t>
  </si>
  <si>
    <t>21 Science and engineering professionals</t>
  </si>
  <si>
    <t>22 Life science and health professionals</t>
  </si>
  <si>
    <t>23 Teaching professionals</t>
  </si>
  <si>
    <t>24 Business and administration professionals</t>
  </si>
  <si>
    <t>25 Information and communications technology professioanls</t>
  </si>
  <si>
    <t>26 Legal social and cultural professionals</t>
  </si>
  <si>
    <t>31 Science and engineering associate professionals</t>
  </si>
  <si>
    <t>32 Health associate professionals</t>
  </si>
  <si>
    <t>33 Business and administration associate professionals</t>
  </si>
  <si>
    <t>34 Legal social cultural and related associate professionals</t>
  </si>
  <si>
    <t>35 Information and communications technicians</t>
  </si>
  <si>
    <t>41 General and keyboard clerks</t>
  </si>
  <si>
    <t>42 Customer service clerks</t>
  </si>
  <si>
    <t>43 Numerical and material recording clearks</t>
  </si>
  <si>
    <t>44 Other clerical support workers</t>
  </si>
  <si>
    <t>51 Personal and protective services workers</t>
  </si>
  <si>
    <t>52 Models salespersons and demonstrators</t>
  </si>
  <si>
    <t>53 Personal care workrs</t>
  </si>
  <si>
    <t>54 Protective service workers</t>
  </si>
  <si>
    <t>61 Market oriented skilled agricultual worker</t>
  </si>
  <si>
    <t>62 Market oriented skilled forestry fishery and hunting workers</t>
  </si>
  <si>
    <t>63 Subsistence farmers fishers hunters and gatherers</t>
  </si>
  <si>
    <t>71 Extraction and building trade workers</t>
  </si>
  <si>
    <t>72 Metal machinery and relted workers</t>
  </si>
  <si>
    <t>73 Precision handicrafts printingand related workers</t>
  </si>
  <si>
    <t>74 Electrical and electronic trade workers</t>
  </si>
  <si>
    <t>75 Food processing wood working garment and other craft and relatd workers</t>
  </si>
  <si>
    <t>81 Stationery plant and machinery operators</t>
  </si>
  <si>
    <t>82 Assemblers</t>
  </si>
  <si>
    <t>83 Drivers and mobile plant operators</t>
  </si>
  <si>
    <t>91 Cleaners and helpers</t>
  </si>
  <si>
    <t>92 Agircultural forestry and fishery labourers</t>
  </si>
  <si>
    <t>93 Labourers in mining construction manufacturing and transport</t>
  </si>
  <si>
    <t>94 Food preparation assistants</t>
  </si>
  <si>
    <t>95 Street and related service workers</t>
  </si>
  <si>
    <t>96 Refuse workers and other elementary workers</t>
  </si>
  <si>
    <t>A - Crop and animal production hunting and related service activities</t>
  </si>
  <si>
    <t>B - Mining and quarrying</t>
  </si>
  <si>
    <t>C - Manufacturing</t>
  </si>
  <si>
    <t>D - Electricity gas steam and air conditioning supply</t>
  </si>
  <si>
    <t>E - Water supply; sewerage waste management &amp; Remediation act.</t>
  </si>
  <si>
    <t>F - Construction</t>
  </si>
  <si>
    <t>G - Wholesale and retail trade; repair of motor vehicles and motorcycles</t>
  </si>
  <si>
    <t>H - Transportation &amp; Storage</t>
  </si>
  <si>
    <t>I - Accomodation &amp; Food service activities</t>
  </si>
  <si>
    <t>J - Information &amp; Communication</t>
  </si>
  <si>
    <t>K - Financial &amp; insurance activities</t>
  </si>
  <si>
    <t>L - Real Estates Activities</t>
  </si>
  <si>
    <t>M - Professional Science &amp; technical activities</t>
  </si>
  <si>
    <t>N - Administrative &amp; Support service activities</t>
  </si>
  <si>
    <t>O - Public Safety and defence; compulsory social security</t>
  </si>
  <si>
    <t>P - Education</t>
  </si>
  <si>
    <t>Q - Human health and Social work</t>
  </si>
  <si>
    <t>R - Arts Entertainment and recreation</t>
  </si>
  <si>
    <t>S - Other service activities</t>
  </si>
  <si>
    <t>T - Activities of households as employers</t>
  </si>
  <si>
    <t>U - Extraterritorial organization &amp; Bodies</t>
  </si>
  <si>
    <t>Looking for work</t>
  </si>
  <si>
    <t>Not looking</t>
  </si>
  <si>
    <t>Full time homemaker</t>
  </si>
  <si>
    <t>Student</t>
  </si>
  <si>
    <t>Retired/Old age</t>
  </si>
  <si>
    <t>Disabled</t>
  </si>
  <si>
    <t>Didn't want to know</t>
  </si>
  <si>
    <t>Believe no work available</t>
  </si>
  <si>
    <t>Bad weather/ No transport</t>
  </si>
  <si>
    <t>Available to work</t>
  </si>
  <si>
    <t>Not available</t>
  </si>
  <si>
    <t>CEB</t>
  </si>
  <si>
    <t>CS</t>
  </si>
  <si>
    <t>MCEB</t>
  </si>
  <si>
    <t>MCS</t>
  </si>
  <si>
    <t>FCEB</t>
  </si>
  <si>
    <t>FCS</t>
  </si>
  <si>
    <t xml:space="preserve">   Fertility ages</t>
  </si>
  <si>
    <t>Females</t>
  </si>
  <si>
    <t>Births 12 mns</t>
  </si>
  <si>
    <t>CEB/W</t>
  </si>
  <si>
    <t>CS/W</t>
  </si>
  <si>
    <t>CS/CEB</t>
  </si>
  <si>
    <t>MCEB/W</t>
  </si>
  <si>
    <t>MCS/W</t>
  </si>
  <si>
    <t>MCS/MCEB</t>
  </si>
  <si>
    <t>FCEB/W</t>
  </si>
  <si>
    <t>FCS/W</t>
  </si>
  <si>
    <t>FCEB/FCS</t>
  </si>
  <si>
    <t>ASFR</t>
  </si>
  <si>
    <t>MALAITA</t>
  </si>
  <si>
    <t xml:space="preserve">    Males</t>
  </si>
  <si>
    <t xml:space="preserve">    Females</t>
  </si>
  <si>
    <t xml:space="preserve">       Total</t>
  </si>
  <si>
    <t xml:space="preserve">      Percsons per HH</t>
  </si>
  <si>
    <t xml:space="preserve">    W Baegu/</t>
  </si>
  <si>
    <t xml:space="preserve">    Fataleka</t>
  </si>
  <si>
    <t xml:space="preserve">    Mandalua/</t>
  </si>
  <si>
    <t xml:space="preserve">    Folotana</t>
  </si>
  <si>
    <t xml:space="preserve">    Fo'ondo/</t>
  </si>
  <si>
    <t xml:space="preserve">    Gwaiau</t>
  </si>
  <si>
    <t xml:space="preserve">    Matak-</t>
  </si>
  <si>
    <t xml:space="preserve">    walao</t>
  </si>
  <si>
    <t xml:space="preserve">    East</t>
  </si>
  <si>
    <t xml:space="preserve">    Baegu</t>
  </si>
  <si>
    <t xml:space="preserve">    Sulufou/</t>
  </si>
  <si>
    <t xml:space="preserve">    Kwarande</t>
  </si>
  <si>
    <t xml:space="preserve">    Sububenu/</t>
  </si>
  <si>
    <t xml:space="preserve">    Burianiasi</t>
  </si>
  <si>
    <t xml:space="preserve">    Faumama-</t>
  </si>
  <si>
    <t xml:space="preserve">    nu/Kwai</t>
  </si>
  <si>
    <t xml:space="preserve">    Gulalo-</t>
  </si>
  <si>
    <t xml:space="preserve">    fou</t>
  </si>
  <si>
    <t xml:space="preserve">    Waneagu/</t>
  </si>
  <si>
    <t xml:space="preserve">    Taelanasina</t>
  </si>
  <si>
    <t xml:space="preserve">    Aba/</t>
  </si>
  <si>
    <t xml:space="preserve">   Asimeuru</t>
  </si>
  <si>
    <t xml:space="preserve">    Kwarek-</t>
  </si>
  <si>
    <t xml:space="preserve">    wareo</t>
  </si>
  <si>
    <t xml:space="preserve">    Waneagu </t>
  </si>
  <si>
    <t xml:space="preserve">    Silana Sina</t>
  </si>
  <si>
    <t xml:space="preserve">    Keaimela/</t>
  </si>
  <si>
    <t xml:space="preserve">    Radefasu</t>
  </si>
  <si>
    <t xml:space="preserve">    Langa-</t>
  </si>
  <si>
    <t xml:space="preserve">    langa</t>
  </si>
  <si>
    <t>Average Age 1st Marriage</t>
  </si>
  <si>
    <t>Table 1. Age and Sex by Malaita Wards, Solomon Islands: 2009</t>
  </si>
  <si>
    <t>Table 21. Occupation by Malaita Wards, Solomon Islands: 2009</t>
  </si>
  <si>
    <t>Table 24. Fertility by Malaita Wards, Solomon Islands: 2009</t>
  </si>
  <si>
    <t>Table 2. Single Age by Malaita Wards, Solomon Islands: 2009</t>
  </si>
  <si>
    <t>Table 3. Relationship by Malaita Wards, Solomon Islands: 2009</t>
  </si>
  <si>
    <t>Table 4. Mother's Vital Status by Malaita Wards, Solomon Islands: 2009</t>
  </si>
  <si>
    <t>Table 5. Father's Vital Status by Malaita Wards, Solomon Islands: 2009</t>
  </si>
  <si>
    <t>Table 6. Ethnic Origin by Malaita Wards, Solomon Islands: 2009</t>
  </si>
  <si>
    <t>Table 7. Citizenship by Malaita Wards, Solomon Islands: 2009</t>
  </si>
  <si>
    <t>Table 8. Marital Status by Malaita Wards, Solomon Islands: 2009</t>
  </si>
  <si>
    <t>Table 9. Average Age at First Marriage by Malaita Wards, Solomon Islands: 2009</t>
  </si>
  <si>
    <t>Table 10. Religion by Malaita Wards, Solomon Islands: 2009</t>
  </si>
  <si>
    <t>Table 11. Detailed Religion by Malaita Wards, Solomon Islands: 2009</t>
  </si>
  <si>
    <t>Table 12. School Attendance and Education Level by Malaita Wards, Solomon Islands: 2009</t>
  </si>
  <si>
    <t>Table 13. Highest Education by Malaita Wards, Solomon Islands: 2009</t>
  </si>
  <si>
    <t>Table 14. Language by Malaita Wards, Solomon Islands: 2009</t>
  </si>
  <si>
    <t>Table 15. Literacy by Malaita Wards, Solomon Islands: 2009</t>
  </si>
  <si>
    <t>Table 16. Disability by Malaita Wards, Solomon Islands: 2009</t>
  </si>
  <si>
    <t>Table 17. Multiple Disabilities by Malaita Wards, Solomon Islands: 2009</t>
  </si>
  <si>
    <t>Table 18. More Multiple Disabilities by Malaita Wards, Solomon Islands: 2009</t>
  </si>
  <si>
    <t>Table 19. Work Last Week and Layoff by Malaita Wards, Solomon Islands: 2009</t>
  </si>
  <si>
    <t>Table 20. Economic Activity by Malaita Wards, Solomon Islands: 2009</t>
  </si>
  <si>
    <t>Table 22. Industry by Malaita Wards, Solomon Islands: 2009</t>
  </si>
  <si>
    <t>Table 23. Looking for Work by Malaita Wards, Solomon Islands: 2009</t>
  </si>
  <si>
    <t xml:space="preserve">     Total</t>
  </si>
  <si>
    <t xml:space="preserve">  Mother deceased</t>
  </si>
  <si>
    <t xml:space="preserve">    Mother alive</t>
  </si>
  <si>
    <t xml:space="preserve">      Total</t>
  </si>
  <si>
    <t xml:space="preserve">   Father Dead</t>
  </si>
  <si>
    <t xml:space="preserve">    Total</t>
  </si>
  <si>
    <t xml:space="preserve">     Males</t>
  </si>
  <si>
    <t>Others</t>
  </si>
  <si>
    <t xml:space="preserve">     Females</t>
  </si>
  <si>
    <t>SCHOOL ATTENDANCE</t>
  </si>
  <si>
    <t>EDUCATIONAL LEVEL</t>
  </si>
  <si>
    <t xml:space="preserve">ENGLISH  </t>
  </si>
  <si>
    <t xml:space="preserve">PIDGIN  </t>
  </si>
  <si>
    <t xml:space="preserve">   Males</t>
  </si>
  <si>
    <t>LOCAL LANGUAGE</t>
  </si>
  <si>
    <t>OTHER LANGUAGE</t>
  </si>
  <si>
    <t>MULTIPLE LITERACY</t>
  </si>
  <si>
    <t>SEEING</t>
  </si>
  <si>
    <t>HEARING</t>
  </si>
  <si>
    <t>WALKING</t>
  </si>
  <si>
    <t>REMEMBERING</t>
  </si>
  <si>
    <t xml:space="preserve">   Females</t>
  </si>
  <si>
    <t>WORK LAST WEEK</t>
  </si>
  <si>
    <t xml:space="preserve">      Males</t>
  </si>
  <si>
    <t>ON LAYOFF</t>
  </si>
  <si>
    <t>LOOKING FOR WORK</t>
  </si>
  <si>
    <t>WHY NOT LOOKING</t>
  </si>
  <si>
    <t>AVAILABILITY</t>
  </si>
  <si>
    <t>Source: 2009 Solomon Islands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</si>
</sst>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7"/>
      <name val="Times New Roman"/>
      <family val="1"/>
    </font>
    <font>
      <sz val="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4" fillId="0" borderId="0" xfId="1" applyNumberFormat="1" applyFont="1"/>
    <xf numFmtId="165" fontId="3" fillId="0" borderId="0" xfId="0" applyNumberFormat="1" applyFont="1"/>
    <xf numFmtId="3" fontId="5" fillId="0" borderId="0" xfId="0" applyNumberFormat="1" applyFont="1"/>
    <xf numFmtId="3" fontId="5" fillId="0" borderId="2" xfId="0" applyNumberFormat="1" applyFont="1" applyBorder="1"/>
    <xf numFmtId="3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/>
    <xf numFmtId="3" fontId="5" fillId="0" borderId="4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left"/>
    </xf>
    <xf numFmtId="4" fontId="3" fillId="0" borderId="0" xfId="0" applyNumberFormat="1" applyFont="1"/>
    <xf numFmtId="3" fontId="5" fillId="0" borderId="5" xfId="0" applyNumberFormat="1" applyFont="1" applyBorder="1"/>
    <xf numFmtId="3" fontId="5" fillId="0" borderId="6" xfId="0" applyNumberFormat="1" applyFont="1" applyBorder="1"/>
    <xf numFmtId="3" fontId="5" fillId="0" borderId="6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right"/>
    </xf>
    <xf numFmtId="3" fontId="5" fillId="0" borderId="8" xfId="0" applyNumberFormat="1" applyFont="1" applyBorder="1"/>
    <xf numFmtId="3" fontId="5" fillId="0" borderId="9" xfId="0" applyNumberFormat="1" applyFont="1" applyBorder="1" applyAlignment="1">
      <alignment horizontal="right"/>
    </xf>
    <xf numFmtId="3" fontId="5" fillId="0" borderId="9" xfId="0" applyNumberFormat="1" applyFont="1" applyBorder="1"/>
    <xf numFmtId="3" fontId="5" fillId="0" borderId="10" xfId="0" applyNumberFormat="1" applyFont="1" applyBorder="1" applyAlignment="1">
      <alignment horizontal="right"/>
    </xf>
    <xf numFmtId="165" fontId="4" fillId="0" borderId="0" xfId="0" applyNumberFormat="1" applyFont="1"/>
    <xf numFmtId="165" fontId="4" fillId="2" borderId="0" xfId="0" applyNumberFormat="1" applyFont="1" applyFill="1"/>
    <xf numFmtId="3" fontId="3" fillId="0" borderId="2" xfId="0" applyNumberFormat="1" applyFont="1" applyBorder="1"/>
    <xf numFmtId="3" fontId="3" fillId="0" borderId="3" xfId="0" applyNumberFormat="1" applyFont="1" applyBorder="1" applyAlignment="1">
      <alignment horizontal="center"/>
    </xf>
    <xf numFmtId="3" fontId="3" fillId="0" borderId="3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5" xfId="0" applyNumberFormat="1" applyFont="1" applyBorder="1"/>
    <xf numFmtId="3" fontId="3" fillId="0" borderId="8" xfId="0" applyNumberFormat="1" applyFont="1" applyBorder="1" applyAlignment="1">
      <alignment horizontal="right"/>
    </xf>
    <xf numFmtId="3" fontId="3" fillId="0" borderId="7" xfId="0" applyNumberFormat="1" applyFont="1" applyBorder="1"/>
    <xf numFmtId="3" fontId="3" fillId="0" borderId="11" xfId="0" applyNumberFormat="1" applyFont="1" applyBorder="1"/>
    <xf numFmtId="3" fontId="3" fillId="0" borderId="10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0" fontId="2" fillId="0" borderId="0" xfId="0" applyFont="1" applyBorder="1"/>
    <xf numFmtId="3" fontId="2" fillId="0" borderId="0" xfId="0" applyNumberFormat="1" applyFont="1" applyBorder="1"/>
    <xf numFmtId="3" fontId="3" fillId="0" borderId="0" xfId="0" applyNumberFormat="1" applyFont="1" applyBorder="1" applyAlignment="1">
      <alignment horizontal="right"/>
    </xf>
    <xf numFmtId="0" fontId="2" fillId="0" borderId="1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3" fontId="3" fillId="0" borderId="11" xfId="0" applyNumberFormat="1" applyFont="1" applyBorder="1" applyAlignment="1">
      <alignment horizontal="left"/>
    </xf>
    <xf numFmtId="3" fontId="5" fillId="0" borderId="5" xfId="0" applyNumberFormat="1" applyFont="1" applyBorder="1" applyAlignment="1">
      <alignment horizontal="left"/>
    </xf>
    <xf numFmtId="3" fontId="5" fillId="0" borderId="8" xfId="0" applyNumberFormat="1" applyFont="1" applyBorder="1" applyAlignment="1">
      <alignment horizontal="left"/>
    </xf>
    <xf numFmtId="3" fontId="5" fillId="0" borderId="1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7A3DB-0748-456D-B792-82609A13E4D6}">
  <dimension ref="A1:DC22"/>
  <sheetViews>
    <sheetView tabSelected="1" view="pageBreakPreview" zoomScale="150" zoomScaleNormal="100" zoomScaleSheetLayoutView="150" workbookViewId="0">
      <selection activeCell="C24" sqref="C24"/>
    </sheetView>
  </sheetViews>
  <sheetFormatPr defaultRowHeight="9.6" x14ac:dyDescent="0.2"/>
  <cols>
    <col min="1" max="1" width="9.44140625" style="5" customWidth="1"/>
    <col min="2" max="2" width="4.88671875" style="5" customWidth="1"/>
    <col min="3" max="4" width="4.5546875" style="5" customWidth="1"/>
    <col min="5" max="22" width="3.5546875" style="5" customWidth="1"/>
    <col min="23" max="23" width="9.44140625" style="5" customWidth="1"/>
    <col min="24" max="44" width="3.5546875" style="5" customWidth="1"/>
    <col min="45" max="45" width="9.44140625" style="5" customWidth="1"/>
    <col min="46" max="46" width="3.5546875" style="5" customWidth="1"/>
    <col min="47" max="69" width="3.44140625" style="5" customWidth="1"/>
    <col min="70" max="70" width="9.44140625" style="5" customWidth="1"/>
    <col min="71" max="88" width="4.109375" style="5" customWidth="1"/>
    <col min="89" max="89" width="9.44140625" style="5" customWidth="1"/>
    <col min="90" max="107" width="3.5546875" style="5" customWidth="1"/>
    <col min="108" max="16384" width="8.88671875" style="5"/>
  </cols>
  <sheetData>
    <row r="1" spans="1:107" x14ac:dyDescent="0.2">
      <c r="A1" s="5" t="s">
        <v>374</v>
      </c>
      <c r="W1" s="5" t="s">
        <v>374</v>
      </c>
      <c r="AS1" s="5" t="s">
        <v>374</v>
      </c>
      <c r="BR1" s="5" t="s">
        <v>374</v>
      </c>
      <c r="CK1" s="5" t="s">
        <v>374</v>
      </c>
    </row>
    <row r="2" spans="1:107" x14ac:dyDescent="0.2">
      <c r="A2" s="10"/>
      <c r="B2" s="11" t="s">
        <v>0</v>
      </c>
      <c r="C2" s="11"/>
      <c r="D2" s="11"/>
      <c r="E2" s="11" t="s">
        <v>1</v>
      </c>
      <c r="F2" s="11"/>
      <c r="G2" s="11"/>
      <c r="H2" s="11" t="s">
        <v>2</v>
      </c>
      <c r="I2" s="11"/>
      <c r="J2" s="11"/>
      <c r="K2" s="11" t="s">
        <v>3</v>
      </c>
      <c r="L2" s="11"/>
      <c r="M2" s="11"/>
      <c r="N2" s="11" t="s">
        <v>4</v>
      </c>
      <c r="O2" s="11"/>
      <c r="P2" s="11"/>
      <c r="Q2" s="11" t="s">
        <v>5</v>
      </c>
      <c r="R2" s="11"/>
      <c r="S2" s="11"/>
      <c r="T2" s="11" t="s">
        <v>6</v>
      </c>
      <c r="U2" s="11"/>
      <c r="V2" s="11"/>
      <c r="W2" s="10"/>
      <c r="X2" s="11" t="s">
        <v>7</v>
      </c>
      <c r="Y2" s="11"/>
      <c r="Z2" s="11"/>
      <c r="AA2" s="11" t="s">
        <v>8</v>
      </c>
      <c r="AB2" s="11"/>
      <c r="AC2" s="11"/>
      <c r="AD2" s="12" t="s">
        <v>9</v>
      </c>
      <c r="AE2" s="12"/>
      <c r="AF2" s="12"/>
      <c r="AG2" s="11" t="s">
        <v>10</v>
      </c>
      <c r="AH2" s="11"/>
      <c r="AI2" s="11"/>
      <c r="AJ2" s="11" t="s">
        <v>11</v>
      </c>
      <c r="AK2" s="11"/>
      <c r="AL2" s="11"/>
      <c r="AM2" s="11" t="s">
        <v>12</v>
      </c>
      <c r="AN2" s="11"/>
      <c r="AO2" s="11"/>
      <c r="AP2" s="11" t="s">
        <v>13</v>
      </c>
      <c r="AQ2" s="11"/>
      <c r="AR2" s="11"/>
      <c r="AT2" s="13" t="s">
        <v>14</v>
      </c>
      <c r="AU2" s="51"/>
      <c r="AV2" s="52"/>
      <c r="AW2" s="11" t="s">
        <v>15</v>
      </c>
      <c r="AX2" s="11"/>
      <c r="AY2" s="11"/>
      <c r="AZ2" s="11" t="s">
        <v>16</v>
      </c>
      <c r="BA2" s="11"/>
      <c r="BB2" s="11"/>
      <c r="BC2" s="11" t="s">
        <v>17</v>
      </c>
      <c r="BD2" s="11"/>
      <c r="BE2" s="11"/>
      <c r="BF2" s="11" t="s">
        <v>18</v>
      </c>
      <c r="BG2" s="11"/>
      <c r="BH2" s="11"/>
      <c r="BI2" s="11" t="s">
        <v>19</v>
      </c>
      <c r="BJ2" s="11"/>
      <c r="BK2" s="11"/>
      <c r="BL2" s="11" t="s">
        <v>20</v>
      </c>
      <c r="BM2" s="11"/>
      <c r="BN2" s="11"/>
      <c r="BO2" s="11" t="s">
        <v>21</v>
      </c>
      <c r="BP2" s="11"/>
      <c r="BQ2" s="11"/>
      <c r="BR2" s="17"/>
      <c r="BS2" s="11" t="s">
        <v>22</v>
      </c>
      <c r="BT2" s="11"/>
      <c r="BU2" s="11"/>
      <c r="BV2" s="11" t="s">
        <v>23</v>
      </c>
      <c r="BW2" s="11"/>
      <c r="BX2" s="11"/>
      <c r="BY2" s="11" t="s">
        <v>24</v>
      </c>
      <c r="BZ2" s="11"/>
      <c r="CA2" s="11"/>
      <c r="CB2" s="11" t="s">
        <v>25</v>
      </c>
      <c r="CC2" s="11"/>
      <c r="CD2" s="11"/>
      <c r="CE2" s="11" t="s">
        <v>26</v>
      </c>
      <c r="CF2" s="11"/>
      <c r="CG2" s="11"/>
      <c r="CH2" s="11" t="s">
        <v>27</v>
      </c>
      <c r="CI2" s="11"/>
      <c r="CJ2" s="11"/>
      <c r="CK2" s="17"/>
      <c r="CL2" s="11" t="s">
        <v>28</v>
      </c>
      <c r="CM2" s="11"/>
      <c r="CN2" s="11"/>
      <c r="CO2" s="11" t="s">
        <v>29</v>
      </c>
      <c r="CP2" s="11"/>
      <c r="CQ2" s="11"/>
      <c r="CR2" s="11" t="s">
        <v>30</v>
      </c>
      <c r="CS2" s="11"/>
      <c r="CT2" s="11"/>
      <c r="CU2" s="11" t="s">
        <v>31</v>
      </c>
      <c r="CV2" s="11"/>
      <c r="CW2" s="11"/>
      <c r="CX2" s="11" t="s">
        <v>32</v>
      </c>
      <c r="CY2" s="11"/>
      <c r="CZ2" s="11"/>
      <c r="DA2" s="11" t="s">
        <v>33</v>
      </c>
      <c r="DB2" s="11"/>
      <c r="DC2" s="13"/>
    </row>
    <row r="3" spans="1:107" s="6" customFormat="1" x14ac:dyDescent="0.2">
      <c r="A3" s="14"/>
      <c r="B3" s="15" t="s">
        <v>0</v>
      </c>
      <c r="C3" s="15" t="s">
        <v>34</v>
      </c>
      <c r="D3" s="15" t="s">
        <v>35</v>
      </c>
      <c r="E3" s="15" t="s">
        <v>0</v>
      </c>
      <c r="F3" s="15" t="s">
        <v>34</v>
      </c>
      <c r="G3" s="15" t="s">
        <v>35</v>
      </c>
      <c r="H3" s="15" t="s">
        <v>0</v>
      </c>
      <c r="I3" s="15" t="s">
        <v>34</v>
      </c>
      <c r="J3" s="15" t="s">
        <v>35</v>
      </c>
      <c r="K3" s="15" t="s">
        <v>0</v>
      </c>
      <c r="L3" s="15" t="s">
        <v>34</v>
      </c>
      <c r="M3" s="15" t="s">
        <v>35</v>
      </c>
      <c r="N3" s="15" t="s">
        <v>0</v>
      </c>
      <c r="O3" s="15" t="s">
        <v>34</v>
      </c>
      <c r="P3" s="15" t="s">
        <v>35</v>
      </c>
      <c r="Q3" s="15" t="s">
        <v>0</v>
      </c>
      <c r="R3" s="15" t="s">
        <v>34</v>
      </c>
      <c r="S3" s="15" t="s">
        <v>35</v>
      </c>
      <c r="T3" s="15" t="s">
        <v>0</v>
      </c>
      <c r="U3" s="15" t="s">
        <v>34</v>
      </c>
      <c r="V3" s="15" t="s">
        <v>35</v>
      </c>
      <c r="W3" s="14"/>
      <c r="X3" s="15" t="s">
        <v>0</v>
      </c>
      <c r="Y3" s="15" t="s">
        <v>34</v>
      </c>
      <c r="Z3" s="15" t="s">
        <v>35</v>
      </c>
      <c r="AA3" s="15" t="s">
        <v>0</v>
      </c>
      <c r="AB3" s="15" t="s">
        <v>34</v>
      </c>
      <c r="AC3" s="15" t="s">
        <v>35</v>
      </c>
      <c r="AD3" s="15" t="s">
        <v>0</v>
      </c>
      <c r="AE3" s="15" t="s">
        <v>34</v>
      </c>
      <c r="AF3" s="15" t="s">
        <v>35</v>
      </c>
      <c r="AG3" s="15" t="s">
        <v>0</v>
      </c>
      <c r="AH3" s="15" t="s">
        <v>34</v>
      </c>
      <c r="AI3" s="15" t="s">
        <v>35</v>
      </c>
      <c r="AJ3" s="15" t="s">
        <v>0</v>
      </c>
      <c r="AK3" s="15" t="s">
        <v>34</v>
      </c>
      <c r="AL3" s="15" t="s">
        <v>35</v>
      </c>
      <c r="AM3" s="15" t="s">
        <v>0</v>
      </c>
      <c r="AN3" s="15" t="s">
        <v>34</v>
      </c>
      <c r="AO3" s="15" t="s">
        <v>35</v>
      </c>
      <c r="AP3" s="15" t="s">
        <v>0</v>
      </c>
      <c r="AQ3" s="15" t="s">
        <v>34</v>
      </c>
      <c r="AR3" s="15" t="s">
        <v>35</v>
      </c>
      <c r="AS3" s="14"/>
      <c r="AT3" s="14" t="s">
        <v>0</v>
      </c>
      <c r="AU3" s="15" t="s">
        <v>34</v>
      </c>
      <c r="AV3" s="15" t="s">
        <v>35</v>
      </c>
      <c r="AW3" s="15" t="s">
        <v>0</v>
      </c>
      <c r="AX3" s="15" t="s">
        <v>34</v>
      </c>
      <c r="AY3" s="15" t="s">
        <v>35</v>
      </c>
      <c r="AZ3" s="15" t="s">
        <v>0</v>
      </c>
      <c r="BA3" s="15" t="s">
        <v>34</v>
      </c>
      <c r="BB3" s="15" t="s">
        <v>35</v>
      </c>
      <c r="BC3" s="15" t="s">
        <v>0</v>
      </c>
      <c r="BD3" s="15" t="s">
        <v>34</v>
      </c>
      <c r="BE3" s="15" t="s">
        <v>35</v>
      </c>
      <c r="BF3" s="15" t="s">
        <v>0</v>
      </c>
      <c r="BG3" s="15" t="s">
        <v>34</v>
      </c>
      <c r="BH3" s="15" t="s">
        <v>35</v>
      </c>
      <c r="BI3" s="15" t="s">
        <v>0</v>
      </c>
      <c r="BJ3" s="15" t="s">
        <v>34</v>
      </c>
      <c r="BK3" s="15" t="s">
        <v>35</v>
      </c>
      <c r="BL3" s="15" t="s">
        <v>0</v>
      </c>
      <c r="BM3" s="15" t="s">
        <v>34</v>
      </c>
      <c r="BN3" s="15" t="s">
        <v>35</v>
      </c>
      <c r="BO3" s="15" t="s">
        <v>0</v>
      </c>
      <c r="BP3" s="15" t="s">
        <v>34</v>
      </c>
      <c r="BQ3" s="15" t="s">
        <v>35</v>
      </c>
      <c r="BR3" s="14"/>
      <c r="BS3" s="15" t="s">
        <v>0</v>
      </c>
      <c r="BT3" s="15" t="s">
        <v>34</v>
      </c>
      <c r="BU3" s="15" t="s">
        <v>35</v>
      </c>
      <c r="BV3" s="15" t="s">
        <v>0</v>
      </c>
      <c r="BW3" s="15" t="s">
        <v>34</v>
      </c>
      <c r="BX3" s="15" t="s">
        <v>35</v>
      </c>
      <c r="BY3" s="15" t="s">
        <v>0</v>
      </c>
      <c r="BZ3" s="15" t="s">
        <v>34</v>
      </c>
      <c r="CA3" s="15" t="s">
        <v>35</v>
      </c>
      <c r="CB3" s="15" t="s">
        <v>0</v>
      </c>
      <c r="CC3" s="15" t="s">
        <v>34</v>
      </c>
      <c r="CD3" s="15" t="s">
        <v>35</v>
      </c>
      <c r="CE3" s="15" t="s">
        <v>0</v>
      </c>
      <c r="CF3" s="15" t="s">
        <v>34</v>
      </c>
      <c r="CG3" s="15" t="s">
        <v>35</v>
      </c>
      <c r="CH3" s="15" t="s">
        <v>0</v>
      </c>
      <c r="CI3" s="15" t="s">
        <v>34</v>
      </c>
      <c r="CJ3" s="15" t="s">
        <v>35</v>
      </c>
      <c r="CK3" s="14"/>
      <c r="CL3" s="15" t="s">
        <v>0</v>
      </c>
      <c r="CM3" s="15" t="s">
        <v>34</v>
      </c>
      <c r="CN3" s="15" t="s">
        <v>35</v>
      </c>
      <c r="CO3" s="15" t="s">
        <v>0</v>
      </c>
      <c r="CP3" s="15" t="s">
        <v>34</v>
      </c>
      <c r="CQ3" s="15" t="s">
        <v>35</v>
      </c>
      <c r="CR3" s="15" t="s">
        <v>0</v>
      </c>
      <c r="CS3" s="15" t="s">
        <v>34</v>
      </c>
      <c r="CT3" s="15" t="s">
        <v>35</v>
      </c>
      <c r="CU3" s="15" t="s">
        <v>0</v>
      </c>
      <c r="CV3" s="15" t="s">
        <v>34</v>
      </c>
      <c r="CW3" s="15" t="s">
        <v>35</v>
      </c>
      <c r="CX3" s="15" t="s">
        <v>0</v>
      </c>
      <c r="CY3" s="15" t="s">
        <v>34</v>
      </c>
      <c r="CZ3" s="15" t="s">
        <v>35</v>
      </c>
      <c r="DA3" s="15" t="s">
        <v>0</v>
      </c>
      <c r="DB3" s="15" t="s">
        <v>34</v>
      </c>
      <c r="DC3" s="16" t="s">
        <v>35</v>
      </c>
    </row>
    <row r="4" spans="1:107" x14ac:dyDescent="0.2">
      <c r="A4" s="5" t="s">
        <v>0</v>
      </c>
      <c r="B4" s="5">
        <v>137596</v>
      </c>
      <c r="C4" s="5">
        <v>69232</v>
      </c>
      <c r="D4" s="5">
        <v>68364</v>
      </c>
      <c r="E4" s="5">
        <v>5105</v>
      </c>
      <c r="F4" s="5">
        <v>2592</v>
      </c>
      <c r="G4" s="5">
        <v>2513</v>
      </c>
      <c r="H4" s="5">
        <v>7639</v>
      </c>
      <c r="I4" s="5">
        <v>3889</v>
      </c>
      <c r="J4" s="5">
        <v>3750</v>
      </c>
      <c r="K4" s="5">
        <v>6223</v>
      </c>
      <c r="L4" s="5">
        <v>3275</v>
      </c>
      <c r="M4" s="5">
        <v>2948</v>
      </c>
      <c r="N4" s="5">
        <v>8830</v>
      </c>
      <c r="O4" s="5">
        <v>4400</v>
      </c>
      <c r="P4" s="5">
        <v>4430</v>
      </c>
      <c r="Q4" s="5">
        <v>2477</v>
      </c>
      <c r="R4" s="5">
        <v>1270</v>
      </c>
      <c r="S4" s="5">
        <v>1207</v>
      </c>
      <c r="T4" s="5">
        <v>2749</v>
      </c>
      <c r="U4" s="5">
        <v>1383</v>
      </c>
      <c r="V4" s="5">
        <v>1366</v>
      </c>
      <c r="W4" s="5" t="s">
        <v>0</v>
      </c>
      <c r="X4" s="5">
        <v>5532</v>
      </c>
      <c r="Y4" s="5">
        <v>2779</v>
      </c>
      <c r="Z4" s="5">
        <v>2753</v>
      </c>
      <c r="AA4" s="5">
        <v>4333</v>
      </c>
      <c r="AB4" s="5">
        <v>2180</v>
      </c>
      <c r="AC4" s="5">
        <v>2153</v>
      </c>
      <c r="AD4" s="5">
        <v>2760</v>
      </c>
      <c r="AE4" s="5">
        <v>1391</v>
      </c>
      <c r="AF4" s="5">
        <v>1369</v>
      </c>
      <c r="AG4" s="5">
        <v>10070</v>
      </c>
      <c r="AH4" s="5">
        <v>5002</v>
      </c>
      <c r="AI4" s="5">
        <v>5068</v>
      </c>
      <c r="AJ4" s="5">
        <v>4781</v>
      </c>
      <c r="AK4" s="5">
        <v>2370</v>
      </c>
      <c r="AL4" s="5">
        <v>2411</v>
      </c>
      <c r="AM4" s="5">
        <v>1885</v>
      </c>
      <c r="AN4" s="5">
        <v>929</v>
      </c>
      <c r="AO4" s="5">
        <v>956</v>
      </c>
      <c r="AP4" s="5">
        <v>866</v>
      </c>
      <c r="AQ4" s="5">
        <v>420</v>
      </c>
      <c r="AR4" s="5">
        <v>446</v>
      </c>
      <c r="AS4" s="5" t="s">
        <v>0</v>
      </c>
      <c r="AT4" s="5">
        <f>AU4+AV4</f>
        <v>5094</v>
      </c>
      <c r="AU4" s="9">
        <v>2581</v>
      </c>
      <c r="AV4" s="9">
        <v>2513</v>
      </c>
      <c r="AW4" s="9">
        <v>4195</v>
      </c>
      <c r="AX4" s="9">
        <v>2125</v>
      </c>
      <c r="AY4" s="9">
        <v>2070</v>
      </c>
      <c r="AZ4" s="9">
        <v>3592</v>
      </c>
      <c r="BA4" s="9">
        <v>1796</v>
      </c>
      <c r="BB4" s="9">
        <v>1796</v>
      </c>
      <c r="BC4" s="9">
        <v>6031</v>
      </c>
      <c r="BD4" s="9">
        <v>2995</v>
      </c>
      <c r="BE4" s="9">
        <v>3036</v>
      </c>
      <c r="BF4" s="9">
        <v>3478</v>
      </c>
      <c r="BG4" s="9">
        <v>1725</v>
      </c>
      <c r="BH4" s="9">
        <v>1753</v>
      </c>
      <c r="BI4" s="9">
        <v>3574</v>
      </c>
      <c r="BJ4" s="9">
        <v>1815</v>
      </c>
      <c r="BK4" s="9">
        <v>1759</v>
      </c>
      <c r="BL4" s="9">
        <v>3525</v>
      </c>
      <c r="BM4" s="9">
        <v>1752</v>
      </c>
      <c r="BN4" s="9">
        <v>1773</v>
      </c>
      <c r="BO4" s="9">
        <v>4988</v>
      </c>
      <c r="BP4" s="9">
        <v>2460</v>
      </c>
      <c r="BQ4" s="9">
        <v>2528</v>
      </c>
      <c r="BR4" s="5" t="s">
        <v>0</v>
      </c>
      <c r="BS4" s="5">
        <v>4936</v>
      </c>
      <c r="BT4" s="5">
        <v>2438</v>
      </c>
      <c r="BU4" s="5">
        <v>2498</v>
      </c>
      <c r="BV4" s="5">
        <v>3043</v>
      </c>
      <c r="BW4" s="5">
        <v>1586</v>
      </c>
      <c r="BX4" s="5">
        <v>1457</v>
      </c>
      <c r="BY4" s="5">
        <v>2550</v>
      </c>
      <c r="BZ4" s="5">
        <v>1237</v>
      </c>
      <c r="CA4" s="5">
        <v>1313</v>
      </c>
      <c r="CB4" s="5">
        <v>4650</v>
      </c>
      <c r="CC4" s="5">
        <v>2384</v>
      </c>
      <c r="CD4" s="5">
        <v>2266</v>
      </c>
      <c r="CE4" s="5">
        <v>1921</v>
      </c>
      <c r="CF4" s="5">
        <v>961</v>
      </c>
      <c r="CG4" s="5">
        <v>960</v>
      </c>
      <c r="CH4" s="5">
        <v>3747</v>
      </c>
      <c r="CI4" s="5">
        <v>1883</v>
      </c>
      <c r="CJ4" s="5">
        <v>1864</v>
      </c>
      <c r="CK4" s="5" t="s">
        <v>0</v>
      </c>
      <c r="CL4" s="5">
        <v>5121</v>
      </c>
      <c r="CM4" s="5">
        <v>2644</v>
      </c>
      <c r="CN4" s="5">
        <v>2477</v>
      </c>
      <c r="CO4" s="5">
        <v>9634</v>
      </c>
      <c r="CP4" s="5">
        <v>4884</v>
      </c>
      <c r="CQ4" s="5">
        <v>4750</v>
      </c>
      <c r="CR4" s="5">
        <v>1922</v>
      </c>
      <c r="CS4" s="5">
        <v>924</v>
      </c>
      <c r="CT4" s="5">
        <v>998</v>
      </c>
      <c r="CU4" s="5">
        <v>1396</v>
      </c>
      <c r="CV4" s="5">
        <v>697</v>
      </c>
      <c r="CW4" s="5">
        <v>699</v>
      </c>
      <c r="CX4" s="5">
        <v>700</v>
      </c>
      <c r="CY4" s="5">
        <v>343</v>
      </c>
      <c r="CZ4" s="5">
        <v>357</v>
      </c>
      <c r="DA4" s="5">
        <v>249</v>
      </c>
      <c r="DB4" s="5">
        <v>122</v>
      </c>
      <c r="DC4" s="5">
        <v>127</v>
      </c>
    </row>
    <row r="5" spans="1:107" x14ac:dyDescent="0.2">
      <c r="A5" s="5" t="s">
        <v>36</v>
      </c>
      <c r="B5" s="5">
        <v>21043</v>
      </c>
      <c r="C5" s="5">
        <v>10876</v>
      </c>
      <c r="D5" s="5">
        <v>10167</v>
      </c>
      <c r="E5" s="5">
        <v>635</v>
      </c>
      <c r="F5" s="5">
        <v>341</v>
      </c>
      <c r="G5" s="5">
        <v>294</v>
      </c>
      <c r="H5" s="5">
        <v>1139</v>
      </c>
      <c r="I5" s="5">
        <v>593</v>
      </c>
      <c r="J5" s="5">
        <v>546</v>
      </c>
      <c r="K5" s="5">
        <v>950</v>
      </c>
      <c r="L5" s="5">
        <v>520</v>
      </c>
      <c r="M5" s="5">
        <v>430</v>
      </c>
      <c r="N5" s="5">
        <v>1540</v>
      </c>
      <c r="O5" s="5">
        <v>796</v>
      </c>
      <c r="P5" s="5">
        <v>744</v>
      </c>
      <c r="Q5" s="5">
        <v>416</v>
      </c>
      <c r="R5" s="5">
        <v>207</v>
      </c>
      <c r="S5" s="5">
        <v>209</v>
      </c>
      <c r="T5" s="5">
        <v>397</v>
      </c>
      <c r="U5" s="5">
        <v>210</v>
      </c>
      <c r="V5" s="5">
        <v>187</v>
      </c>
      <c r="W5" s="5" t="s">
        <v>36</v>
      </c>
      <c r="X5" s="5">
        <v>832</v>
      </c>
      <c r="Y5" s="5">
        <v>451</v>
      </c>
      <c r="Z5" s="5">
        <v>381</v>
      </c>
      <c r="AA5" s="5">
        <v>605</v>
      </c>
      <c r="AB5" s="5">
        <v>333</v>
      </c>
      <c r="AC5" s="5">
        <v>272</v>
      </c>
      <c r="AD5" s="5">
        <v>432</v>
      </c>
      <c r="AE5" s="5">
        <v>230</v>
      </c>
      <c r="AF5" s="5">
        <v>202</v>
      </c>
      <c r="AG5" s="5">
        <v>1632</v>
      </c>
      <c r="AH5" s="5">
        <v>826</v>
      </c>
      <c r="AI5" s="5">
        <v>806</v>
      </c>
      <c r="AJ5" s="5">
        <v>756</v>
      </c>
      <c r="AK5" s="5">
        <v>403</v>
      </c>
      <c r="AL5" s="5">
        <v>353</v>
      </c>
      <c r="AM5" s="5">
        <v>335</v>
      </c>
      <c r="AN5" s="5">
        <v>165</v>
      </c>
      <c r="AO5" s="5">
        <v>170</v>
      </c>
      <c r="AP5" s="5">
        <v>159</v>
      </c>
      <c r="AQ5" s="5">
        <v>77</v>
      </c>
      <c r="AR5" s="5">
        <v>82</v>
      </c>
      <c r="AS5" s="5" t="s">
        <v>36</v>
      </c>
      <c r="AT5" s="5">
        <f t="shared" ref="AT5:AT20" si="0">AU5+AV5</f>
        <v>837</v>
      </c>
      <c r="AU5" s="5">
        <v>425</v>
      </c>
      <c r="AV5" s="5">
        <v>412</v>
      </c>
      <c r="AW5" s="5">
        <v>617</v>
      </c>
      <c r="AX5" s="5">
        <v>326</v>
      </c>
      <c r="AY5" s="5">
        <v>291</v>
      </c>
      <c r="AZ5" s="5">
        <v>557</v>
      </c>
      <c r="BA5" s="5">
        <v>269</v>
      </c>
      <c r="BB5" s="5">
        <v>288</v>
      </c>
      <c r="BC5" s="5">
        <v>952</v>
      </c>
      <c r="BD5" s="5">
        <v>511</v>
      </c>
      <c r="BE5" s="5">
        <v>441</v>
      </c>
      <c r="BF5" s="5">
        <v>520</v>
      </c>
      <c r="BG5" s="5">
        <v>252</v>
      </c>
      <c r="BH5" s="5">
        <v>268</v>
      </c>
      <c r="BI5" s="5">
        <v>505</v>
      </c>
      <c r="BJ5" s="5">
        <v>269</v>
      </c>
      <c r="BK5" s="5">
        <v>236</v>
      </c>
      <c r="BL5" s="5">
        <v>535</v>
      </c>
      <c r="BM5" s="5">
        <v>269</v>
      </c>
      <c r="BN5" s="5">
        <v>266</v>
      </c>
      <c r="BO5" s="5">
        <v>818</v>
      </c>
      <c r="BP5" s="5">
        <v>408</v>
      </c>
      <c r="BQ5" s="5">
        <v>410</v>
      </c>
      <c r="BR5" s="5" t="s">
        <v>36</v>
      </c>
      <c r="BS5" s="5">
        <v>649</v>
      </c>
      <c r="BT5" s="5">
        <v>305</v>
      </c>
      <c r="BU5" s="5">
        <v>344</v>
      </c>
      <c r="BV5" s="5">
        <v>386</v>
      </c>
      <c r="BW5" s="5">
        <v>199</v>
      </c>
      <c r="BX5" s="5">
        <v>187</v>
      </c>
      <c r="BY5" s="5">
        <v>368</v>
      </c>
      <c r="BZ5" s="5">
        <v>188</v>
      </c>
      <c r="CA5" s="5">
        <v>180</v>
      </c>
      <c r="CB5" s="5">
        <v>716</v>
      </c>
      <c r="CC5" s="5">
        <v>363</v>
      </c>
      <c r="CD5" s="5">
        <v>353</v>
      </c>
      <c r="CE5" s="5">
        <v>324</v>
      </c>
      <c r="CF5" s="5">
        <v>164</v>
      </c>
      <c r="CG5" s="5">
        <v>160</v>
      </c>
      <c r="CH5" s="5">
        <v>649</v>
      </c>
      <c r="CI5" s="5">
        <v>320</v>
      </c>
      <c r="CJ5" s="5">
        <v>329</v>
      </c>
      <c r="CK5" s="5" t="s">
        <v>36</v>
      </c>
      <c r="CL5" s="5">
        <v>883</v>
      </c>
      <c r="CM5" s="5">
        <v>464</v>
      </c>
      <c r="CN5" s="5">
        <v>419</v>
      </c>
      <c r="CO5" s="5">
        <v>1317</v>
      </c>
      <c r="CP5" s="5">
        <v>689</v>
      </c>
      <c r="CQ5" s="5">
        <v>628</v>
      </c>
      <c r="CR5" s="5">
        <v>265</v>
      </c>
      <c r="CS5" s="5">
        <v>137</v>
      </c>
      <c r="CT5" s="5">
        <v>128</v>
      </c>
      <c r="CU5" s="5">
        <v>192</v>
      </c>
      <c r="CV5" s="5">
        <v>105</v>
      </c>
      <c r="CW5" s="5">
        <v>87</v>
      </c>
      <c r="CX5" s="5">
        <v>97</v>
      </c>
      <c r="CY5" s="5">
        <v>45</v>
      </c>
      <c r="CZ5" s="5">
        <v>52</v>
      </c>
      <c r="DA5" s="5">
        <v>28</v>
      </c>
      <c r="DB5" s="5">
        <v>16</v>
      </c>
      <c r="DC5" s="5">
        <v>12</v>
      </c>
    </row>
    <row r="6" spans="1:107" x14ac:dyDescent="0.2">
      <c r="A6" s="5" t="s">
        <v>37</v>
      </c>
      <c r="B6" s="5">
        <v>20335</v>
      </c>
      <c r="C6" s="5">
        <v>10585</v>
      </c>
      <c r="D6" s="5">
        <v>9750</v>
      </c>
      <c r="E6" s="5">
        <v>726</v>
      </c>
      <c r="F6" s="5">
        <v>362</v>
      </c>
      <c r="G6" s="5">
        <v>364</v>
      </c>
      <c r="H6" s="5">
        <v>1072</v>
      </c>
      <c r="I6" s="5">
        <v>576</v>
      </c>
      <c r="J6" s="5">
        <v>496</v>
      </c>
      <c r="K6" s="5">
        <v>989</v>
      </c>
      <c r="L6" s="5">
        <v>521</v>
      </c>
      <c r="M6" s="5">
        <v>468</v>
      </c>
      <c r="N6" s="5">
        <v>1425</v>
      </c>
      <c r="O6" s="5">
        <v>727</v>
      </c>
      <c r="P6" s="5">
        <v>698</v>
      </c>
      <c r="Q6" s="5">
        <v>357</v>
      </c>
      <c r="R6" s="5">
        <v>212</v>
      </c>
      <c r="S6" s="5">
        <v>145</v>
      </c>
      <c r="T6" s="5">
        <v>362</v>
      </c>
      <c r="U6" s="5">
        <v>188</v>
      </c>
      <c r="V6" s="5">
        <v>174</v>
      </c>
      <c r="W6" s="5" t="s">
        <v>37</v>
      </c>
      <c r="X6" s="5">
        <v>804</v>
      </c>
      <c r="Y6" s="5">
        <v>420</v>
      </c>
      <c r="Z6" s="5">
        <v>384</v>
      </c>
      <c r="AA6" s="5">
        <v>528</v>
      </c>
      <c r="AB6" s="5">
        <v>273</v>
      </c>
      <c r="AC6" s="5">
        <v>255</v>
      </c>
      <c r="AD6" s="5">
        <v>377</v>
      </c>
      <c r="AE6" s="5">
        <v>180</v>
      </c>
      <c r="AF6" s="5">
        <v>197</v>
      </c>
      <c r="AG6" s="5">
        <v>1521</v>
      </c>
      <c r="AH6" s="5">
        <v>793</v>
      </c>
      <c r="AI6" s="5">
        <v>728</v>
      </c>
      <c r="AJ6" s="5">
        <v>752</v>
      </c>
      <c r="AK6" s="5">
        <v>370</v>
      </c>
      <c r="AL6" s="5">
        <v>382</v>
      </c>
      <c r="AM6" s="5">
        <v>314</v>
      </c>
      <c r="AN6" s="5">
        <v>160</v>
      </c>
      <c r="AO6" s="5">
        <v>154</v>
      </c>
      <c r="AP6" s="5">
        <v>122</v>
      </c>
      <c r="AQ6" s="5">
        <v>57</v>
      </c>
      <c r="AR6" s="5">
        <v>65</v>
      </c>
      <c r="AS6" s="5" t="s">
        <v>37</v>
      </c>
      <c r="AT6" s="5">
        <f t="shared" si="0"/>
        <v>793</v>
      </c>
      <c r="AU6" s="5">
        <v>432</v>
      </c>
      <c r="AV6" s="5">
        <v>361</v>
      </c>
      <c r="AW6" s="5">
        <v>607</v>
      </c>
      <c r="AX6" s="5">
        <v>319</v>
      </c>
      <c r="AY6" s="5">
        <v>288</v>
      </c>
      <c r="AZ6" s="5">
        <v>560</v>
      </c>
      <c r="BA6" s="5">
        <v>299</v>
      </c>
      <c r="BB6" s="5">
        <v>261</v>
      </c>
      <c r="BC6" s="5">
        <v>968</v>
      </c>
      <c r="BD6" s="5">
        <v>505</v>
      </c>
      <c r="BE6" s="5">
        <v>463</v>
      </c>
      <c r="BF6" s="5">
        <v>563</v>
      </c>
      <c r="BG6" s="5">
        <v>299</v>
      </c>
      <c r="BH6" s="5">
        <v>264</v>
      </c>
      <c r="BI6" s="5">
        <v>495</v>
      </c>
      <c r="BJ6" s="5">
        <v>258</v>
      </c>
      <c r="BK6" s="5">
        <v>237</v>
      </c>
      <c r="BL6" s="5">
        <v>481</v>
      </c>
      <c r="BM6" s="5">
        <v>265</v>
      </c>
      <c r="BN6" s="5">
        <v>216</v>
      </c>
      <c r="BO6" s="5">
        <v>731</v>
      </c>
      <c r="BP6" s="5">
        <v>390</v>
      </c>
      <c r="BQ6" s="5">
        <v>341</v>
      </c>
      <c r="BR6" s="5" t="s">
        <v>37</v>
      </c>
      <c r="BS6" s="5">
        <v>686</v>
      </c>
      <c r="BT6" s="5">
        <v>352</v>
      </c>
      <c r="BU6" s="5">
        <v>334</v>
      </c>
      <c r="BV6" s="5">
        <v>394</v>
      </c>
      <c r="BW6" s="5">
        <v>221</v>
      </c>
      <c r="BX6" s="5">
        <v>173</v>
      </c>
      <c r="BY6" s="5">
        <v>355</v>
      </c>
      <c r="BZ6" s="5">
        <v>168</v>
      </c>
      <c r="CA6" s="5">
        <v>187</v>
      </c>
      <c r="CB6" s="5">
        <v>685</v>
      </c>
      <c r="CC6" s="5">
        <v>343</v>
      </c>
      <c r="CD6" s="5">
        <v>342</v>
      </c>
      <c r="CE6" s="5">
        <v>315</v>
      </c>
      <c r="CF6" s="5">
        <v>145</v>
      </c>
      <c r="CG6" s="5">
        <v>170</v>
      </c>
      <c r="CH6" s="5">
        <v>625</v>
      </c>
      <c r="CI6" s="5">
        <v>330</v>
      </c>
      <c r="CJ6" s="5">
        <v>295</v>
      </c>
      <c r="CK6" s="5" t="s">
        <v>37</v>
      </c>
      <c r="CL6" s="5">
        <v>805</v>
      </c>
      <c r="CM6" s="5">
        <v>410</v>
      </c>
      <c r="CN6" s="5">
        <v>395</v>
      </c>
      <c r="CO6" s="5">
        <v>1331</v>
      </c>
      <c r="CP6" s="5">
        <v>714</v>
      </c>
      <c r="CQ6" s="5">
        <v>617</v>
      </c>
      <c r="CR6" s="5">
        <v>251</v>
      </c>
      <c r="CS6" s="5">
        <v>126</v>
      </c>
      <c r="CT6" s="5">
        <v>125</v>
      </c>
      <c r="CU6" s="5">
        <v>216</v>
      </c>
      <c r="CV6" s="5">
        <v>113</v>
      </c>
      <c r="CW6" s="5">
        <v>103</v>
      </c>
      <c r="CX6" s="5">
        <v>83</v>
      </c>
      <c r="CY6" s="5">
        <v>37</v>
      </c>
      <c r="CZ6" s="5">
        <v>46</v>
      </c>
      <c r="DA6" s="5">
        <v>42</v>
      </c>
      <c r="DB6" s="5">
        <v>20</v>
      </c>
      <c r="DC6" s="5">
        <v>22</v>
      </c>
    </row>
    <row r="7" spans="1:107" x14ac:dyDescent="0.2">
      <c r="A7" s="5" t="s">
        <v>38</v>
      </c>
      <c r="B7" s="5">
        <v>17978</v>
      </c>
      <c r="C7" s="5">
        <v>9539</v>
      </c>
      <c r="D7" s="5">
        <v>8439</v>
      </c>
      <c r="E7" s="5">
        <v>646</v>
      </c>
      <c r="F7" s="5">
        <v>359</v>
      </c>
      <c r="G7" s="5">
        <v>287</v>
      </c>
      <c r="H7" s="5">
        <v>1046</v>
      </c>
      <c r="I7" s="5">
        <v>557</v>
      </c>
      <c r="J7" s="5">
        <v>489</v>
      </c>
      <c r="K7" s="5">
        <v>916</v>
      </c>
      <c r="L7" s="5">
        <v>514</v>
      </c>
      <c r="M7" s="5">
        <v>402</v>
      </c>
      <c r="N7" s="5">
        <v>1206</v>
      </c>
      <c r="O7" s="5">
        <v>624</v>
      </c>
      <c r="P7" s="5">
        <v>582</v>
      </c>
      <c r="Q7" s="5">
        <v>319</v>
      </c>
      <c r="R7" s="5">
        <v>169</v>
      </c>
      <c r="S7" s="5">
        <v>150</v>
      </c>
      <c r="T7" s="5">
        <v>359</v>
      </c>
      <c r="U7" s="5">
        <v>193</v>
      </c>
      <c r="V7" s="5">
        <v>166</v>
      </c>
      <c r="W7" s="5" t="s">
        <v>38</v>
      </c>
      <c r="X7" s="5">
        <v>649</v>
      </c>
      <c r="Y7" s="5">
        <v>359</v>
      </c>
      <c r="Z7" s="5">
        <v>290</v>
      </c>
      <c r="AA7" s="5">
        <v>539</v>
      </c>
      <c r="AB7" s="5">
        <v>269</v>
      </c>
      <c r="AC7" s="5">
        <v>270</v>
      </c>
      <c r="AD7" s="5">
        <v>338</v>
      </c>
      <c r="AE7" s="5">
        <v>197</v>
      </c>
      <c r="AF7" s="5">
        <v>141</v>
      </c>
      <c r="AG7" s="5">
        <v>1287</v>
      </c>
      <c r="AH7" s="5">
        <v>651</v>
      </c>
      <c r="AI7" s="5">
        <v>636</v>
      </c>
      <c r="AJ7" s="5">
        <v>706</v>
      </c>
      <c r="AK7" s="5">
        <v>381</v>
      </c>
      <c r="AL7" s="5">
        <v>325</v>
      </c>
      <c r="AM7" s="5">
        <v>284</v>
      </c>
      <c r="AN7" s="5">
        <v>152</v>
      </c>
      <c r="AO7" s="5">
        <v>132</v>
      </c>
      <c r="AP7" s="5">
        <v>126</v>
      </c>
      <c r="AQ7" s="5">
        <v>76</v>
      </c>
      <c r="AR7" s="5">
        <v>50</v>
      </c>
      <c r="AS7" s="5" t="s">
        <v>38</v>
      </c>
      <c r="AT7" s="5">
        <f t="shared" si="0"/>
        <v>707</v>
      </c>
      <c r="AU7" s="5">
        <v>394</v>
      </c>
      <c r="AV7" s="5">
        <v>313</v>
      </c>
      <c r="AW7" s="5">
        <v>579</v>
      </c>
      <c r="AX7" s="5">
        <v>310</v>
      </c>
      <c r="AY7" s="5">
        <v>269</v>
      </c>
      <c r="AZ7" s="5">
        <v>465</v>
      </c>
      <c r="BA7" s="5">
        <v>237</v>
      </c>
      <c r="BB7" s="5">
        <v>228</v>
      </c>
      <c r="BC7" s="5">
        <v>727</v>
      </c>
      <c r="BD7" s="5">
        <v>380</v>
      </c>
      <c r="BE7" s="5">
        <v>347</v>
      </c>
      <c r="BF7" s="5">
        <v>488</v>
      </c>
      <c r="BG7" s="5">
        <v>290</v>
      </c>
      <c r="BH7" s="5">
        <v>198</v>
      </c>
      <c r="BI7" s="5">
        <v>414</v>
      </c>
      <c r="BJ7" s="5">
        <v>206</v>
      </c>
      <c r="BK7" s="5">
        <v>208</v>
      </c>
      <c r="BL7" s="5">
        <v>434</v>
      </c>
      <c r="BM7" s="5">
        <v>225</v>
      </c>
      <c r="BN7" s="5">
        <v>209</v>
      </c>
      <c r="BO7" s="5">
        <v>611</v>
      </c>
      <c r="BP7" s="5">
        <v>313</v>
      </c>
      <c r="BQ7" s="5">
        <v>298</v>
      </c>
      <c r="BR7" s="5" t="s">
        <v>38</v>
      </c>
      <c r="BS7" s="5">
        <v>654</v>
      </c>
      <c r="BT7" s="5">
        <v>369</v>
      </c>
      <c r="BU7" s="5">
        <v>285</v>
      </c>
      <c r="BV7" s="5">
        <v>378</v>
      </c>
      <c r="BW7" s="5">
        <v>216</v>
      </c>
      <c r="BX7" s="5">
        <v>162</v>
      </c>
      <c r="BY7" s="5">
        <v>353</v>
      </c>
      <c r="BZ7" s="5">
        <v>180</v>
      </c>
      <c r="CA7" s="5">
        <v>173</v>
      </c>
      <c r="CB7" s="5">
        <v>592</v>
      </c>
      <c r="CC7" s="5">
        <v>312</v>
      </c>
      <c r="CD7" s="5">
        <v>280</v>
      </c>
      <c r="CE7" s="5">
        <v>242</v>
      </c>
      <c r="CF7" s="5">
        <v>123</v>
      </c>
      <c r="CG7" s="5">
        <v>119</v>
      </c>
      <c r="CH7" s="5">
        <v>492</v>
      </c>
      <c r="CI7" s="5">
        <v>231</v>
      </c>
      <c r="CJ7" s="5">
        <v>261</v>
      </c>
      <c r="CK7" s="5" t="s">
        <v>38</v>
      </c>
      <c r="CL7" s="5">
        <v>663</v>
      </c>
      <c r="CM7" s="5">
        <v>361</v>
      </c>
      <c r="CN7" s="5">
        <v>302</v>
      </c>
      <c r="CO7" s="5">
        <v>1235</v>
      </c>
      <c r="CP7" s="5">
        <v>636</v>
      </c>
      <c r="CQ7" s="5">
        <v>599</v>
      </c>
      <c r="CR7" s="5">
        <v>246</v>
      </c>
      <c r="CS7" s="5">
        <v>115</v>
      </c>
      <c r="CT7" s="5">
        <v>131</v>
      </c>
      <c r="CU7" s="5">
        <v>161</v>
      </c>
      <c r="CV7" s="5">
        <v>84</v>
      </c>
      <c r="CW7" s="5">
        <v>77</v>
      </c>
      <c r="CX7" s="5">
        <v>80</v>
      </c>
      <c r="CY7" s="5">
        <v>38</v>
      </c>
      <c r="CZ7" s="5">
        <v>42</v>
      </c>
      <c r="DA7" s="5">
        <v>36</v>
      </c>
      <c r="DB7" s="5">
        <v>18</v>
      </c>
      <c r="DC7" s="5">
        <v>18</v>
      </c>
    </row>
    <row r="8" spans="1:107" x14ac:dyDescent="0.2">
      <c r="A8" s="5" t="s">
        <v>39</v>
      </c>
      <c r="B8" s="5">
        <v>13935</v>
      </c>
      <c r="C8" s="5">
        <v>7159</v>
      </c>
      <c r="D8" s="5">
        <v>6776</v>
      </c>
      <c r="E8" s="5">
        <v>533</v>
      </c>
      <c r="F8" s="5">
        <v>268</v>
      </c>
      <c r="G8" s="5">
        <v>265</v>
      </c>
      <c r="H8" s="5">
        <v>804</v>
      </c>
      <c r="I8" s="5">
        <v>415</v>
      </c>
      <c r="J8" s="5">
        <v>389</v>
      </c>
      <c r="K8" s="5">
        <v>629</v>
      </c>
      <c r="L8" s="5">
        <v>355</v>
      </c>
      <c r="M8" s="5">
        <v>274</v>
      </c>
      <c r="N8" s="5">
        <v>933</v>
      </c>
      <c r="O8" s="5">
        <v>473</v>
      </c>
      <c r="P8" s="5">
        <v>460</v>
      </c>
      <c r="Q8" s="5">
        <v>237</v>
      </c>
      <c r="R8" s="5">
        <v>116</v>
      </c>
      <c r="S8" s="5">
        <v>121</v>
      </c>
      <c r="T8" s="5">
        <v>301</v>
      </c>
      <c r="U8" s="5">
        <v>154</v>
      </c>
      <c r="V8" s="5">
        <v>147</v>
      </c>
      <c r="W8" s="5" t="s">
        <v>39</v>
      </c>
      <c r="X8" s="5">
        <v>569</v>
      </c>
      <c r="Y8" s="5">
        <v>277</v>
      </c>
      <c r="Z8" s="5">
        <v>292</v>
      </c>
      <c r="AA8" s="5">
        <v>468</v>
      </c>
      <c r="AB8" s="5">
        <v>238</v>
      </c>
      <c r="AC8" s="5">
        <v>230</v>
      </c>
      <c r="AD8" s="5">
        <v>311</v>
      </c>
      <c r="AE8" s="5">
        <v>170</v>
      </c>
      <c r="AF8" s="5">
        <v>141</v>
      </c>
      <c r="AG8" s="5">
        <v>1014</v>
      </c>
      <c r="AH8" s="5">
        <v>530</v>
      </c>
      <c r="AI8" s="5">
        <v>484</v>
      </c>
      <c r="AJ8" s="5">
        <v>524</v>
      </c>
      <c r="AK8" s="5">
        <v>285</v>
      </c>
      <c r="AL8" s="5">
        <v>239</v>
      </c>
      <c r="AM8" s="5">
        <v>162</v>
      </c>
      <c r="AN8" s="5">
        <v>90</v>
      </c>
      <c r="AO8" s="5">
        <v>72</v>
      </c>
      <c r="AP8" s="5">
        <v>73</v>
      </c>
      <c r="AQ8" s="5">
        <v>35</v>
      </c>
      <c r="AR8" s="5">
        <v>38</v>
      </c>
      <c r="AS8" s="5" t="s">
        <v>39</v>
      </c>
      <c r="AT8" s="5">
        <f t="shared" si="0"/>
        <v>513</v>
      </c>
      <c r="AU8" s="5">
        <v>257</v>
      </c>
      <c r="AV8" s="5">
        <v>256</v>
      </c>
      <c r="AW8" s="5">
        <v>474</v>
      </c>
      <c r="AX8" s="5">
        <v>232</v>
      </c>
      <c r="AY8" s="5">
        <v>242</v>
      </c>
      <c r="AZ8" s="5">
        <v>354</v>
      </c>
      <c r="BA8" s="5">
        <v>180</v>
      </c>
      <c r="BB8" s="5">
        <v>174</v>
      </c>
      <c r="BC8" s="5">
        <v>516</v>
      </c>
      <c r="BD8" s="5">
        <v>261</v>
      </c>
      <c r="BE8" s="5">
        <v>255</v>
      </c>
      <c r="BF8" s="5">
        <v>307</v>
      </c>
      <c r="BG8" s="5">
        <v>160</v>
      </c>
      <c r="BH8" s="5">
        <v>147</v>
      </c>
      <c r="BI8" s="5">
        <v>315</v>
      </c>
      <c r="BJ8" s="5">
        <v>167</v>
      </c>
      <c r="BK8" s="5">
        <v>148</v>
      </c>
      <c r="BL8" s="5">
        <v>354</v>
      </c>
      <c r="BM8" s="5">
        <v>167</v>
      </c>
      <c r="BN8" s="5">
        <v>187</v>
      </c>
      <c r="BO8" s="5">
        <v>520</v>
      </c>
      <c r="BP8" s="5">
        <v>266</v>
      </c>
      <c r="BQ8" s="5">
        <v>254</v>
      </c>
      <c r="BR8" s="5" t="s">
        <v>39</v>
      </c>
      <c r="BS8" s="5">
        <v>511</v>
      </c>
      <c r="BT8" s="5">
        <v>260</v>
      </c>
      <c r="BU8" s="5">
        <v>251</v>
      </c>
      <c r="BV8" s="5">
        <v>317</v>
      </c>
      <c r="BW8" s="5">
        <v>176</v>
      </c>
      <c r="BX8" s="5">
        <v>141</v>
      </c>
      <c r="BY8" s="5">
        <v>250</v>
      </c>
      <c r="BZ8" s="5">
        <v>127</v>
      </c>
      <c r="CA8" s="5">
        <v>123</v>
      </c>
      <c r="CB8" s="5">
        <v>465</v>
      </c>
      <c r="CC8" s="5">
        <v>254</v>
      </c>
      <c r="CD8" s="5">
        <v>211</v>
      </c>
      <c r="CE8" s="5">
        <v>179</v>
      </c>
      <c r="CF8" s="5">
        <v>91</v>
      </c>
      <c r="CG8" s="5">
        <v>88</v>
      </c>
      <c r="CH8" s="5">
        <v>353</v>
      </c>
      <c r="CI8" s="5">
        <v>180</v>
      </c>
      <c r="CJ8" s="5">
        <v>173</v>
      </c>
      <c r="CK8" s="5" t="s">
        <v>39</v>
      </c>
      <c r="CL8" s="5">
        <v>499</v>
      </c>
      <c r="CM8" s="5">
        <v>242</v>
      </c>
      <c r="CN8" s="5">
        <v>257</v>
      </c>
      <c r="CO8" s="5">
        <v>1068</v>
      </c>
      <c r="CP8" s="5">
        <v>549</v>
      </c>
      <c r="CQ8" s="5">
        <v>519</v>
      </c>
      <c r="CR8" s="5">
        <v>190</v>
      </c>
      <c r="CS8" s="5">
        <v>80</v>
      </c>
      <c r="CT8" s="5">
        <v>110</v>
      </c>
      <c r="CU8" s="5">
        <v>124</v>
      </c>
      <c r="CV8" s="5">
        <v>66</v>
      </c>
      <c r="CW8" s="5">
        <v>58</v>
      </c>
      <c r="CX8" s="5">
        <v>57</v>
      </c>
      <c r="CY8" s="5">
        <v>34</v>
      </c>
      <c r="CZ8" s="5">
        <v>23</v>
      </c>
      <c r="DA8" s="5">
        <v>11</v>
      </c>
      <c r="DB8" s="5">
        <v>4</v>
      </c>
      <c r="DC8" s="5">
        <v>7</v>
      </c>
    </row>
    <row r="9" spans="1:107" x14ac:dyDescent="0.2">
      <c r="A9" s="5" t="s">
        <v>40</v>
      </c>
      <c r="B9" s="5">
        <v>11099</v>
      </c>
      <c r="C9" s="5">
        <v>5227</v>
      </c>
      <c r="D9" s="5">
        <v>5872</v>
      </c>
      <c r="E9" s="5">
        <v>380</v>
      </c>
      <c r="F9" s="5">
        <v>172</v>
      </c>
      <c r="G9" s="5">
        <v>208</v>
      </c>
      <c r="H9" s="5">
        <v>609</v>
      </c>
      <c r="I9" s="5">
        <v>300</v>
      </c>
      <c r="J9" s="5">
        <v>309</v>
      </c>
      <c r="K9" s="5">
        <v>479</v>
      </c>
      <c r="L9" s="5">
        <v>230</v>
      </c>
      <c r="M9" s="5">
        <v>249</v>
      </c>
      <c r="N9" s="5">
        <v>653</v>
      </c>
      <c r="O9" s="5">
        <v>308</v>
      </c>
      <c r="P9" s="5">
        <v>345</v>
      </c>
      <c r="Q9" s="5">
        <v>221</v>
      </c>
      <c r="R9" s="5">
        <v>107</v>
      </c>
      <c r="S9" s="5">
        <v>114</v>
      </c>
      <c r="T9" s="5">
        <v>252</v>
      </c>
      <c r="U9" s="5">
        <v>122</v>
      </c>
      <c r="V9" s="5">
        <v>130</v>
      </c>
      <c r="W9" s="5" t="s">
        <v>40</v>
      </c>
      <c r="X9" s="5">
        <v>445</v>
      </c>
      <c r="Y9" s="5">
        <v>201</v>
      </c>
      <c r="Z9" s="5">
        <v>244</v>
      </c>
      <c r="AA9" s="5">
        <v>391</v>
      </c>
      <c r="AB9" s="5">
        <v>197</v>
      </c>
      <c r="AC9" s="5">
        <v>194</v>
      </c>
      <c r="AD9" s="5">
        <v>220</v>
      </c>
      <c r="AE9" s="5">
        <v>94</v>
      </c>
      <c r="AF9" s="5">
        <v>126</v>
      </c>
      <c r="AG9" s="5">
        <v>831</v>
      </c>
      <c r="AH9" s="5">
        <v>388</v>
      </c>
      <c r="AI9" s="5">
        <v>443</v>
      </c>
      <c r="AJ9" s="5">
        <v>370</v>
      </c>
      <c r="AK9" s="5">
        <v>170</v>
      </c>
      <c r="AL9" s="5">
        <v>200</v>
      </c>
      <c r="AM9" s="5">
        <v>120</v>
      </c>
      <c r="AN9" s="5">
        <v>51</v>
      </c>
      <c r="AO9" s="5">
        <v>69</v>
      </c>
      <c r="AP9" s="5">
        <v>37</v>
      </c>
      <c r="AQ9" s="5">
        <v>19</v>
      </c>
      <c r="AR9" s="5">
        <v>18</v>
      </c>
      <c r="AS9" s="5" t="s">
        <v>40</v>
      </c>
      <c r="AT9" s="5">
        <f t="shared" si="0"/>
        <v>395</v>
      </c>
      <c r="AU9" s="5">
        <v>174</v>
      </c>
      <c r="AV9" s="5">
        <v>221</v>
      </c>
      <c r="AW9" s="5">
        <v>376</v>
      </c>
      <c r="AX9" s="5">
        <v>177</v>
      </c>
      <c r="AY9" s="5">
        <v>199</v>
      </c>
      <c r="AZ9" s="5">
        <v>329</v>
      </c>
      <c r="BA9" s="5">
        <v>152</v>
      </c>
      <c r="BB9" s="5">
        <v>177</v>
      </c>
      <c r="BC9" s="5">
        <v>563</v>
      </c>
      <c r="BD9" s="5">
        <v>237</v>
      </c>
      <c r="BE9" s="5">
        <v>326</v>
      </c>
      <c r="BF9" s="5">
        <v>266</v>
      </c>
      <c r="BG9" s="5">
        <v>123</v>
      </c>
      <c r="BH9" s="5">
        <v>143</v>
      </c>
      <c r="BI9" s="5">
        <v>287</v>
      </c>
      <c r="BJ9" s="5">
        <v>150</v>
      </c>
      <c r="BK9" s="5">
        <v>137</v>
      </c>
      <c r="BL9" s="5">
        <v>300</v>
      </c>
      <c r="BM9" s="5">
        <v>153</v>
      </c>
      <c r="BN9" s="5">
        <v>147</v>
      </c>
      <c r="BO9" s="5">
        <v>399</v>
      </c>
      <c r="BP9" s="5">
        <v>191</v>
      </c>
      <c r="BQ9" s="5">
        <v>208</v>
      </c>
      <c r="BR9" s="5" t="s">
        <v>40</v>
      </c>
      <c r="BS9" s="5">
        <v>338</v>
      </c>
      <c r="BT9" s="5">
        <v>158</v>
      </c>
      <c r="BU9" s="5">
        <v>180</v>
      </c>
      <c r="BV9" s="5">
        <v>188</v>
      </c>
      <c r="BW9" s="5">
        <v>97</v>
      </c>
      <c r="BX9" s="5">
        <v>91</v>
      </c>
      <c r="BY9" s="5">
        <v>195</v>
      </c>
      <c r="BZ9" s="5">
        <v>87</v>
      </c>
      <c r="CA9" s="5">
        <v>108</v>
      </c>
      <c r="CB9" s="5">
        <v>345</v>
      </c>
      <c r="CC9" s="5">
        <v>165</v>
      </c>
      <c r="CD9" s="5">
        <v>180</v>
      </c>
      <c r="CE9" s="5">
        <v>169</v>
      </c>
      <c r="CF9" s="5">
        <v>84</v>
      </c>
      <c r="CG9" s="5">
        <v>85</v>
      </c>
      <c r="CH9" s="5">
        <v>298</v>
      </c>
      <c r="CI9" s="5">
        <v>140</v>
      </c>
      <c r="CJ9" s="5">
        <v>158</v>
      </c>
      <c r="CK9" s="5" t="s">
        <v>40</v>
      </c>
      <c r="CL9" s="5">
        <v>458</v>
      </c>
      <c r="CM9" s="5">
        <v>221</v>
      </c>
      <c r="CN9" s="5">
        <v>237</v>
      </c>
      <c r="CO9" s="5">
        <v>834</v>
      </c>
      <c r="CP9" s="5">
        <v>397</v>
      </c>
      <c r="CQ9" s="5">
        <v>437</v>
      </c>
      <c r="CR9" s="5">
        <v>164</v>
      </c>
      <c r="CS9" s="5">
        <v>76</v>
      </c>
      <c r="CT9" s="5">
        <v>88</v>
      </c>
      <c r="CU9" s="5">
        <v>93</v>
      </c>
      <c r="CV9" s="5">
        <v>39</v>
      </c>
      <c r="CW9" s="5">
        <v>54</v>
      </c>
      <c r="CX9" s="5">
        <v>80</v>
      </c>
      <c r="CY9" s="5">
        <v>39</v>
      </c>
      <c r="CZ9" s="5">
        <v>41</v>
      </c>
      <c r="DA9" s="5">
        <v>14</v>
      </c>
      <c r="DB9" s="5">
        <v>8</v>
      </c>
      <c r="DC9" s="5">
        <v>6</v>
      </c>
    </row>
    <row r="10" spans="1:107" x14ac:dyDescent="0.2">
      <c r="A10" s="5" t="s">
        <v>41</v>
      </c>
      <c r="B10" s="5">
        <v>10455</v>
      </c>
      <c r="C10" s="5">
        <v>4940</v>
      </c>
      <c r="D10" s="5">
        <v>5515</v>
      </c>
      <c r="E10" s="5">
        <v>454</v>
      </c>
      <c r="F10" s="5">
        <v>206</v>
      </c>
      <c r="G10" s="5">
        <v>248</v>
      </c>
      <c r="H10" s="5">
        <v>611</v>
      </c>
      <c r="I10" s="5">
        <v>287</v>
      </c>
      <c r="J10" s="5">
        <v>324</v>
      </c>
      <c r="K10" s="5">
        <v>448</v>
      </c>
      <c r="L10" s="5">
        <v>215</v>
      </c>
      <c r="M10" s="5">
        <v>233</v>
      </c>
      <c r="N10" s="5">
        <v>612</v>
      </c>
      <c r="O10" s="5">
        <v>275</v>
      </c>
      <c r="P10" s="5">
        <v>337</v>
      </c>
      <c r="Q10" s="5">
        <v>200</v>
      </c>
      <c r="R10" s="5">
        <v>103</v>
      </c>
      <c r="S10" s="5">
        <v>97</v>
      </c>
      <c r="T10" s="5">
        <v>225</v>
      </c>
      <c r="U10" s="5">
        <v>98</v>
      </c>
      <c r="V10" s="5">
        <v>127</v>
      </c>
      <c r="W10" s="5" t="s">
        <v>41</v>
      </c>
      <c r="X10" s="5">
        <v>420</v>
      </c>
      <c r="Y10" s="5">
        <v>194</v>
      </c>
      <c r="Z10" s="5">
        <v>226</v>
      </c>
      <c r="AA10" s="5">
        <v>347</v>
      </c>
      <c r="AB10" s="5">
        <v>163</v>
      </c>
      <c r="AC10" s="5">
        <v>184</v>
      </c>
      <c r="AD10" s="5">
        <v>180</v>
      </c>
      <c r="AE10" s="5">
        <v>84</v>
      </c>
      <c r="AF10" s="5">
        <v>96</v>
      </c>
      <c r="AG10" s="5">
        <v>767</v>
      </c>
      <c r="AH10" s="5">
        <v>341</v>
      </c>
      <c r="AI10" s="5">
        <v>426</v>
      </c>
      <c r="AJ10" s="5">
        <v>313</v>
      </c>
      <c r="AK10" s="5">
        <v>120</v>
      </c>
      <c r="AL10" s="5">
        <v>193</v>
      </c>
      <c r="AM10" s="5">
        <v>127</v>
      </c>
      <c r="AN10" s="5">
        <v>59</v>
      </c>
      <c r="AO10" s="5">
        <v>68</v>
      </c>
      <c r="AP10" s="5">
        <v>61</v>
      </c>
      <c r="AQ10" s="5">
        <v>30</v>
      </c>
      <c r="AR10" s="5">
        <v>31</v>
      </c>
      <c r="AS10" s="5" t="s">
        <v>41</v>
      </c>
      <c r="AT10" s="5">
        <f t="shared" si="0"/>
        <v>398</v>
      </c>
      <c r="AU10" s="5">
        <v>189</v>
      </c>
      <c r="AV10" s="5">
        <v>209</v>
      </c>
      <c r="AW10" s="5">
        <v>300</v>
      </c>
      <c r="AX10" s="5">
        <v>148</v>
      </c>
      <c r="AY10" s="5">
        <v>152</v>
      </c>
      <c r="AZ10" s="5">
        <v>314</v>
      </c>
      <c r="BA10" s="5">
        <v>169</v>
      </c>
      <c r="BB10" s="5">
        <v>145</v>
      </c>
      <c r="BC10" s="5">
        <v>474</v>
      </c>
      <c r="BD10" s="5">
        <v>204</v>
      </c>
      <c r="BE10" s="5">
        <v>270</v>
      </c>
      <c r="BF10" s="5">
        <v>263</v>
      </c>
      <c r="BG10" s="5">
        <v>118</v>
      </c>
      <c r="BH10" s="5">
        <v>145</v>
      </c>
      <c r="BI10" s="5">
        <v>305</v>
      </c>
      <c r="BJ10" s="5">
        <v>143</v>
      </c>
      <c r="BK10" s="5">
        <v>162</v>
      </c>
      <c r="BL10" s="5">
        <v>242</v>
      </c>
      <c r="BM10" s="5">
        <v>110</v>
      </c>
      <c r="BN10" s="5">
        <v>132</v>
      </c>
      <c r="BO10" s="5">
        <v>352</v>
      </c>
      <c r="BP10" s="5">
        <v>165</v>
      </c>
      <c r="BQ10" s="5">
        <v>187</v>
      </c>
      <c r="BR10" s="5" t="s">
        <v>41</v>
      </c>
      <c r="BS10" s="5">
        <v>302</v>
      </c>
      <c r="BT10" s="5">
        <v>144</v>
      </c>
      <c r="BU10" s="5">
        <v>158</v>
      </c>
      <c r="BV10" s="5">
        <v>198</v>
      </c>
      <c r="BW10" s="5">
        <v>106</v>
      </c>
      <c r="BX10" s="5">
        <v>92</v>
      </c>
      <c r="BY10" s="5">
        <v>180</v>
      </c>
      <c r="BZ10" s="5">
        <v>93</v>
      </c>
      <c r="CA10" s="5">
        <v>87</v>
      </c>
      <c r="CB10" s="5">
        <v>373</v>
      </c>
      <c r="CC10" s="5">
        <v>183</v>
      </c>
      <c r="CD10" s="5">
        <v>190</v>
      </c>
      <c r="CE10" s="5">
        <v>167</v>
      </c>
      <c r="CF10" s="5">
        <v>79</v>
      </c>
      <c r="CG10" s="5">
        <v>88</v>
      </c>
      <c r="CH10" s="5">
        <v>294</v>
      </c>
      <c r="CI10" s="5">
        <v>142</v>
      </c>
      <c r="CJ10" s="5">
        <v>152</v>
      </c>
      <c r="CK10" s="5" t="s">
        <v>41</v>
      </c>
      <c r="CL10" s="5">
        <v>429</v>
      </c>
      <c r="CM10" s="5">
        <v>231</v>
      </c>
      <c r="CN10" s="5">
        <v>198</v>
      </c>
      <c r="CO10" s="5">
        <v>739</v>
      </c>
      <c r="CP10" s="5">
        <v>372</v>
      </c>
      <c r="CQ10" s="5">
        <v>367</v>
      </c>
      <c r="CR10" s="5">
        <v>136</v>
      </c>
      <c r="CS10" s="5">
        <v>66</v>
      </c>
      <c r="CT10" s="5">
        <v>70</v>
      </c>
      <c r="CU10" s="5">
        <v>146</v>
      </c>
      <c r="CV10" s="5">
        <v>67</v>
      </c>
      <c r="CW10" s="5">
        <v>79</v>
      </c>
      <c r="CX10" s="5">
        <v>61</v>
      </c>
      <c r="CY10" s="5">
        <v>29</v>
      </c>
      <c r="CZ10" s="5">
        <v>32</v>
      </c>
      <c r="DA10" s="5">
        <v>17</v>
      </c>
      <c r="DB10" s="5">
        <v>7</v>
      </c>
      <c r="DC10" s="5">
        <v>10</v>
      </c>
    </row>
    <row r="11" spans="1:107" x14ac:dyDescent="0.2">
      <c r="A11" s="5" t="s">
        <v>42</v>
      </c>
      <c r="B11" s="5">
        <v>9239</v>
      </c>
      <c r="C11" s="5">
        <v>4461</v>
      </c>
      <c r="D11" s="5">
        <v>4778</v>
      </c>
      <c r="E11" s="5">
        <v>381</v>
      </c>
      <c r="F11" s="5">
        <v>181</v>
      </c>
      <c r="G11" s="5">
        <v>200</v>
      </c>
      <c r="H11" s="5">
        <v>531</v>
      </c>
      <c r="I11" s="5">
        <v>269</v>
      </c>
      <c r="J11" s="5">
        <v>262</v>
      </c>
      <c r="K11" s="5">
        <v>436</v>
      </c>
      <c r="L11" s="5">
        <v>229</v>
      </c>
      <c r="M11" s="5">
        <v>207</v>
      </c>
      <c r="N11" s="5">
        <v>546</v>
      </c>
      <c r="O11" s="5">
        <v>258</v>
      </c>
      <c r="P11" s="5">
        <v>288</v>
      </c>
      <c r="Q11" s="5">
        <v>168</v>
      </c>
      <c r="R11" s="5">
        <v>81</v>
      </c>
      <c r="S11" s="5">
        <v>87</v>
      </c>
      <c r="T11" s="5">
        <v>175</v>
      </c>
      <c r="U11" s="5">
        <v>93</v>
      </c>
      <c r="V11" s="5">
        <v>82</v>
      </c>
      <c r="W11" s="5" t="s">
        <v>42</v>
      </c>
      <c r="X11" s="5">
        <v>395</v>
      </c>
      <c r="Y11" s="5">
        <v>176</v>
      </c>
      <c r="Z11" s="5">
        <v>219</v>
      </c>
      <c r="AA11" s="5">
        <v>281</v>
      </c>
      <c r="AB11" s="5">
        <v>138</v>
      </c>
      <c r="AC11" s="5">
        <v>143</v>
      </c>
      <c r="AD11" s="5">
        <v>170</v>
      </c>
      <c r="AE11" s="5">
        <v>61</v>
      </c>
      <c r="AF11" s="5">
        <v>109</v>
      </c>
      <c r="AG11" s="5">
        <v>664</v>
      </c>
      <c r="AH11" s="5">
        <v>302</v>
      </c>
      <c r="AI11" s="5">
        <v>362</v>
      </c>
      <c r="AJ11" s="5">
        <v>272</v>
      </c>
      <c r="AK11" s="5">
        <v>126</v>
      </c>
      <c r="AL11" s="5">
        <v>146</v>
      </c>
      <c r="AM11" s="5">
        <v>110</v>
      </c>
      <c r="AN11" s="5">
        <v>52</v>
      </c>
      <c r="AO11" s="5">
        <v>58</v>
      </c>
      <c r="AP11" s="5">
        <v>58</v>
      </c>
      <c r="AQ11" s="5">
        <v>23</v>
      </c>
      <c r="AR11" s="5">
        <v>35</v>
      </c>
      <c r="AS11" s="5" t="s">
        <v>42</v>
      </c>
      <c r="AT11" s="5">
        <f t="shared" si="0"/>
        <v>323</v>
      </c>
      <c r="AU11" s="5">
        <v>148</v>
      </c>
      <c r="AV11" s="5">
        <v>175</v>
      </c>
      <c r="AW11" s="5">
        <v>245</v>
      </c>
      <c r="AX11" s="5">
        <v>116</v>
      </c>
      <c r="AY11" s="5">
        <v>129</v>
      </c>
      <c r="AZ11" s="5">
        <v>215</v>
      </c>
      <c r="BA11" s="5">
        <v>115</v>
      </c>
      <c r="BB11" s="5">
        <v>100</v>
      </c>
      <c r="BC11" s="5">
        <v>445</v>
      </c>
      <c r="BD11" s="5">
        <v>220</v>
      </c>
      <c r="BE11" s="5">
        <v>225</v>
      </c>
      <c r="BF11" s="5">
        <v>187</v>
      </c>
      <c r="BG11" s="5">
        <v>69</v>
      </c>
      <c r="BH11" s="5">
        <v>118</v>
      </c>
      <c r="BI11" s="5">
        <v>297</v>
      </c>
      <c r="BJ11" s="5">
        <v>159</v>
      </c>
      <c r="BK11" s="5">
        <v>138</v>
      </c>
      <c r="BL11" s="5">
        <v>258</v>
      </c>
      <c r="BM11" s="5">
        <v>128</v>
      </c>
      <c r="BN11" s="5">
        <v>130</v>
      </c>
      <c r="BO11" s="5">
        <v>339</v>
      </c>
      <c r="BP11" s="5">
        <v>161</v>
      </c>
      <c r="BQ11" s="5">
        <v>178</v>
      </c>
      <c r="BR11" s="5" t="s">
        <v>42</v>
      </c>
      <c r="BS11" s="5">
        <v>296</v>
      </c>
      <c r="BT11" s="5">
        <v>132</v>
      </c>
      <c r="BU11" s="5">
        <v>164</v>
      </c>
      <c r="BV11" s="5">
        <v>225</v>
      </c>
      <c r="BW11" s="5">
        <v>111</v>
      </c>
      <c r="BX11" s="5">
        <v>114</v>
      </c>
      <c r="BY11" s="5">
        <v>158</v>
      </c>
      <c r="BZ11" s="5">
        <v>65</v>
      </c>
      <c r="CA11" s="5">
        <v>93</v>
      </c>
      <c r="CB11" s="5">
        <v>326</v>
      </c>
      <c r="CC11" s="5">
        <v>169</v>
      </c>
      <c r="CD11" s="5">
        <v>157</v>
      </c>
      <c r="CE11" s="5">
        <v>132</v>
      </c>
      <c r="CF11" s="5">
        <v>64</v>
      </c>
      <c r="CG11" s="5">
        <v>68</v>
      </c>
      <c r="CH11" s="5">
        <v>229</v>
      </c>
      <c r="CI11" s="5">
        <v>107</v>
      </c>
      <c r="CJ11" s="5">
        <v>122</v>
      </c>
      <c r="CK11" s="5" t="s">
        <v>42</v>
      </c>
      <c r="CL11" s="5">
        <v>328</v>
      </c>
      <c r="CM11" s="5">
        <v>171</v>
      </c>
      <c r="CN11" s="5">
        <v>157</v>
      </c>
      <c r="CO11" s="5">
        <v>709</v>
      </c>
      <c r="CP11" s="5">
        <v>379</v>
      </c>
      <c r="CQ11" s="5">
        <v>330</v>
      </c>
      <c r="CR11" s="5">
        <v>152</v>
      </c>
      <c r="CS11" s="5">
        <v>60</v>
      </c>
      <c r="CT11" s="5">
        <v>92</v>
      </c>
      <c r="CU11" s="5">
        <v>112</v>
      </c>
      <c r="CV11" s="5">
        <v>63</v>
      </c>
      <c r="CW11" s="5">
        <v>49</v>
      </c>
      <c r="CX11" s="5">
        <v>58</v>
      </c>
      <c r="CY11" s="5">
        <v>27</v>
      </c>
      <c r="CZ11" s="5">
        <v>31</v>
      </c>
      <c r="DA11" s="5">
        <v>18</v>
      </c>
      <c r="DB11" s="5">
        <v>8</v>
      </c>
      <c r="DC11" s="5">
        <v>10</v>
      </c>
    </row>
    <row r="12" spans="1:107" x14ac:dyDescent="0.2">
      <c r="A12" s="5" t="s">
        <v>43</v>
      </c>
      <c r="B12" s="5">
        <v>7808</v>
      </c>
      <c r="C12" s="5">
        <v>3894</v>
      </c>
      <c r="D12" s="5">
        <v>3914</v>
      </c>
      <c r="E12" s="5">
        <v>361</v>
      </c>
      <c r="F12" s="5">
        <v>191</v>
      </c>
      <c r="G12" s="5">
        <v>170</v>
      </c>
      <c r="H12" s="5">
        <v>459</v>
      </c>
      <c r="I12" s="5">
        <v>215</v>
      </c>
      <c r="J12" s="5">
        <v>244</v>
      </c>
      <c r="K12" s="5">
        <v>365</v>
      </c>
      <c r="L12" s="5">
        <v>191</v>
      </c>
      <c r="M12" s="5">
        <v>174</v>
      </c>
      <c r="N12" s="5">
        <v>469</v>
      </c>
      <c r="O12" s="5">
        <v>247</v>
      </c>
      <c r="P12" s="5">
        <v>222</v>
      </c>
      <c r="Q12" s="5">
        <v>120</v>
      </c>
      <c r="R12" s="5">
        <v>61</v>
      </c>
      <c r="S12" s="5">
        <v>59</v>
      </c>
      <c r="T12" s="5">
        <v>138</v>
      </c>
      <c r="U12" s="5">
        <v>63</v>
      </c>
      <c r="V12" s="5">
        <v>75</v>
      </c>
      <c r="W12" s="5" t="s">
        <v>43</v>
      </c>
      <c r="X12" s="5">
        <v>290</v>
      </c>
      <c r="Y12" s="5">
        <v>148</v>
      </c>
      <c r="Z12" s="5">
        <v>142</v>
      </c>
      <c r="AA12" s="5">
        <v>253</v>
      </c>
      <c r="AB12" s="5">
        <v>121</v>
      </c>
      <c r="AC12" s="5">
        <v>132</v>
      </c>
      <c r="AD12" s="5">
        <v>153</v>
      </c>
      <c r="AE12" s="5">
        <v>73</v>
      </c>
      <c r="AF12" s="5">
        <v>80</v>
      </c>
      <c r="AG12" s="5">
        <v>575</v>
      </c>
      <c r="AH12" s="5">
        <v>296</v>
      </c>
      <c r="AI12" s="5">
        <v>279</v>
      </c>
      <c r="AJ12" s="5">
        <v>225</v>
      </c>
      <c r="AK12" s="5">
        <v>101</v>
      </c>
      <c r="AL12" s="5">
        <v>124</v>
      </c>
      <c r="AM12" s="5">
        <v>117</v>
      </c>
      <c r="AN12" s="5">
        <v>60</v>
      </c>
      <c r="AO12" s="5">
        <v>57</v>
      </c>
      <c r="AP12" s="5">
        <v>57</v>
      </c>
      <c r="AQ12" s="5">
        <v>19</v>
      </c>
      <c r="AR12" s="5">
        <v>38</v>
      </c>
      <c r="AS12" s="5" t="s">
        <v>43</v>
      </c>
      <c r="AT12" s="5">
        <f t="shared" si="0"/>
        <v>256</v>
      </c>
      <c r="AU12" s="5">
        <v>140</v>
      </c>
      <c r="AV12" s="5">
        <v>116</v>
      </c>
      <c r="AW12" s="5">
        <v>258</v>
      </c>
      <c r="AX12" s="5">
        <v>132</v>
      </c>
      <c r="AY12" s="5">
        <v>126</v>
      </c>
      <c r="AZ12" s="5">
        <v>164</v>
      </c>
      <c r="BA12" s="5">
        <v>78</v>
      </c>
      <c r="BB12" s="5">
        <v>86</v>
      </c>
      <c r="BC12" s="5">
        <v>331</v>
      </c>
      <c r="BD12" s="5">
        <v>168</v>
      </c>
      <c r="BE12" s="5">
        <v>163</v>
      </c>
      <c r="BF12" s="5">
        <v>199</v>
      </c>
      <c r="BG12" s="5">
        <v>97</v>
      </c>
      <c r="BH12" s="5">
        <v>102</v>
      </c>
      <c r="BI12" s="5">
        <v>220</v>
      </c>
      <c r="BJ12" s="5">
        <v>118</v>
      </c>
      <c r="BK12" s="5">
        <v>102</v>
      </c>
      <c r="BL12" s="5">
        <v>212</v>
      </c>
      <c r="BM12" s="5">
        <v>105</v>
      </c>
      <c r="BN12" s="5">
        <v>107</v>
      </c>
      <c r="BO12" s="5">
        <v>226</v>
      </c>
      <c r="BP12" s="5">
        <v>101</v>
      </c>
      <c r="BQ12" s="5">
        <v>125</v>
      </c>
      <c r="BR12" s="5" t="s">
        <v>43</v>
      </c>
      <c r="BS12" s="5">
        <v>312</v>
      </c>
      <c r="BT12" s="5">
        <v>139</v>
      </c>
      <c r="BU12" s="5">
        <v>173</v>
      </c>
      <c r="BV12" s="5">
        <v>196</v>
      </c>
      <c r="BW12" s="5">
        <v>93</v>
      </c>
      <c r="BX12" s="5">
        <v>103</v>
      </c>
      <c r="BY12" s="5">
        <v>141</v>
      </c>
      <c r="BZ12" s="5">
        <v>74</v>
      </c>
      <c r="CA12" s="5">
        <v>67</v>
      </c>
      <c r="CB12" s="5">
        <v>286</v>
      </c>
      <c r="CC12" s="5">
        <v>146</v>
      </c>
      <c r="CD12" s="5">
        <v>140</v>
      </c>
      <c r="CE12" s="5">
        <v>103</v>
      </c>
      <c r="CF12" s="5">
        <v>57</v>
      </c>
      <c r="CG12" s="5">
        <v>46</v>
      </c>
      <c r="CH12" s="5">
        <v>216</v>
      </c>
      <c r="CI12" s="5">
        <v>119</v>
      </c>
      <c r="CJ12" s="5">
        <v>97</v>
      </c>
      <c r="CK12" s="5" t="s">
        <v>43</v>
      </c>
      <c r="CL12" s="5">
        <v>263</v>
      </c>
      <c r="CM12" s="5">
        <v>125</v>
      </c>
      <c r="CN12" s="5">
        <v>138</v>
      </c>
      <c r="CO12" s="5">
        <v>562</v>
      </c>
      <c r="CP12" s="5">
        <v>265</v>
      </c>
      <c r="CQ12" s="5">
        <v>297</v>
      </c>
      <c r="CR12" s="5">
        <v>116</v>
      </c>
      <c r="CS12" s="5">
        <v>64</v>
      </c>
      <c r="CT12" s="5">
        <v>52</v>
      </c>
      <c r="CU12" s="5">
        <v>92</v>
      </c>
      <c r="CV12" s="5">
        <v>44</v>
      </c>
      <c r="CW12" s="5">
        <v>48</v>
      </c>
      <c r="CX12" s="5">
        <v>57</v>
      </c>
      <c r="CY12" s="5">
        <v>33</v>
      </c>
      <c r="CZ12" s="5">
        <v>24</v>
      </c>
      <c r="DA12" s="5">
        <v>16</v>
      </c>
      <c r="DB12" s="5">
        <v>10</v>
      </c>
      <c r="DC12" s="5">
        <v>6</v>
      </c>
    </row>
    <row r="13" spans="1:107" x14ac:dyDescent="0.2">
      <c r="A13" s="5" t="s">
        <v>44</v>
      </c>
      <c r="B13" s="5">
        <v>5622</v>
      </c>
      <c r="C13" s="5">
        <v>2666</v>
      </c>
      <c r="D13" s="5">
        <v>2956</v>
      </c>
      <c r="E13" s="5">
        <v>247</v>
      </c>
      <c r="F13" s="5">
        <v>122</v>
      </c>
      <c r="G13" s="5">
        <v>125</v>
      </c>
      <c r="H13" s="5">
        <v>304</v>
      </c>
      <c r="I13" s="5">
        <v>155</v>
      </c>
      <c r="J13" s="5">
        <v>149</v>
      </c>
      <c r="K13" s="5">
        <v>232</v>
      </c>
      <c r="L13" s="5">
        <v>123</v>
      </c>
      <c r="M13" s="5">
        <v>109</v>
      </c>
      <c r="N13" s="5">
        <v>347</v>
      </c>
      <c r="O13" s="5">
        <v>166</v>
      </c>
      <c r="P13" s="5">
        <v>181</v>
      </c>
      <c r="Q13" s="5">
        <v>107</v>
      </c>
      <c r="R13" s="5">
        <v>49</v>
      </c>
      <c r="S13" s="5">
        <v>58</v>
      </c>
      <c r="T13" s="5">
        <v>119</v>
      </c>
      <c r="U13" s="5">
        <v>58</v>
      </c>
      <c r="V13" s="5">
        <v>61</v>
      </c>
      <c r="W13" s="5" t="s">
        <v>44</v>
      </c>
      <c r="X13" s="5">
        <v>214</v>
      </c>
      <c r="Y13" s="5">
        <v>91</v>
      </c>
      <c r="Z13" s="5">
        <v>123</v>
      </c>
      <c r="AA13" s="5">
        <v>184</v>
      </c>
      <c r="AB13" s="5">
        <v>83</v>
      </c>
      <c r="AC13" s="5">
        <v>101</v>
      </c>
      <c r="AD13" s="5">
        <v>106</v>
      </c>
      <c r="AE13" s="5">
        <v>57</v>
      </c>
      <c r="AF13" s="5">
        <v>49</v>
      </c>
      <c r="AG13" s="5">
        <v>384</v>
      </c>
      <c r="AH13" s="5">
        <v>178</v>
      </c>
      <c r="AI13" s="5">
        <v>206</v>
      </c>
      <c r="AJ13" s="5">
        <v>208</v>
      </c>
      <c r="AK13" s="5">
        <v>91</v>
      </c>
      <c r="AL13" s="5">
        <v>117</v>
      </c>
      <c r="AM13" s="5">
        <v>94</v>
      </c>
      <c r="AN13" s="5">
        <v>35</v>
      </c>
      <c r="AO13" s="5">
        <v>59</v>
      </c>
      <c r="AP13" s="5">
        <v>27</v>
      </c>
      <c r="AQ13" s="5">
        <v>18</v>
      </c>
      <c r="AR13" s="5">
        <v>9</v>
      </c>
      <c r="AS13" s="5" t="s">
        <v>44</v>
      </c>
      <c r="AT13" s="5">
        <f t="shared" si="0"/>
        <v>176</v>
      </c>
      <c r="AU13" s="5">
        <v>84</v>
      </c>
      <c r="AV13" s="5">
        <v>92</v>
      </c>
      <c r="AW13" s="5">
        <v>151</v>
      </c>
      <c r="AX13" s="5">
        <v>77</v>
      </c>
      <c r="AY13" s="5">
        <v>74</v>
      </c>
      <c r="AZ13" s="5">
        <v>150</v>
      </c>
      <c r="BA13" s="5">
        <v>71</v>
      </c>
      <c r="BB13" s="5">
        <v>79</v>
      </c>
      <c r="BC13" s="5">
        <v>221</v>
      </c>
      <c r="BD13" s="5">
        <v>101</v>
      </c>
      <c r="BE13" s="5">
        <v>120</v>
      </c>
      <c r="BF13" s="5">
        <v>142</v>
      </c>
      <c r="BG13" s="5">
        <v>62</v>
      </c>
      <c r="BH13" s="5">
        <v>80</v>
      </c>
      <c r="BI13" s="5">
        <v>134</v>
      </c>
      <c r="BJ13" s="5">
        <v>59</v>
      </c>
      <c r="BK13" s="5">
        <v>75</v>
      </c>
      <c r="BL13" s="5">
        <v>133</v>
      </c>
      <c r="BM13" s="5">
        <v>52</v>
      </c>
      <c r="BN13" s="5">
        <v>81</v>
      </c>
      <c r="BO13" s="5">
        <v>221</v>
      </c>
      <c r="BP13" s="5">
        <v>92</v>
      </c>
      <c r="BQ13" s="5">
        <v>129</v>
      </c>
      <c r="BR13" s="5" t="s">
        <v>44</v>
      </c>
      <c r="BS13" s="5">
        <v>232</v>
      </c>
      <c r="BT13" s="5">
        <v>110</v>
      </c>
      <c r="BU13" s="5">
        <v>122</v>
      </c>
      <c r="BV13" s="5">
        <v>131</v>
      </c>
      <c r="BW13" s="5">
        <v>68</v>
      </c>
      <c r="BX13" s="5">
        <v>63</v>
      </c>
      <c r="BY13" s="5">
        <v>120</v>
      </c>
      <c r="BZ13" s="5">
        <v>45</v>
      </c>
      <c r="CA13" s="5">
        <v>75</v>
      </c>
      <c r="CB13" s="5">
        <v>175</v>
      </c>
      <c r="CC13" s="5">
        <v>90</v>
      </c>
      <c r="CD13" s="5">
        <v>85</v>
      </c>
      <c r="CE13" s="5">
        <v>75</v>
      </c>
      <c r="CF13" s="5">
        <v>39</v>
      </c>
      <c r="CG13" s="5">
        <v>36</v>
      </c>
      <c r="CH13" s="5">
        <v>164</v>
      </c>
      <c r="CI13" s="5">
        <v>93</v>
      </c>
      <c r="CJ13" s="5">
        <v>71</v>
      </c>
      <c r="CK13" s="5" t="s">
        <v>44</v>
      </c>
      <c r="CL13" s="5">
        <v>216</v>
      </c>
      <c r="CM13" s="5">
        <v>108</v>
      </c>
      <c r="CN13" s="5">
        <v>108</v>
      </c>
      <c r="CO13" s="5">
        <v>408</v>
      </c>
      <c r="CP13" s="5">
        <v>185</v>
      </c>
      <c r="CQ13" s="5">
        <v>223</v>
      </c>
      <c r="CR13" s="5">
        <v>99</v>
      </c>
      <c r="CS13" s="5">
        <v>55</v>
      </c>
      <c r="CT13" s="5">
        <v>44</v>
      </c>
      <c r="CU13" s="5">
        <v>66</v>
      </c>
      <c r="CV13" s="5">
        <v>30</v>
      </c>
      <c r="CW13" s="5">
        <v>36</v>
      </c>
      <c r="CX13" s="5">
        <v>25</v>
      </c>
      <c r="CY13" s="5">
        <v>13</v>
      </c>
      <c r="CZ13" s="5">
        <v>12</v>
      </c>
      <c r="DA13" s="5">
        <v>10</v>
      </c>
      <c r="DB13" s="5">
        <v>6</v>
      </c>
      <c r="DC13" s="5">
        <v>4</v>
      </c>
    </row>
    <row r="14" spans="1:107" x14ac:dyDescent="0.2">
      <c r="A14" s="5" t="s">
        <v>45</v>
      </c>
      <c r="B14" s="5">
        <v>4865</v>
      </c>
      <c r="C14" s="5">
        <v>2352</v>
      </c>
      <c r="D14" s="5">
        <v>2513</v>
      </c>
      <c r="E14" s="5">
        <v>240</v>
      </c>
      <c r="F14" s="5">
        <v>125</v>
      </c>
      <c r="G14" s="5">
        <v>115</v>
      </c>
      <c r="H14" s="5">
        <v>272</v>
      </c>
      <c r="I14" s="5">
        <v>136</v>
      </c>
      <c r="J14" s="5">
        <v>136</v>
      </c>
      <c r="K14" s="5">
        <v>210</v>
      </c>
      <c r="L14" s="5">
        <v>88</v>
      </c>
      <c r="M14" s="5">
        <v>122</v>
      </c>
      <c r="N14" s="5">
        <v>278</v>
      </c>
      <c r="O14" s="5">
        <v>135</v>
      </c>
      <c r="P14" s="5">
        <v>143</v>
      </c>
      <c r="Q14" s="5">
        <v>75</v>
      </c>
      <c r="R14" s="5">
        <v>37</v>
      </c>
      <c r="S14" s="5">
        <v>38</v>
      </c>
      <c r="T14" s="5">
        <v>115</v>
      </c>
      <c r="U14" s="5">
        <v>45</v>
      </c>
      <c r="V14" s="5">
        <v>70</v>
      </c>
      <c r="W14" s="5" t="s">
        <v>45</v>
      </c>
      <c r="X14" s="5">
        <v>181</v>
      </c>
      <c r="Y14" s="5">
        <v>90</v>
      </c>
      <c r="Z14" s="5">
        <v>91</v>
      </c>
      <c r="AA14" s="5">
        <v>186</v>
      </c>
      <c r="AB14" s="5">
        <v>100</v>
      </c>
      <c r="AC14" s="5">
        <v>86</v>
      </c>
      <c r="AD14" s="5">
        <v>103</v>
      </c>
      <c r="AE14" s="5">
        <v>56</v>
      </c>
      <c r="AF14" s="5">
        <v>47</v>
      </c>
      <c r="AG14" s="5">
        <v>318</v>
      </c>
      <c r="AH14" s="5">
        <v>163</v>
      </c>
      <c r="AI14" s="5">
        <v>155</v>
      </c>
      <c r="AJ14" s="5">
        <v>158</v>
      </c>
      <c r="AK14" s="5">
        <v>76</v>
      </c>
      <c r="AL14" s="5">
        <v>82</v>
      </c>
      <c r="AM14" s="5">
        <v>55</v>
      </c>
      <c r="AN14" s="5">
        <v>32</v>
      </c>
      <c r="AO14" s="5">
        <v>23</v>
      </c>
      <c r="AP14" s="5">
        <v>29</v>
      </c>
      <c r="AQ14" s="5">
        <v>13</v>
      </c>
      <c r="AR14" s="5">
        <v>16</v>
      </c>
      <c r="AS14" s="5" t="s">
        <v>45</v>
      </c>
      <c r="AT14" s="5">
        <f t="shared" si="0"/>
        <v>142</v>
      </c>
      <c r="AU14" s="5">
        <v>62</v>
      </c>
      <c r="AV14" s="5">
        <v>80</v>
      </c>
      <c r="AW14" s="5">
        <v>137</v>
      </c>
      <c r="AX14" s="5">
        <v>68</v>
      </c>
      <c r="AY14" s="5">
        <v>69</v>
      </c>
      <c r="AZ14" s="5">
        <v>110</v>
      </c>
      <c r="BA14" s="5">
        <v>53</v>
      </c>
      <c r="BB14" s="5">
        <v>57</v>
      </c>
      <c r="BC14" s="5">
        <v>181</v>
      </c>
      <c r="BD14" s="5">
        <v>83</v>
      </c>
      <c r="BE14" s="5">
        <v>98</v>
      </c>
      <c r="BF14" s="5">
        <v>126</v>
      </c>
      <c r="BG14" s="5">
        <v>65</v>
      </c>
      <c r="BH14" s="5">
        <v>61</v>
      </c>
      <c r="BI14" s="5">
        <v>104</v>
      </c>
      <c r="BJ14" s="5">
        <v>42</v>
      </c>
      <c r="BK14" s="5">
        <v>62</v>
      </c>
      <c r="BL14" s="5">
        <v>133</v>
      </c>
      <c r="BM14" s="5">
        <v>58</v>
      </c>
      <c r="BN14" s="5">
        <v>75</v>
      </c>
      <c r="BO14" s="5">
        <v>159</v>
      </c>
      <c r="BP14" s="5">
        <v>82</v>
      </c>
      <c r="BQ14" s="5">
        <v>77</v>
      </c>
      <c r="BR14" s="5" t="s">
        <v>45</v>
      </c>
      <c r="BS14" s="5">
        <v>220</v>
      </c>
      <c r="BT14" s="5">
        <v>112</v>
      </c>
      <c r="BU14" s="5">
        <v>108</v>
      </c>
      <c r="BV14" s="5">
        <v>142</v>
      </c>
      <c r="BW14" s="5">
        <v>66</v>
      </c>
      <c r="BX14" s="5">
        <v>76</v>
      </c>
      <c r="BY14" s="5">
        <v>100</v>
      </c>
      <c r="BZ14" s="5">
        <v>48</v>
      </c>
      <c r="CA14" s="5">
        <v>52</v>
      </c>
      <c r="CB14" s="5">
        <v>183</v>
      </c>
      <c r="CC14" s="5">
        <v>82</v>
      </c>
      <c r="CD14" s="5">
        <v>101</v>
      </c>
      <c r="CE14" s="5">
        <v>51</v>
      </c>
      <c r="CF14" s="5">
        <v>26</v>
      </c>
      <c r="CG14" s="5">
        <v>25</v>
      </c>
      <c r="CH14" s="5">
        <v>122</v>
      </c>
      <c r="CI14" s="5">
        <v>60</v>
      </c>
      <c r="CJ14" s="5">
        <v>62</v>
      </c>
      <c r="CK14" s="5" t="s">
        <v>45</v>
      </c>
      <c r="CL14" s="5">
        <v>166</v>
      </c>
      <c r="CM14" s="5">
        <v>77</v>
      </c>
      <c r="CN14" s="5">
        <v>89</v>
      </c>
      <c r="CO14" s="5">
        <v>402</v>
      </c>
      <c r="CP14" s="5">
        <v>186</v>
      </c>
      <c r="CQ14" s="5">
        <v>216</v>
      </c>
      <c r="CR14" s="5">
        <v>84</v>
      </c>
      <c r="CS14" s="5">
        <v>44</v>
      </c>
      <c r="CT14" s="5">
        <v>40</v>
      </c>
      <c r="CU14" s="5">
        <v>50</v>
      </c>
      <c r="CV14" s="5">
        <v>24</v>
      </c>
      <c r="CW14" s="5">
        <v>26</v>
      </c>
      <c r="CX14" s="5">
        <v>24</v>
      </c>
      <c r="CY14" s="5">
        <v>12</v>
      </c>
      <c r="CZ14" s="5">
        <v>12</v>
      </c>
      <c r="DA14" s="5">
        <v>9</v>
      </c>
      <c r="DB14" s="5">
        <v>6</v>
      </c>
      <c r="DC14" s="5">
        <v>3</v>
      </c>
    </row>
    <row r="15" spans="1:107" x14ac:dyDescent="0.2">
      <c r="A15" s="5" t="s">
        <v>46</v>
      </c>
      <c r="B15" s="5">
        <v>3809</v>
      </c>
      <c r="C15" s="5">
        <v>1822</v>
      </c>
      <c r="D15" s="5">
        <v>1987</v>
      </c>
      <c r="E15" s="5">
        <v>167</v>
      </c>
      <c r="F15" s="5">
        <v>97</v>
      </c>
      <c r="G15" s="5">
        <v>70</v>
      </c>
      <c r="H15" s="5">
        <v>201</v>
      </c>
      <c r="I15" s="5">
        <v>93</v>
      </c>
      <c r="J15" s="5">
        <v>108</v>
      </c>
      <c r="K15" s="5">
        <v>157</v>
      </c>
      <c r="L15" s="5">
        <v>74</v>
      </c>
      <c r="M15" s="5">
        <v>83</v>
      </c>
      <c r="N15" s="5">
        <v>217</v>
      </c>
      <c r="O15" s="5">
        <v>114</v>
      </c>
      <c r="P15" s="5">
        <v>103</v>
      </c>
      <c r="Q15" s="5">
        <v>62</v>
      </c>
      <c r="R15" s="5">
        <v>30</v>
      </c>
      <c r="S15" s="5">
        <v>32</v>
      </c>
      <c r="T15" s="5">
        <v>82</v>
      </c>
      <c r="U15" s="5">
        <v>47</v>
      </c>
      <c r="V15" s="5">
        <v>35</v>
      </c>
      <c r="W15" s="5" t="s">
        <v>46</v>
      </c>
      <c r="X15" s="5">
        <v>198</v>
      </c>
      <c r="Y15" s="5">
        <v>92</v>
      </c>
      <c r="Z15" s="5">
        <v>106</v>
      </c>
      <c r="AA15" s="5">
        <v>148</v>
      </c>
      <c r="AB15" s="5">
        <v>65</v>
      </c>
      <c r="AC15" s="5">
        <v>83</v>
      </c>
      <c r="AD15" s="5">
        <v>95</v>
      </c>
      <c r="AE15" s="5">
        <v>37</v>
      </c>
      <c r="AF15" s="5">
        <v>58</v>
      </c>
      <c r="AG15" s="5">
        <v>253</v>
      </c>
      <c r="AH15" s="5">
        <v>113</v>
      </c>
      <c r="AI15" s="5">
        <v>140</v>
      </c>
      <c r="AJ15" s="5">
        <v>125</v>
      </c>
      <c r="AK15" s="5">
        <v>61</v>
      </c>
      <c r="AL15" s="5">
        <v>64</v>
      </c>
      <c r="AM15" s="5">
        <v>31</v>
      </c>
      <c r="AN15" s="5">
        <v>12</v>
      </c>
      <c r="AO15" s="5">
        <v>19</v>
      </c>
      <c r="AP15" s="5">
        <v>24</v>
      </c>
      <c r="AQ15" s="5">
        <v>11</v>
      </c>
      <c r="AR15" s="5">
        <v>13</v>
      </c>
      <c r="AS15" s="5" t="s">
        <v>46</v>
      </c>
      <c r="AT15" s="5">
        <f t="shared" si="0"/>
        <v>149</v>
      </c>
      <c r="AU15" s="5">
        <v>73</v>
      </c>
      <c r="AV15" s="5">
        <v>76</v>
      </c>
      <c r="AW15" s="5">
        <v>101</v>
      </c>
      <c r="AX15" s="5">
        <v>49</v>
      </c>
      <c r="AY15" s="5">
        <v>52</v>
      </c>
      <c r="AZ15" s="5">
        <v>86</v>
      </c>
      <c r="BA15" s="5">
        <v>41</v>
      </c>
      <c r="BB15" s="5">
        <v>45</v>
      </c>
      <c r="BC15" s="5">
        <v>152</v>
      </c>
      <c r="BD15" s="5">
        <v>75</v>
      </c>
      <c r="BE15" s="5">
        <v>77</v>
      </c>
      <c r="BF15" s="5">
        <v>99</v>
      </c>
      <c r="BG15" s="5">
        <v>36</v>
      </c>
      <c r="BH15" s="5">
        <v>63</v>
      </c>
      <c r="BI15" s="5">
        <v>114</v>
      </c>
      <c r="BJ15" s="5">
        <v>44</v>
      </c>
      <c r="BK15" s="5">
        <v>70</v>
      </c>
      <c r="BL15" s="5">
        <v>100</v>
      </c>
      <c r="BM15" s="5">
        <v>43</v>
      </c>
      <c r="BN15" s="5">
        <v>57</v>
      </c>
      <c r="BO15" s="5">
        <v>131</v>
      </c>
      <c r="BP15" s="5">
        <v>53</v>
      </c>
      <c r="BQ15" s="5">
        <v>78</v>
      </c>
      <c r="BR15" s="5" t="s">
        <v>46</v>
      </c>
      <c r="BS15" s="5">
        <v>163</v>
      </c>
      <c r="BT15" s="5">
        <v>86</v>
      </c>
      <c r="BU15" s="5">
        <v>77</v>
      </c>
      <c r="BV15" s="5">
        <v>110</v>
      </c>
      <c r="BW15" s="5">
        <v>49</v>
      </c>
      <c r="BX15" s="5">
        <v>61</v>
      </c>
      <c r="BY15" s="5">
        <v>73</v>
      </c>
      <c r="BZ15" s="5">
        <v>38</v>
      </c>
      <c r="CA15" s="5">
        <v>35</v>
      </c>
      <c r="CB15" s="5">
        <v>124</v>
      </c>
      <c r="CC15" s="5">
        <v>68</v>
      </c>
      <c r="CD15" s="5">
        <v>56</v>
      </c>
      <c r="CE15" s="5">
        <v>50</v>
      </c>
      <c r="CF15" s="5">
        <v>22</v>
      </c>
      <c r="CG15" s="5">
        <v>28</v>
      </c>
      <c r="CH15" s="5">
        <v>84</v>
      </c>
      <c r="CI15" s="5">
        <v>39</v>
      </c>
      <c r="CJ15" s="5">
        <v>45</v>
      </c>
      <c r="CK15" s="5" t="s">
        <v>46</v>
      </c>
      <c r="CL15" s="5">
        <v>129</v>
      </c>
      <c r="CM15" s="5">
        <v>75</v>
      </c>
      <c r="CN15" s="5">
        <v>54</v>
      </c>
      <c r="CO15" s="5">
        <v>281</v>
      </c>
      <c r="CP15" s="5">
        <v>144</v>
      </c>
      <c r="CQ15" s="5">
        <v>137</v>
      </c>
      <c r="CR15" s="5">
        <v>48</v>
      </c>
      <c r="CS15" s="5">
        <v>19</v>
      </c>
      <c r="CT15" s="5">
        <v>29</v>
      </c>
      <c r="CU15" s="5">
        <v>36</v>
      </c>
      <c r="CV15" s="5">
        <v>16</v>
      </c>
      <c r="CW15" s="5">
        <v>20</v>
      </c>
      <c r="CX15" s="5">
        <v>12</v>
      </c>
      <c r="CY15" s="5">
        <v>5</v>
      </c>
      <c r="CZ15" s="5">
        <v>7</v>
      </c>
      <c r="DA15" s="5">
        <v>7</v>
      </c>
      <c r="DB15" s="5">
        <v>1</v>
      </c>
      <c r="DC15" s="5">
        <v>6</v>
      </c>
    </row>
    <row r="16" spans="1:107" x14ac:dyDescent="0.2">
      <c r="A16" s="5" t="s">
        <v>47</v>
      </c>
      <c r="B16" s="5">
        <v>3239</v>
      </c>
      <c r="C16" s="5">
        <v>1579</v>
      </c>
      <c r="D16" s="5">
        <v>1660</v>
      </c>
      <c r="E16" s="5">
        <v>125</v>
      </c>
      <c r="F16" s="5">
        <v>73</v>
      </c>
      <c r="G16" s="5">
        <v>52</v>
      </c>
      <c r="H16" s="5">
        <v>150</v>
      </c>
      <c r="I16" s="5">
        <v>72</v>
      </c>
      <c r="J16" s="5">
        <v>78</v>
      </c>
      <c r="K16" s="5">
        <v>126</v>
      </c>
      <c r="L16" s="5">
        <v>59</v>
      </c>
      <c r="M16" s="5">
        <v>67</v>
      </c>
      <c r="N16" s="5">
        <v>174</v>
      </c>
      <c r="O16" s="5">
        <v>77</v>
      </c>
      <c r="P16" s="5">
        <v>97</v>
      </c>
      <c r="Q16" s="5">
        <v>65</v>
      </c>
      <c r="R16" s="5">
        <v>32</v>
      </c>
      <c r="S16" s="5">
        <v>33</v>
      </c>
      <c r="T16" s="5">
        <v>63</v>
      </c>
      <c r="U16" s="5">
        <v>33</v>
      </c>
      <c r="V16" s="5">
        <v>30</v>
      </c>
      <c r="W16" s="5" t="s">
        <v>47</v>
      </c>
      <c r="X16" s="5">
        <v>150</v>
      </c>
      <c r="Y16" s="5">
        <v>78</v>
      </c>
      <c r="Z16" s="5">
        <v>72</v>
      </c>
      <c r="AA16" s="5">
        <v>124</v>
      </c>
      <c r="AB16" s="5">
        <v>62</v>
      </c>
      <c r="AC16" s="5">
        <v>62</v>
      </c>
      <c r="AD16" s="5">
        <v>93</v>
      </c>
      <c r="AE16" s="5">
        <v>55</v>
      </c>
      <c r="AF16" s="5">
        <v>38</v>
      </c>
      <c r="AG16" s="5">
        <v>208</v>
      </c>
      <c r="AH16" s="5">
        <v>111</v>
      </c>
      <c r="AI16" s="5">
        <v>97</v>
      </c>
      <c r="AJ16" s="5">
        <v>94</v>
      </c>
      <c r="AK16" s="5">
        <v>42</v>
      </c>
      <c r="AL16" s="5">
        <v>52</v>
      </c>
      <c r="AM16" s="5">
        <v>37</v>
      </c>
      <c r="AN16" s="5">
        <v>13</v>
      </c>
      <c r="AO16" s="5">
        <v>24</v>
      </c>
      <c r="AP16" s="5">
        <v>24</v>
      </c>
      <c r="AQ16" s="5">
        <v>8</v>
      </c>
      <c r="AR16" s="5">
        <v>16</v>
      </c>
      <c r="AS16" s="5" t="s">
        <v>47</v>
      </c>
      <c r="AT16" s="5">
        <f t="shared" si="0"/>
        <v>99</v>
      </c>
      <c r="AU16" s="5">
        <v>47</v>
      </c>
      <c r="AV16" s="5">
        <v>52</v>
      </c>
      <c r="AW16" s="5">
        <v>82</v>
      </c>
      <c r="AX16" s="5">
        <v>34</v>
      </c>
      <c r="AY16" s="5">
        <v>48</v>
      </c>
      <c r="AZ16" s="5">
        <v>74</v>
      </c>
      <c r="BA16" s="5">
        <v>30</v>
      </c>
      <c r="BB16" s="5">
        <v>44</v>
      </c>
      <c r="BC16" s="5">
        <v>169</v>
      </c>
      <c r="BD16" s="5">
        <v>79</v>
      </c>
      <c r="BE16" s="5">
        <v>90</v>
      </c>
      <c r="BF16" s="5">
        <v>87</v>
      </c>
      <c r="BG16" s="5">
        <v>31</v>
      </c>
      <c r="BH16" s="5">
        <v>56</v>
      </c>
      <c r="BI16" s="5">
        <v>101</v>
      </c>
      <c r="BJ16" s="5">
        <v>51</v>
      </c>
      <c r="BK16" s="5">
        <v>50</v>
      </c>
      <c r="BL16" s="5">
        <v>107</v>
      </c>
      <c r="BM16" s="5">
        <v>49</v>
      </c>
      <c r="BN16" s="5">
        <v>58</v>
      </c>
      <c r="BO16" s="5">
        <v>113</v>
      </c>
      <c r="BP16" s="5">
        <v>50</v>
      </c>
      <c r="BQ16" s="5">
        <v>63</v>
      </c>
      <c r="BR16" s="5" t="s">
        <v>47</v>
      </c>
      <c r="BS16" s="5">
        <v>143</v>
      </c>
      <c r="BT16" s="5">
        <v>68</v>
      </c>
      <c r="BU16" s="5">
        <v>75</v>
      </c>
      <c r="BV16" s="5">
        <v>99</v>
      </c>
      <c r="BW16" s="5">
        <v>44</v>
      </c>
      <c r="BX16" s="5">
        <v>55</v>
      </c>
      <c r="BY16" s="5">
        <v>61</v>
      </c>
      <c r="BZ16" s="5">
        <v>32</v>
      </c>
      <c r="CA16" s="5">
        <v>29</v>
      </c>
      <c r="CB16" s="5">
        <v>109</v>
      </c>
      <c r="CC16" s="5">
        <v>60</v>
      </c>
      <c r="CD16" s="5">
        <v>49</v>
      </c>
      <c r="CE16" s="5">
        <v>31</v>
      </c>
      <c r="CF16" s="5">
        <v>18</v>
      </c>
      <c r="CG16" s="5">
        <v>13</v>
      </c>
      <c r="CH16" s="5">
        <v>81</v>
      </c>
      <c r="CI16" s="5">
        <v>46</v>
      </c>
      <c r="CJ16" s="5">
        <v>35</v>
      </c>
      <c r="CK16" s="5" t="s">
        <v>47</v>
      </c>
      <c r="CL16" s="5">
        <v>95</v>
      </c>
      <c r="CM16" s="5">
        <v>53</v>
      </c>
      <c r="CN16" s="5">
        <v>42</v>
      </c>
      <c r="CO16" s="5">
        <v>238</v>
      </c>
      <c r="CP16" s="5">
        <v>119</v>
      </c>
      <c r="CQ16" s="5">
        <v>119</v>
      </c>
      <c r="CR16" s="5">
        <v>47</v>
      </c>
      <c r="CS16" s="5">
        <v>24</v>
      </c>
      <c r="CT16" s="5">
        <v>23</v>
      </c>
      <c r="CU16" s="5">
        <v>38</v>
      </c>
      <c r="CV16" s="5">
        <v>18</v>
      </c>
      <c r="CW16" s="5">
        <v>20</v>
      </c>
      <c r="CX16" s="5">
        <v>20</v>
      </c>
      <c r="CY16" s="5">
        <v>7</v>
      </c>
      <c r="CZ16" s="5">
        <v>13</v>
      </c>
      <c r="DA16" s="5">
        <v>12</v>
      </c>
      <c r="DB16" s="5">
        <v>4</v>
      </c>
      <c r="DC16" s="5">
        <v>8</v>
      </c>
    </row>
    <row r="17" spans="1:107" x14ac:dyDescent="0.2">
      <c r="A17" s="5" t="s">
        <v>48</v>
      </c>
      <c r="B17" s="5">
        <v>2783</v>
      </c>
      <c r="C17" s="5">
        <v>1333</v>
      </c>
      <c r="D17" s="5">
        <v>1450</v>
      </c>
      <c r="E17" s="5">
        <v>90</v>
      </c>
      <c r="F17" s="5">
        <v>44</v>
      </c>
      <c r="G17" s="5">
        <v>46</v>
      </c>
      <c r="H17" s="5">
        <v>144</v>
      </c>
      <c r="I17" s="5">
        <v>71</v>
      </c>
      <c r="J17" s="5">
        <v>73</v>
      </c>
      <c r="K17" s="5">
        <v>121</v>
      </c>
      <c r="L17" s="5">
        <v>59</v>
      </c>
      <c r="M17" s="5">
        <v>62</v>
      </c>
      <c r="N17" s="5">
        <v>149</v>
      </c>
      <c r="O17" s="5">
        <v>67</v>
      </c>
      <c r="P17" s="5">
        <v>82</v>
      </c>
      <c r="Q17" s="5">
        <v>51</v>
      </c>
      <c r="R17" s="5">
        <v>26</v>
      </c>
      <c r="S17" s="5">
        <v>25</v>
      </c>
      <c r="T17" s="5">
        <v>51</v>
      </c>
      <c r="U17" s="5">
        <v>22</v>
      </c>
      <c r="V17" s="5">
        <v>29</v>
      </c>
      <c r="W17" s="5" t="s">
        <v>48</v>
      </c>
      <c r="X17" s="5">
        <v>123</v>
      </c>
      <c r="Y17" s="5">
        <v>62</v>
      </c>
      <c r="Z17" s="5">
        <v>61</v>
      </c>
      <c r="AA17" s="5">
        <v>100</v>
      </c>
      <c r="AB17" s="5">
        <v>58</v>
      </c>
      <c r="AC17" s="5">
        <v>42</v>
      </c>
      <c r="AD17" s="5">
        <v>56</v>
      </c>
      <c r="AE17" s="5">
        <v>30</v>
      </c>
      <c r="AF17" s="5">
        <v>26</v>
      </c>
      <c r="AG17" s="5">
        <v>217</v>
      </c>
      <c r="AH17" s="5">
        <v>97</v>
      </c>
      <c r="AI17" s="5">
        <v>120</v>
      </c>
      <c r="AJ17" s="5">
        <v>89</v>
      </c>
      <c r="AK17" s="5">
        <v>41</v>
      </c>
      <c r="AL17" s="5">
        <v>48</v>
      </c>
      <c r="AM17" s="5">
        <v>35</v>
      </c>
      <c r="AN17" s="5">
        <v>17</v>
      </c>
      <c r="AO17" s="5">
        <v>18</v>
      </c>
      <c r="AP17" s="5">
        <v>15</v>
      </c>
      <c r="AQ17" s="5">
        <v>7</v>
      </c>
      <c r="AR17" s="5">
        <v>8</v>
      </c>
      <c r="AS17" s="5" t="s">
        <v>48</v>
      </c>
      <c r="AT17" s="5">
        <f t="shared" si="0"/>
        <v>120</v>
      </c>
      <c r="AU17" s="5">
        <v>52</v>
      </c>
      <c r="AV17" s="5">
        <v>68</v>
      </c>
      <c r="AW17" s="5">
        <v>93</v>
      </c>
      <c r="AX17" s="5">
        <v>50</v>
      </c>
      <c r="AY17" s="5">
        <v>43</v>
      </c>
      <c r="AZ17" s="5">
        <v>72</v>
      </c>
      <c r="BA17" s="5">
        <v>25</v>
      </c>
      <c r="BB17" s="5">
        <v>47</v>
      </c>
      <c r="BC17" s="5">
        <v>131</v>
      </c>
      <c r="BD17" s="5">
        <v>67</v>
      </c>
      <c r="BE17" s="5">
        <v>64</v>
      </c>
      <c r="BF17" s="5">
        <v>94</v>
      </c>
      <c r="BG17" s="5">
        <v>47</v>
      </c>
      <c r="BH17" s="5">
        <v>47</v>
      </c>
      <c r="BI17" s="5">
        <v>86</v>
      </c>
      <c r="BJ17" s="5">
        <v>40</v>
      </c>
      <c r="BK17" s="5">
        <v>46</v>
      </c>
      <c r="BL17" s="5">
        <v>61</v>
      </c>
      <c r="BM17" s="5">
        <v>25</v>
      </c>
      <c r="BN17" s="5">
        <v>36</v>
      </c>
      <c r="BO17" s="5">
        <v>107</v>
      </c>
      <c r="BP17" s="5">
        <v>48</v>
      </c>
      <c r="BQ17" s="5">
        <v>59</v>
      </c>
      <c r="BR17" s="5" t="s">
        <v>48</v>
      </c>
      <c r="BS17" s="5">
        <v>121</v>
      </c>
      <c r="BT17" s="5">
        <v>52</v>
      </c>
      <c r="BU17" s="5">
        <v>69</v>
      </c>
      <c r="BV17" s="5">
        <v>78</v>
      </c>
      <c r="BW17" s="5">
        <v>28</v>
      </c>
      <c r="BX17" s="5">
        <v>50</v>
      </c>
      <c r="BY17" s="5">
        <v>66</v>
      </c>
      <c r="BZ17" s="5">
        <v>31</v>
      </c>
      <c r="CA17" s="5">
        <v>35</v>
      </c>
      <c r="CB17" s="5">
        <v>92</v>
      </c>
      <c r="CC17" s="5">
        <v>54</v>
      </c>
      <c r="CD17" s="5">
        <v>38</v>
      </c>
      <c r="CE17" s="5">
        <v>35</v>
      </c>
      <c r="CF17" s="5">
        <v>22</v>
      </c>
      <c r="CG17" s="5">
        <v>13</v>
      </c>
      <c r="CH17" s="5">
        <v>49</v>
      </c>
      <c r="CI17" s="5">
        <v>24</v>
      </c>
      <c r="CJ17" s="5">
        <v>25</v>
      </c>
      <c r="CK17" s="5" t="s">
        <v>48</v>
      </c>
      <c r="CL17" s="5">
        <v>71</v>
      </c>
      <c r="CM17" s="5">
        <v>38</v>
      </c>
      <c r="CN17" s="5">
        <v>33</v>
      </c>
      <c r="CO17" s="5">
        <v>176</v>
      </c>
      <c r="CP17" s="5">
        <v>85</v>
      </c>
      <c r="CQ17" s="5">
        <v>91</v>
      </c>
      <c r="CR17" s="5">
        <v>50</v>
      </c>
      <c r="CS17" s="5">
        <v>28</v>
      </c>
      <c r="CT17" s="5">
        <v>22</v>
      </c>
      <c r="CU17" s="5">
        <v>24</v>
      </c>
      <c r="CV17" s="5">
        <v>7</v>
      </c>
      <c r="CW17" s="5">
        <v>17</v>
      </c>
      <c r="CX17" s="5">
        <v>11</v>
      </c>
      <c r="CY17" s="5">
        <v>7</v>
      </c>
      <c r="CZ17" s="5">
        <v>4</v>
      </c>
      <c r="DA17" s="5">
        <v>5</v>
      </c>
      <c r="DB17" s="5">
        <v>2</v>
      </c>
      <c r="DC17" s="5">
        <v>3</v>
      </c>
    </row>
    <row r="18" spans="1:107" x14ac:dyDescent="0.2">
      <c r="A18" s="5" t="s">
        <v>49</v>
      </c>
      <c r="B18" s="5">
        <v>2078</v>
      </c>
      <c r="C18" s="5">
        <v>1086</v>
      </c>
      <c r="D18" s="5">
        <v>992</v>
      </c>
      <c r="E18" s="5">
        <v>50</v>
      </c>
      <c r="F18" s="5">
        <v>23</v>
      </c>
      <c r="G18" s="5">
        <v>27</v>
      </c>
      <c r="H18" s="5">
        <v>125</v>
      </c>
      <c r="I18" s="5">
        <v>66</v>
      </c>
      <c r="J18" s="5">
        <v>59</v>
      </c>
      <c r="K18" s="5">
        <v>58</v>
      </c>
      <c r="L18" s="5">
        <v>33</v>
      </c>
      <c r="M18" s="5">
        <v>25</v>
      </c>
      <c r="N18" s="5">
        <v>106</v>
      </c>
      <c r="O18" s="5">
        <v>49</v>
      </c>
      <c r="P18" s="5">
        <v>57</v>
      </c>
      <c r="Q18" s="5">
        <v>33</v>
      </c>
      <c r="R18" s="5">
        <v>21</v>
      </c>
      <c r="S18" s="5">
        <v>12</v>
      </c>
      <c r="T18" s="5">
        <v>47</v>
      </c>
      <c r="U18" s="5">
        <v>23</v>
      </c>
      <c r="V18" s="5">
        <v>24</v>
      </c>
      <c r="W18" s="5" t="s">
        <v>49</v>
      </c>
      <c r="X18" s="5">
        <v>106</v>
      </c>
      <c r="Y18" s="5">
        <v>64</v>
      </c>
      <c r="Z18" s="5">
        <v>42</v>
      </c>
      <c r="AA18" s="5">
        <v>85</v>
      </c>
      <c r="AB18" s="5">
        <v>41</v>
      </c>
      <c r="AC18" s="5">
        <v>44</v>
      </c>
      <c r="AD18" s="5">
        <v>54</v>
      </c>
      <c r="AE18" s="5">
        <v>33</v>
      </c>
      <c r="AF18" s="5">
        <v>21</v>
      </c>
      <c r="AG18" s="5">
        <v>152</v>
      </c>
      <c r="AH18" s="5">
        <v>73</v>
      </c>
      <c r="AI18" s="5">
        <v>79</v>
      </c>
      <c r="AJ18" s="5">
        <v>80</v>
      </c>
      <c r="AK18" s="5">
        <v>36</v>
      </c>
      <c r="AL18" s="5">
        <v>44</v>
      </c>
      <c r="AM18" s="5">
        <v>23</v>
      </c>
      <c r="AN18" s="5">
        <v>11</v>
      </c>
      <c r="AO18" s="5">
        <v>12</v>
      </c>
      <c r="AP18" s="5">
        <v>14</v>
      </c>
      <c r="AQ18" s="5">
        <v>7</v>
      </c>
      <c r="AR18" s="5">
        <v>7</v>
      </c>
      <c r="AS18" s="5" t="s">
        <v>49</v>
      </c>
      <c r="AT18" s="5">
        <f t="shared" si="0"/>
        <v>73</v>
      </c>
      <c r="AU18" s="5">
        <v>32</v>
      </c>
      <c r="AV18" s="5">
        <v>41</v>
      </c>
      <c r="AW18" s="5">
        <v>53</v>
      </c>
      <c r="AX18" s="5">
        <v>27</v>
      </c>
      <c r="AY18" s="5">
        <v>26</v>
      </c>
      <c r="AZ18" s="5">
        <v>53</v>
      </c>
      <c r="BA18" s="5">
        <v>33</v>
      </c>
      <c r="BB18" s="5">
        <v>20</v>
      </c>
      <c r="BC18" s="5">
        <v>89</v>
      </c>
      <c r="BD18" s="5">
        <v>42</v>
      </c>
      <c r="BE18" s="5">
        <v>47</v>
      </c>
      <c r="BF18" s="5">
        <v>63</v>
      </c>
      <c r="BG18" s="5">
        <v>35</v>
      </c>
      <c r="BH18" s="5">
        <v>28</v>
      </c>
      <c r="BI18" s="5">
        <v>55</v>
      </c>
      <c r="BJ18" s="5">
        <v>33</v>
      </c>
      <c r="BK18" s="5">
        <v>22</v>
      </c>
      <c r="BL18" s="5">
        <v>62</v>
      </c>
      <c r="BM18" s="5">
        <v>35</v>
      </c>
      <c r="BN18" s="5">
        <v>27</v>
      </c>
      <c r="BO18" s="5">
        <v>69</v>
      </c>
      <c r="BP18" s="5">
        <v>40</v>
      </c>
      <c r="BQ18" s="5">
        <v>29</v>
      </c>
      <c r="BR18" s="5" t="s">
        <v>49</v>
      </c>
      <c r="BS18" s="5">
        <v>90</v>
      </c>
      <c r="BT18" s="5">
        <v>49</v>
      </c>
      <c r="BU18" s="5">
        <v>41</v>
      </c>
      <c r="BV18" s="5">
        <v>73</v>
      </c>
      <c r="BW18" s="5">
        <v>37</v>
      </c>
      <c r="BX18" s="5">
        <v>36</v>
      </c>
      <c r="BY18" s="5">
        <v>36</v>
      </c>
      <c r="BZ18" s="5">
        <v>16</v>
      </c>
      <c r="CA18" s="5">
        <v>20</v>
      </c>
      <c r="CB18" s="5">
        <v>67</v>
      </c>
      <c r="CC18" s="5">
        <v>42</v>
      </c>
      <c r="CD18" s="5">
        <v>25</v>
      </c>
      <c r="CE18" s="5">
        <v>18</v>
      </c>
      <c r="CF18" s="5">
        <v>11</v>
      </c>
      <c r="CG18" s="5">
        <v>7</v>
      </c>
      <c r="CH18" s="5">
        <v>39</v>
      </c>
      <c r="CI18" s="5">
        <v>19</v>
      </c>
      <c r="CJ18" s="5">
        <v>20</v>
      </c>
      <c r="CK18" s="5" t="s">
        <v>49</v>
      </c>
      <c r="CL18" s="5">
        <v>57</v>
      </c>
      <c r="CM18" s="5">
        <v>39</v>
      </c>
      <c r="CN18" s="5">
        <v>18</v>
      </c>
      <c r="CO18" s="5">
        <v>163</v>
      </c>
      <c r="CP18" s="5">
        <v>79</v>
      </c>
      <c r="CQ18" s="5">
        <v>84</v>
      </c>
      <c r="CR18" s="5">
        <v>42</v>
      </c>
      <c r="CS18" s="5">
        <v>14</v>
      </c>
      <c r="CT18" s="5">
        <v>28</v>
      </c>
      <c r="CU18" s="5">
        <v>20</v>
      </c>
      <c r="CV18" s="5">
        <v>11</v>
      </c>
      <c r="CW18" s="5">
        <v>9</v>
      </c>
      <c r="CX18" s="5">
        <v>16</v>
      </c>
      <c r="CY18" s="5">
        <v>7</v>
      </c>
      <c r="CZ18" s="5">
        <v>9</v>
      </c>
      <c r="DA18" s="5">
        <v>7</v>
      </c>
      <c r="DB18" s="5">
        <v>5</v>
      </c>
      <c r="DC18" s="5">
        <v>2</v>
      </c>
    </row>
    <row r="19" spans="1:107" x14ac:dyDescent="0.2">
      <c r="A19" s="5" t="s">
        <v>50</v>
      </c>
      <c r="B19" s="5">
        <v>1361</v>
      </c>
      <c r="C19" s="5">
        <v>642</v>
      </c>
      <c r="D19" s="5">
        <v>719</v>
      </c>
      <c r="E19" s="5">
        <v>43</v>
      </c>
      <c r="F19" s="5">
        <v>14</v>
      </c>
      <c r="G19" s="5">
        <v>29</v>
      </c>
      <c r="H19" s="5">
        <v>74</v>
      </c>
      <c r="I19" s="5">
        <v>32</v>
      </c>
      <c r="J19" s="5">
        <v>42</v>
      </c>
      <c r="K19" s="5">
        <v>47</v>
      </c>
      <c r="L19" s="5">
        <v>26</v>
      </c>
      <c r="M19" s="5">
        <v>21</v>
      </c>
      <c r="N19" s="5">
        <v>84</v>
      </c>
      <c r="O19" s="5">
        <v>34</v>
      </c>
      <c r="P19" s="5">
        <v>50</v>
      </c>
      <c r="Q19" s="5">
        <v>20</v>
      </c>
      <c r="R19" s="5">
        <v>5</v>
      </c>
      <c r="S19" s="5">
        <v>15</v>
      </c>
      <c r="T19" s="5">
        <v>20</v>
      </c>
      <c r="U19" s="5">
        <v>11</v>
      </c>
      <c r="V19" s="5">
        <v>9</v>
      </c>
      <c r="W19" s="5" t="s">
        <v>50</v>
      </c>
      <c r="X19" s="5">
        <v>69</v>
      </c>
      <c r="Y19" s="5">
        <v>32</v>
      </c>
      <c r="Z19" s="5">
        <v>37</v>
      </c>
      <c r="AA19" s="5">
        <v>33</v>
      </c>
      <c r="AB19" s="5">
        <v>11</v>
      </c>
      <c r="AC19" s="5">
        <v>22</v>
      </c>
      <c r="AD19" s="5">
        <v>21</v>
      </c>
      <c r="AE19" s="5">
        <v>10</v>
      </c>
      <c r="AF19" s="5">
        <v>11</v>
      </c>
      <c r="AG19" s="5">
        <v>98</v>
      </c>
      <c r="AH19" s="5">
        <v>48</v>
      </c>
      <c r="AI19" s="5">
        <v>50</v>
      </c>
      <c r="AJ19" s="5">
        <v>43</v>
      </c>
      <c r="AK19" s="5">
        <v>31</v>
      </c>
      <c r="AL19" s="5">
        <v>12</v>
      </c>
      <c r="AM19" s="5">
        <v>15</v>
      </c>
      <c r="AN19" s="5">
        <v>6</v>
      </c>
      <c r="AO19" s="5">
        <v>9</v>
      </c>
      <c r="AP19" s="5">
        <v>17</v>
      </c>
      <c r="AQ19" s="5">
        <v>7</v>
      </c>
      <c r="AR19" s="5">
        <v>10</v>
      </c>
      <c r="AS19" s="5" t="s">
        <v>50</v>
      </c>
      <c r="AT19" s="5">
        <f t="shared" si="0"/>
        <v>43</v>
      </c>
      <c r="AU19" s="5">
        <v>25</v>
      </c>
      <c r="AV19" s="5">
        <v>18</v>
      </c>
      <c r="AW19" s="5">
        <v>69</v>
      </c>
      <c r="AX19" s="5">
        <v>32</v>
      </c>
      <c r="AY19" s="5">
        <v>37</v>
      </c>
      <c r="AZ19" s="5">
        <v>42</v>
      </c>
      <c r="BA19" s="5">
        <v>19</v>
      </c>
      <c r="BB19" s="5">
        <v>23</v>
      </c>
      <c r="BC19" s="5">
        <v>46</v>
      </c>
      <c r="BD19" s="5">
        <v>23</v>
      </c>
      <c r="BE19" s="5">
        <v>23</v>
      </c>
      <c r="BF19" s="5">
        <v>33</v>
      </c>
      <c r="BG19" s="5">
        <v>18</v>
      </c>
      <c r="BH19" s="5">
        <v>15</v>
      </c>
      <c r="BI19" s="5">
        <v>60</v>
      </c>
      <c r="BJ19" s="5">
        <v>33</v>
      </c>
      <c r="BK19" s="5">
        <v>27</v>
      </c>
      <c r="BL19" s="5">
        <v>49</v>
      </c>
      <c r="BM19" s="5">
        <v>29</v>
      </c>
      <c r="BN19" s="5">
        <v>20</v>
      </c>
      <c r="BO19" s="5">
        <v>67</v>
      </c>
      <c r="BP19" s="5">
        <v>33</v>
      </c>
      <c r="BQ19" s="5">
        <v>34</v>
      </c>
      <c r="BR19" s="5" t="s">
        <v>50</v>
      </c>
      <c r="BS19" s="5">
        <v>85</v>
      </c>
      <c r="BT19" s="5">
        <v>33</v>
      </c>
      <c r="BU19" s="5">
        <v>52</v>
      </c>
      <c r="BV19" s="5">
        <v>46</v>
      </c>
      <c r="BW19" s="5">
        <v>25</v>
      </c>
      <c r="BX19" s="5">
        <v>21</v>
      </c>
      <c r="BY19" s="5">
        <v>23</v>
      </c>
      <c r="BZ19" s="5">
        <v>9</v>
      </c>
      <c r="CA19" s="5">
        <v>14</v>
      </c>
      <c r="CB19" s="5">
        <v>36</v>
      </c>
      <c r="CC19" s="5">
        <v>15</v>
      </c>
      <c r="CD19" s="5">
        <v>21</v>
      </c>
      <c r="CE19" s="5">
        <v>11</v>
      </c>
      <c r="CF19" s="5">
        <v>7</v>
      </c>
      <c r="CG19" s="5">
        <v>4</v>
      </c>
      <c r="CH19" s="5">
        <v>14</v>
      </c>
      <c r="CI19" s="5">
        <v>9</v>
      </c>
      <c r="CJ19" s="5">
        <v>5</v>
      </c>
      <c r="CK19" s="5" t="s">
        <v>50</v>
      </c>
      <c r="CL19" s="5">
        <v>34</v>
      </c>
      <c r="CM19" s="5">
        <v>13</v>
      </c>
      <c r="CN19" s="5">
        <v>21</v>
      </c>
      <c r="CO19" s="5">
        <v>83</v>
      </c>
      <c r="CP19" s="5">
        <v>38</v>
      </c>
      <c r="CQ19" s="5">
        <v>45</v>
      </c>
      <c r="CR19" s="5">
        <v>15</v>
      </c>
      <c r="CS19" s="5">
        <v>7</v>
      </c>
      <c r="CT19" s="5">
        <v>8</v>
      </c>
      <c r="CU19" s="5">
        <v>9</v>
      </c>
      <c r="CV19" s="5">
        <v>2</v>
      </c>
      <c r="CW19" s="5">
        <v>7</v>
      </c>
      <c r="CX19" s="5">
        <v>4</v>
      </c>
      <c r="CY19" s="5">
        <v>2</v>
      </c>
      <c r="CZ19" s="5">
        <v>2</v>
      </c>
      <c r="DA19" s="5">
        <v>8</v>
      </c>
      <c r="DB19" s="5">
        <v>3</v>
      </c>
      <c r="DC19" s="5">
        <v>5</v>
      </c>
    </row>
    <row r="20" spans="1:107" x14ac:dyDescent="0.2">
      <c r="A20" s="5" t="s">
        <v>51</v>
      </c>
      <c r="B20" s="5">
        <v>1947</v>
      </c>
      <c r="C20" s="5">
        <v>1071</v>
      </c>
      <c r="D20" s="5">
        <v>876</v>
      </c>
      <c r="E20" s="5">
        <v>27</v>
      </c>
      <c r="F20" s="5">
        <v>14</v>
      </c>
      <c r="G20" s="5">
        <v>13</v>
      </c>
      <c r="H20" s="5">
        <v>98</v>
      </c>
      <c r="I20" s="5">
        <v>52</v>
      </c>
      <c r="J20" s="5">
        <v>46</v>
      </c>
      <c r="K20" s="5">
        <v>60</v>
      </c>
      <c r="L20" s="5">
        <v>38</v>
      </c>
      <c r="M20" s="5">
        <v>22</v>
      </c>
      <c r="N20" s="5">
        <v>91</v>
      </c>
      <c r="O20" s="5">
        <v>50</v>
      </c>
      <c r="P20" s="5">
        <v>41</v>
      </c>
      <c r="Q20" s="5">
        <v>26</v>
      </c>
      <c r="R20" s="5">
        <v>14</v>
      </c>
      <c r="S20" s="5">
        <v>12</v>
      </c>
      <c r="T20" s="5">
        <v>43</v>
      </c>
      <c r="U20" s="5">
        <v>23</v>
      </c>
      <c r="V20" s="5">
        <v>20</v>
      </c>
      <c r="W20" s="5" t="s">
        <v>51</v>
      </c>
      <c r="X20" s="5">
        <v>87</v>
      </c>
      <c r="Y20" s="5">
        <v>44</v>
      </c>
      <c r="Z20" s="5">
        <v>43</v>
      </c>
      <c r="AA20" s="5">
        <v>61</v>
      </c>
      <c r="AB20" s="5">
        <v>28</v>
      </c>
      <c r="AC20" s="5">
        <v>33</v>
      </c>
      <c r="AD20" s="5">
        <v>51</v>
      </c>
      <c r="AE20" s="5">
        <v>24</v>
      </c>
      <c r="AF20" s="5">
        <v>27</v>
      </c>
      <c r="AG20" s="5">
        <v>149</v>
      </c>
      <c r="AH20" s="5">
        <v>92</v>
      </c>
      <c r="AI20" s="5">
        <v>57</v>
      </c>
      <c r="AJ20" s="5">
        <v>66</v>
      </c>
      <c r="AK20" s="5">
        <v>36</v>
      </c>
      <c r="AL20" s="5">
        <v>30</v>
      </c>
      <c r="AM20" s="5">
        <v>26</v>
      </c>
      <c r="AN20" s="5">
        <v>14</v>
      </c>
      <c r="AO20" s="5">
        <v>12</v>
      </c>
      <c r="AP20" s="5">
        <v>23</v>
      </c>
      <c r="AQ20" s="5">
        <v>13</v>
      </c>
      <c r="AR20" s="5">
        <v>10</v>
      </c>
      <c r="AS20" s="5" t="s">
        <v>51</v>
      </c>
      <c r="AT20" s="5">
        <f t="shared" si="0"/>
        <v>70</v>
      </c>
      <c r="AU20" s="5">
        <v>47</v>
      </c>
      <c r="AV20" s="5">
        <v>23</v>
      </c>
      <c r="AW20" s="5">
        <v>53</v>
      </c>
      <c r="AX20" s="5">
        <v>28</v>
      </c>
      <c r="AY20" s="5">
        <v>25</v>
      </c>
      <c r="AZ20" s="5">
        <v>47</v>
      </c>
      <c r="BA20" s="5">
        <v>25</v>
      </c>
      <c r="BB20" s="5">
        <v>22</v>
      </c>
      <c r="BC20" s="5">
        <v>66</v>
      </c>
      <c r="BD20" s="5">
        <v>39</v>
      </c>
      <c r="BE20" s="5">
        <v>27</v>
      </c>
      <c r="BF20" s="5">
        <v>41</v>
      </c>
      <c r="BG20" s="5">
        <v>23</v>
      </c>
      <c r="BH20" s="5">
        <v>18</v>
      </c>
      <c r="BI20" s="5">
        <v>82</v>
      </c>
      <c r="BJ20" s="5">
        <v>43</v>
      </c>
      <c r="BK20" s="5">
        <v>39</v>
      </c>
      <c r="BL20" s="5">
        <v>64</v>
      </c>
      <c r="BM20" s="5">
        <v>39</v>
      </c>
      <c r="BN20" s="5">
        <v>25</v>
      </c>
      <c r="BO20" s="5">
        <v>125</v>
      </c>
      <c r="BP20" s="5">
        <v>67</v>
      </c>
      <c r="BQ20" s="5">
        <v>58</v>
      </c>
      <c r="BR20" s="5" t="s">
        <v>51</v>
      </c>
      <c r="BS20" s="5">
        <v>134</v>
      </c>
      <c r="BT20" s="5">
        <v>69</v>
      </c>
      <c r="BU20" s="5">
        <v>65</v>
      </c>
      <c r="BV20" s="5">
        <v>82</v>
      </c>
      <c r="BW20" s="5">
        <v>50</v>
      </c>
      <c r="BX20" s="5">
        <v>32</v>
      </c>
      <c r="BY20" s="5">
        <v>71</v>
      </c>
      <c r="BZ20" s="5">
        <v>36</v>
      </c>
      <c r="CA20" s="5">
        <v>35</v>
      </c>
      <c r="CB20" s="5">
        <v>76</v>
      </c>
      <c r="CC20" s="5">
        <v>38</v>
      </c>
      <c r="CD20" s="5">
        <v>38</v>
      </c>
      <c r="CE20" s="5">
        <v>19</v>
      </c>
      <c r="CF20" s="5">
        <v>9</v>
      </c>
      <c r="CG20" s="5">
        <v>10</v>
      </c>
      <c r="CH20" s="5">
        <v>38</v>
      </c>
      <c r="CI20" s="5">
        <v>24</v>
      </c>
      <c r="CJ20" s="5">
        <v>14</v>
      </c>
      <c r="CK20" s="5" t="s">
        <v>51</v>
      </c>
      <c r="CL20" s="5">
        <v>25</v>
      </c>
      <c r="CM20" s="5">
        <v>16</v>
      </c>
      <c r="CN20" s="5">
        <v>9</v>
      </c>
      <c r="CO20" s="5">
        <v>88</v>
      </c>
      <c r="CP20" s="5">
        <v>47</v>
      </c>
      <c r="CQ20" s="5">
        <v>41</v>
      </c>
      <c r="CR20" s="5">
        <v>17</v>
      </c>
      <c r="CS20" s="5">
        <v>9</v>
      </c>
      <c r="CT20" s="5">
        <v>8</v>
      </c>
      <c r="CU20" s="5">
        <v>17</v>
      </c>
      <c r="CV20" s="5">
        <v>8</v>
      </c>
      <c r="CW20" s="5">
        <v>9</v>
      </c>
      <c r="CX20" s="5">
        <v>15</v>
      </c>
      <c r="CY20" s="5">
        <v>8</v>
      </c>
      <c r="CZ20" s="5">
        <v>7</v>
      </c>
      <c r="DA20" s="5">
        <v>9</v>
      </c>
      <c r="DB20" s="5">
        <v>4</v>
      </c>
      <c r="DC20" s="5">
        <v>5</v>
      </c>
    </row>
    <row r="21" spans="1:107" s="8" customFormat="1" x14ac:dyDescent="0.2">
      <c r="A21" s="8" t="s">
        <v>52</v>
      </c>
      <c r="B21" s="8">
        <v>18.399999999999999</v>
      </c>
      <c r="C21" s="8">
        <v>17.5</v>
      </c>
      <c r="D21" s="8">
        <v>19.3</v>
      </c>
      <c r="E21" s="8">
        <v>20.2</v>
      </c>
      <c r="F21" s="8">
        <v>19.399999999999999</v>
      </c>
      <c r="G21" s="8">
        <v>21.1</v>
      </c>
      <c r="H21" s="8">
        <v>18.5</v>
      </c>
      <c r="I21" s="8">
        <v>17.600000000000001</v>
      </c>
      <c r="J21" s="8">
        <v>19.399999999999999</v>
      </c>
      <c r="K21" s="8">
        <v>17</v>
      </c>
      <c r="L21" s="8">
        <v>16.2</v>
      </c>
      <c r="M21" s="8">
        <v>18.2</v>
      </c>
      <c r="N21" s="8">
        <v>16.3</v>
      </c>
      <c r="O21" s="8">
        <v>15.6</v>
      </c>
      <c r="P21" s="8">
        <v>17.100000000000001</v>
      </c>
      <c r="Q21" s="8">
        <v>18.100000000000001</v>
      </c>
      <c r="R21" s="8">
        <v>17</v>
      </c>
      <c r="S21" s="8">
        <v>19.100000000000001</v>
      </c>
      <c r="T21" s="8">
        <v>19.3</v>
      </c>
      <c r="U21" s="8">
        <v>18.3</v>
      </c>
      <c r="V21" s="8">
        <v>20.3</v>
      </c>
      <c r="W21" s="8" t="s">
        <v>52</v>
      </c>
      <c r="X21" s="8">
        <v>19.2</v>
      </c>
      <c r="Y21" s="8">
        <v>17.899999999999999</v>
      </c>
      <c r="Z21" s="8">
        <v>20.6</v>
      </c>
      <c r="AA21" s="8">
        <v>20.3</v>
      </c>
      <c r="AB21" s="8">
        <v>19.5</v>
      </c>
      <c r="AC21" s="8">
        <v>21.3</v>
      </c>
      <c r="AD21" s="8">
        <v>18.7</v>
      </c>
      <c r="AE21" s="8">
        <v>17.600000000000001</v>
      </c>
      <c r="AF21" s="8">
        <v>20.100000000000001</v>
      </c>
      <c r="AG21" s="8">
        <v>17.899999999999999</v>
      </c>
      <c r="AH21" s="8">
        <v>17.2</v>
      </c>
      <c r="AI21" s="8">
        <v>18.8</v>
      </c>
      <c r="AJ21" s="8">
        <v>16.7</v>
      </c>
      <c r="AK21" s="8">
        <v>15.5</v>
      </c>
      <c r="AL21" s="8">
        <v>18</v>
      </c>
      <c r="AM21" s="8">
        <v>15.3</v>
      </c>
      <c r="AN21" s="8">
        <v>14.6</v>
      </c>
      <c r="AO21" s="8">
        <v>16.5</v>
      </c>
      <c r="AP21" s="8">
        <v>16.8</v>
      </c>
      <c r="AQ21" s="8">
        <v>15</v>
      </c>
      <c r="AR21" s="8">
        <v>18.399999999999999</v>
      </c>
      <c r="AS21" s="8" t="s">
        <v>52</v>
      </c>
      <c r="AU21" s="8">
        <v>15.8</v>
      </c>
      <c r="AV21" s="8">
        <v>18.3</v>
      </c>
      <c r="AW21" s="8">
        <v>18.100000000000001</v>
      </c>
      <c r="AX21" s="8">
        <v>17.3</v>
      </c>
      <c r="AY21" s="8">
        <v>18.899999999999999</v>
      </c>
      <c r="AZ21" s="8">
        <v>18</v>
      </c>
      <c r="BA21" s="8">
        <v>17.600000000000001</v>
      </c>
      <c r="BB21" s="8">
        <v>18.5</v>
      </c>
      <c r="BC21" s="8">
        <v>18.600000000000001</v>
      </c>
      <c r="BD21" s="8">
        <v>16.899999999999999</v>
      </c>
      <c r="BE21" s="8">
        <v>20.2</v>
      </c>
      <c r="BF21" s="8">
        <v>17.7</v>
      </c>
      <c r="BG21" s="8">
        <v>15.7</v>
      </c>
      <c r="BH21" s="8">
        <v>20</v>
      </c>
      <c r="BI21" s="8">
        <v>21</v>
      </c>
      <c r="BJ21" s="8">
        <v>20.3</v>
      </c>
      <c r="BK21" s="8">
        <v>21.8</v>
      </c>
      <c r="BL21" s="8">
        <v>19.399999999999999</v>
      </c>
      <c r="BM21" s="8">
        <v>18.5</v>
      </c>
      <c r="BN21" s="8">
        <v>20.3</v>
      </c>
      <c r="BO21" s="8">
        <v>18.2</v>
      </c>
      <c r="BP21" s="8">
        <v>17.2</v>
      </c>
      <c r="BQ21" s="8">
        <v>19.2</v>
      </c>
      <c r="BR21" s="8" t="s">
        <v>52</v>
      </c>
      <c r="BS21" s="8">
        <v>19.7</v>
      </c>
      <c r="BT21" s="8">
        <v>18.7</v>
      </c>
      <c r="BU21" s="8">
        <v>21</v>
      </c>
      <c r="BV21" s="8">
        <v>21.2</v>
      </c>
      <c r="BW21" s="8">
        <v>19.5</v>
      </c>
      <c r="BX21" s="8">
        <v>23.6</v>
      </c>
      <c r="BY21" s="8">
        <v>19</v>
      </c>
      <c r="BZ21" s="8">
        <v>18.2</v>
      </c>
      <c r="CA21" s="8">
        <v>19.7</v>
      </c>
      <c r="CB21" s="8">
        <v>18.600000000000001</v>
      </c>
      <c r="CC21" s="8">
        <v>18.399999999999999</v>
      </c>
      <c r="CD21" s="8">
        <v>18.7</v>
      </c>
      <c r="CE21" s="8">
        <v>17.2</v>
      </c>
      <c r="CF21" s="8">
        <v>17.7</v>
      </c>
      <c r="CG21" s="8">
        <v>16.8</v>
      </c>
      <c r="CH21" s="8">
        <v>16.5</v>
      </c>
      <c r="CI21" s="8">
        <v>16.7</v>
      </c>
      <c r="CJ21" s="8">
        <v>16.399999999999999</v>
      </c>
      <c r="CK21" s="8" t="s">
        <v>52</v>
      </c>
      <c r="CL21" s="8">
        <v>17.100000000000001</v>
      </c>
      <c r="CM21" s="8">
        <v>16.8</v>
      </c>
      <c r="CN21" s="8">
        <v>17.399999999999999</v>
      </c>
      <c r="CO21" s="8">
        <v>19.399999999999999</v>
      </c>
      <c r="CP21" s="8">
        <v>18.7</v>
      </c>
      <c r="CQ21" s="8">
        <v>20.100000000000001</v>
      </c>
      <c r="CR21" s="8">
        <v>20.3</v>
      </c>
      <c r="CS21" s="8">
        <v>20.3</v>
      </c>
      <c r="CT21" s="8">
        <v>20.3</v>
      </c>
      <c r="CU21" s="8">
        <v>20.3</v>
      </c>
      <c r="CV21" s="8">
        <v>18.5</v>
      </c>
      <c r="CW21" s="8">
        <v>22.3</v>
      </c>
      <c r="CX21" s="8">
        <v>22.1</v>
      </c>
      <c r="CY21" s="8">
        <v>22.2</v>
      </c>
      <c r="CZ21" s="8">
        <v>21.9</v>
      </c>
      <c r="DA21" s="8">
        <v>22.7</v>
      </c>
      <c r="DB21" s="8">
        <v>21.9</v>
      </c>
      <c r="DC21" s="8">
        <v>23.8</v>
      </c>
    </row>
    <row r="22" spans="1:107" x14ac:dyDescent="0.2">
      <c r="A22" s="48" t="s">
        <v>426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39" t="s">
        <v>426</v>
      </c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 t="s">
        <v>426</v>
      </c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 t="s">
        <v>426</v>
      </c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 t="s">
        <v>426</v>
      </c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</row>
  </sheetData>
  <mergeCells count="34">
    <mergeCell ref="CU2:CW2"/>
    <mergeCell ref="CX2:CZ2"/>
    <mergeCell ref="DA2:DC2"/>
    <mergeCell ref="A22:V22"/>
    <mergeCell ref="AT2:AV2"/>
    <mergeCell ref="CB2:CD2"/>
    <mergeCell ref="CE2:CG2"/>
    <mergeCell ref="CH2:CJ2"/>
    <mergeCell ref="CL2:CN2"/>
    <mergeCell ref="CO2:CQ2"/>
    <mergeCell ref="CR2:CT2"/>
    <mergeCell ref="BI2:BK2"/>
    <mergeCell ref="BL2:BN2"/>
    <mergeCell ref="BO2:BQ2"/>
    <mergeCell ref="BS2:BU2"/>
    <mergeCell ref="BV2:BX2"/>
    <mergeCell ref="BY2:CA2"/>
    <mergeCell ref="AP2:AR2"/>
    <mergeCell ref="AW2:AY2"/>
    <mergeCell ref="AZ2:BB2"/>
    <mergeCell ref="BC2:BE2"/>
    <mergeCell ref="BF2:BH2"/>
    <mergeCell ref="T2:V2"/>
    <mergeCell ref="X2:Z2"/>
    <mergeCell ref="AA2:AC2"/>
    <mergeCell ref="AG2:AI2"/>
    <mergeCell ref="AJ2:AL2"/>
    <mergeCell ref="AM2:AO2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CD229-B93A-4579-9F40-0778E8F2D4ED}">
  <dimension ref="A1:AJ48"/>
  <sheetViews>
    <sheetView view="pageBreakPreview" topLeftCell="A29" zoomScale="150" zoomScaleNormal="100" zoomScaleSheetLayoutView="150" workbookViewId="0">
      <selection activeCell="A48" sqref="A48:XFD48"/>
    </sheetView>
  </sheetViews>
  <sheetFormatPr defaultRowHeight="9.6" x14ac:dyDescent="0.2"/>
  <cols>
    <col min="1" max="1" width="15.33203125" style="5" customWidth="1"/>
    <col min="2" max="2" width="5.5546875" style="5" customWidth="1"/>
    <col min="3" max="18" width="4.33203125" style="5" customWidth="1"/>
    <col min="19" max="19" width="15.33203125" style="5" customWidth="1"/>
    <col min="20" max="36" width="4.21875" style="5" customWidth="1"/>
    <col min="37" max="16384" width="8.88671875" style="5"/>
  </cols>
  <sheetData>
    <row r="1" spans="1:36" x14ac:dyDescent="0.2">
      <c r="A1" s="5" t="s">
        <v>385</v>
      </c>
      <c r="S1" s="5" t="s">
        <v>385</v>
      </c>
    </row>
    <row r="2" spans="1:36" s="9" customFormat="1" ht="7.8" x14ac:dyDescent="0.15">
      <c r="A2" s="20"/>
      <c r="B2" s="21"/>
      <c r="C2" s="21"/>
      <c r="D2" s="21"/>
      <c r="E2" s="21"/>
      <c r="F2" s="21"/>
      <c r="G2" s="22" t="s">
        <v>343</v>
      </c>
      <c r="H2" s="22" t="s">
        <v>345</v>
      </c>
      <c r="I2" s="22" t="s">
        <v>347</v>
      </c>
      <c r="J2" s="22"/>
      <c r="K2" s="22" t="s">
        <v>349</v>
      </c>
      <c r="L2" s="22"/>
      <c r="M2" s="22" t="s">
        <v>351</v>
      </c>
      <c r="N2" s="22"/>
      <c r="O2" s="22" t="s">
        <v>353</v>
      </c>
      <c r="P2" s="22" t="s">
        <v>355</v>
      </c>
      <c r="Q2" s="22"/>
      <c r="R2" s="22" t="s">
        <v>357</v>
      </c>
      <c r="S2" s="20"/>
      <c r="T2" s="22" t="s">
        <v>359</v>
      </c>
      <c r="U2" s="22" t="s">
        <v>361</v>
      </c>
      <c r="V2" s="22"/>
      <c r="W2" s="22"/>
      <c r="X2" s="22"/>
      <c r="Y2" s="22" t="s">
        <v>363</v>
      </c>
      <c r="Z2" s="22"/>
      <c r="AA2" s="22"/>
      <c r="AB2" s="22"/>
      <c r="AC2" s="22" t="s">
        <v>365</v>
      </c>
      <c r="AD2" s="22"/>
      <c r="AE2" s="22" t="s">
        <v>367</v>
      </c>
      <c r="AF2" s="22" t="s">
        <v>369</v>
      </c>
      <c r="AG2" s="22" t="s">
        <v>371</v>
      </c>
      <c r="AH2" s="22"/>
      <c r="AI2" s="22"/>
      <c r="AJ2" s="23"/>
    </row>
    <row r="3" spans="1:36" s="9" customFormat="1" ht="7.8" x14ac:dyDescent="0.15">
      <c r="A3" s="24"/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344</v>
      </c>
      <c r="H3" s="25" t="s">
        <v>346</v>
      </c>
      <c r="I3" s="25" t="s">
        <v>348</v>
      </c>
      <c r="J3" s="25" t="s">
        <v>8</v>
      </c>
      <c r="K3" s="25" t="s">
        <v>350</v>
      </c>
      <c r="L3" s="25" t="s">
        <v>10</v>
      </c>
      <c r="M3" s="25" t="s">
        <v>352</v>
      </c>
      <c r="N3" s="25" t="s">
        <v>12</v>
      </c>
      <c r="O3" s="25" t="s">
        <v>354</v>
      </c>
      <c r="P3" s="25" t="s">
        <v>356</v>
      </c>
      <c r="Q3" s="25" t="s">
        <v>15</v>
      </c>
      <c r="R3" s="25" t="s">
        <v>358</v>
      </c>
      <c r="S3" s="24"/>
      <c r="T3" s="25" t="s">
        <v>360</v>
      </c>
      <c r="U3" s="25" t="s">
        <v>362</v>
      </c>
      <c r="V3" s="25" t="s">
        <v>19</v>
      </c>
      <c r="W3" s="25" t="s">
        <v>20</v>
      </c>
      <c r="X3" s="25" t="s">
        <v>21</v>
      </c>
      <c r="Y3" s="25" t="s">
        <v>364</v>
      </c>
      <c r="Z3" s="25" t="s">
        <v>23</v>
      </c>
      <c r="AA3" s="25" t="s">
        <v>24</v>
      </c>
      <c r="AB3" s="25" t="s">
        <v>25</v>
      </c>
      <c r="AC3" s="25" t="s">
        <v>366</v>
      </c>
      <c r="AD3" s="25" t="s">
        <v>27</v>
      </c>
      <c r="AE3" s="25" t="s">
        <v>368</v>
      </c>
      <c r="AF3" s="25" t="s">
        <v>370</v>
      </c>
      <c r="AG3" s="25" t="s">
        <v>372</v>
      </c>
      <c r="AH3" s="25" t="s">
        <v>31</v>
      </c>
      <c r="AI3" s="25" t="s">
        <v>32</v>
      </c>
      <c r="AJ3" s="27" t="s">
        <v>33</v>
      </c>
    </row>
    <row r="4" spans="1:36" x14ac:dyDescent="0.2">
      <c r="A4" s="5" t="s">
        <v>401</v>
      </c>
      <c r="B4" s="5">
        <v>137596</v>
      </c>
      <c r="C4" s="5">
        <v>5105</v>
      </c>
      <c r="D4" s="5">
        <v>7639</v>
      </c>
      <c r="E4" s="5">
        <v>6223</v>
      </c>
      <c r="F4" s="5">
        <v>8830</v>
      </c>
      <c r="G4" s="5">
        <v>2477</v>
      </c>
      <c r="H4" s="5">
        <v>2749</v>
      </c>
      <c r="I4" s="5">
        <v>5532</v>
      </c>
      <c r="J4" s="5">
        <v>4333</v>
      </c>
      <c r="K4" s="5">
        <v>2760</v>
      </c>
      <c r="L4" s="5">
        <v>10070</v>
      </c>
      <c r="M4" s="5">
        <v>4781</v>
      </c>
      <c r="N4" s="5">
        <v>1885</v>
      </c>
      <c r="O4" s="5">
        <v>866</v>
      </c>
      <c r="P4" s="5">
        <v>5094</v>
      </c>
      <c r="Q4" s="5">
        <v>4195</v>
      </c>
      <c r="R4" s="5">
        <v>3592</v>
      </c>
      <c r="S4" s="5" t="s">
        <v>401</v>
      </c>
      <c r="T4" s="5">
        <v>6031</v>
      </c>
      <c r="U4" s="5">
        <v>3478</v>
      </c>
      <c r="V4" s="5">
        <v>3574</v>
      </c>
      <c r="W4" s="5">
        <v>3525</v>
      </c>
      <c r="X4" s="5">
        <v>4988</v>
      </c>
      <c r="Y4" s="5">
        <v>4936</v>
      </c>
      <c r="Z4" s="5">
        <v>3043</v>
      </c>
      <c r="AA4" s="5">
        <v>2550</v>
      </c>
      <c r="AB4" s="5">
        <v>4650</v>
      </c>
      <c r="AC4" s="5">
        <v>1921</v>
      </c>
      <c r="AD4" s="5">
        <v>3747</v>
      </c>
      <c r="AE4" s="5">
        <v>5121</v>
      </c>
      <c r="AF4" s="5">
        <v>9634</v>
      </c>
      <c r="AG4" s="5">
        <v>1922</v>
      </c>
      <c r="AH4" s="5">
        <v>1396</v>
      </c>
      <c r="AI4" s="5">
        <v>700</v>
      </c>
      <c r="AJ4" s="5">
        <v>249</v>
      </c>
    </row>
    <row r="5" spans="1:36" x14ac:dyDescent="0.2">
      <c r="A5" s="5" t="s">
        <v>126</v>
      </c>
      <c r="B5" s="5">
        <v>36241</v>
      </c>
      <c r="C5" s="5">
        <v>770</v>
      </c>
      <c r="D5" s="5">
        <v>3646</v>
      </c>
      <c r="E5" s="5">
        <v>3993</v>
      </c>
      <c r="F5" s="5">
        <v>3669</v>
      </c>
      <c r="G5" s="5">
        <v>980</v>
      </c>
      <c r="H5" s="5">
        <v>448</v>
      </c>
      <c r="I5" s="5">
        <v>1385</v>
      </c>
      <c r="J5" s="5">
        <v>603</v>
      </c>
      <c r="K5" s="5">
        <v>471</v>
      </c>
      <c r="L5" s="5">
        <v>1882</v>
      </c>
      <c r="M5" s="5">
        <v>1881</v>
      </c>
      <c r="N5" s="5">
        <v>172</v>
      </c>
      <c r="O5" s="5">
        <v>780</v>
      </c>
      <c r="P5" s="5">
        <v>2319</v>
      </c>
      <c r="Q5" s="5">
        <v>540</v>
      </c>
      <c r="R5" s="5">
        <v>604</v>
      </c>
      <c r="S5" s="5" t="s">
        <v>126</v>
      </c>
      <c r="T5" s="5">
        <v>54</v>
      </c>
      <c r="U5" s="5">
        <v>62</v>
      </c>
      <c r="V5" s="5">
        <v>668</v>
      </c>
      <c r="W5" s="5">
        <v>533</v>
      </c>
      <c r="X5" s="5">
        <v>490</v>
      </c>
      <c r="Y5" s="5">
        <v>3437</v>
      </c>
      <c r="Z5" s="5">
        <v>1575</v>
      </c>
      <c r="AA5" s="5">
        <v>57</v>
      </c>
      <c r="AB5" s="5">
        <v>820</v>
      </c>
      <c r="AC5" s="5">
        <v>50</v>
      </c>
      <c r="AD5" s="5">
        <v>104</v>
      </c>
      <c r="AE5" s="5">
        <v>563</v>
      </c>
      <c r="AF5" s="5">
        <v>1423</v>
      </c>
      <c r="AG5" s="5">
        <v>33</v>
      </c>
      <c r="AH5" s="5">
        <v>1393</v>
      </c>
      <c r="AI5" s="5">
        <v>591</v>
      </c>
      <c r="AJ5" s="5">
        <v>245</v>
      </c>
    </row>
    <row r="6" spans="1:36" x14ac:dyDescent="0.2">
      <c r="A6" s="5" t="s">
        <v>127</v>
      </c>
      <c r="B6" s="5">
        <v>32879</v>
      </c>
      <c r="C6" s="5">
        <v>1616</v>
      </c>
      <c r="D6" s="5">
        <v>233</v>
      </c>
      <c r="E6" s="5">
        <v>302</v>
      </c>
      <c r="F6" s="5">
        <v>2459</v>
      </c>
      <c r="G6" s="5">
        <v>922</v>
      </c>
      <c r="H6" s="5">
        <v>32</v>
      </c>
      <c r="I6" s="5">
        <v>134</v>
      </c>
      <c r="J6" s="5">
        <v>925</v>
      </c>
      <c r="K6" s="5">
        <v>175</v>
      </c>
      <c r="L6" s="5">
        <v>2660</v>
      </c>
      <c r="M6" s="5">
        <v>1310</v>
      </c>
      <c r="N6" s="5">
        <v>979</v>
      </c>
      <c r="O6" s="5">
        <v>58</v>
      </c>
      <c r="P6" s="5">
        <v>464</v>
      </c>
      <c r="Q6" s="5">
        <v>42</v>
      </c>
      <c r="R6" s="5">
        <v>12</v>
      </c>
      <c r="S6" s="5" t="s">
        <v>127</v>
      </c>
      <c r="T6" s="5">
        <v>1201</v>
      </c>
      <c r="U6" s="5">
        <v>20</v>
      </c>
      <c r="V6" s="5">
        <v>1005</v>
      </c>
      <c r="W6" s="5">
        <v>2212</v>
      </c>
      <c r="X6" s="5">
        <v>3849</v>
      </c>
      <c r="Y6" s="5">
        <v>71</v>
      </c>
      <c r="Z6" s="5">
        <v>666</v>
      </c>
      <c r="AA6" s="5">
        <v>2247</v>
      </c>
      <c r="AB6" s="5">
        <v>1647</v>
      </c>
      <c r="AC6" s="5">
        <v>1024</v>
      </c>
      <c r="AD6" s="5">
        <v>1990</v>
      </c>
      <c r="AE6" s="5">
        <v>2339</v>
      </c>
      <c r="AF6" s="5">
        <v>1209</v>
      </c>
      <c r="AG6" s="5">
        <v>1059</v>
      </c>
      <c r="AH6" s="5">
        <v>1</v>
      </c>
      <c r="AI6" s="5">
        <v>15</v>
      </c>
      <c r="AJ6" s="5">
        <v>1</v>
      </c>
    </row>
    <row r="7" spans="1:36" x14ac:dyDescent="0.2">
      <c r="A7" s="5" t="s">
        <v>128</v>
      </c>
      <c r="B7" s="5">
        <v>42813</v>
      </c>
      <c r="C7" s="5">
        <v>2053</v>
      </c>
      <c r="D7" s="5">
        <v>2807</v>
      </c>
      <c r="E7" s="5">
        <v>1674</v>
      </c>
      <c r="F7" s="5">
        <v>1683</v>
      </c>
      <c r="G7" s="5">
        <v>274</v>
      </c>
      <c r="H7" s="5">
        <v>1316</v>
      </c>
      <c r="I7" s="5">
        <v>1866</v>
      </c>
      <c r="J7" s="5">
        <v>1543</v>
      </c>
      <c r="K7" s="5">
        <v>662</v>
      </c>
      <c r="L7" s="5">
        <v>2047</v>
      </c>
      <c r="M7" s="5">
        <v>1082</v>
      </c>
      <c r="N7" s="5">
        <v>195</v>
      </c>
      <c r="O7" s="5">
        <v>10</v>
      </c>
      <c r="P7" s="5">
        <v>1670</v>
      </c>
      <c r="Q7" s="5">
        <v>2302</v>
      </c>
      <c r="R7" s="5">
        <v>1997</v>
      </c>
      <c r="S7" s="5" t="s">
        <v>128</v>
      </c>
      <c r="T7" s="5">
        <v>2611</v>
      </c>
      <c r="U7" s="5">
        <v>2017</v>
      </c>
      <c r="V7" s="5">
        <v>1672</v>
      </c>
      <c r="W7" s="5">
        <v>732</v>
      </c>
      <c r="X7" s="5">
        <v>489</v>
      </c>
      <c r="Y7" s="5">
        <v>1238</v>
      </c>
      <c r="Z7" s="5">
        <v>771</v>
      </c>
      <c r="AA7" s="5">
        <v>222</v>
      </c>
      <c r="AB7" s="5">
        <v>1281</v>
      </c>
      <c r="AC7" s="5">
        <v>597</v>
      </c>
      <c r="AD7" s="5">
        <v>885</v>
      </c>
      <c r="AE7" s="5">
        <v>2029</v>
      </c>
      <c r="AF7" s="5">
        <v>4865</v>
      </c>
      <c r="AG7" s="5">
        <v>219</v>
      </c>
      <c r="AH7" s="5">
        <v>0</v>
      </c>
      <c r="AI7" s="5">
        <v>4</v>
      </c>
      <c r="AJ7" s="5">
        <v>0</v>
      </c>
    </row>
    <row r="8" spans="1:36" x14ac:dyDescent="0.2">
      <c r="A8" s="5" t="s">
        <v>129</v>
      </c>
      <c r="B8" s="5">
        <v>7966</v>
      </c>
      <c r="C8" s="5">
        <v>324</v>
      </c>
      <c r="D8" s="5">
        <v>124</v>
      </c>
      <c r="E8" s="5">
        <v>93</v>
      </c>
      <c r="F8" s="5">
        <v>88</v>
      </c>
      <c r="G8" s="5">
        <v>67</v>
      </c>
      <c r="H8" s="5">
        <v>541</v>
      </c>
      <c r="I8" s="5">
        <v>285</v>
      </c>
      <c r="J8" s="5">
        <v>159</v>
      </c>
      <c r="K8" s="5">
        <v>47</v>
      </c>
      <c r="L8" s="5">
        <v>1537</v>
      </c>
      <c r="M8" s="5">
        <v>70</v>
      </c>
      <c r="N8" s="5">
        <v>505</v>
      </c>
      <c r="O8" s="5">
        <v>10</v>
      </c>
      <c r="P8" s="5">
        <v>349</v>
      </c>
      <c r="Q8" s="5">
        <v>275</v>
      </c>
      <c r="R8" s="5">
        <v>363</v>
      </c>
      <c r="S8" s="5" t="s">
        <v>129</v>
      </c>
      <c r="T8" s="5">
        <v>620</v>
      </c>
      <c r="U8" s="5">
        <v>688</v>
      </c>
      <c r="V8" s="5">
        <v>119</v>
      </c>
      <c r="W8" s="5">
        <v>29</v>
      </c>
      <c r="X8" s="5">
        <v>97</v>
      </c>
      <c r="Y8" s="5">
        <v>58</v>
      </c>
      <c r="Z8" s="5">
        <v>16</v>
      </c>
      <c r="AA8" s="5">
        <v>11</v>
      </c>
      <c r="AB8" s="5">
        <v>89</v>
      </c>
      <c r="AC8" s="5">
        <v>108</v>
      </c>
      <c r="AD8" s="5">
        <v>25</v>
      </c>
      <c r="AE8" s="5">
        <v>38</v>
      </c>
      <c r="AF8" s="5">
        <v>1073</v>
      </c>
      <c r="AG8" s="5">
        <v>152</v>
      </c>
      <c r="AH8" s="5">
        <v>2</v>
      </c>
      <c r="AI8" s="5">
        <v>2</v>
      </c>
      <c r="AJ8" s="5">
        <v>2</v>
      </c>
    </row>
    <row r="9" spans="1:36" x14ac:dyDescent="0.2">
      <c r="A9" s="5" t="s">
        <v>130</v>
      </c>
      <c r="B9" s="5">
        <v>254</v>
      </c>
      <c r="C9" s="5">
        <v>16</v>
      </c>
      <c r="D9" s="5">
        <v>1</v>
      </c>
      <c r="E9" s="5">
        <v>5</v>
      </c>
      <c r="F9" s="5">
        <v>9</v>
      </c>
      <c r="G9" s="5">
        <v>1</v>
      </c>
      <c r="H9" s="5">
        <v>5</v>
      </c>
      <c r="I9" s="5">
        <v>1</v>
      </c>
      <c r="J9" s="5">
        <v>6</v>
      </c>
      <c r="K9" s="5">
        <v>0</v>
      </c>
      <c r="L9" s="5">
        <v>24</v>
      </c>
      <c r="M9" s="5">
        <v>0</v>
      </c>
      <c r="N9" s="5">
        <v>6</v>
      </c>
      <c r="O9" s="5">
        <v>5</v>
      </c>
      <c r="P9" s="5">
        <v>0</v>
      </c>
      <c r="Q9" s="5">
        <v>1</v>
      </c>
      <c r="R9" s="5">
        <v>1</v>
      </c>
      <c r="S9" s="5" t="s">
        <v>130</v>
      </c>
      <c r="T9" s="5">
        <v>3</v>
      </c>
      <c r="U9" s="5">
        <v>0</v>
      </c>
      <c r="V9" s="5">
        <v>1</v>
      </c>
      <c r="W9" s="5">
        <v>1</v>
      </c>
      <c r="X9" s="5">
        <v>0</v>
      </c>
      <c r="Y9" s="5">
        <v>3</v>
      </c>
      <c r="Z9" s="5">
        <v>6</v>
      </c>
      <c r="AA9" s="5">
        <v>0</v>
      </c>
      <c r="AB9" s="5">
        <v>11</v>
      </c>
      <c r="AC9" s="5">
        <v>12</v>
      </c>
      <c r="AD9" s="5">
        <v>106</v>
      </c>
      <c r="AE9" s="5">
        <v>3</v>
      </c>
      <c r="AF9" s="5">
        <v>8</v>
      </c>
      <c r="AG9" s="5">
        <v>2</v>
      </c>
      <c r="AH9" s="5">
        <v>0</v>
      </c>
      <c r="AI9" s="5">
        <v>17</v>
      </c>
      <c r="AJ9" s="5">
        <v>0</v>
      </c>
    </row>
    <row r="10" spans="1:36" x14ac:dyDescent="0.2">
      <c r="A10" s="5" t="s">
        <v>131</v>
      </c>
      <c r="B10" s="5">
        <v>275</v>
      </c>
      <c r="C10" s="5">
        <v>4</v>
      </c>
      <c r="D10" s="5">
        <v>4</v>
      </c>
      <c r="E10" s="5">
        <v>0</v>
      </c>
      <c r="F10" s="5">
        <v>5</v>
      </c>
      <c r="G10" s="5">
        <v>0</v>
      </c>
      <c r="H10" s="5">
        <v>39</v>
      </c>
      <c r="I10" s="5">
        <v>16</v>
      </c>
      <c r="J10" s="5">
        <v>7</v>
      </c>
      <c r="K10" s="5">
        <v>0</v>
      </c>
      <c r="L10" s="5">
        <v>13</v>
      </c>
      <c r="M10" s="5">
        <v>5</v>
      </c>
      <c r="N10" s="5">
        <v>0</v>
      </c>
      <c r="O10" s="5">
        <v>0</v>
      </c>
      <c r="P10" s="5">
        <v>2</v>
      </c>
      <c r="Q10" s="5">
        <v>0</v>
      </c>
      <c r="R10" s="5">
        <v>113</v>
      </c>
      <c r="S10" s="5" t="s">
        <v>131</v>
      </c>
      <c r="T10" s="5">
        <v>0</v>
      </c>
      <c r="U10" s="5">
        <v>0</v>
      </c>
      <c r="V10" s="5">
        <v>0</v>
      </c>
      <c r="W10" s="5">
        <v>0</v>
      </c>
      <c r="X10" s="5">
        <v>14</v>
      </c>
      <c r="Y10" s="5">
        <v>0</v>
      </c>
      <c r="Z10" s="5">
        <v>0</v>
      </c>
      <c r="AA10" s="5">
        <v>4</v>
      </c>
      <c r="AB10" s="5">
        <v>6</v>
      </c>
      <c r="AC10" s="5">
        <v>2</v>
      </c>
      <c r="AD10" s="5">
        <v>6</v>
      </c>
      <c r="AE10" s="5">
        <v>0</v>
      </c>
      <c r="AF10" s="5">
        <v>34</v>
      </c>
      <c r="AG10" s="5">
        <v>0</v>
      </c>
      <c r="AH10" s="5">
        <v>0</v>
      </c>
      <c r="AI10" s="5">
        <v>1</v>
      </c>
      <c r="AJ10" s="5">
        <v>0</v>
      </c>
    </row>
    <row r="11" spans="1:36" x14ac:dyDescent="0.2">
      <c r="A11" s="5" t="s">
        <v>132</v>
      </c>
      <c r="B11" s="5">
        <v>6714</v>
      </c>
      <c r="C11" s="5">
        <v>132</v>
      </c>
      <c r="D11" s="5">
        <v>140</v>
      </c>
      <c r="E11" s="5">
        <v>15</v>
      </c>
      <c r="F11" s="5">
        <v>223</v>
      </c>
      <c r="G11" s="5">
        <v>65</v>
      </c>
      <c r="H11" s="5">
        <v>148</v>
      </c>
      <c r="I11" s="5">
        <v>989</v>
      </c>
      <c r="J11" s="5">
        <v>785</v>
      </c>
      <c r="K11" s="5">
        <v>1115</v>
      </c>
      <c r="L11" s="5">
        <v>678</v>
      </c>
      <c r="M11" s="5">
        <v>4</v>
      </c>
      <c r="N11" s="5">
        <v>1</v>
      </c>
      <c r="O11" s="5">
        <v>0</v>
      </c>
      <c r="P11" s="5">
        <v>129</v>
      </c>
      <c r="Q11" s="5">
        <v>730</v>
      </c>
      <c r="R11" s="5">
        <v>86</v>
      </c>
      <c r="S11" s="5" t="s">
        <v>132</v>
      </c>
      <c r="T11" s="5">
        <v>729</v>
      </c>
      <c r="U11" s="5">
        <v>0</v>
      </c>
      <c r="V11" s="5">
        <v>0</v>
      </c>
      <c r="W11" s="5">
        <v>0</v>
      </c>
      <c r="X11" s="5">
        <v>7</v>
      </c>
      <c r="Y11" s="5">
        <v>0</v>
      </c>
      <c r="Z11" s="5">
        <v>1</v>
      </c>
      <c r="AA11" s="5">
        <v>0</v>
      </c>
      <c r="AB11" s="5">
        <v>7</v>
      </c>
      <c r="AC11" s="5">
        <v>8</v>
      </c>
      <c r="AD11" s="5">
        <v>8</v>
      </c>
      <c r="AE11" s="5">
        <v>7</v>
      </c>
      <c r="AF11" s="5">
        <v>441</v>
      </c>
      <c r="AG11" s="5">
        <v>261</v>
      </c>
      <c r="AH11" s="5">
        <v>0</v>
      </c>
      <c r="AI11" s="5">
        <v>5</v>
      </c>
      <c r="AJ11" s="5">
        <v>0</v>
      </c>
    </row>
    <row r="12" spans="1:36" x14ac:dyDescent="0.2">
      <c r="A12" s="5" t="s">
        <v>133</v>
      </c>
      <c r="B12" s="5">
        <v>1418</v>
      </c>
      <c r="C12" s="5">
        <v>9</v>
      </c>
      <c r="D12" s="5">
        <v>464</v>
      </c>
      <c r="E12" s="5">
        <v>31</v>
      </c>
      <c r="F12" s="5">
        <v>47</v>
      </c>
      <c r="G12" s="5">
        <v>0</v>
      </c>
      <c r="H12" s="5">
        <v>12</v>
      </c>
      <c r="I12" s="5">
        <v>58</v>
      </c>
      <c r="J12" s="5">
        <v>1</v>
      </c>
      <c r="K12" s="5">
        <v>0</v>
      </c>
      <c r="L12" s="5">
        <v>515</v>
      </c>
      <c r="M12" s="5">
        <v>125</v>
      </c>
      <c r="N12" s="5">
        <v>6</v>
      </c>
      <c r="O12" s="5">
        <v>3</v>
      </c>
      <c r="P12" s="5">
        <v>0</v>
      </c>
      <c r="Q12" s="5">
        <v>0</v>
      </c>
      <c r="R12" s="5">
        <v>0</v>
      </c>
      <c r="S12" s="5" t="s">
        <v>133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5</v>
      </c>
      <c r="Z12" s="5">
        <v>1</v>
      </c>
      <c r="AA12" s="5">
        <v>1</v>
      </c>
      <c r="AB12" s="5">
        <v>0</v>
      </c>
      <c r="AC12" s="5">
        <v>0</v>
      </c>
      <c r="AD12" s="5">
        <v>0</v>
      </c>
      <c r="AE12" s="5">
        <v>0</v>
      </c>
      <c r="AF12" s="5">
        <v>75</v>
      </c>
      <c r="AG12" s="5">
        <v>1</v>
      </c>
      <c r="AH12" s="5">
        <v>0</v>
      </c>
      <c r="AI12" s="5">
        <v>63</v>
      </c>
      <c r="AJ12" s="5">
        <v>1</v>
      </c>
    </row>
    <row r="13" spans="1:36" x14ac:dyDescent="0.2">
      <c r="A13" s="5" t="s">
        <v>134</v>
      </c>
      <c r="B13" s="5">
        <v>1414</v>
      </c>
      <c r="C13" s="5">
        <v>34</v>
      </c>
      <c r="D13" s="5">
        <v>1</v>
      </c>
      <c r="E13" s="5">
        <v>0</v>
      </c>
      <c r="F13" s="5">
        <v>2</v>
      </c>
      <c r="G13" s="5">
        <v>0</v>
      </c>
      <c r="H13" s="5">
        <v>0</v>
      </c>
      <c r="I13" s="5">
        <v>36</v>
      </c>
      <c r="J13" s="5">
        <v>1</v>
      </c>
      <c r="K13" s="5">
        <v>0</v>
      </c>
      <c r="L13" s="5">
        <v>119</v>
      </c>
      <c r="M13" s="5">
        <v>1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 t="s">
        <v>134</v>
      </c>
      <c r="T13" s="5">
        <v>0</v>
      </c>
      <c r="U13" s="5">
        <v>55</v>
      </c>
      <c r="V13" s="5">
        <v>89</v>
      </c>
      <c r="W13" s="5">
        <v>0</v>
      </c>
      <c r="X13" s="5">
        <v>0</v>
      </c>
      <c r="Y13" s="5">
        <v>1</v>
      </c>
      <c r="Z13" s="5">
        <v>1</v>
      </c>
      <c r="AA13" s="5">
        <v>0</v>
      </c>
      <c r="AB13" s="5">
        <v>711</v>
      </c>
      <c r="AC13" s="5">
        <v>23</v>
      </c>
      <c r="AD13" s="5">
        <v>93</v>
      </c>
      <c r="AE13" s="5">
        <v>47</v>
      </c>
      <c r="AF13" s="5">
        <v>49</v>
      </c>
      <c r="AG13" s="5">
        <v>151</v>
      </c>
      <c r="AH13" s="5">
        <v>0</v>
      </c>
      <c r="AI13" s="5">
        <v>0</v>
      </c>
      <c r="AJ13" s="5">
        <v>0</v>
      </c>
    </row>
    <row r="14" spans="1:36" x14ac:dyDescent="0.2">
      <c r="A14" s="5" t="s">
        <v>135</v>
      </c>
      <c r="B14" s="5">
        <v>2467</v>
      </c>
      <c r="C14" s="5">
        <v>0</v>
      </c>
      <c r="D14" s="5">
        <v>0</v>
      </c>
      <c r="E14" s="5">
        <v>0</v>
      </c>
      <c r="F14" s="5">
        <v>29</v>
      </c>
      <c r="G14" s="5">
        <v>13</v>
      </c>
      <c r="H14" s="5">
        <v>51</v>
      </c>
      <c r="I14" s="5">
        <v>84</v>
      </c>
      <c r="J14" s="5">
        <v>1</v>
      </c>
      <c r="K14" s="5">
        <v>9</v>
      </c>
      <c r="L14" s="5">
        <v>150</v>
      </c>
      <c r="M14" s="5">
        <v>264</v>
      </c>
      <c r="N14" s="5">
        <v>1</v>
      </c>
      <c r="O14" s="5">
        <v>0</v>
      </c>
      <c r="P14" s="5">
        <v>2</v>
      </c>
      <c r="Q14" s="5">
        <v>1</v>
      </c>
      <c r="R14" s="5">
        <v>89</v>
      </c>
      <c r="S14" s="5" t="s">
        <v>135</v>
      </c>
      <c r="T14" s="5">
        <v>780</v>
      </c>
      <c r="U14" s="5">
        <v>608</v>
      </c>
      <c r="V14" s="5">
        <v>19</v>
      </c>
      <c r="W14" s="5">
        <v>9</v>
      </c>
      <c r="X14" s="5">
        <v>9</v>
      </c>
      <c r="Y14" s="5">
        <v>3</v>
      </c>
      <c r="Z14" s="5">
        <v>6</v>
      </c>
      <c r="AA14" s="5">
        <v>0</v>
      </c>
      <c r="AB14" s="5">
        <v>13</v>
      </c>
      <c r="AC14" s="5">
        <v>3</v>
      </c>
      <c r="AD14" s="5">
        <v>258</v>
      </c>
      <c r="AE14" s="5">
        <v>56</v>
      </c>
      <c r="AF14" s="5">
        <v>6</v>
      </c>
      <c r="AG14" s="5">
        <v>3</v>
      </c>
      <c r="AH14" s="5">
        <v>0</v>
      </c>
      <c r="AI14" s="5">
        <v>0</v>
      </c>
      <c r="AJ14" s="5">
        <v>0</v>
      </c>
    </row>
    <row r="15" spans="1:36" x14ac:dyDescent="0.2">
      <c r="A15" s="5" t="s">
        <v>136</v>
      </c>
      <c r="B15" s="5">
        <v>149</v>
      </c>
      <c r="C15" s="5">
        <v>6</v>
      </c>
      <c r="D15" s="5">
        <v>2</v>
      </c>
      <c r="E15" s="5">
        <v>13</v>
      </c>
      <c r="F15" s="5">
        <v>3</v>
      </c>
      <c r="G15" s="5">
        <v>0</v>
      </c>
      <c r="H15" s="5">
        <v>19</v>
      </c>
      <c r="I15" s="5">
        <v>8</v>
      </c>
      <c r="J15" s="5">
        <v>10</v>
      </c>
      <c r="K15" s="5">
        <v>0</v>
      </c>
      <c r="L15" s="5">
        <v>6</v>
      </c>
      <c r="M15" s="5">
        <v>0</v>
      </c>
      <c r="N15" s="5">
        <v>8</v>
      </c>
      <c r="O15" s="5">
        <v>0</v>
      </c>
      <c r="P15" s="5">
        <v>5</v>
      </c>
      <c r="Q15" s="5">
        <v>0</v>
      </c>
      <c r="R15" s="5">
        <v>1</v>
      </c>
      <c r="S15" s="5" t="s">
        <v>136</v>
      </c>
      <c r="T15" s="5">
        <v>0</v>
      </c>
      <c r="U15" s="5">
        <v>0</v>
      </c>
      <c r="V15" s="5">
        <v>1</v>
      </c>
      <c r="W15" s="5">
        <v>0</v>
      </c>
      <c r="X15" s="5">
        <v>0</v>
      </c>
      <c r="Y15" s="5">
        <v>1</v>
      </c>
      <c r="Z15" s="5">
        <v>0</v>
      </c>
      <c r="AA15" s="5">
        <v>3</v>
      </c>
      <c r="AB15" s="5">
        <v>8</v>
      </c>
      <c r="AC15" s="5">
        <v>23</v>
      </c>
      <c r="AD15" s="5">
        <v>7</v>
      </c>
      <c r="AE15" s="5">
        <v>3</v>
      </c>
      <c r="AF15" s="5">
        <v>12</v>
      </c>
      <c r="AG15" s="5">
        <v>10</v>
      </c>
      <c r="AH15" s="5">
        <v>0</v>
      </c>
      <c r="AI15" s="5">
        <v>0</v>
      </c>
      <c r="AJ15" s="5">
        <v>0</v>
      </c>
    </row>
    <row r="16" spans="1:36" x14ac:dyDescent="0.2">
      <c r="A16" s="5" t="s">
        <v>137</v>
      </c>
      <c r="B16" s="5">
        <v>16</v>
      </c>
      <c r="C16" s="5">
        <v>6</v>
      </c>
      <c r="D16" s="5">
        <v>0</v>
      </c>
      <c r="E16" s="5">
        <v>1</v>
      </c>
      <c r="F16" s="5">
        <v>0</v>
      </c>
      <c r="G16" s="5">
        <v>0</v>
      </c>
      <c r="H16" s="5">
        <v>5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 t="s">
        <v>137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1</v>
      </c>
      <c r="Z16" s="5">
        <v>0</v>
      </c>
      <c r="AA16" s="5">
        <v>0</v>
      </c>
      <c r="AB16" s="5">
        <v>2</v>
      </c>
      <c r="AC16" s="5">
        <v>1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</row>
    <row r="17" spans="1:36" x14ac:dyDescent="0.2">
      <c r="A17" s="5" t="s">
        <v>70</v>
      </c>
      <c r="B17" s="5">
        <v>4990</v>
      </c>
      <c r="C17" s="5">
        <v>135</v>
      </c>
      <c r="D17" s="5">
        <v>217</v>
      </c>
      <c r="E17" s="5">
        <v>96</v>
      </c>
      <c r="F17" s="5">
        <v>613</v>
      </c>
      <c r="G17" s="5">
        <v>155</v>
      </c>
      <c r="H17" s="5">
        <v>133</v>
      </c>
      <c r="I17" s="5">
        <v>670</v>
      </c>
      <c r="J17" s="5">
        <v>292</v>
      </c>
      <c r="K17" s="5">
        <v>281</v>
      </c>
      <c r="L17" s="5">
        <v>439</v>
      </c>
      <c r="M17" s="5">
        <v>39</v>
      </c>
      <c r="N17" s="5">
        <v>12</v>
      </c>
      <c r="O17" s="5">
        <v>0</v>
      </c>
      <c r="P17" s="5">
        <v>154</v>
      </c>
      <c r="Q17" s="5">
        <v>304</v>
      </c>
      <c r="R17" s="5">
        <v>326</v>
      </c>
      <c r="S17" s="5" t="s">
        <v>70</v>
      </c>
      <c r="T17" s="5">
        <v>33</v>
      </c>
      <c r="U17" s="5">
        <v>28</v>
      </c>
      <c r="V17" s="5">
        <v>0</v>
      </c>
      <c r="W17" s="5">
        <v>9</v>
      </c>
      <c r="X17" s="5">
        <v>33</v>
      </c>
      <c r="Y17" s="5">
        <v>118</v>
      </c>
      <c r="Z17" s="5">
        <v>0</v>
      </c>
      <c r="AA17" s="5">
        <v>5</v>
      </c>
      <c r="AB17" s="5">
        <v>55</v>
      </c>
      <c r="AC17" s="5">
        <v>70</v>
      </c>
      <c r="AD17" s="5">
        <v>265</v>
      </c>
      <c r="AE17" s="5">
        <v>36</v>
      </c>
      <c r="AF17" s="5">
        <v>439</v>
      </c>
      <c r="AG17" s="5">
        <v>31</v>
      </c>
      <c r="AH17" s="5">
        <v>0</v>
      </c>
      <c r="AI17" s="5">
        <v>2</v>
      </c>
      <c r="AJ17" s="5">
        <v>0</v>
      </c>
    </row>
    <row r="19" spans="1:36" x14ac:dyDescent="0.2">
      <c r="A19" s="5" t="s">
        <v>404</v>
      </c>
      <c r="B19" s="5">
        <v>69232</v>
      </c>
      <c r="C19" s="5">
        <v>2592</v>
      </c>
      <c r="D19" s="5">
        <v>3889</v>
      </c>
      <c r="E19" s="5">
        <v>3275</v>
      </c>
      <c r="F19" s="5">
        <v>4400</v>
      </c>
      <c r="G19" s="5">
        <v>1270</v>
      </c>
      <c r="H19" s="5">
        <v>1383</v>
      </c>
      <c r="I19" s="5">
        <v>2779</v>
      </c>
      <c r="J19" s="5">
        <v>2180</v>
      </c>
      <c r="K19" s="5">
        <v>1391</v>
      </c>
      <c r="L19" s="5">
        <v>5002</v>
      </c>
      <c r="M19" s="5">
        <v>2370</v>
      </c>
      <c r="N19" s="5">
        <v>929</v>
      </c>
      <c r="O19" s="5">
        <v>420</v>
      </c>
      <c r="P19" s="5">
        <v>2581</v>
      </c>
      <c r="Q19" s="5">
        <v>2125</v>
      </c>
      <c r="R19" s="5">
        <v>1796</v>
      </c>
      <c r="S19" s="5" t="s">
        <v>404</v>
      </c>
      <c r="T19" s="5">
        <v>2995</v>
      </c>
      <c r="U19" s="5">
        <v>1725</v>
      </c>
      <c r="V19" s="5">
        <v>1815</v>
      </c>
      <c r="W19" s="5">
        <v>1752</v>
      </c>
      <c r="X19" s="5">
        <v>2460</v>
      </c>
      <c r="Y19" s="5">
        <v>2438</v>
      </c>
      <c r="Z19" s="5">
        <v>1586</v>
      </c>
      <c r="AA19" s="5">
        <v>1237</v>
      </c>
      <c r="AB19" s="5">
        <v>2384</v>
      </c>
      <c r="AC19" s="5">
        <v>961</v>
      </c>
      <c r="AD19" s="5">
        <v>1883</v>
      </c>
      <c r="AE19" s="5">
        <v>2644</v>
      </c>
      <c r="AF19" s="5">
        <v>4884</v>
      </c>
      <c r="AG19" s="5">
        <v>924</v>
      </c>
      <c r="AH19" s="5">
        <v>697</v>
      </c>
      <c r="AI19" s="5">
        <v>343</v>
      </c>
      <c r="AJ19" s="5">
        <v>122</v>
      </c>
    </row>
    <row r="20" spans="1:36" x14ac:dyDescent="0.2">
      <c r="A20" s="5" t="s">
        <v>126</v>
      </c>
      <c r="B20" s="5">
        <v>18361</v>
      </c>
      <c r="C20" s="5">
        <v>394</v>
      </c>
      <c r="D20" s="5">
        <v>1850</v>
      </c>
      <c r="E20" s="5">
        <v>2094</v>
      </c>
      <c r="F20" s="5">
        <v>1855</v>
      </c>
      <c r="G20" s="5">
        <v>511</v>
      </c>
      <c r="H20" s="5">
        <v>229</v>
      </c>
      <c r="I20" s="5">
        <v>699</v>
      </c>
      <c r="J20" s="5">
        <v>282</v>
      </c>
      <c r="K20" s="5">
        <v>248</v>
      </c>
      <c r="L20" s="5">
        <v>943</v>
      </c>
      <c r="M20" s="5">
        <v>925</v>
      </c>
      <c r="N20" s="5">
        <v>87</v>
      </c>
      <c r="O20" s="5">
        <v>379</v>
      </c>
      <c r="P20" s="5">
        <v>1179</v>
      </c>
      <c r="Q20" s="5">
        <v>289</v>
      </c>
      <c r="R20" s="5">
        <v>299</v>
      </c>
      <c r="S20" s="5" t="s">
        <v>126</v>
      </c>
      <c r="T20" s="5">
        <v>24</v>
      </c>
      <c r="U20" s="5">
        <v>29</v>
      </c>
      <c r="V20" s="5">
        <v>328</v>
      </c>
      <c r="W20" s="5">
        <v>279</v>
      </c>
      <c r="X20" s="5">
        <v>242</v>
      </c>
      <c r="Y20" s="5">
        <v>1710</v>
      </c>
      <c r="Z20" s="5">
        <v>842</v>
      </c>
      <c r="AA20" s="5">
        <v>25</v>
      </c>
      <c r="AB20" s="5">
        <v>380</v>
      </c>
      <c r="AC20" s="5">
        <v>29</v>
      </c>
      <c r="AD20" s="5">
        <v>60</v>
      </c>
      <c r="AE20" s="5">
        <v>291</v>
      </c>
      <c r="AF20" s="5">
        <v>736</v>
      </c>
      <c r="AG20" s="5">
        <v>20</v>
      </c>
      <c r="AH20" s="5">
        <v>694</v>
      </c>
      <c r="AI20" s="5">
        <v>291</v>
      </c>
      <c r="AJ20" s="5">
        <v>118</v>
      </c>
    </row>
    <row r="21" spans="1:36" x14ac:dyDescent="0.2">
      <c r="A21" s="5" t="s">
        <v>127</v>
      </c>
      <c r="B21" s="5">
        <v>16469</v>
      </c>
      <c r="C21" s="5">
        <v>825</v>
      </c>
      <c r="D21" s="5">
        <v>108</v>
      </c>
      <c r="E21" s="5">
        <v>161</v>
      </c>
      <c r="F21" s="5">
        <v>1204</v>
      </c>
      <c r="G21" s="5">
        <v>480</v>
      </c>
      <c r="H21" s="5">
        <v>20</v>
      </c>
      <c r="I21" s="5">
        <v>75</v>
      </c>
      <c r="J21" s="5">
        <v>504</v>
      </c>
      <c r="K21" s="5">
        <v>102</v>
      </c>
      <c r="L21" s="5">
        <v>1340</v>
      </c>
      <c r="M21" s="5">
        <v>654</v>
      </c>
      <c r="N21" s="5">
        <v>483</v>
      </c>
      <c r="O21" s="5">
        <v>26</v>
      </c>
      <c r="P21" s="5">
        <v>229</v>
      </c>
      <c r="Q21" s="5">
        <v>17</v>
      </c>
      <c r="R21" s="5">
        <v>7</v>
      </c>
      <c r="S21" s="5" t="s">
        <v>127</v>
      </c>
      <c r="T21" s="5">
        <v>603</v>
      </c>
      <c r="U21" s="5">
        <v>9</v>
      </c>
      <c r="V21" s="5">
        <v>510</v>
      </c>
      <c r="W21" s="5">
        <v>1063</v>
      </c>
      <c r="X21" s="5">
        <v>1888</v>
      </c>
      <c r="Y21" s="5">
        <v>37</v>
      </c>
      <c r="Z21" s="5">
        <v>331</v>
      </c>
      <c r="AA21" s="5">
        <v>1082</v>
      </c>
      <c r="AB21" s="5">
        <v>862</v>
      </c>
      <c r="AC21" s="5">
        <v>502</v>
      </c>
      <c r="AD21" s="5">
        <v>1007</v>
      </c>
      <c r="AE21" s="5">
        <v>1222</v>
      </c>
      <c r="AF21" s="5">
        <v>609</v>
      </c>
      <c r="AG21" s="5">
        <v>500</v>
      </c>
      <c r="AH21" s="5">
        <v>1</v>
      </c>
      <c r="AI21" s="5">
        <v>7</v>
      </c>
      <c r="AJ21" s="5">
        <v>1</v>
      </c>
    </row>
    <row r="22" spans="1:36" x14ac:dyDescent="0.2">
      <c r="A22" s="5" t="s">
        <v>128</v>
      </c>
      <c r="B22" s="5">
        <v>21460</v>
      </c>
      <c r="C22" s="5">
        <v>1051</v>
      </c>
      <c r="D22" s="5">
        <v>1423</v>
      </c>
      <c r="E22" s="5">
        <v>881</v>
      </c>
      <c r="F22" s="5">
        <v>825</v>
      </c>
      <c r="G22" s="5">
        <v>130</v>
      </c>
      <c r="H22" s="5">
        <v>663</v>
      </c>
      <c r="I22" s="5">
        <v>930</v>
      </c>
      <c r="J22" s="5">
        <v>749</v>
      </c>
      <c r="K22" s="5">
        <v>340</v>
      </c>
      <c r="L22" s="5">
        <v>996</v>
      </c>
      <c r="M22" s="5">
        <v>547</v>
      </c>
      <c r="N22" s="5">
        <v>96</v>
      </c>
      <c r="O22" s="5">
        <v>6</v>
      </c>
      <c r="P22" s="5">
        <v>833</v>
      </c>
      <c r="Q22" s="5">
        <v>1159</v>
      </c>
      <c r="R22" s="5">
        <v>974</v>
      </c>
      <c r="S22" s="5" t="s">
        <v>128</v>
      </c>
      <c r="T22" s="5">
        <v>1289</v>
      </c>
      <c r="U22" s="5">
        <v>992</v>
      </c>
      <c r="V22" s="5">
        <v>856</v>
      </c>
      <c r="W22" s="5">
        <v>383</v>
      </c>
      <c r="X22" s="5">
        <v>247</v>
      </c>
      <c r="Y22" s="5">
        <v>593</v>
      </c>
      <c r="Z22" s="5">
        <v>393</v>
      </c>
      <c r="AA22" s="5">
        <v>115</v>
      </c>
      <c r="AB22" s="5">
        <v>640</v>
      </c>
      <c r="AC22" s="5">
        <v>297</v>
      </c>
      <c r="AD22" s="5">
        <v>417</v>
      </c>
      <c r="AE22" s="5">
        <v>1025</v>
      </c>
      <c r="AF22" s="5">
        <v>2497</v>
      </c>
      <c r="AG22" s="5">
        <v>110</v>
      </c>
      <c r="AH22" s="5">
        <v>0</v>
      </c>
      <c r="AI22" s="5">
        <v>3</v>
      </c>
      <c r="AJ22" s="5">
        <v>0</v>
      </c>
    </row>
    <row r="23" spans="1:36" x14ac:dyDescent="0.2">
      <c r="A23" s="5" t="s">
        <v>129</v>
      </c>
      <c r="B23" s="5">
        <v>3944</v>
      </c>
      <c r="C23" s="5">
        <v>160</v>
      </c>
      <c r="D23" s="5">
        <v>63</v>
      </c>
      <c r="E23" s="5">
        <v>51</v>
      </c>
      <c r="F23" s="5">
        <v>52</v>
      </c>
      <c r="G23" s="5">
        <v>38</v>
      </c>
      <c r="H23" s="5">
        <v>259</v>
      </c>
      <c r="I23" s="5">
        <v>141</v>
      </c>
      <c r="J23" s="5">
        <v>81</v>
      </c>
      <c r="K23" s="5">
        <v>26</v>
      </c>
      <c r="L23" s="5">
        <v>760</v>
      </c>
      <c r="M23" s="5">
        <v>34</v>
      </c>
      <c r="N23" s="5">
        <v>244</v>
      </c>
      <c r="O23" s="5">
        <v>5</v>
      </c>
      <c r="P23" s="5">
        <v>178</v>
      </c>
      <c r="Q23" s="5">
        <v>144</v>
      </c>
      <c r="R23" s="5">
        <v>197</v>
      </c>
      <c r="S23" s="5" t="s">
        <v>129</v>
      </c>
      <c r="T23" s="5">
        <v>292</v>
      </c>
      <c r="U23" s="5">
        <v>324</v>
      </c>
      <c r="V23" s="5">
        <v>61</v>
      </c>
      <c r="W23" s="5">
        <v>15</v>
      </c>
      <c r="X23" s="5">
        <v>47</v>
      </c>
      <c r="Y23" s="5">
        <v>31</v>
      </c>
      <c r="Z23" s="5">
        <v>11</v>
      </c>
      <c r="AA23" s="5">
        <v>6</v>
      </c>
      <c r="AB23" s="5">
        <v>42</v>
      </c>
      <c r="AC23" s="5">
        <v>52</v>
      </c>
      <c r="AD23" s="5">
        <v>12</v>
      </c>
      <c r="AE23" s="5">
        <v>19</v>
      </c>
      <c r="AF23" s="5">
        <v>520</v>
      </c>
      <c r="AG23" s="5">
        <v>73</v>
      </c>
      <c r="AH23" s="5">
        <v>2</v>
      </c>
      <c r="AI23" s="5">
        <v>2</v>
      </c>
      <c r="AJ23" s="5">
        <v>2</v>
      </c>
    </row>
    <row r="24" spans="1:36" x14ac:dyDescent="0.2">
      <c r="A24" s="5" t="s">
        <v>130</v>
      </c>
      <c r="B24" s="5">
        <v>124</v>
      </c>
      <c r="C24" s="5">
        <v>9</v>
      </c>
      <c r="D24" s="5">
        <v>1</v>
      </c>
      <c r="E24" s="5">
        <v>3</v>
      </c>
      <c r="F24" s="5">
        <v>3</v>
      </c>
      <c r="G24" s="5">
        <v>0</v>
      </c>
      <c r="H24" s="5">
        <v>3</v>
      </c>
      <c r="I24" s="5">
        <v>0</v>
      </c>
      <c r="J24" s="5">
        <v>4</v>
      </c>
      <c r="K24" s="5">
        <v>0</v>
      </c>
      <c r="L24" s="5">
        <v>13</v>
      </c>
      <c r="M24" s="5">
        <v>0</v>
      </c>
      <c r="N24" s="5">
        <v>2</v>
      </c>
      <c r="O24" s="5">
        <v>3</v>
      </c>
      <c r="P24" s="5">
        <v>0</v>
      </c>
      <c r="Q24" s="5">
        <v>1</v>
      </c>
      <c r="R24" s="5">
        <v>0</v>
      </c>
      <c r="S24" s="5" t="s">
        <v>130</v>
      </c>
      <c r="T24" s="5">
        <v>0</v>
      </c>
      <c r="U24" s="5">
        <v>0</v>
      </c>
      <c r="V24" s="5">
        <v>0</v>
      </c>
      <c r="W24" s="5">
        <v>1</v>
      </c>
      <c r="X24" s="5">
        <v>0</v>
      </c>
      <c r="Y24" s="5">
        <v>0</v>
      </c>
      <c r="Z24" s="5">
        <v>1</v>
      </c>
      <c r="AA24" s="5">
        <v>0</v>
      </c>
      <c r="AB24" s="5">
        <v>7</v>
      </c>
      <c r="AC24" s="5">
        <v>5</v>
      </c>
      <c r="AD24" s="5">
        <v>49</v>
      </c>
      <c r="AE24" s="5">
        <v>2</v>
      </c>
      <c r="AF24" s="5">
        <v>4</v>
      </c>
      <c r="AG24" s="5">
        <v>1</v>
      </c>
      <c r="AH24" s="5">
        <v>0</v>
      </c>
      <c r="AI24" s="5">
        <v>12</v>
      </c>
      <c r="AJ24" s="5">
        <v>0</v>
      </c>
    </row>
    <row r="25" spans="1:36" x14ac:dyDescent="0.2">
      <c r="A25" s="5" t="s">
        <v>131</v>
      </c>
      <c r="B25" s="5">
        <v>151</v>
      </c>
      <c r="C25" s="5">
        <v>4</v>
      </c>
      <c r="D25" s="5">
        <v>2</v>
      </c>
      <c r="E25" s="5">
        <v>0</v>
      </c>
      <c r="F25" s="5">
        <v>4</v>
      </c>
      <c r="G25" s="5">
        <v>0</v>
      </c>
      <c r="H25" s="5">
        <v>25</v>
      </c>
      <c r="I25" s="5">
        <v>9</v>
      </c>
      <c r="J25" s="5">
        <v>5</v>
      </c>
      <c r="K25" s="5">
        <v>0</v>
      </c>
      <c r="L25" s="5">
        <v>4</v>
      </c>
      <c r="M25" s="5">
        <v>3</v>
      </c>
      <c r="N25" s="5">
        <v>0</v>
      </c>
      <c r="O25" s="5">
        <v>0</v>
      </c>
      <c r="P25" s="5">
        <v>1</v>
      </c>
      <c r="Q25" s="5">
        <v>0</v>
      </c>
      <c r="R25" s="5">
        <v>60</v>
      </c>
      <c r="S25" s="5" t="s">
        <v>131</v>
      </c>
      <c r="T25" s="5">
        <v>0</v>
      </c>
      <c r="U25" s="5">
        <v>0</v>
      </c>
      <c r="V25" s="5">
        <v>0</v>
      </c>
      <c r="W25" s="5">
        <v>0</v>
      </c>
      <c r="X25" s="5">
        <v>7</v>
      </c>
      <c r="Y25" s="5">
        <v>0</v>
      </c>
      <c r="Z25" s="5">
        <v>0</v>
      </c>
      <c r="AA25" s="5">
        <v>1</v>
      </c>
      <c r="AB25" s="5">
        <v>4</v>
      </c>
      <c r="AC25" s="5">
        <v>0</v>
      </c>
      <c r="AD25" s="5">
        <v>3</v>
      </c>
      <c r="AE25" s="5">
        <v>0</v>
      </c>
      <c r="AF25" s="5">
        <v>18</v>
      </c>
      <c r="AG25" s="5">
        <v>0</v>
      </c>
      <c r="AH25" s="5">
        <v>0</v>
      </c>
      <c r="AI25" s="5">
        <v>1</v>
      </c>
      <c r="AJ25" s="5">
        <v>0</v>
      </c>
    </row>
    <row r="26" spans="1:36" x14ac:dyDescent="0.2">
      <c r="A26" s="5" t="s">
        <v>132</v>
      </c>
      <c r="B26" s="5">
        <v>3306</v>
      </c>
      <c r="C26" s="5">
        <v>61</v>
      </c>
      <c r="D26" s="5">
        <v>69</v>
      </c>
      <c r="E26" s="5">
        <v>7</v>
      </c>
      <c r="F26" s="5">
        <v>106</v>
      </c>
      <c r="G26" s="5">
        <v>29</v>
      </c>
      <c r="H26" s="5">
        <v>73</v>
      </c>
      <c r="I26" s="5">
        <v>497</v>
      </c>
      <c r="J26" s="5">
        <v>387</v>
      </c>
      <c r="K26" s="5">
        <v>525</v>
      </c>
      <c r="L26" s="5">
        <v>334</v>
      </c>
      <c r="M26" s="5">
        <v>1</v>
      </c>
      <c r="N26" s="5">
        <v>1</v>
      </c>
      <c r="O26" s="5">
        <v>0</v>
      </c>
      <c r="P26" s="5">
        <v>67</v>
      </c>
      <c r="Q26" s="5">
        <v>358</v>
      </c>
      <c r="R26" s="5">
        <v>47</v>
      </c>
      <c r="S26" s="5" t="s">
        <v>132</v>
      </c>
      <c r="T26" s="5">
        <v>382</v>
      </c>
      <c r="U26" s="5">
        <v>0</v>
      </c>
      <c r="V26" s="5">
        <v>0</v>
      </c>
      <c r="W26" s="5">
        <v>0</v>
      </c>
      <c r="X26" s="5">
        <v>4</v>
      </c>
      <c r="Y26" s="5">
        <v>0</v>
      </c>
      <c r="Z26" s="5">
        <v>1</v>
      </c>
      <c r="AA26" s="5">
        <v>0</v>
      </c>
      <c r="AB26" s="5">
        <v>3</v>
      </c>
      <c r="AC26" s="5">
        <v>3</v>
      </c>
      <c r="AD26" s="5">
        <v>5</v>
      </c>
      <c r="AE26" s="5">
        <v>3</v>
      </c>
      <c r="AF26" s="5">
        <v>218</v>
      </c>
      <c r="AG26" s="5">
        <v>121</v>
      </c>
      <c r="AH26" s="5">
        <v>0</v>
      </c>
      <c r="AI26" s="5">
        <v>4</v>
      </c>
      <c r="AJ26" s="5">
        <v>0</v>
      </c>
    </row>
    <row r="27" spans="1:36" x14ac:dyDescent="0.2">
      <c r="A27" s="5" t="s">
        <v>133</v>
      </c>
      <c r="B27" s="5">
        <v>716</v>
      </c>
      <c r="C27" s="5">
        <v>2</v>
      </c>
      <c r="D27" s="5">
        <v>253</v>
      </c>
      <c r="E27" s="5">
        <v>18</v>
      </c>
      <c r="F27" s="5">
        <v>28</v>
      </c>
      <c r="G27" s="5">
        <v>0</v>
      </c>
      <c r="H27" s="5">
        <v>7</v>
      </c>
      <c r="I27" s="5">
        <v>29</v>
      </c>
      <c r="J27" s="5">
        <v>1</v>
      </c>
      <c r="K27" s="5">
        <v>0</v>
      </c>
      <c r="L27" s="5">
        <v>250</v>
      </c>
      <c r="M27" s="5">
        <v>64</v>
      </c>
      <c r="N27" s="5">
        <v>3</v>
      </c>
      <c r="O27" s="5">
        <v>1</v>
      </c>
      <c r="P27" s="5">
        <v>0</v>
      </c>
      <c r="Q27" s="5">
        <v>0</v>
      </c>
      <c r="R27" s="5">
        <v>0</v>
      </c>
      <c r="S27" s="5" t="s">
        <v>133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2</v>
      </c>
      <c r="Z27" s="5">
        <v>0</v>
      </c>
      <c r="AA27" s="5">
        <v>1</v>
      </c>
      <c r="AB27" s="5">
        <v>0</v>
      </c>
      <c r="AC27" s="5">
        <v>0</v>
      </c>
      <c r="AD27" s="5">
        <v>0</v>
      </c>
      <c r="AE27" s="5">
        <v>0</v>
      </c>
      <c r="AF27" s="5">
        <v>33</v>
      </c>
      <c r="AG27" s="5">
        <v>1</v>
      </c>
      <c r="AH27" s="5">
        <v>0</v>
      </c>
      <c r="AI27" s="5">
        <v>22</v>
      </c>
      <c r="AJ27" s="5">
        <v>1</v>
      </c>
    </row>
    <row r="28" spans="1:36" x14ac:dyDescent="0.2">
      <c r="A28" s="5" t="s">
        <v>134</v>
      </c>
      <c r="B28" s="5">
        <v>759</v>
      </c>
      <c r="C28" s="5">
        <v>17</v>
      </c>
      <c r="D28" s="5">
        <v>0</v>
      </c>
      <c r="E28" s="5">
        <v>0</v>
      </c>
      <c r="F28" s="5">
        <v>2</v>
      </c>
      <c r="G28" s="5">
        <v>0</v>
      </c>
      <c r="H28" s="5">
        <v>0</v>
      </c>
      <c r="I28" s="5">
        <v>23</v>
      </c>
      <c r="J28" s="5">
        <v>1</v>
      </c>
      <c r="K28" s="5">
        <v>0</v>
      </c>
      <c r="L28" s="5">
        <v>62</v>
      </c>
      <c r="M28" s="5">
        <v>1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 t="s">
        <v>134</v>
      </c>
      <c r="T28" s="5">
        <v>0</v>
      </c>
      <c r="U28" s="5">
        <v>31</v>
      </c>
      <c r="V28" s="5">
        <v>47</v>
      </c>
      <c r="W28" s="5">
        <v>0</v>
      </c>
      <c r="X28" s="5">
        <v>0</v>
      </c>
      <c r="Y28" s="5">
        <v>1</v>
      </c>
      <c r="Z28" s="5">
        <v>1</v>
      </c>
      <c r="AA28" s="5">
        <v>0</v>
      </c>
      <c r="AB28" s="5">
        <v>390</v>
      </c>
      <c r="AC28" s="5">
        <v>12</v>
      </c>
      <c r="AD28" s="5">
        <v>50</v>
      </c>
      <c r="AE28" s="5">
        <v>24</v>
      </c>
      <c r="AF28" s="5">
        <v>23</v>
      </c>
      <c r="AG28" s="5">
        <v>74</v>
      </c>
      <c r="AH28" s="5">
        <v>0</v>
      </c>
      <c r="AI28" s="5">
        <v>0</v>
      </c>
      <c r="AJ28" s="5">
        <v>0</v>
      </c>
    </row>
    <row r="29" spans="1:36" x14ac:dyDescent="0.2">
      <c r="A29" s="5" t="s">
        <v>135</v>
      </c>
      <c r="B29" s="5">
        <v>1302</v>
      </c>
      <c r="C29" s="5">
        <v>0</v>
      </c>
      <c r="D29" s="5">
        <v>0</v>
      </c>
      <c r="E29" s="5">
        <v>0</v>
      </c>
      <c r="F29" s="5">
        <v>16</v>
      </c>
      <c r="G29" s="5">
        <v>5</v>
      </c>
      <c r="H29" s="5">
        <v>23</v>
      </c>
      <c r="I29" s="5">
        <v>45</v>
      </c>
      <c r="J29" s="5">
        <v>1</v>
      </c>
      <c r="K29" s="5">
        <v>4</v>
      </c>
      <c r="L29" s="5">
        <v>78</v>
      </c>
      <c r="M29" s="5">
        <v>122</v>
      </c>
      <c r="N29" s="5">
        <v>1</v>
      </c>
      <c r="O29" s="5">
        <v>0</v>
      </c>
      <c r="P29" s="5">
        <v>1</v>
      </c>
      <c r="Q29" s="5">
        <v>1</v>
      </c>
      <c r="R29" s="5">
        <v>50</v>
      </c>
      <c r="S29" s="5" t="s">
        <v>135</v>
      </c>
      <c r="T29" s="5">
        <v>389</v>
      </c>
      <c r="U29" s="5">
        <v>325</v>
      </c>
      <c r="V29" s="5">
        <v>13</v>
      </c>
      <c r="W29" s="5">
        <v>9</v>
      </c>
      <c r="X29" s="5">
        <v>5</v>
      </c>
      <c r="Y29" s="5">
        <v>3</v>
      </c>
      <c r="Z29" s="5">
        <v>6</v>
      </c>
      <c r="AA29" s="5">
        <v>0</v>
      </c>
      <c r="AB29" s="5">
        <v>13</v>
      </c>
      <c r="AC29" s="5">
        <v>3</v>
      </c>
      <c r="AD29" s="5">
        <v>146</v>
      </c>
      <c r="AE29" s="5">
        <v>36</v>
      </c>
      <c r="AF29" s="5">
        <v>6</v>
      </c>
      <c r="AG29" s="5">
        <v>1</v>
      </c>
      <c r="AH29" s="5">
        <v>0</v>
      </c>
      <c r="AI29" s="5">
        <v>0</v>
      </c>
      <c r="AJ29" s="5">
        <v>0</v>
      </c>
    </row>
    <row r="30" spans="1:36" x14ac:dyDescent="0.2">
      <c r="A30" s="5" t="s">
        <v>136</v>
      </c>
      <c r="B30" s="5">
        <v>91</v>
      </c>
      <c r="C30" s="5">
        <v>4</v>
      </c>
      <c r="D30" s="5">
        <v>1</v>
      </c>
      <c r="E30" s="5">
        <v>8</v>
      </c>
      <c r="F30" s="5">
        <v>3</v>
      </c>
      <c r="G30" s="5">
        <v>0</v>
      </c>
      <c r="H30" s="5">
        <v>9</v>
      </c>
      <c r="I30" s="5">
        <v>4</v>
      </c>
      <c r="J30" s="5">
        <v>5</v>
      </c>
      <c r="K30" s="5">
        <v>0</v>
      </c>
      <c r="L30" s="5">
        <v>4</v>
      </c>
      <c r="M30" s="5">
        <v>0</v>
      </c>
      <c r="N30" s="5">
        <v>5</v>
      </c>
      <c r="O30" s="5">
        <v>0</v>
      </c>
      <c r="P30" s="5">
        <v>4</v>
      </c>
      <c r="Q30" s="5">
        <v>0</v>
      </c>
      <c r="R30" s="5">
        <v>0</v>
      </c>
      <c r="S30" s="5" t="s">
        <v>136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1</v>
      </c>
      <c r="Z30" s="5">
        <v>0</v>
      </c>
      <c r="AA30" s="5">
        <v>2</v>
      </c>
      <c r="AB30" s="5">
        <v>8</v>
      </c>
      <c r="AC30" s="5">
        <v>17</v>
      </c>
      <c r="AD30" s="5">
        <v>6</v>
      </c>
      <c r="AE30" s="5">
        <v>1</v>
      </c>
      <c r="AF30" s="5">
        <v>3</v>
      </c>
      <c r="AG30" s="5">
        <v>6</v>
      </c>
      <c r="AH30" s="5">
        <v>0</v>
      </c>
      <c r="AI30" s="5">
        <v>0</v>
      </c>
      <c r="AJ30" s="5">
        <v>0</v>
      </c>
    </row>
    <row r="31" spans="1:36" x14ac:dyDescent="0.2">
      <c r="A31" s="5" t="s">
        <v>137</v>
      </c>
      <c r="B31" s="5">
        <v>9</v>
      </c>
      <c r="C31" s="5">
        <v>4</v>
      </c>
      <c r="D31" s="5">
        <v>0</v>
      </c>
      <c r="E31" s="5">
        <v>1</v>
      </c>
      <c r="F31" s="5">
        <v>0</v>
      </c>
      <c r="G31" s="5">
        <v>0</v>
      </c>
      <c r="H31" s="5">
        <v>2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 t="s">
        <v>137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2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</row>
    <row r="32" spans="1:36" x14ac:dyDescent="0.2">
      <c r="A32" s="5" t="s">
        <v>70</v>
      </c>
      <c r="B32" s="5">
        <v>2540</v>
      </c>
      <c r="C32" s="5">
        <v>61</v>
      </c>
      <c r="D32" s="5">
        <v>119</v>
      </c>
      <c r="E32" s="5">
        <v>51</v>
      </c>
      <c r="F32" s="5">
        <v>302</v>
      </c>
      <c r="G32" s="5">
        <v>77</v>
      </c>
      <c r="H32" s="5">
        <v>70</v>
      </c>
      <c r="I32" s="5">
        <v>327</v>
      </c>
      <c r="J32" s="5">
        <v>160</v>
      </c>
      <c r="K32" s="5">
        <v>146</v>
      </c>
      <c r="L32" s="5">
        <v>218</v>
      </c>
      <c r="M32" s="5">
        <v>19</v>
      </c>
      <c r="N32" s="5">
        <v>7</v>
      </c>
      <c r="O32" s="5">
        <v>0</v>
      </c>
      <c r="P32" s="5">
        <v>89</v>
      </c>
      <c r="Q32" s="5">
        <v>156</v>
      </c>
      <c r="R32" s="5">
        <v>162</v>
      </c>
      <c r="S32" s="5" t="s">
        <v>70</v>
      </c>
      <c r="T32" s="5">
        <v>16</v>
      </c>
      <c r="U32" s="5">
        <v>15</v>
      </c>
      <c r="V32" s="5">
        <v>0</v>
      </c>
      <c r="W32" s="5">
        <v>2</v>
      </c>
      <c r="X32" s="5">
        <v>20</v>
      </c>
      <c r="Y32" s="5">
        <v>60</v>
      </c>
      <c r="Z32" s="5">
        <v>0</v>
      </c>
      <c r="AA32" s="5">
        <v>5</v>
      </c>
      <c r="AB32" s="5">
        <v>33</v>
      </c>
      <c r="AC32" s="5">
        <v>41</v>
      </c>
      <c r="AD32" s="5">
        <v>128</v>
      </c>
      <c r="AE32" s="5">
        <v>21</v>
      </c>
      <c r="AF32" s="5">
        <v>217</v>
      </c>
      <c r="AG32" s="5">
        <v>17</v>
      </c>
      <c r="AH32" s="5">
        <v>0</v>
      </c>
      <c r="AI32" s="5">
        <v>1</v>
      </c>
      <c r="AJ32" s="5">
        <v>0</v>
      </c>
    </row>
    <row r="34" spans="1:36" x14ac:dyDescent="0.2">
      <c r="A34" s="5" t="s">
        <v>406</v>
      </c>
      <c r="B34" s="5">
        <v>68364</v>
      </c>
      <c r="C34" s="5">
        <v>2513</v>
      </c>
      <c r="D34" s="5">
        <v>3750</v>
      </c>
      <c r="E34" s="5">
        <v>2948</v>
      </c>
      <c r="F34" s="5">
        <v>4430</v>
      </c>
      <c r="G34" s="5">
        <v>1207</v>
      </c>
      <c r="H34" s="5">
        <v>1366</v>
      </c>
      <c r="I34" s="5">
        <v>2753</v>
      </c>
      <c r="J34" s="5">
        <v>2153</v>
      </c>
      <c r="K34" s="5">
        <v>1369</v>
      </c>
      <c r="L34" s="5">
        <v>5068</v>
      </c>
      <c r="M34" s="5">
        <v>2411</v>
      </c>
      <c r="N34" s="5">
        <v>956</v>
      </c>
      <c r="O34" s="5">
        <v>446</v>
      </c>
      <c r="P34" s="5">
        <v>2513</v>
      </c>
      <c r="Q34" s="5">
        <v>2070</v>
      </c>
      <c r="R34" s="5">
        <v>1796</v>
      </c>
      <c r="S34" s="5" t="s">
        <v>406</v>
      </c>
      <c r="T34" s="5">
        <v>3036</v>
      </c>
      <c r="U34" s="5">
        <v>1753</v>
      </c>
      <c r="V34" s="5">
        <v>1759</v>
      </c>
      <c r="W34" s="5">
        <v>1773</v>
      </c>
      <c r="X34" s="5">
        <v>2528</v>
      </c>
      <c r="Y34" s="5">
        <v>2498</v>
      </c>
      <c r="Z34" s="5">
        <v>1457</v>
      </c>
      <c r="AA34" s="5">
        <v>1313</v>
      </c>
      <c r="AB34" s="5">
        <v>2266</v>
      </c>
      <c r="AC34" s="5">
        <v>960</v>
      </c>
      <c r="AD34" s="5">
        <v>1864</v>
      </c>
      <c r="AE34" s="5">
        <v>2477</v>
      </c>
      <c r="AF34" s="5">
        <v>4750</v>
      </c>
      <c r="AG34" s="5">
        <v>998</v>
      </c>
      <c r="AH34" s="5">
        <v>699</v>
      </c>
      <c r="AI34" s="5">
        <v>357</v>
      </c>
      <c r="AJ34" s="5">
        <v>127</v>
      </c>
    </row>
    <row r="35" spans="1:36" x14ac:dyDescent="0.2">
      <c r="A35" s="5" t="s">
        <v>126</v>
      </c>
      <c r="B35" s="5">
        <v>17880</v>
      </c>
      <c r="C35" s="5">
        <v>376</v>
      </c>
      <c r="D35" s="5">
        <v>1796</v>
      </c>
      <c r="E35" s="5">
        <v>1899</v>
      </c>
      <c r="F35" s="5">
        <v>1814</v>
      </c>
      <c r="G35" s="5">
        <v>469</v>
      </c>
      <c r="H35" s="5">
        <v>219</v>
      </c>
      <c r="I35" s="5">
        <v>686</v>
      </c>
      <c r="J35" s="5">
        <v>321</v>
      </c>
      <c r="K35" s="5">
        <v>223</v>
      </c>
      <c r="L35" s="5">
        <v>939</v>
      </c>
      <c r="M35" s="5">
        <v>956</v>
      </c>
      <c r="N35" s="5">
        <v>85</v>
      </c>
      <c r="O35" s="5">
        <v>401</v>
      </c>
      <c r="P35" s="5">
        <v>1140</v>
      </c>
      <c r="Q35" s="5">
        <v>251</v>
      </c>
      <c r="R35" s="5">
        <v>305</v>
      </c>
      <c r="S35" s="5" t="s">
        <v>126</v>
      </c>
      <c r="T35" s="5">
        <v>30</v>
      </c>
      <c r="U35" s="5">
        <v>33</v>
      </c>
      <c r="V35" s="5">
        <v>340</v>
      </c>
      <c r="W35" s="5">
        <v>254</v>
      </c>
      <c r="X35" s="5">
        <v>248</v>
      </c>
      <c r="Y35" s="5">
        <v>1727</v>
      </c>
      <c r="Z35" s="5">
        <v>733</v>
      </c>
      <c r="AA35" s="5">
        <v>32</v>
      </c>
      <c r="AB35" s="5">
        <v>440</v>
      </c>
      <c r="AC35" s="5">
        <v>21</v>
      </c>
      <c r="AD35" s="5">
        <v>44</v>
      </c>
      <c r="AE35" s="5">
        <v>272</v>
      </c>
      <c r="AF35" s="5">
        <v>687</v>
      </c>
      <c r="AG35" s="5">
        <v>13</v>
      </c>
      <c r="AH35" s="5">
        <v>699</v>
      </c>
      <c r="AI35" s="5">
        <v>300</v>
      </c>
      <c r="AJ35" s="5">
        <v>127</v>
      </c>
    </row>
    <row r="36" spans="1:36" x14ac:dyDescent="0.2">
      <c r="A36" s="5" t="s">
        <v>127</v>
      </c>
      <c r="B36" s="5">
        <v>16410</v>
      </c>
      <c r="C36" s="5">
        <v>791</v>
      </c>
      <c r="D36" s="5">
        <v>125</v>
      </c>
      <c r="E36" s="5">
        <v>141</v>
      </c>
      <c r="F36" s="5">
        <v>1255</v>
      </c>
      <c r="G36" s="5">
        <v>442</v>
      </c>
      <c r="H36" s="5">
        <v>12</v>
      </c>
      <c r="I36" s="5">
        <v>59</v>
      </c>
      <c r="J36" s="5">
        <v>421</v>
      </c>
      <c r="K36" s="5">
        <v>73</v>
      </c>
      <c r="L36" s="5">
        <v>1320</v>
      </c>
      <c r="M36" s="5">
        <v>656</v>
      </c>
      <c r="N36" s="5">
        <v>496</v>
      </c>
      <c r="O36" s="5">
        <v>32</v>
      </c>
      <c r="P36" s="5">
        <v>235</v>
      </c>
      <c r="Q36" s="5">
        <v>25</v>
      </c>
      <c r="R36" s="5">
        <v>5</v>
      </c>
      <c r="S36" s="5" t="s">
        <v>127</v>
      </c>
      <c r="T36" s="5">
        <v>598</v>
      </c>
      <c r="U36" s="5">
        <v>11</v>
      </c>
      <c r="V36" s="5">
        <v>495</v>
      </c>
      <c r="W36" s="5">
        <v>1149</v>
      </c>
      <c r="X36" s="5">
        <v>1961</v>
      </c>
      <c r="Y36" s="5">
        <v>34</v>
      </c>
      <c r="Z36" s="5">
        <v>335</v>
      </c>
      <c r="AA36" s="5">
        <v>1165</v>
      </c>
      <c r="AB36" s="5">
        <v>785</v>
      </c>
      <c r="AC36" s="5">
        <v>522</v>
      </c>
      <c r="AD36" s="5">
        <v>983</v>
      </c>
      <c r="AE36" s="5">
        <v>1117</v>
      </c>
      <c r="AF36" s="5">
        <v>600</v>
      </c>
      <c r="AG36" s="5">
        <v>559</v>
      </c>
      <c r="AH36" s="5">
        <v>0</v>
      </c>
      <c r="AI36" s="5">
        <v>8</v>
      </c>
      <c r="AJ36" s="5">
        <v>0</v>
      </c>
    </row>
    <row r="37" spans="1:36" x14ac:dyDescent="0.2">
      <c r="A37" s="5" t="s">
        <v>128</v>
      </c>
      <c r="B37" s="5">
        <v>21353</v>
      </c>
      <c r="C37" s="5">
        <v>1002</v>
      </c>
      <c r="D37" s="5">
        <v>1384</v>
      </c>
      <c r="E37" s="5">
        <v>793</v>
      </c>
      <c r="F37" s="5">
        <v>858</v>
      </c>
      <c r="G37" s="5">
        <v>144</v>
      </c>
      <c r="H37" s="5">
        <v>653</v>
      </c>
      <c r="I37" s="5">
        <v>936</v>
      </c>
      <c r="J37" s="5">
        <v>794</v>
      </c>
      <c r="K37" s="5">
        <v>322</v>
      </c>
      <c r="L37" s="5">
        <v>1051</v>
      </c>
      <c r="M37" s="5">
        <v>535</v>
      </c>
      <c r="N37" s="5">
        <v>99</v>
      </c>
      <c r="O37" s="5">
        <v>4</v>
      </c>
      <c r="P37" s="5">
        <v>837</v>
      </c>
      <c r="Q37" s="5">
        <v>1143</v>
      </c>
      <c r="R37" s="5">
        <v>1023</v>
      </c>
      <c r="S37" s="5" t="s">
        <v>128</v>
      </c>
      <c r="T37" s="5">
        <v>1322</v>
      </c>
      <c r="U37" s="5">
        <v>1025</v>
      </c>
      <c r="V37" s="5">
        <v>816</v>
      </c>
      <c r="W37" s="5">
        <v>349</v>
      </c>
      <c r="X37" s="5">
        <v>242</v>
      </c>
      <c r="Y37" s="5">
        <v>645</v>
      </c>
      <c r="Z37" s="5">
        <v>378</v>
      </c>
      <c r="AA37" s="5">
        <v>107</v>
      </c>
      <c r="AB37" s="5">
        <v>641</v>
      </c>
      <c r="AC37" s="5">
        <v>300</v>
      </c>
      <c r="AD37" s="5">
        <v>468</v>
      </c>
      <c r="AE37" s="5">
        <v>1004</v>
      </c>
      <c r="AF37" s="5">
        <v>2368</v>
      </c>
      <c r="AG37" s="5">
        <v>109</v>
      </c>
      <c r="AH37" s="5">
        <v>0</v>
      </c>
      <c r="AI37" s="5">
        <v>1</v>
      </c>
      <c r="AJ37" s="5">
        <v>0</v>
      </c>
    </row>
    <row r="38" spans="1:36" x14ac:dyDescent="0.2">
      <c r="A38" s="5" t="s">
        <v>129</v>
      </c>
      <c r="B38" s="5">
        <v>4022</v>
      </c>
      <c r="C38" s="5">
        <v>164</v>
      </c>
      <c r="D38" s="5">
        <v>61</v>
      </c>
      <c r="E38" s="5">
        <v>42</v>
      </c>
      <c r="F38" s="5">
        <v>36</v>
      </c>
      <c r="G38" s="5">
        <v>29</v>
      </c>
      <c r="H38" s="5">
        <v>282</v>
      </c>
      <c r="I38" s="5">
        <v>144</v>
      </c>
      <c r="J38" s="5">
        <v>78</v>
      </c>
      <c r="K38" s="5">
        <v>21</v>
      </c>
      <c r="L38" s="5">
        <v>777</v>
      </c>
      <c r="M38" s="5">
        <v>36</v>
      </c>
      <c r="N38" s="5">
        <v>261</v>
      </c>
      <c r="O38" s="5">
        <v>5</v>
      </c>
      <c r="P38" s="5">
        <v>171</v>
      </c>
      <c r="Q38" s="5">
        <v>131</v>
      </c>
      <c r="R38" s="5">
        <v>166</v>
      </c>
      <c r="S38" s="5" t="s">
        <v>129</v>
      </c>
      <c r="T38" s="5">
        <v>328</v>
      </c>
      <c r="U38" s="5">
        <v>364</v>
      </c>
      <c r="V38" s="5">
        <v>58</v>
      </c>
      <c r="W38" s="5">
        <v>14</v>
      </c>
      <c r="X38" s="5">
        <v>50</v>
      </c>
      <c r="Y38" s="5">
        <v>27</v>
      </c>
      <c r="Z38" s="5">
        <v>5</v>
      </c>
      <c r="AA38" s="5">
        <v>5</v>
      </c>
      <c r="AB38" s="5">
        <v>47</v>
      </c>
      <c r="AC38" s="5">
        <v>56</v>
      </c>
      <c r="AD38" s="5">
        <v>13</v>
      </c>
      <c r="AE38" s="5">
        <v>19</v>
      </c>
      <c r="AF38" s="5">
        <v>553</v>
      </c>
      <c r="AG38" s="5">
        <v>79</v>
      </c>
      <c r="AH38" s="5">
        <v>0</v>
      </c>
      <c r="AI38" s="5">
        <v>0</v>
      </c>
      <c r="AJ38" s="5">
        <v>0</v>
      </c>
    </row>
    <row r="39" spans="1:36" x14ac:dyDescent="0.2">
      <c r="A39" s="5" t="s">
        <v>130</v>
      </c>
      <c r="B39" s="5">
        <v>130</v>
      </c>
      <c r="C39" s="5">
        <v>7</v>
      </c>
      <c r="D39" s="5">
        <v>0</v>
      </c>
      <c r="E39" s="5">
        <v>2</v>
      </c>
      <c r="F39" s="5">
        <v>6</v>
      </c>
      <c r="G39" s="5">
        <v>1</v>
      </c>
      <c r="H39" s="5">
        <v>2</v>
      </c>
      <c r="I39" s="5">
        <v>1</v>
      </c>
      <c r="J39" s="5">
        <v>2</v>
      </c>
      <c r="K39" s="5">
        <v>0</v>
      </c>
      <c r="L39" s="5">
        <v>11</v>
      </c>
      <c r="M39" s="5">
        <v>0</v>
      </c>
      <c r="N39" s="5">
        <v>4</v>
      </c>
      <c r="O39" s="5">
        <v>2</v>
      </c>
      <c r="P39" s="5">
        <v>0</v>
      </c>
      <c r="Q39" s="5">
        <v>0</v>
      </c>
      <c r="R39" s="5">
        <v>1</v>
      </c>
      <c r="S39" s="5" t="s">
        <v>130</v>
      </c>
      <c r="T39" s="5">
        <v>3</v>
      </c>
      <c r="U39" s="5">
        <v>0</v>
      </c>
      <c r="V39" s="5">
        <v>1</v>
      </c>
      <c r="W39" s="5">
        <v>0</v>
      </c>
      <c r="X39" s="5">
        <v>0</v>
      </c>
      <c r="Y39" s="5">
        <v>3</v>
      </c>
      <c r="Z39" s="5">
        <v>5</v>
      </c>
      <c r="AA39" s="5">
        <v>0</v>
      </c>
      <c r="AB39" s="5">
        <v>4</v>
      </c>
      <c r="AC39" s="5">
        <v>7</v>
      </c>
      <c r="AD39" s="5">
        <v>57</v>
      </c>
      <c r="AE39" s="5">
        <v>1</v>
      </c>
      <c r="AF39" s="5">
        <v>4</v>
      </c>
      <c r="AG39" s="5">
        <v>1</v>
      </c>
      <c r="AH39" s="5">
        <v>0</v>
      </c>
      <c r="AI39" s="5">
        <v>5</v>
      </c>
      <c r="AJ39" s="5">
        <v>0</v>
      </c>
    </row>
    <row r="40" spans="1:36" x14ac:dyDescent="0.2">
      <c r="A40" s="5" t="s">
        <v>131</v>
      </c>
      <c r="B40" s="5">
        <v>124</v>
      </c>
      <c r="C40" s="5">
        <v>0</v>
      </c>
      <c r="D40" s="5">
        <v>2</v>
      </c>
      <c r="E40" s="5">
        <v>0</v>
      </c>
      <c r="F40" s="5">
        <v>1</v>
      </c>
      <c r="G40" s="5">
        <v>0</v>
      </c>
      <c r="H40" s="5">
        <v>14</v>
      </c>
      <c r="I40" s="5">
        <v>7</v>
      </c>
      <c r="J40" s="5">
        <v>2</v>
      </c>
      <c r="K40" s="5">
        <v>0</v>
      </c>
      <c r="L40" s="5">
        <v>9</v>
      </c>
      <c r="M40" s="5">
        <v>2</v>
      </c>
      <c r="N40" s="5">
        <v>0</v>
      </c>
      <c r="O40" s="5">
        <v>0</v>
      </c>
      <c r="P40" s="5">
        <v>1</v>
      </c>
      <c r="Q40" s="5">
        <v>0</v>
      </c>
      <c r="R40" s="5">
        <v>53</v>
      </c>
      <c r="S40" s="5" t="s">
        <v>131</v>
      </c>
      <c r="T40" s="5">
        <v>0</v>
      </c>
      <c r="U40" s="5">
        <v>0</v>
      </c>
      <c r="V40" s="5">
        <v>0</v>
      </c>
      <c r="W40" s="5">
        <v>0</v>
      </c>
      <c r="X40" s="5">
        <v>7</v>
      </c>
      <c r="Y40" s="5">
        <v>0</v>
      </c>
      <c r="Z40" s="5">
        <v>0</v>
      </c>
      <c r="AA40" s="5">
        <v>3</v>
      </c>
      <c r="AB40" s="5">
        <v>2</v>
      </c>
      <c r="AC40" s="5">
        <v>2</v>
      </c>
      <c r="AD40" s="5">
        <v>3</v>
      </c>
      <c r="AE40" s="5">
        <v>0</v>
      </c>
      <c r="AF40" s="5">
        <v>16</v>
      </c>
      <c r="AG40" s="5">
        <v>0</v>
      </c>
      <c r="AH40" s="5">
        <v>0</v>
      </c>
      <c r="AI40" s="5">
        <v>0</v>
      </c>
      <c r="AJ40" s="5">
        <v>0</v>
      </c>
    </row>
    <row r="41" spans="1:36" x14ac:dyDescent="0.2">
      <c r="A41" s="5" t="s">
        <v>132</v>
      </c>
      <c r="B41" s="5">
        <v>3408</v>
      </c>
      <c r="C41" s="5">
        <v>71</v>
      </c>
      <c r="D41" s="5">
        <v>71</v>
      </c>
      <c r="E41" s="5">
        <v>8</v>
      </c>
      <c r="F41" s="5">
        <v>117</v>
      </c>
      <c r="G41" s="5">
        <v>36</v>
      </c>
      <c r="H41" s="5">
        <v>75</v>
      </c>
      <c r="I41" s="5">
        <v>492</v>
      </c>
      <c r="J41" s="5">
        <v>398</v>
      </c>
      <c r="K41" s="5">
        <v>590</v>
      </c>
      <c r="L41" s="5">
        <v>344</v>
      </c>
      <c r="M41" s="5">
        <v>3</v>
      </c>
      <c r="N41" s="5">
        <v>0</v>
      </c>
      <c r="O41" s="5">
        <v>0</v>
      </c>
      <c r="P41" s="5">
        <v>62</v>
      </c>
      <c r="Q41" s="5">
        <v>372</v>
      </c>
      <c r="R41" s="5">
        <v>39</v>
      </c>
      <c r="S41" s="5" t="s">
        <v>132</v>
      </c>
      <c r="T41" s="5">
        <v>347</v>
      </c>
      <c r="U41" s="5">
        <v>0</v>
      </c>
      <c r="V41" s="5">
        <v>0</v>
      </c>
      <c r="W41" s="5">
        <v>0</v>
      </c>
      <c r="X41" s="5">
        <v>3</v>
      </c>
      <c r="Y41" s="5">
        <v>0</v>
      </c>
      <c r="Z41" s="5">
        <v>0</v>
      </c>
      <c r="AA41" s="5">
        <v>0</v>
      </c>
      <c r="AB41" s="5">
        <v>4</v>
      </c>
      <c r="AC41" s="5">
        <v>5</v>
      </c>
      <c r="AD41" s="5">
        <v>3</v>
      </c>
      <c r="AE41" s="5">
        <v>4</v>
      </c>
      <c r="AF41" s="5">
        <v>223</v>
      </c>
      <c r="AG41" s="5">
        <v>140</v>
      </c>
      <c r="AH41" s="5">
        <v>0</v>
      </c>
      <c r="AI41" s="5">
        <v>1</v>
      </c>
      <c r="AJ41" s="5">
        <v>0</v>
      </c>
    </row>
    <row r="42" spans="1:36" x14ac:dyDescent="0.2">
      <c r="A42" s="5" t="s">
        <v>133</v>
      </c>
      <c r="B42" s="5">
        <v>702</v>
      </c>
      <c r="C42" s="5">
        <v>7</v>
      </c>
      <c r="D42" s="5">
        <v>211</v>
      </c>
      <c r="E42" s="5">
        <v>13</v>
      </c>
      <c r="F42" s="5">
        <v>19</v>
      </c>
      <c r="G42" s="5">
        <v>0</v>
      </c>
      <c r="H42" s="5">
        <v>5</v>
      </c>
      <c r="I42" s="5">
        <v>29</v>
      </c>
      <c r="J42" s="5">
        <v>0</v>
      </c>
      <c r="K42" s="5">
        <v>0</v>
      </c>
      <c r="L42" s="5">
        <v>265</v>
      </c>
      <c r="M42" s="5">
        <v>61</v>
      </c>
      <c r="N42" s="5">
        <v>3</v>
      </c>
      <c r="O42" s="5">
        <v>2</v>
      </c>
      <c r="P42" s="5">
        <v>0</v>
      </c>
      <c r="Q42" s="5">
        <v>0</v>
      </c>
      <c r="R42" s="5">
        <v>0</v>
      </c>
      <c r="S42" s="5" t="s">
        <v>133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3</v>
      </c>
      <c r="Z42" s="5">
        <v>1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42</v>
      </c>
      <c r="AG42" s="5">
        <v>0</v>
      </c>
      <c r="AH42" s="5">
        <v>0</v>
      </c>
      <c r="AI42" s="5">
        <v>41</v>
      </c>
      <c r="AJ42" s="5">
        <v>0</v>
      </c>
    </row>
    <row r="43" spans="1:36" x14ac:dyDescent="0.2">
      <c r="A43" s="5" t="s">
        <v>134</v>
      </c>
      <c r="B43" s="5">
        <v>655</v>
      </c>
      <c r="C43" s="5">
        <v>17</v>
      </c>
      <c r="D43" s="5">
        <v>1</v>
      </c>
      <c r="E43" s="5">
        <v>0</v>
      </c>
      <c r="F43" s="5">
        <v>0</v>
      </c>
      <c r="G43" s="5">
        <v>0</v>
      </c>
      <c r="H43" s="5">
        <v>0</v>
      </c>
      <c r="I43" s="5">
        <v>13</v>
      </c>
      <c r="J43" s="5">
        <v>0</v>
      </c>
      <c r="K43" s="5">
        <v>0</v>
      </c>
      <c r="L43" s="5">
        <v>57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 t="s">
        <v>134</v>
      </c>
      <c r="T43" s="5">
        <v>0</v>
      </c>
      <c r="U43" s="5">
        <v>24</v>
      </c>
      <c r="V43" s="5">
        <v>42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321</v>
      </c>
      <c r="AC43" s="5">
        <v>11</v>
      </c>
      <c r="AD43" s="5">
        <v>43</v>
      </c>
      <c r="AE43" s="5">
        <v>23</v>
      </c>
      <c r="AF43" s="5">
        <v>26</v>
      </c>
      <c r="AG43" s="5">
        <v>77</v>
      </c>
      <c r="AH43" s="5">
        <v>0</v>
      </c>
      <c r="AI43" s="5">
        <v>0</v>
      </c>
      <c r="AJ43" s="5">
        <v>0</v>
      </c>
    </row>
    <row r="44" spans="1:36" x14ac:dyDescent="0.2">
      <c r="A44" s="5" t="s">
        <v>135</v>
      </c>
      <c r="B44" s="5">
        <v>1165</v>
      </c>
      <c r="C44" s="5">
        <v>0</v>
      </c>
      <c r="D44" s="5">
        <v>0</v>
      </c>
      <c r="E44" s="5">
        <v>0</v>
      </c>
      <c r="F44" s="5">
        <v>13</v>
      </c>
      <c r="G44" s="5">
        <v>8</v>
      </c>
      <c r="H44" s="5">
        <v>28</v>
      </c>
      <c r="I44" s="5">
        <v>39</v>
      </c>
      <c r="J44" s="5">
        <v>0</v>
      </c>
      <c r="K44" s="5">
        <v>5</v>
      </c>
      <c r="L44" s="5">
        <v>72</v>
      </c>
      <c r="M44" s="5">
        <v>142</v>
      </c>
      <c r="N44" s="5">
        <v>0</v>
      </c>
      <c r="O44" s="5">
        <v>0</v>
      </c>
      <c r="P44" s="5">
        <v>1</v>
      </c>
      <c r="Q44" s="5">
        <v>0</v>
      </c>
      <c r="R44" s="5">
        <v>39</v>
      </c>
      <c r="S44" s="5" t="s">
        <v>135</v>
      </c>
      <c r="T44" s="5">
        <v>391</v>
      </c>
      <c r="U44" s="5">
        <v>283</v>
      </c>
      <c r="V44" s="5">
        <v>6</v>
      </c>
      <c r="W44" s="5">
        <v>0</v>
      </c>
      <c r="X44" s="5">
        <v>4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112</v>
      </c>
      <c r="AE44" s="5">
        <v>20</v>
      </c>
      <c r="AF44" s="5">
        <v>0</v>
      </c>
      <c r="AG44" s="5">
        <v>2</v>
      </c>
      <c r="AH44" s="5">
        <v>0</v>
      </c>
      <c r="AI44" s="5">
        <v>0</v>
      </c>
      <c r="AJ44" s="5">
        <v>0</v>
      </c>
    </row>
    <row r="45" spans="1:36" x14ac:dyDescent="0.2">
      <c r="A45" s="5" t="s">
        <v>136</v>
      </c>
      <c r="B45" s="5">
        <v>58</v>
      </c>
      <c r="C45" s="5">
        <v>2</v>
      </c>
      <c r="D45" s="5">
        <v>1</v>
      </c>
      <c r="E45" s="5">
        <v>5</v>
      </c>
      <c r="F45" s="5">
        <v>0</v>
      </c>
      <c r="G45" s="5">
        <v>0</v>
      </c>
      <c r="H45" s="5">
        <v>10</v>
      </c>
      <c r="I45" s="5">
        <v>4</v>
      </c>
      <c r="J45" s="5">
        <v>5</v>
      </c>
      <c r="K45" s="5">
        <v>0</v>
      </c>
      <c r="L45" s="5">
        <v>2</v>
      </c>
      <c r="M45" s="5">
        <v>0</v>
      </c>
      <c r="N45" s="5">
        <v>3</v>
      </c>
      <c r="O45" s="5">
        <v>0</v>
      </c>
      <c r="P45" s="5">
        <v>1</v>
      </c>
      <c r="Q45" s="5">
        <v>0</v>
      </c>
      <c r="R45" s="5">
        <v>1</v>
      </c>
      <c r="S45" s="5" t="s">
        <v>136</v>
      </c>
      <c r="T45" s="5">
        <v>0</v>
      </c>
      <c r="U45" s="5">
        <v>0</v>
      </c>
      <c r="V45" s="5">
        <v>1</v>
      </c>
      <c r="W45" s="5">
        <v>0</v>
      </c>
      <c r="X45" s="5">
        <v>0</v>
      </c>
      <c r="Y45" s="5">
        <v>0</v>
      </c>
      <c r="Z45" s="5">
        <v>0</v>
      </c>
      <c r="AA45" s="5">
        <v>1</v>
      </c>
      <c r="AB45" s="5">
        <v>0</v>
      </c>
      <c r="AC45" s="5">
        <v>6</v>
      </c>
      <c r="AD45" s="5">
        <v>1</v>
      </c>
      <c r="AE45" s="5">
        <v>2</v>
      </c>
      <c r="AF45" s="5">
        <v>9</v>
      </c>
      <c r="AG45" s="5">
        <v>4</v>
      </c>
      <c r="AH45" s="5">
        <v>0</v>
      </c>
      <c r="AI45" s="5">
        <v>0</v>
      </c>
      <c r="AJ45" s="5">
        <v>0</v>
      </c>
    </row>
    <row r="46" spans="1:36" x14ac:dyDescent="0.2">
      <c r="A46" s="5" t="s">
        <v>137</v>
      </c>
      <c r="B46" s="5">
        <v>7</v>
      </c>
      <c r="C46" s="5">
        <v>2</v>
      </c>
      <c r="D46" s="5">
        <v>0</v>
      </c>
      <c r="E46" s="5">
        <v>0</v>
      </c>
      <c r="F46" s="5">
        <v>0</v>
      </c>
      <c r="G46" s="5">
        <v>0</v>
      </c>
      <c r="H46" s="5">
        <v>3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 t="s">
        <v>137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1</v>
      </c>
      <c r="Z46" s="5">
        <v>0</v>
      </c>
      <c r="AA46" s="5">
        <v>0</v>
      </c>
      <c r="AB46" s="5">
        <v>0</v>
      </c>
      <c r="AC46" s="5">
        <v>1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</row>
    <row r="47" spans="1:36" x14ac:dyDescent="0.2">
      <c r="A47" s="5" t="s">
        <v>70</v>
      </c>
      <c r="B47" s="5">
        <v>2450</v>
      </c>
      <c r="C47" s="5">
        <v>74</v>
      </c>
      <c r="D47" s="5">
        <v>98</v>
      </c>
      <c r="E47" s="5">
        <v>45</v>
      </c>
      <c r="F47" s="5">
        <v>311</v>
      </c>
      <c r="G47" s="5">
        <v>78</v>
      </c>
      <c r="H47" s="5">
        <v>63</v>
      </c>
      <c r="I47" s="5">
        <v>343</v>
      </c>
      <c r="J47" s="5">
        <v>132</v>
      </c>
      <c r="K47" s="5">
        <v>135</v>
      </c>
      <c r="L47" s="5">
        <v>221</v>
      </c>
      <c r="M47" s="5">
        <v>20</v>
      </c>
      <c r="N47" s="5">
        <v>5</v>
      </c>
      <c r="O47" s="5">
        <v>0</v>
      </c>
      <c r="P47" s="5">
        <v>65</v>
      </c>
      <c r="Q47" s="5">
        <v>148</v>
      </c>
      <c r="R47" s="5">
        <v>164</v>
      </c>
      <c r="S47" s="5" t="s">
        <v>70</v>
      </c>
      <c r="T47" s="5">
        <v>17</v>
      </c>
      <c r="U47" s="5">
        <v>13</v>
      </c>
      <c r="V47" s="5">
        <v>0</v>
      </c>
      <c r="W47" s="5">
        <v>7</v>
      </c>
      <c r="X47" s="5">
        <v>13</v>
      </c>
      <c r="Y47" s="5">
        <v>58</v>
      </c>
      <c r="Z47" s="5">
        <v>0</v>
      </c>
      <c r="AA47" s="5">
        <v>0</v>
      </c>
      <c r="AB47" s="5">
        <v>22</v>
      </c>
      <c r="AC47" s="5">
        <v>29</v>
      </c>
      <c r="AD47" s="5">
        <v>137</v>
      </c>
      <c r="AE47" s="5">
        <v>15</v>
      </c>
      <c r="AF47" s="5">
        <v>222</v>
      </c>
      <c r="AG47" s="5">
        <v>14</v>
      </c>
      <c r="AH47" s="5">
        <v>0</v>
      </c>
      <c r="AI47" s="5">
        <v>1</v>
      </c>
      <c r="AJ47" s="5">
        <v>0</v>
      </c>
    </row>
    <row r="48" spans="1:36" x14ac:dyDescent="0.2">
      <c r="A48" s="48" t="s">
        <v>426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 t="s">
        <v>426</v>
      </c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</row>
  </sheetData>
  <mergeCells count="2">
    <mergeCell ref="A48:R48"/>
    <mergeCell ref="S48:AJ4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2027-AA2A-41ED-B0B7-EADD189B51C0}">
  <dimension ref="A1:AJ18"/>
  <sheetViews>
    <sheetView view="pageBreakPreview" zoomScale="150" zoomScaleNormal="100" zoomScaleSheetLayoutView="150" workbookViewId="0">
      <selection activeCell="A18" sqref="A18:XFD18"/>
    </sheetView>
  </sheetViews>
  <sheetFormatPr defaultRowHeight="9.6" x14ac:dyDescent="0.2"/>
  <cols>
    <col min="1" max="1" width="16.44140625" style="5" customWidth="1"/>
    <col min="2" max="18" width="4.33203125" style="5" customWidth="1"/>
    <col min="19" max="19" width="16.44140625" style="5" customWidth="1"/>
    <col min="20" max="36" width="4.21875" style="5" customWidth="1"/>
    <col min="37" max="16384" width="8.88671875" style="5"/>
  </cols>
  <sheetData>
    <row r="1" spans="1:36" x14ac:dyDescent="0.2">
      <c r="A1" s="5" t="s">
        <v>386</v>
      </c>
      <c r="S1" s="5" t="s">
        <v>138</v>
      </c>
    </row>
    <row r="2" spans="1:36" s="9" customFormat="1" ht="7.8" x14ac:dyDescent="0.15">
      <c r="A2" s="20"/>
      <c r="B2" s="21"/>
      <c r="C2" s="21"/>
      <c r="D2" s="21"/>
      <c r="E2" s="21"/>
      <c r="F2" s="21"/>
      <c r="G2" s="22" t="s">
        <v>343</v>
      </c>
      <c r="H2" s="22" t="s">
        <v>345</v>
      </c>
      <c r="I2" s="22" t="s">
        <v>347</v>
      </c>
      <c r="J2" s="22"/>
      <c r="K2" s="22" t="s">
        <v>349</v>
      </c>
      <c r="L2" s="22"/>
      <c r="M2" s="22" t="s">
        <v>351</v>
      </c>
      <c r="N2" s="22"/>
      <c r="O2" s="22" t="s">
        <v>353</v>
      </c>
      <c r="P2" s="22" t="s">
        <v>355</v>
      </c>
      <c r="Q2" s="22"/>
      <c r="R2" s="22" t="s">
        <v>357</v>
      </c>
      <c r="S2" s="20"/>
      <c r="T2" s="22" t="s">
        <v>359</v>
      </c>
      <c r="U2" s="22" t="s">
        <v>361</v>
      </c>
      <c r="V2" s="22"/>
      <c r="W2" s="22"/>
      <c r="X2" s="22"/>
      <c r="Y2" s="22" t="s">
        <v>363</v>
      </c>
      <c r="Z2" s="22"/>
      <c r="AA2" s="22"/>
      <c r="AB2" s="22"/>
      <c r="AC2" s="22" t="s">
        <v>365</v>
      </c>
      <c r="AD2" s="22"/>
      <c r="AE2" s="22" t="s">
        <v>367</v>
      </c>
      <c r="AF2" s="22" t="s">
        <v>369</v>
      </c>
      <c r="AG2" s="22" t="s">
        <v>371</v>
      </c>
      <c r="AH2" s="22"/>
      <c r="AI2" s="22"/>
      <c r="AJ2" s="23"/>
    </row>
    <row r="3" spans="1:36" s="9" customFormat="1" ht="7.8" x14ac:dyDescent="0.15">
      <c r="A3" s="24"/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344</v>
      </c>
      <c r="H3" s="25" t="s">
        <v>346</v>
      </c>
      <c r="I3" s="25" t="s">
        <v>348</v>
      </c>
      <c r="J3" s="25" t="s">
        <v>8</v>
      </c>
      <c r="K3" s="25" t="s">
        <v>350</v>
      </c>
      <c r="L3" s="25" t="s">
        <v>10</v>
      </c>
      <c r="M3" s="25" t="s">
        <v>352</v>
      </c>
      <c r="N3" s="25" t="s">
        <v>12</v>
      </c>
      <c r="O3" s="25" t="s">
        <v>354</v>
      </c>
      <c r="P3" s="25" t="s">
        <v>356</v>
      </c>
      <c r="Q3" s="25" t="s">
        <v>15</v>
      </c>
      <c r="R3" s="25" t="s">
        <v>358</v>
      </c>
      <c r="S3" s="24"/>
      <c r="T3" s="25" t="s">
        <v>360</v>
      </c>
      <c r="U3" s="25" t="s">
        <v>362</v>
      </c>
      <c r="V3" s="25" t="s">
        <v>19</v>
      </c>
      <c r="W3" s="25" t="s">
        <v>20</v>
      </c>
      <c r="X3" s="25" t="s">
        <v>21</v>
      </c>
      <c r="Y3" s="25" t="s">
        <v>364</v>
      </c>
      <c r="Z3" s="25" t="s">
        <v>23</v>
      </c>
      <c r="AA3" s="25" t="s">
        <v>24</v>
      </c>
      <c r="AB3" s="25" t="s">
        <v>25</v>
      </c>
      <c r="AC3" s="25" t="s">
        <v>366</v>
      </c>
      <c r="AD3" s="25" t="s">
        <v>27</v>
      </c>
      <c r="AE3" s="25" t="s">
        <v>368</v>
      </c>
      <c r="AF3" s="25" t="s">
        <v>370</v>
      </c>
      <c r="AG3" s="25" t="s">
        <v>372</v>
      </c>
      <c r="AH3" s="25" t="s">
        <v>31</v>
      </c>
      <c r="AI3" s="25" t="s">
        <v>32</v>
      </c>
      <c r="AJ3" s="27" t="s">
        <v>33</v>
      </c>
    </row>
    <row r="4" spans="1:36" x14ac:dyDescent="0.2">
      <c r="A4" s="5" t="s">
        <v>403</v>
      </c>
      <c r="B4" s="5">
        <v>4821</v>
      </c>
      <c r="C4" s="5">
        <v>125</v>
      </c>
      <c r="D4" s="5">
        <v>209</v>
      </c>
      <c r="E4" s="5">
        <v>86</v>
      </c>
      <c r="F4" s="5">
        <v>596</v>
      </c>
      <c r="G4" s="5">
        <v>144</v>
      </c>
      <c r="H4" s="5">
        <v>131</v>
      </c>
      <c r="I4" s="5">
        <v>641</v>
      </c>
      <c r="J4" s="5">
        <v>282</v>
      </c>
      <c r="K4" s="5">
        <v>274</v>
      </c>
      <c r="L4" s="5">
        <v>428</v>
      </c>
      <c r="M4" s="5">
        <v>39</v>
      </c>
      <c r="N4" s="5">
        <v>12</v>
      </c>
      <c r="O4" s="5">
        <v>0</v>
      </c>
      <c r="P4" s="5">
        <v>149</v>
      </c>
      <c r="Q4" s="5">
        <v>289</v>
      </c>
      <c r="R4" s="5">
        <v>325</v>
      </c>
      <c r="S4" s="5" t="s">
        <v>0</v>
      </c>
      <c r="T4" s="5">
        <v>33</v>
      </c>
      <c r="U4" s="5">
        <v>28</v>
      </c>
      <c r="V4" s="5">
        <v>0</v>
      </c>
      <c r="W4" s="5">
        <v>9</v>
      </c>
      <c r="X4" s="5">
        <v>33</v>
      </c>
      <c r="Y4" s="5">
        <v>105</v>
      </c>
      <c r="Z4" s="5">
        <v>0</v>
      </c>
      <c r="AA4" s="5">
        <v>5</v>
      </c>
      <c r="AB4" s="5">
        <v>53</v>
      </c>
      <c r="AC4" s="5">
        <v>70</v>
      </c>
      <c r="AD4" s="5">
        <v>258</v>
      </c>
      <c r="AE4" s="5">
        <v>33</v>
      </c>
      <c r="AF4" s="5">
        <v>431</v>
      </c>
      <c r="AG4" s="5">
        <v>31</v>
      </c>
      <c r="AH4" s="5">
        <v>0</v>
      </c>
      <c r="AI4" s="5">
        <v>2</v>
      </c>
      <c r="AJ4" s="5">
        <v>0</v>
      </c>
    </row>
    <row r="5" spans="1:36" x14ac:dyDescent="0.2">
      <c r="A5" s="5" t="s">
        <v>139</v>
      </c>
      <c r="B5" s="5">
        <v>1731</v>
      </c>
      <c r="C5" s="5">
        <v>75</v>
      </c>
      <c r="D5" s="5">
        <v>88</v>
      </c>
      <c r="E5" s="5">
        <v>5</v>
      </c>
      <c r="F5" s="5">
        <v>459</v>
      </c>
      <c r="G5" s="5">
        <v>6</v>
      </c>
      <c r="H5" s="5">
        <v>91</v>
      </c>
      <c r="I5" s="5">
        <v>282</v>
      </c>
      <c r="J5" s="5">
        <v>1</v>
      </c>
      <c r="K5" s="5">
        <v>159</v>
      </c>
      <c r="L5" s="5">
        <v>68</v>
      </c>
      <c r="M5" s="5">
        <v>0</v>
      </c>
      <c r="N5" s="5">
        <v>0</v>
      </c>
      <c r="O5" s="5">
        <v>0</v>
      </c>
      <c r="P5" s="5">
        <v>0</v>
      </c>
      <c r="Q5" s="5">
        <v>60</v>
      </c>
      <c r="R5" s="5">
        <v>9</v>
      </c>
      <c r="S5" s="5" t="s">
        <v>139</v>
      </c>
      <c r="T5" s="5">
        <v>33</v>
      </c>
      <c r="U5" s="5">
        <v>0</v>
      </c>
      <c r="V5" s="5">
        <v>0</v>
      </c>
      <c r="W5" s="5">
        <v>0</v>
      </c>
      <c r="X5" s="5">
        <v>12</v>
      </c>
      <c r="Y5" s="5">
        <v>0</v>
      </c>
      <c r="Z5" s="5">
        <v>0</v>
      </c>
      <c r="AA5" s="5">
        <v>0</v>
      </c>
      <c r="AB5" s="5">
        <v>0</v>
      </c>
      <c r="AC5" s="5">
        <v>62</v>
      </c>
      <c r="AD5" s="5">
        <v>253</v>
      </c>
      <c r="AE5" s="5">
        <v>0</v>
      </c>
      <c r="AF5" s="5">
        <v>68</v>
      </c>
      <c r="AG5" s="5">
        <v>0</v>
      </c>
      <c r="AH5" s="5">
        <v>0</v>
      </c>
      <c r="AI5" s="5">
        <v>0</v>
      </c>
      <c r="AJ5" s="5">
        <v>0</v>
      </c>
    </row>
    <row r="6" spans="1:36" x14ac:dyDescent="0.2">
      <c r="A6" s="5" t="s">
        <v>140</v>
      </c>
      <c r="B6" s="5">
        <v>1112</v>
      </c>
      <c r="C6" s="5">
        <v>0</v>
      </c>
      <c r="D6" s="5">
        <v>1</v>
      </c>
      <c r="E6" s="5">
        <v>0</v>
      </c>
      <c r="F6" s="5">
        <v>5</v>
      </c>
      <c r="G6" s="5">
        <v>11</v>
      </c>
      <c r="H6" s="5">
        <v>40</v>
      </c>
      <c r="I6" s="5">
        <v>347</v>
      </c>
      <c r="J6" s="5">
        <v>188</v>
      </c>
      <c r="K6" s="5">
        <v>16</v>
      </c>
      <c r="L6" s="5">
        <v>216</v>
      </c>
      <c r="M6" s="5">
        <v>8</v>
      </c>
      <c r="N6" s="5">
        <v>0</v>
      </c>
      <c r="O6" s="5">
        <v>0</v>
      </c>
      <c r="P6" s="5">
        <v>0</v>
      </c>
      <c r="Q6" s="5">
        <v>0</v>
      </c>
      <c r="R6" s="5">
        <v>260</v>
      </c>
      <c r="S6" s="5" t="s">
        <v>140</v>
      </c>
      <c r="T6" s="5">
        <v>0</v>
      </c>
      <c r="U6" s="5">
        <v>2</v>
      </c>
      <c r="V6" s="5">
        <v>0</v>
      </c>
      <c r="W6" s="5">
        <v>0</v>
      </c>
      <c r="X6" s="5">
        <v>0</v>
      </c>
      <c r="Y6" s="5">
        <v>1</v>
      </c>
      <c r="Z6" s="5">
        <v>0</v>
      </c>
      <c r="AA6" s="5">
        <v>0</v>
      </c>
      <c r="AB6" s="5">
        <v>12</v>
      </c>
      <c r="AC6" s="5">
        <v>0</v>
      </c>
      <c r="AD6" s="5">
        <v>5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</row>
    <row r="7" spans="1:36" x14ac:dyDescent="0.2">
      <c r="A7" s="5" t="s">
        <v>144</v>
      </c>
      <c r="B7" s="5">
        <v>486</v>
      </c>
      <c r="C7" s="5">
        <v>27</v>
      </c>
      <c r="D7" s="5">
        <v>44</v>
      </c>
      <c r="E7" s="5">
        <v>0</v>
      </c>
      <c r="F7" s="5">
        <v>20</v>
      </c>
      <c r="G7" s="5">
        <v>0</v>
      </c>
      <c r="H7" s="5">
        <v>0</v>
      </c>
      <c r="I7" s="5">
        <v>0</v>
      </c>
      <c r="J7" s="5">
        <v>3</v>
      </c>
      <c r="K7" s="5">
        <v>0</v>
      </c>
      <c r="L7" s="5">
        <v>0</v>
      </c>
      <c r="M7" s="5">
        <v>18</v>
      </c>
      <c r="N7" s="5">
        <v>0</v>
      </c>
      <c r="O7" s="5">
        <v>0</v>
      </c>
      <c r="P7" s="5">
        <v>0</v>
      </c>
      <c r="Q7" s="5">
        <v>218</v>
      </c>
      <c r="R7" s="5">
        <v>0</v>
      </c>
      <c r="S7" s="5" t="s">
        <v>144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3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153</v>
      </c>
      <c r="AG7" s="5">
        <v>0</v>
      </c>
      <c r="AH7" s="5">
        <v>0</v>
      </c>
      <c r="AI7" s="5">
        <v>0</v>
      </c>
      <c r="AJ7" s="5">
        <v>0</v>
      </c>
    </row>
    <row r="8" spans="1:36" x14ac:dyDescent="0.2">
      <c r="A8" s="5" t="s">
        <v>141</v>
      </c>
      <c r="B8" s="5">
        <v>256</v>
      </c>
      <c r="C8" s="5">
        <v>0</v>
      </c>
      <c r="D8" s="5">
        <v>42</v>
      </c>
      <c r="E8" s="5">
        <v>1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99</v>
      </c>
      <c r="L8" s="5">
        <v>18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 t="s">
        <v>141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96</v>
      </c>
      <c r="AG8" s="5">
        <v>0</v>
      </c>
      <c r="AH8" s="5">
        <v>0</v>
      </c>
      <c r="AI8" s="5">
        <v>0</v>
      </c>
      <c r="AJ8" s="5">
        <v>0</v>
      </c>
    </row>
    <row r="9" spans="1:36" x14ac:dyDescent="0.2">
      <c r="A9" s="5" t="s">
        <v>146</v>
      </c>
      <c r="B9" s="5">
        <v>198</v>
      </c>
      <c r="C9" s="5">
        <v>1</v>
      </c>
      <c r="D9" s="5">
        <v>14</v>
      </c>
      <c r="E9" s="5">
        <v>51</v>
      </c>
      <c r="F9" s="5">
        <v>42</v>
      </c>
      <c r="G9" s="5">
        <v>4</v>
      </c>
      <c r="H9" s="5">
        <v>0</v>
      </c>
      <c r="I9" s="5">
        <v>0</v>
      </c>
      <c r="J9" s="5">
        <v>0</v>
      </c>
      <c r="K9" s="5">
        <v>0</v>
      </c>
      <c r="L9" s="5">
        <v>9</v>
      </c>
      <c r="M9" s="5">
        <v>0</v>
      </c>
      <c r="N9" s="5">
        <v>11</v>
      </c>
      <c r="O9" s="5">
        <v>0</v>
      </c>
      <c r="P9" s="5">
        <v>25</v>
      </c>
      <c r="Q9" s="5">
        <v>0</v>
      </c>
      <c r="R9" s="5">
        <v>0</v>
      </c>
      <c r="S9" s="5" t="s">
        <v>146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39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2</v>
      </c>
      <c r="AJ9" s="5">
        <v>0</v>
      </c>
    </row>
    <row r="10" spans="1:36" x14ac:dyDescent="0.2">
      <c r="A10" s="5" t="s">
        <v>149</v>
      </c>
      <c r="B10" s="5">
        <v>195</v>
      </c>
      <c r="C10" s="5">
        <v>7</v>
      </c>
      <c r="D10" s="5">
        <v>5</v>
      </c>
      <c r="E10" s="5">
        <v>14</v>
      </c>
      <c r="F10" s="5">
        <v>6</v>
      </c>
      <c r="G10" s="5">
        <v>106</v>
      </c>
      <c r="H10" s="5">
        <v>0</v>
      </c>
      <c r="I10" s="5">
        <v>0</v>
      </c>
      <c r="J10" s="5">
        <v>0</v>
      </c>
      <c r="K10" s="5">
        <v>0</v>
      </c>
      <c r="L10" s="5">
        <v>28</v>
      </c>
      <c r="M10" s="5">
        <v>0</v>
      </c>
      <c r="N10" s="5">
        <v>0</v>
      </c>
      <c r="O10" s="5">
        <v>0</v>
      </c>
      <c r="P10" s="5">
        <v>0</v>
      </c>
      <c r="Q10" s="5">
        <v>7</v>
      </c>
      <c r="R10" s="5">
        <v>16</v>
      </c>
      <c r="S10" s="5" t="s">
        <v>149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6</v>
      </c>
      <c r="AG10" s="5">
        <v>0</v>
      </c>
      <c r="AH10" s="5">
        <v>0</v>
      </c>
      <c r="AI10" s="5">
        <v>0</v>
      </c>
      <c r="AJ10" s="5">
        <v>0</v>
      </c>
    </row>
    <row r="11" spans="1:36" x14ac:dyDescent="0.2">
      <c r="A11" s="5" t="s">
        <v>148</v>
      </c>
      <c r="B11" s="5">
        <v>147</v>
      </c>
      <c r="C11" s="5">
        <v>0</v>
      </c>
      <c r="D11" s="5">
        <v>5</v>
      </c>
      <c r="E11" s="5">
        <v>0</v>
      </c>
      <c r="F11" s="5">
        <v>0</v>
      </c>
      <c r="G11" s="5">
        <v>7</v>
      </c>
      <c r="H11" s="5">
        <v>0</v>
      </c>
      <c r="I11" s="5">
        <v>11</v>
      </c>
      <c r="J11" s="5">
        <v>16</v>
      </c>
      <c r="K11" s="5">
        <v>0</v>
      </c>
      <c r="L11" s="5">
        <v>32</v>
      </c>
      <c r="M11" s="5">
        <v>0</v>
      </c>
      <c r="N11" s="5">
        <v>1</v>
      </c>
      <c r="O11" s="5">
        <v>0</v>
      </c>
      <c r="P11" s="5">
        <v>32</v>
      </c>
      <c r="Q11" s="5">
        <v>0</v>
      </c>
      <c r="R11" s="5">
        <v>20</v>
      </c>
      <c r="S11" s="5" t="s">
        <v>148</v>
      </c>
      <c r="T11" s="5">
        <v>0</v>
      </c>
      <c r="U11" s="5">
        <v>0</v>
      </c>
      <c r="V11" s="5">
        <v>0</v>
      </c>
      <c r="W11" s="5">
        <v>1</v>
      </c>
      <c r="X11" s="5">
        <v>0</v>
      </c>
      <c r="Y11" s="5">
        <v>0</v>
      </c>
      <c r="Z11" s="5">
        <v>0</v>
      </c>
      <c r="AA11" s="5">
        <v>0</v>
      </c>
      <c r="AB11" s="5">
        <v>22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</row>
    <row r="12" spans="1:36" x14ac:dyDescent="0.2">
      <c r="A12" s="5" t="s">
        <v>147</v>
      </c>
      <c r="B12" s="5">
        <v>140</v>
      </c>
      <c r="C12" s="5">
        <v>0</v>
      </c>
      <c r="D12" s="5">
        <v>0</v>
      </c>
      <c r="E12" s="5">
        <v>0</v>
      </c>
      <c r="F12" s="5">
        <v>0</v>
      </c>
      <c r="G12" s="5">
        <v>4</v>
      </c>
      <c r="H12" s="5">
        <v>0</v>
      </c>
      <c r="I12" s="5">
        <v>0</v>
      </c>
      <c r="J12" s="5">
        <v>0</v>
      </c>
      <c r="K12" s="5">
        <v>0</v>
      </c>
      <c r="L12" s="5">
        <v>8</v>
      </c>
      <c r="M12" s="5">
        <v>0</v>
      </c>
      <c r="N12" s="5">
        <v>0</v>
      </c>
      <c r="O12" s="5">
        <v>0</v>
      </c>
      <c r="P12" s="5">
        <v>38</v>
      </c>
      <c r="Q12" s="5">
        <v>0</v>
      </c>
      <c r="R12" s="5">
        <v>0</v>
      </c>
      <c r="S12" s="5" t="s">
        <v>147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7</v>
      </c>
      <c r="AD12" s="5">
        <v>0</v>
      </c>
      <c r="AE12" s="5">
        <v>31</v>
      </c>
      <c r="AF12" s="5">
        <v>22</v>
      </c>
      <c r="AG12" s="5">
        <v>30</v>
      </c>
      <c r="AH12" s="5">
        <v>0</v>
      </c>
      <c r="AI12" s="5">
        <v>0</v>
      </c>
      <c r="AJ12" s="5">
        <v>0</v>
      </c>
    </row>
    <row r="13" spans="1:36" x14ac:dyDescent="0.2">
      <c r="A13" s="5" t="s">
        <v>143</v>
      </c>
      <c r="B13" s="5">
        <v>120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1</v>
      </c>
      <c r="J13" s="5">
        <v>52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 t="s">
        <v>143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67</v>
      </c>
      <c r="AG13" s="5">
        <v>0</v>
      </c>
      <c r="AH13" s="5">
        <v>0</v>
      </c>
      <c r="AI13" s="5">
        <v>0</v>
      </c>
      <c r="AJ13" s="5">
        <v>0</v>
      </c>
    </row>
    <row r="14" spans="1:36" x14ac:dyDescent="0.2">
      <c r="A14" s="5" t="s">
        <v>145</v>
      </c>
      <c r="B14" s="5">
        <v>84</v>
      </c>
      <c r="C14" s="5">
        <v>2</v>
      </c>
      <c r="D14" s="5">
        <v>0</v>
      </c>
      <c r="E14" s="5">
        <v>7</v>
      </c>
      <c r="F14" s="5">
        <v>3</v>
      </c>
      <c r="G14" s="5">
        <v>4</v>
      </c>
      <c r="H14" s="5">
        <v>0</v>
      </c>
      <c r="I14" s="5">
        <v>0</v>
      </c>
      <c r="J14" s="5">
        <v>0</v>
      </c>
      <c r="K14" s="5">
        <v>0</v>
      </c>
      <c r="L14" s="5">
        <v>3</v>
      </c>
      <c r="M14" s="5">
        <v>0</v>
      </c>
      <c r="N14" s="5">
        <v>0</v>
      </c>
      <c r="O14" s="5">
        <v>0</v>
      </c>
      <c r="P14" s="5">
        <v>6</v>
      </c>
      <c r="Q14" s="5">
        <v>0</v>
      </c>
      <c r="R14" s="5">
        <v>0</v>
      </c>
      <c r="S14" s="5" t="s">
        <v>145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59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</row>
    <row r="15" spans="1:36" x14ac:dyDescent="0.2">
      <c r="A15" s="5" t="s">
        <v>142</v>
      </c>
      <c r="B15" s="5">
        <v>77</v>
      </c>
      <c r="C15" s="5">
        <v>3</v>
      </c>
      <c r="D15" s="5">
        <v>0</v>
      </c>
      <c r="E15" s="5">
        <v>2</v>
      </c>
      <c r="F15" s="5">
        <v>52</v>
      </c>
      <c r="G15" s="5">
        <v>1</v>
      </c>
      <c r="H15" s="5">
        <v>0</v>
      </c>
      <c r="I15" s="5">
        <v>0</v>
      </c>
      <c r="J15" s="5">
        <v>1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5</v>
      </c>
      <c r="Q15" s="5">
        <v>1</v>
      </c>
      <c r="R15" s="5">
        <v>0</v>
      </c>
      <c r="S15" s="5" t="s">
        <v>142</v>
      </c>
      <c r="T15" s="5">
        <v>0</v>
      </c>
      <c r="U15" s="5">
        <v>0</v>
      </c>
      <c r="V15" s="5">
        <v>0</v>
      </c>
      <c r="W15" s="5">
        <v>0</v>
      </c>
      <c r="X15" s="5">
        <v>2</v>
      </c>
      <c r="Y15" s="5">
        <v>3</v>
      </c>
      <c r="Z15" s="5">
        <v>0</v>
      </c>
      <c r="AA15" s="5">
        <v>0</v>
      </c>
      <c r="AB15" s="5">
        <v>5</v>
      </c>
      <c r="AC15" s="5">
        <v>0</v>
      </c>
      <c r="AD15" s="5">
        <v>0</v>
      </c>
      <c r="AE15" s="5">
        <v>1</v>
      </c>
      <c r="AF15" s="5">
        <v>0</v>
      </c>
      <c r="AG15" s="5">
        <v>1</v>
      </c>
      <c r="AH15" s="5">
        <v>0</v>
      </c>
      <c r="AI15" s="5">
        <v>0</v>
      </c>
      <c r="AJ15" s="5">
        <v>0</v>
      </c>
    </row>
    <row r="16" spans="1:36" x14ac:dyDescent="0.2">
      <c r="A16" s="5" t="s">
        <v>150</v>
      </c>
      <c r="B16" s="5">
        <v>56</v>
      </c>
      <c r="C16" s="5">
        <v>2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21</v>
      </c>
      <c r="K16" s="5">
        <v>0</v>
      </c>
      <c r="L16" s="5">
        <v>19</v>
      </c>
      <c r="M16" s="5">
        <v>13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 t="s">
        <v>150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1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</row>
    <row r="17" spans="1:36" x14ac:dyDescent="0.2">
      <c r="A17" s="5" t="s">
        <v>405</v>
      </c>
      <c r="B17" s="5">
        <v>219</v>
      </c>
      <c r="C17" s="5">
        <v>8</v>
      </c>
      <c r="D17" s="5">
        <v>10</v>
      </c>
      <c r="E17" s="5">
        <v>6</v>
      </c>
      <c r="F17" s="5">
        <v>9</v>
      </c>
      <c r="G17" s="5">
        <v>1</v>
      </c>
      <c r="H17" s="5">
        <v>0</v>
      </c>
      <c r="I17" s="5">
        <v>0</v>
      </c>
      <c r="J17" s="5">
        <v>0</v>
      </c>
      <c r="K17" s="5">
        <v>0</v>
      </c>
      <c r="L17" s="5">
        <v>27</v>
      </c>
      <c r="M17" s="5">
        <v>0</v>
      </c>
      <c r="N17" s="5">
        <v>0</v>
      </c>
      <c r="O17" s="5">
        <v>0</v>
      </c>
      <c r="P17" s="5">
        <v>43</v>
      </c>
      <c r="Q17" s="5">
        <v>3</v>
      </c>
      <c r="R17" s="5">
        <v>20</v>
      </c>
      <c r="S17" s="5">
        <v>0</v>
      </c>
      <c r="T17" s="5">
        <v>0</v>
      </c>
      <c r="U17" s="5">
        <v>26</v>
      </c>
      <c r="V17" s="5">
        <v>0</v>
      </c>
      <c r="W17" s="5">
        <v>8</v>
      </c>
      <c r="X17" s="5">
        <v>19</v>
      </c>
      <c r="Y17" s="5">
        <v>0</v>
      </c>
      <c r="Z17" s="5">
        <v>0</v>
      </c>
      <c r="AA17" s="5">
        <v>5</v>
      </c>
      <c r="AB17" s="5">
        <v>14</v>
      </c>
      <c r="AC17" s="5">
        <v>0</v>
      </c>
      <c r="AD17" s="5">
        <v>0</v>
      </c>
      <c r="AE17" s="5">
        <v>1</v>
      </c>
      <c r="AF17" s="5">
        <v>19</v>
      </c>
      <c r="AG17" s="5">
        <v>0</v>
      </c>
      <c r="AH17" s="5">
        <v>0</v>
      </c>
      <c r="AI17" s="5">
        <v>0</v>
      </c>
      <c r="AJ17" s="5">
        <v>0</v>
      </c>
    </row>
    <row r="18" spans="1:36" x14ac:dyDescent="0.2">
      <c r="A18" s="48" t="s">
        <v>426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 t="s">
        <v>426</v>
      </c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</row>
  </sheetData>
  <sortState xmlns:xlrd2="http://schemas.microsoft.com/office/spreadsheetml/2017/richdata2" ref="A5:AJ17">
    <sortCondition descending="1" ref="B5:B17"/>
  </sortState>
  <mergeCells count="2">
    <mergeCell ref="A18:R18"/>
    <mergeCell ref="S18:AJ1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1B7CA-3BE9-4EB1-B220-5AF0F764B63C}">
  <dimension ref="A1:AJ83"/>
  <sheetViews>
    <sheetView view="pageBreakPreview" topLeftCell="A58" zoomScale="150" zoomScaleNormal="100" zoomScaleSheetLayoutView="150" workbookViewId="0">
      <selection activeCell="A83" sqref="A83:XFD83"/>
    </sheetView>
  </sheetViews>
  <sheetFormatPr defaultRowHeight="9.6" x14ac:dyDescent="0.2"/>
  <cols>
    <col min="1" max="1" width="11" style="5" customWidth="1"/>
    <col min="2" max="2" width="5.5546875" style="5" customWidth="1"/>
    <col min="3" max="18" width="4.33203125" style="5" customWidth="1"/>
    <col min="19" max="19" width="11" style="5" customWidth="1"/>
    <col min="20" max="36" width="4.21875" style="5" customWidth="1"/>
    <col min="37" max="16384" width="8.88671875" style="5"/>
  </cols>
  <sheetData>
    <row r="1" spans="1:36" x14ac:dyDescent="0.2">
      <c r="A1" s="5" t="s">
        <v>387</v>
      </c>
      <c r="S1" s="5" t="s">
        <v>387</v>
      </c>
    </row>
    <row r="2" spans="1:36" s="9" customFormat="1" ht="7.8" x14ac:dyDescent="0.15">
      <c r="A2" s="20"/>
      <c r="B2" s="21"/>
      <c r="C2" s="21"/>
      <c r="D2" s="21"/>
      <c r="E2" s="21"/>
      <c r="F2" s="21"/>
      <c r="G2" s="22" t="s">
        <v>343</v>
      </c>
      <c r="H2" s="22" t="s">
        <v>345</v>
      </c>
      <c r="I2" s="22" t="s">
        <v>347</v>
      </c>
      <c r="J2" s="22"/>
      <c r="K2" s="22" t="s">
        <v>349</v>
      </c>
      <c r="L2" s="22"/>
      <c r="M2" s="22" t="s">
        <v>351</v>
      </c>
      <c r="N2" s="22"/>
      <c r="O2" s="22" t="s">
        <v>353</v>
      </c>
      <c r="P2" s="22" t="s">
        <v>355</v>
      </c>
      <c r="Q2" s="22"/>
      <c r="R2" s="22" t="s">
        <v>357</v>
      </c>
      <c r="S2" s="20"/>
      <c r="T2" s="22" t="s">
        <v>359</v>
      </c>
      <c r="U2" s="22" t="s">
        <v>361</v>
      </c>
      <c r="V2" s="22"/>
      <c r="W2" s="22"/>
      <c r="X2" s="22"/>
      <c r="Y2" s="22" t="s">
        <v>363</v>
      </c>
      <c r="Z2" s="22"/>
      <c r="AA2" s="22"/>
      <c r="AB2" s="22"/>
      <c r="AC2" s="22" t="s">
        <v>365</v>
      </c>
      <c r="AD2" s="22"/>
      <c r="AE2" s="22" t="s">
        <v>367</v>
      </c>
      <c r="AF2" s="22" t="s">
        <v>369</v>
      </c>
      <c r="AG2" s="22" t="s">
        <v>371</v>
      </c>
      <c r="AH2" s="22"/>
      <c r="AI2" s="22"/>
      <c r="AJ2" s="23"/>
    </row>
    <row r="3" spans="1:36" s="9" customFormat="1" ht="7.8" x14ac:dyDescent="0.15">
      <c r="A3" s="24"/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344</v>
      </c>
      <c r="H3" s="25" t="s">
        <v>346</v>
      </c>
      <c r="I3" s="25" t="s">
        <v>348</v>
      </c>
      <c r="J3" s="25" t="s">
        <v>8</v>
      </c>
      <c r="K3" s="25" t="s">
        <v>350</v>
      </c>
      <c r="L3" s="25" t="s">
        <v>10</v>
      </c>
      <c r="M3" s="25" t="s">
        <v>352</v>
      </c>
      <c r="N3" s="25" t="s">
        <v>12</v>
      </c>
      <c r="O3" s="25" t="s">
        <v>354</v>
      </c>
      <c r="P3" s="25" t="s">
        <v>356</v>
      </c>
      <c r="Q3" s="25" t="s">
        <v>15</v>
      </c>
      <c r="R3" s="25" t="s">
        <v>358</v>
      </c>
      <c r="S3" s="24"/>
      <c r="T3" s="25" t="s">
        <v>360</v>
      </c>
      <c r="U3" s="25" t="s">
        <v>362</v>
      </c>
      <c r="V3" s="25" t="s">
        <v>19</v>
      </c>
      <c r="W3" s="25" t="s">
        <v>20</v>
      </c>
      <c r="X3" s="25" t="s">
        <v>21</v>
      </c>
      <c r="Y3" s="25" t="s">
        <v>364</v>
      </c>
      <c r="Z3" s="25" t="s">
        <v>23</v>
      </c>
      <c r="AA3" s="25" t="s">
        <v>24</v>
      </c>
      <c r="AB3" s="25" t="s">
        <v>25</v>
      </c>
      <c r="AC3" s="25" t="s">
        <v>366</v>
      </c>
      <c r="AD3" s="25" t="s">
        <v>27</v>
      </c>
      <c r="AE3" s="25" t="s">
        <v>368</v>
      </c>
      <c r="AF3" s="25" t="s">
        <v>370</v>
      </c>
      <c r="AG3" s="25" t="s">
        <v>372</v>
      </c>
      <c r="AH3" s="25" t="s">
        <v>31</v>
      </c>
      <c r="AI3" s="25" t="s">
        <v>32</v>
      </c>
      <c r="AJ3" s="27" t="s">
        <v>33</v>
      </c>
    </row>
    <row r="4" spans="1:36" x14ac:dyDescent="0.2">
      <c r="A4" s="5" t="s">
        <v>407</v>
      </c>
      <c r="S4" s="5" t="s">
        <v>407</v>
      </c>
    </row>
    <row r="6" spans="1:36" x14ac:dyDescent="0.2">
      <c r="A6" s="5" t="s">
        <v>398</v>
      </c>
      <c r="B6" s="5">
        <v>116553</v>
      </c>
      <c r="C6" s="5">
        <v>4470</v>
      </c>
      <c r="D6" s="5">
        <v>6500</v>
      </c>
      <c r="E6" s="5">
        <v>5273</v>
      </c>
      <c r="F6" s="5">
        <v>7290</v>
      </c>
      <c r="G6" s="5">
        <v>2061</v>
      </c>
      <c r="H6" s="5">
        <v>2352</v>
      </c>
      <c r="I6" s="5">
        <v>4700</v>
      </c>
      <c r="J6" s="5">
        <v>3728</v>
      </c>
      <c r="K6" s="5">
        <v>2328</v>
      </c>
      <c r="L6" s="5">
        <v>8438</v>
      </c>
      <c r="M6" s="5">
        <v>4025</v>
      </c>
      <c r="N6" s="5">
        <v>1550</v>
      </c>
      <c r="O6" s="5">
        <v>707</v>
      </c>
      <c r="P6" s="5">
        <v>4257</v>
      </c>
      <c r="Q6" s="5">
        <v>3578</v>
      </c>
      <c r="R6" s="5">
        <v>3035</v>
      </c>
      <c r="S6" s="5" t="s">
        <v>398</v>
      </c>
      <c r="T6" s="5">
        <v>5079</v>
      </c>
      <c r="U6" s="5">
        <v>2958</v>
      </c>
      <c r="V6" s="5">
        <v>3069</v>
      </c>
      <c r="W6" s="5">
        <v>2990</v>
      </c>
      <c r="X6" s="5">
        <v>4170</v>
      </c>
      <c r="Y6" s="5">
        <v>4287</v>
      </c>
      <c r="Z6" s="5">
        <v>2657</v>
      </c>
      <c r="AA6" s="5">
        <v>2182</v>
      </c>
      <c r="AB6" s="5">
        <v>3934</v>
      </c>
      <c r="AC6" s="5">
        <v>1597</v>
      </c>
      <c r="AD6" s="5">
        <v>3098</v>
      </c>
      <c r="AE6" s="5">
        <v>4238</v>
      </c>
      <c r="AF6" s="5">
        <v>8317</v>
      </c>
      <c r="AG6" s="5">
        <v>1657</v>
      </c>
      <c r="AH6" s="5">
        <v>1204</v>
      </c>
      <c r="AI6" s="5">
        <v>603</v>
      </c>
      <c r="AJ6" s="5">
        <v>221</v>
      </c>
    </row>
    <row r="7" spans="1:36" x14ac:dyDescent="0.2">
      <c r="A7" s="5" t="s">
        <v>151</v>
      </c>
      <c r="B7" s="5">
        <v>37179</v>
      </c>
      <c r="C7" s="5">
        <v>1591</v>
      </c>
      <c r="D7" s="5">
        <v>2002</v>
      </c>
      <c r="E7" s="5">
        <v>1650</v>
      </c>
      <c r="F7" s="5">
        <v>2273</v>
      </c>
      <c r="G7" s="5">
        <v>473</v>
      </c>
      <c r="H7" s="5">
        <v>765</v>
      </c>
      <c r="I7" s="5">
        <v>1446</v>
      </c>
      <c r="J7" s="5">
        <v>1192</v>
      </c>
      <c r="K7" s="5">
        <v>628</v>
      </c>
      <c r="L7" s="5">
        <v>2542</v>
      </c>
      <c r="M7" s="5">
        <v>1254</v>
      </c>
      <c r="N7" s="5">
        <v>550</v>
      </c>
      <c r="O7" s="5">
        <v>251</v>
      </c>
      <c r="P7" s="5">
        <v>1491</v>
      </c>
      <c r="Q7" s="5">
        <v>1245</v>
      </c>
      <c r="R7" s="5">
        <v>958</v>
      </c>
      <c r="S7" s="5" t="s">
        <v>151</v>
      </c>
      <c r="T7" s="5">
        <v>1504</v>
      </c>
      <c r="U7" s="5">
        <v>818</v>
      </c>
      <c r="V7" s="5">
        <v>998</v>
      </c>
      <c r="W7" s="5">
        <v>1066</v>
      </c>
      <c r="X7" s="5">
        <v>1420</v>
      </c>
      <c r="Y7" s="5">
        <v>1305</v>
      </c>
      <c r="Z7" s="5">
        <v>827</v>
      </c>
      <c r="AA7" s="5">
        <v>822</v>
      </c>
      <c r="AB7" s="5">
        <v>1482</v>
      </c>
      <c r="AC7" s="5">
        <v>542</v>
      </c>
      <c r="AD7" s="5">
        <v>926</v>
      </c>
      <c r="AE7" s="5">
        <v>1305</v>
      </c>
      <c r="AF7" s="5">
        <v>2898</v>
      </c>
      <c r="AG7" s="5">
        <v>456</v>
      </c>
      <c r="AH7" s="5">
        <v>264</v>
      </c>
      <c r="AI7" s="5">
        <v>148</v>
      </c>
      <c r="AJ7" s="5">
        <v>87</v>
      </c>
    </row>
    <row r="8" spans="1:36" x14ac:dyDescent="0.2">
      <c r="A8" s="5" t="s">
        <v>152</v>
      </c>
      <c r="B8" s="5">
        <v>891</v>
      </c>
      <c r="C8" s="5">
        <v>14</v>
      </c>
      <c r="D8" s="5">
        <v>48</v>
      </c>
      <c r="E8" s="5">
        <v>26</v>
      </c>
      <c r="F8" s="5">
        <v>8</v>
      </c>
      <c r="G8" s="5">
        <v>13</v>
      </c>
      <c r="H8" s="5">
        <v>14</v>
      </c>
      <c r="I8" s="5">
        <v>20</v>
      </c>
      <c r="J8" s="5">
        <v>123</v>
      </c>
      <c r="K8" s="5">
        <v>10</v>
      </c>
      <c r="L8" s="5">
        <v>195</v>
      </c>
      <c r="M8" s="5">
        <v>25</v>
      </c>
      <c r="N8" s="5">
        <v>29</v>
      </c>
      <c r="O8" s="5">
        <v>1</v>
      </c>
      <c r="P8" s="5">
        <v>15</v>
      </c>
      <c r="Q8" s="5">
        <v>5</v>
      </c>
      <c r="R8" s="5">
        <v>21</v>
      </c>
      <c r="S8" s="5" t="s">
        <v>152</v>
      </c>
      <c r="T8" s="5">
        <v>10</v>
      </c>
      <c r="U8" s="5">
        <v>15</v>
      </c>
      <c r="V8" s="5">
        <v>21</v>
      </c>
      <c r="W8" s="5">
        <v>10</v>
      </c>
      <c r="X8" s="5">
        <v>9</v>
      </c>
      <c r="Y8" s="5">
        <v>67</v>
      </c>
      <c r="Z8" s="5">
        <v>17</v>
      </c>
      <c r="AA8" s="5">
        <v>5</v>
      </c>
      <c r="AB8" s="5">
        <v>3</v>
      </c>
      <c r="AC8" s="5">
        <v>4</v>
      </c>
      <c r="AD8" s="5">
        <v>26</v>
      </c>
      <c r="AE8" s="5">
        <v>99</v>
      </c>
      <c r="AF8" s="5">
        <v>37</v>
      </c>
      <c r="AG8" s="5">
        <v>1</v>
      </c>
      <c r="AH8" s="5">
        <v>0</v>
      </c>
      <c r="AI8" s="5">
        <v>0</v>
      </c>
      <c r="AJ8" s="5">
        <v>0</v>
      </c>
    </row>
    <row r="9" spans="1:36" x14ac:dyDescent="0.2">
      <c r="A9" s="5" t="s">
        <v>153</v>
      </c>
      <c r="B9" s="5">
        <v>47241</v>
      </c>
      <c r="C9" s="5">
        <v>2422</v>
      </c>
      <c r="D9" s="5">
        <v>2899</v>
      </c>
      <c r="E9" s="5">
        <v>1842</v>
      </c>
      <c r="F9" s="5">
        <v>2803</v>
      </c>
      <c r="G9" s="5">
        <v>679</v>
      </c>
      <c r="H9" s="5">
        <v>915</v>
      </c>
      <c r="I9" s="5">
        <v>1722</v>
      </c>
      <c r="J9" s="5">
        <v>1746</v>
      </c>
      <c r="K9" s="5">
        <v>908</v>
      </c>
      <c r="L9" s="5">
        <v>3147</v>
      </c>
      <c r="M9" s="5">
        <v>1122</v>
      </c>
      <c r="N9" s="5">
        <v>578</v>
      </c>
      <c r="O9" s="5">
        <v>234</v>
      </c>
      <c r="P9" s="5">
        <v>1267</v>
      </c>
      <c r="Q9" s="5">
        <v>1478</v>
      </c>
      <c r="R9" s="5">
        <v>1173</v>
      </c>
      <c r="S9" s="5" t="s">
        <v>153</v>
      </c>
      <c r="T9" s="5">
        <v>1433</v>
      </c>
      <c r="U9" s="5">
        <v>687</v>
      </c>
      <c r="V9" s="5">
        <v>1377</v>
      </c>
      <c r="W9" s="5">
        <v>1417</v>
      </c>
      <c r="X9" s="5">
        <v>2046</v>
      </c>
      <c r="Y9" s="5">
        <v>2026</v>
      </c>
      <c r="Z9" s="5">
        <v>1328</v>
      </c>
      <c r="AA9" s="5">
        <v>1066</v>
      </c>
      <c r="AB9" s="5">
        <v>1960</v>
      </c>
      <c r="AC9" s="5">
        <v>677</v>
      </c>
      <c r="AD9" s="5">
        <v>1007</v>
      </c>
      <c r="AE9" s="5">
        <v>1513</v>
      </c>
      <c r="AF9" s="5">
        <v>3872</v>
      </c>
      <c r="AG9" s="5">
        <v>852</v>
      </c>
      <c r="AH9" s="5">
        <v>524</v>
      </c>
      <c r="AI9" s="5">
        <v>389</v>
      </c>
      <c r="AJ9" s="5">
        <v>132</v>
      </c>
    </row>
    <row r="10" spans="1:36" x14ac:dyDescent="0.2">
      <c r="A10" s="5" t="s">
        <v>154</v>
      </c>
      <c r="B10" s="5">
        <v>31242</v>
      </c>
      <c r="C10" s="5">
        <v>443</v>
      </c>
      <c r="D10" s="5">
        <v>1551</v>
      </c>
      <c r="E10" s="5">
        <v>1755</v>
      </c>
      <c r="F10" s="5">
        <v>2206</v>
      </c>
      <c r="G10" s="5">
        <v>896</v>
      </c>
      <c r="H10" s="5">
        <v>658</v>
      </c>
      <c r="I10" s="5">
        <v>1512</v>
      </c>
      <c r="J10" s="5">
        <v>667</v>
      </c>
      <c r="K10" s="5">
        <v>782</v>
      </c>
      <c r="L10" s="5">
        <v>2554</v>
      </c>
      <c r="M10" s="5">
        <v>1624</v>
      </c>
      <c r="N10" s="5">
        <v>393</v>
      </c>
      <c r="O10" s="5">
        <v>221</v>
      </c>
      <c r="P10" s="5">
        <v>1484</v>
      </c>
      <c r="Q10" s="5">
        <v>850</v>
      </c>
      <c r="R10" s="5">
        <v>883</v>
      </c>
      <c r="S10" s="5" t="s">
        <v>154</v>
      </c>
      <c r="T10" s="5">
        <v>2132</v>
      </c>
      <c r="U10" s="5">
        <v>1438</v>
      </c>
      <c r="V10" s="5">
        <v>673</v>
      </c>
      <c r="W10" s="5">
        <v>497</v>
      </c>
      <c r="X10" s="5">
        <v>695</v>
      </c>
      <c r="Y10" s="5">
        <v>889</v>
      </c>
      <c r="Z10" s="5">
        <v>485</v>
      </c>
      <c r="AA10" s="5">
        <v>289</v>
      </c>
      <c r="AB10" s="5">
        <v>489</v>
      </c>
      <c r="AC10" s="5">
        <v>374</v>
      </c>
      <c r="AD10" s="5">
        <v>1139</v>
      </c>
      <c r="AE10" s="5">
        <v>1321</v>
      </c>
      <c r="AF10" s="5">
        <v>1510</v>
      </c>
      <c r="AG10" s="5">
        <v>348</v>
      </c>
      <c r="AH10" s="5">
        <v>416</v>
      </c>
      <c r="AI10" s="5">
        <v>66</v>
      </c>
      <c r="AJ10" s="5">
        <v>2</v>
      </c>
    </row>
    <row r="12" spans="1:36" x14ac:dyDescent="0.2">
      <c r="A12" s="5" t="s">
        <v>404</v>
      </c>
      <c r="B12" s="5">
        <v>58356</v>
      </c>
      <c r="C12" s="5">
        <v>2251</v>
      </c>
      <c r="D12" s="5">
        <v>3296</v>
      </c>
      <c r="E12" s="5">
        <v>2755</v>
      </c>
      <c r="F12" s="5">
        <v>3604</v>
      </c>
      <c r="G12" s="5">
        <v>1063</v>
      </c>
      <c r="H12" s="5">
        <v>1173</v>
      </c>
      <c r="I12" s="5">
        <v>2328</v>
      </c>
      <c r="J12" s="5">
        <v>1847</v>
      </c>
      <c r="K12" s="5">
        <v>1161</v>
      </c>
      <c r="L12" s="5">
        <v>4176</v>
      </c>
      <c r="M12" s="5">
        <v>1967</v>
      </c>
      <c r="N12" s="5">
        <v>764</v>
      </c>
      <c r="O12" s="5">
        <v>343</v>
      </c>
      <c r="P12" s="5">
        <v>2156</v>
      </c>
      <c r="Q12" s="5">
        <v>1799</v>
      </c>
      <c r="R12" s="5">
        <v>1527</v>
      </c>
      <c r="S12" s="5" t="s">
        <v>404</v>
      </c>
      <c r="T12" s="5">
        <v>2484</v>
      </c>
      <c r="U12" s="5">
        <v>1473</v>
      </c>
      <c r="V12" s="5">
        <v>1546</v>
      </c>
      <c r="W12" s="5">
        <v>1483</v>
      </c>
      <c r="X12" s="5">
        <v>2052</v>
      </c>
      <c r="Y12" s="5">
        <v>2133</v>
      </c>
      <c r="Z12" s="5">
        <v>1387</v>
      </c>
      <c r="AA12" s="5">
        <v>1049</v>
      </c>
      <c r="AB12" s="5">
        <v>2021</v>
      </c>
      <c r="AC12" s="5">
        <v>797</v>
      </c>
      <c r="AD12" s="5">
        <v>1563</v>
      </c>
      <c r="AE12" s="5">
        <v>2180</v>
      </c>
      <c r="AF12" s="5">
        <v>4195</v>
      </c>
      <c r="AG12" s="5">
        <v>787</v>
      </c>
      <c r="AH12" s="5">
        <v>592</v>
      </c>
      <c r="AI12" s="5">
        <v>298</v>
      </c>
      <c r="AJ12" s="5">
        <v>106</v>
      </c>
    </row>
    <row r="13" spans="1:36" x14ac:dyDescent="0.2">
      <c r="A13" s="5" t="s">
        <v>151</v>
      </c>
      <c r="B13" s="5">
        <v>19865</v>
      </c>
      <c r="C13" s="5">
        <v>826</v>
      </c>
      <c r="D13" s="5">
        <v>1090</v>
      </c>
      <c r="E13" s="5">
        <v>916</v>
      </c>
      <c r="F13" s="5">
        <v>1166</v>
      </c>
      <c r="G13" s="5">
        <v>262</v>
      </c>
      <c r="H13" s="5">
        <v>412</v>
      </c>
      <c r="I13" s="5">
        <v>778</v>
      </c>
      <c r="J13" s="5">
        <v>616</v>
      </c>
      <c r="K13" s="5">
        <v>368</v>
      </c>
      <c r="L13" s="5">
        <v>1366</v>
      </c>
      <c r="M13" s="5">
        <v>697</v>
      </c>
      <c r="N13" s="5">
        <v>301</v>
      </c>
      <c r="O13" s="5">
        <v>135</v>
      </c>
      <c r="P13" s="5">
        <v>846</v>
      </c>
      <c r="Q13" s="5">
        <v>676</v>
      </c>
      <c r="R13" s="5">
        <v>493</v>
      </c>
      <c r="S13" s="5" t="s">
        <v>151</v>
      </c>
      <c r="T13" s="5">
        <v>794</v>
      </c>
      <c r="U13" s="5">
        <v>471</v>
      </c>
      <c r="V13" s="5">
        <v>534</v>
      </c>
      <c r="W13" s="5">
        <v>563</v>
      </c>
      <c r="X13" s="5">
        <v>732</v>
      </c>
      <c r="Y13" s="5">
        <v>698</v>
      </c>
      <c r="Z13" s="5">
        <v>472</v>
      </c>
      <c r="AA13" s="5">
        <v>406</v>
      </c>
      <c r="AB13" s="5">
        <v>753</v>
      </c>
      <c r="AC13" s="5">
        <v>270</v>
      </c>
      <c r="AD13" s="5">
        <v>496</v>
      </c>
      <c r="AE13" s="5">
        <v>708</v>
      </c>
      <c r="AF13" s="5">
        <v>1543</v>
      </c>
      <c r="AG13" s="5">
        <v>216</v>
      </c>
      <c r="AH13" s="5">
        <v>147</v>
      </c>
      <c r="AI13" s="5">
        <v>73</v>
      </c>
      <c r="AJ13" s="5">
        <v>41</v>
      </c>
    </row>
    <row r="14" spans="1:36" x14ac:dyDescent="0.2">
      <c r="A14" s="5" t="s">
        <v>152</v>
      </c>
      <c r="B14" s="5">
        <v>499</v>
      </c>
      <c r="C14" s="5">
        <v>10</v>
      </c>
      <c r="D14" s="5">
        <v>31</v>
      </c>
      <c r="E14" s="5">
        <v>11</v>
      </c>
      <c r="F14" s="5">
        <v>1</v>
      </c>
      <c r="G14" s="5">
        <v>6</v>
      </c>
      <c r="H14" s="5">
        <v>10</v>
      </c>
      <c r="I14" s="5">
        <v>10</v>
      </c>
      <c r="J14" s="5">
        <v>77</v>
      </c>
      <c r="K14" s="5">
        <v>5</v>
      </c>
      <c r="L14" s="5">
        <v>115</v>
      </c>
      <c r="M14" s="5">
        <v>11</v>
      </c>
      <c r="N14" s="5">
        <v>13</v>
      </c>
      <c r="O14" s="5">
        <v>0</v>
      </c>
      <c r="P14" s="5">
        <v>6</v>
      </c>
      <c r="Q14" s="5">
        <v>4</v>
      </c>
      <c r="R14" s="5">
        <v>12</v>
      </c>
      <c r="S14" s="5" t="s">
        <v>152</v>
      </c>
      <c r="T14" s="5">
        <v>5</v>
      </c>
      <c r="U14" s="5">
        <v>6</v>
      </c>
      <c r="V14" s="5">
        <v>7</v>
      </c>
      <c r="W14" s="5">
        <v>3</v>
      </c>
      <c r="X14" s="5">
        <v>2</v>
      </c>
      <c r="Y14" s="5">
        <v>33</v>
      </c>
      <c r="Z14" s="5">
        <v>9</v>
      </c>
      <c r="AA14" s="5">
        <v>1</v>
      </c>
      <c r="AB14" s="5">
        <v>2</v>
      </c>
      <c r="AC14" s="5">
        <v>1</v>
      </c>
      <c r="AD14" s="5">
        <v>12</v>
      </c>
      <c r="AE14" s="5">
        <v>81</v>
      </c>
      <c r="AF14" s="5">
        <v>14</v>
      </c>
      <c r="AG14" s="5">
        <v>1</v>
      </c>
      <c r="AH14" s="5">
        <v>0</v>
      </c>
      <c r="AI14" s="5">
        <v>0</v>
      </c>
      <c r="AJ14" s="5">
        <v>0</v>
      </c>
    </row>
    <row r="15" spans="1:36" x14ac:dyDescent="0.2">
      <c r="A15" s="5" t="s">
        <v>153</v>
      </c>
      <c r="B15" s="5">
        <v>25941</v>
      </c>
      <c r="C15" s="5">
        <v>1285</v>
      </c>
      <c r="D15" s="5">
        <v>1579</v>
      </c>
      <c r="E15" s="5">
        <v>1119</v>
      </c>
      <c r="F15" s="5">
        <v>1593</v>
      </c>
      <c r="G15" s="5">
        <v>393</v>
      </c>
      <c r="H15" s="5">
        <v>482</v>
      </c>
      <c r="I15" s="5">
        <v>968</v>
      </c>
      <c r="J15" s="5">
        <v>918</v>
      </c>
      <c r="K15" s="5">
        <v>501</v>
      </c>
      <c r="L15" s="5">
        <v>1751</v>
      </c>
      <c r="M15" s="5">
        <v>666</v>
      </c>
      <c r="N15" s="5">
        <v>308</v>
      </c>
      <c r="O15" s="5">
        <v>153</v>
      </c>
      <c r="P15" s="5">
        <v>775</v>
      </c>
      <c r="Q15" s="5">
        <v>818</v>
      </c>
      <c r="R15" s="5">
        <v>632</v>
      </c>
      <c r="S15" s="5" t="s">
        <v>153</v>
      </c>
      <c r="T15" s="5">
        <v>745</v>
      </c>
      <c r="U15" s="5">
        <v>355</v>
      </c>
      <c r="V15" s="5">
        <v>747</v>
      </c>
      <c r="W15" s="5">
        <v>727</v>
      </c>
      <c r="X15" s="5">
        <v>1060</v>
      </c>
      <c r="Y15" s="5">
        <v>1138</v>
      </c>
      <c r="Z15" s="5">
        <v>735</v>
      </c>
      <c r="AA15" s="5">
        <v>547</v>
      </c>
      <c r="AB15" s="5">
        <v>1047</v>
      </c>
      <c r="AC15" s="5">
        <v>361</v>
      </c>
      <c r="AD15" s="5">
        <v>564</v>
      </c>
      <c r="AE15" s="5">
        <v>841</v>
      </c>
      <c r="AF15" s="5">
        <v>2077</v>
      </c>
      <c r="AG15" s="5">
        <v>459</v>
      </c>
      <c r="AH15" s="5">
        <v>326</v>
      </c>
      <c r="AI15" s="5">
        <v>207</v>
      </c>
      <c r="AJ15" s="5">
        <v>64</v>
      </c>
    </row>
    <row r="16" spans="1:36" x14ac:dyDescent="0.2">
      <c r="A16" s="5" t="s">
        <v>154</v>
      </c>
      <c r="B16" s="5">
        <v>12051</v>
      </c>
      <c r="C16" s="5">
        <v>130</v>
      </c>
      <c r="D16" s="5">
        <v>596</v>
      </c>
      <c r="E16" s="5">
        <v>709</v>
      </c>
      <c r="F16" s="5">
        <v>844</v>
      </c>
      <c r="G16" s="5">
        <v>402</v>
      </c>
      <c r="H16" s="5">
        <v>269</v>
      </c>
      <c r="I16" s="5">
        <v>572</v>
      </c>
      <c r="J16" s="5">
        <v>236</v>
      </c>
      <c r="K16" s="5">
        <v>287</v>
      </c>
      <c r="L16" s="5">
        <v>944</v>
      </c>
      <c r="M16" s="5">
        <v>593</v>
      </c>
      <c r="N16" s="5">
        <v>142</v>
      </c>
      <c r="O16" s="5">
        <v>55</v>
      </c>
      <c r="P16" s="5">
        <v>529</v>
      </c>
      <c r="Q16" s="5">
        <v>301</v>
      </c>
      <c r="R16" s="5">
        <v>390</v>
      </c>
      <c r="S16" s="5" t="s">
        <v>154</v>
      </c>
      <c r="T16" s="5">
        <v>940</v>
      </c>
      <c r="U16" s="5">
        <v>641</v>
      </c>
      <c r="V16" s="5">
        <v>258</v>
      </c>
      <c r="W16" s="5">
        <v>190</v>
      </c>
      <c r="X16" s="5">
        <v>258</v>
      </c>
      <c r="Y16" s="5">
        <v>264</v>
      </c>
      <c r="Z16" s="5">
        <v>171</v>
      </c>
      <c r="AA16" s="5">
        <v>95</v>
      </c>
      <c r="AB16" s="5">
        <v>219</v>
      </c>
      <c r="AC16" s="5">
        <v>165</v>
      </c>
      <c r="AD16" s="5">
        <v>491</v>
      </c>
      <c r="AE16" s="5">
        <v>550</v>
      </c>
      <c r="AF16" s="5">
        <v>561</v>
      </c>
      <c r="AG16" s="5">
        <v>111</v>
      </c>
      <c r="AH16" s="5">
        <v>119</v>
      </c>
      <c r="AI16" s="5">
        <v>18</v>
      </c>
      <c r="AJ16" s="5">
        <v>1</v>
      </c>
    </row>
    <row r="18" spans="1:36" x14ac:dyDescent="0.2">
      <c r="A18" s="5" t="s">
        <v>406</v>
      </c>
      <c r="B18" s="5">
        <v>58197</v>
      </c>
      <c r="C18" s="5">
        <v>2219</v>
      </c>
      <c r="D18" s="5">
        <v>3204</v>
      </c>
      <c r="E18" s="5">
        <v>2518</v>
      </c>
      <c r="F18" s="5">
        <v>3686</v>
      </c>
      <c r="G18" s="5">
        <v>998</v>
      </c>
      <c r="H18" s="5">
        <v>1179</v>
      </c>
      <c r="I18" s="5">
        <v>2372</v>
      </c>
      <c r="J18" s="5">
        <v>1881</v>
      </c>
      <c r="K18" s="5">
        <v>1167</v>
      </c>
      <c r="L18" s="5">
        <v>4262</v>
      </c>
      <c r="M18" s="5">
        <v>2058</v>
      </c>
      <c r="N18" s="5">
        <v>786</v>
      </c>
      <c r="O18" s="5">
        <v>364</v>
      </c>
      <c r="P18" s="5">
        <v>2101</v>
      </c>
      <c r="Q18" s="5">
        <v>1779</v>
      </c>
      <c r="R18" s="5">
        <v>1508</v>
      </c>
      <c r="S18" s="5" t="s">
        <v>406</v>
      </c>
      <c r="T18" s="5">
        <v>2595</v>
      </c>
      <c r="U18" s="5">
        <v>1485</v>
      </c>
      <c r="V18" s="5">
        <v>1523</v>
      </c>
      <c r="W18" s="5">
        <v>1507</v>
      </c>
      <c r="X18" s="5">
        <v>2118</v>
      </c>
      <c r="Y18" s="5">
        <v>2154</v>
      </c>
      <c r="Z18" s="5">
        <v>1270</v>
      </c>
      <c r="AA18" s="5">
        <v>1133</v>
      </c>
      <c r="AB18" s="5">
        <v>1913</v>
      </c>
      <c r="AC18" s="5">
        <v>800</v>
      </c>
      <c r="AD18" s="5">
        <v>1535</v>
      </c>
      <c r="AE18" s="5">
        <v>2058</v>
      </c>
      <c r="AF18" s="5">
        <v>4122</v>
      </c>
      <c r="AG18" s="5">
        <v>870</v>
      </c>
      <c r="AH18" s="5">
        <v>612</v>
      </c>
      <c r="AI18" s="5">
        <v>305</v>
      </c>
      <c r="AJ18" s="5">
        <v>115</v>
      </c>
    </row>
    <row r="19" spans="1:36" x14ac:dyDescent="0.2">
      <c r="A19" s="5" t="s">
        <v>151</v>
      </c>
      <c r="B19" s="5">
        <v>17314</v>
      </c>
      <c r="C19" s="5">
        <v>765</v>
      </c>
      <c r="D19" s="5">
        <v>912</v>
      </c>
      <c r="E19" s="5">
        <v>734</v>
      </c>
      <c r="F19" s="5">
        <v>1107</v>
      </c>
      <c r="G19" s="5">
        <v>211</v>
      </c>
      <c r="H19" s="5">
        <v>353</v>
      </c>
      <c r="I19" s="5">
        <v>668</v>
      </c>
      <c r="J19" s="5">
        <v>576</v>
      </c>
      <c r="K19" s="5">
        <v>260</v>
      </c>
      <c r="L19" s="5">
        <v>1176</v>
      </c>
      <c r="M19" s="5">
        <v>557</v>
      </c>
      <c r="N19" s="5">
        <v>249</v>
      </c>
      <c r="O19" s="5">
        <v>116</v>
      </c>
      <c r="P19" s="5">
        <v>645</v>
      </c>
      <c r="Q19" s="5">
        <v>569</v>
      </c>
      <c r="R19" s="5">
        <v>465</v>
      </c>
      <c r="S19" s="5" t="s">
        <v>151</v>
      </c>
      <c r="T19" s="5">
        <v>710</v>
      </c>
      <c r="U19" s="5">
        <v>347</v>
      </c>
      <c r="V19" s="5">
        <v>464</v>
      </c>
      <c r="W19" s="5">
        <v>503</v>
      </c>
      <c r="X19" s="5">
        <v>688</v>
      </c>
      <c r="Y19" s="5">
        <v>607</v>
      </c>
      <c r="Z19" s="5">
        <v>355</v>
      </c>
      <c r="AA19" s="5">
        <v>416</v>
      </c>
      <c r="AB19" s="5">
        <v>729</v>
      </c>
      <c r="AC19" s="5">
        <v>272</v>
      </c>
      <c r="AD19" s="5">
        <v>430</v>
      </c>
      <c r="AE19" s="5">
        <v>597</v>
      </c>
      <c r="AF19" s="5">
        <v>1355</v>
      </c>
      <c r="AG19" s="5">
        <v>240</v>
      </c>
      <c r="AH19" s="5">
        <v>117</v>
      </c>
      <c r="AI19" s="5">
        <v>75</v>
      </c>
      <c r="AJ19" s="5">
        <v>46</v>
      </c>
    </row>
    <row r="20" spans="1:36" x14ac:dyDescent="0.2">
      <c r="A20" s="5" t="s">
        <v>152</v>
      </c>
      <c r="B20" s="5">
        <v>392</v>
      </c>
      <c r="C20" s="5">
        <v>4</v>
      </c>
      <c r="D20" s="5">
        <v>17</v>
      </c>
      <c r="E20" s="5">
        <v>15</v>
      </c>
      <c r="F20" s="5">
        <v>7</v>
      </c>
      <c r="G20" s="5">
        <v>7</v>
      </c>
      <c r="H20" s="5">
        <v>4</v>
      </c>
      <c r="I20" s="5">
        <v>10</v>
      </c>
      <c r="J20" s="5">
        <v>46</v>
      </c>
      <c r="K20" s="5">
        <v>5</v>
      </c>
      <c r="L20" s="5">
        <v>80</v>
      </c>
      <c r="M20" s="5">
        <v>14</v>
      </c>
      <c r="N20" s="5">
        <v>16</v>
      </c>
      <c r="O20" s="5">
        <v>1</v>
      </c>
      <c r="P20" s="5">
        <v>9</v>
      </c>
      <c r="Q20" s="5">
        <v>1</v>
      </c>
      <c r="R20" s="5">
        <v>9</v>
      </c>
      <c r="S20" s="5" t="s">
        <v>152</v>
      </c>
      <c r="T20" s="5">
        <v>5</v>
      </c>
      <c r="U20" s="5">
        <v>9</v>
      </c>
      <c r="V20" s="5">
        <v>14</v>
      </c>
      <c r="W20" s="5">
        <v>7</v>
      </c>
      <c r="X20" s="5">
        <v>7</v>
      </c>
      <c r="Y20" s="5">
        <v>34</v>
      </c>
      <c r="Z20" s="5">
        <v>8</v>
      </c>
      <c r="AA20" s="5">
        <v>4</v>
      </c>
      <c r="AB20" s="5">
        <v>1</v>
      </c>
      <c r="AC20" s="5">
        <v>3</v>
      </c>
      <c r="AD20" s="5">
        <v>14</v>
      </c>
      <c r="AE20" s="5">
        <v>18</v>
      </c>
      <c r="AF20" s="5">
        <v>23</v>
      </c>
      <c r="AG20" s="5">
        <v>0</v>
      </c>
      <c r="AH20" s="5">
        <v>0</v>
      </c>
      <c r="AI20" s="5">
        <v>0</v>
      </c>
      <c r="AJ20" s="5">
        <v>0</v>
      </c>
    </row>
    <row r="21" spans="1:36" x14ac:dyDescent="0.2">
      <c r="A21" s="5" t="s">
        <v>153</v>
      </c>
      <c r="B21" s="5">
        <v>21300</v>
      </c>
      <c r="C21" s="5">
        <v>1137</v>
      </c>
      <c r="D21" s="5">
        <v>1320</v>
      </c>
      <c r="E21" s="5">
        <v>723</v>
      </c>
      <c r="F21" s="5">
        <v>1210</v>
      </c>
      <c r="G21" s="5">
        <v>286</v>
      </c>
      <c r="H21" s="5">
        <v>433</v>
      </c>
      <c r="I21" s="5">
        <v>754</v>
      </c>
      <c r="J21" s="5">
        <v>828</v>
      </c>
      <c r="K21" s="5">
        <v>407</v>
      </c>
      <c r="L21" s="5">
        <v>1396</v>
      </c>
      <c r="M21" s="5">
        <v>456</v>
      </c>
      <c r="N21" s="5">
        <v>270</v>
      </c>
      <c r="O21" s="5">
        <v>81</v>
      </c>
      <c r="P21" s="5">
        <v>492</v>
      </c>
      <c r="Q21" s="5">
        <v>660</v>
      </c>
      <c r="R21" s="5">
        <v>541</v>
      </c>
      <c r="S21" s="5" t="s">
        <v>153</v>
      </c>
      <c r="T21" s="5">
        <v>688</v>
      </c>
      <c r="U21" s="5">
        <v>332</v>
      </c>
      <c r="V21" s="5">
        <v>630</v>
      </c>
      <c r="W21" s="5">
        <v>690</v>
      </c>
      <c r="X21" s="5">
        <v>986</v>
      </c>
      <c r="Y21" s="5">
        <v>888</v>
      </c>
      <c r="Z21" s="5">
        <v>593</v>
      </c>
      <c r="AA21" s="5">
        <v>519</v>
      </c>
      <c r="AB21" s="5">
        <v>913</v>
      </c>
      <c r="AC21" s="5">
        <v>316</v>
      </c>
      <c r="AD21" s="5">
        <v>443</v>
      </c>
      <c r="AE21" s="5">
        <v>672</v>
      </c>
      <c r="AF21" s="5">
        <v>1795</v>
      </c>
      <c r="AG21" s="5">
        <v>393</v>
      </c>
      <c r="AH21" s="5">
        <v>198</v>
      </c>
      <c r="AI21" s="5">
        <v>182</v>
      </c>
      <c r="AJ21" s="5">
        <v>68</v>
      </c>
    </row>
    <row r="22" spans="1:36" x14ac:dyDescent="0.2">
      <c r="A22" s="5" t="s">
        <v>154</v>
      </c>
      <c r="B22" s="5">
        <v>19191</v>
      </c>
      <c r="C22" s="5">
        <v>313</v>
      </c>
      <c r="D22" s="5">
        <v>955</v>
      </c>
      <c r="E22" s="5">
        <v>1046</v>
      </c>
      <c r="F22" s="5">
        <v>1362</v>
      </c>
      <c r="G22" s="5">
        <v>494</v>
      </c>
      <c r="H22" s="5">
        <v>389</v>
      </c>
      <c r="I22" s="5">
        <v>940</v>
      </c>
      <c r="J22" s="5">
        <v>431</v>
      </c>
      <c r="K22" s="5">
        <v>495</v>
      </c>
      <c r="L22" s="5">
        <v>1610</v>
      </c>
      <c r="M22" s="5">
        <v>1031</v>
      </c>
      <c r="N22" s="5">
        <v>251</v>
      </c>
      <c r="O22" s="5">
        <v>166</v>
      </c>
      <c r="P22" s="5">
        <v>955</v>
      </c>
      <c r="Q22" s="5">
        <v>549</v>
      </c>
      <c r="R22" s="5">
        <v>493</v>
      </c>
      <c r="S22" s="5" t="s">
        <v>154</v>
      </c>
      <c r="T22" s="5">
        <v>1192</v>
      </c>
      <c r="U22" s="5">
        <v>797</v>
      </c>
      <c r="V22" s="5">
        <v>415</v>
      </c>
      <c r="W22" s="5">
        <v>307</v>
      </c>
      <c r="X22" s="5">
        <v>437</v>
      </c>
      <c r="Y22" s="5">
        <v>625</v>
      </c>
      <c r="Z22" s="5">
        <v>314</v>
      </c>
      <c r="AA22" s="5">
        <v>194</v>
      </c>
      <c r="AB22" s="5">
        <v>270</v>
      </c>
      <c r="AC22" s="5">
        <v>209</v>
      </c>
      <c r="AD22" s="5">
        <v>648</v>
      </c>
      <c r="AE22" s="5">
        <v>771</v>
      </c>
      <c r="AF22" s="5">
        <v>949</v>
      </c>
      <c r="AG22" s="5">
        <v>237</v>
      </c>
      <c r="AH22" s="5">
        <v>297</v>
      </c>
      <c r="AI22" s="5">
        <v>48</v>
      </c>
      <c r="AJ22" s="5">
        <v>1</v>
      </c>
    </row>
    <row r="23" spans="1:36" x14ac:dyDescent="0.2">
      <c r="A23" s="48" t="s">
        <v>426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 t="s">
        <v>426</v>
      </c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</row>
    <row r="25" spans="1:36" x14ac:dyDescent="0.2">
      <c r="A25" s="5" t="s">
        <v>387</v>
      </c>
      <c r="S25" s="5" t="s">
        <v>387</v>
      </c>
    </row>
    <row r="26" spans="1:36" s="9" customFormat="1" ht="7.8" x14ac:dyDescent="0.15">
      <c r="A26" s="20"/>
      <c r="B26" s="21"/>
      <c r="C26" s="21"/>
      <c r="D26" s="21"/>
      <c r="E26" s="21"/>
      <c r="F26" s="21"/>
      <c r="G26" s="22" t="s">
        <v>343</v>
      </c>
      <c r="H26" s="22" t="s">
        <v>345</v>
      </c>
      <c r="I26" s="22" t="s">
        <v>347</v>
      </c>
      <c r="J26" s="22"/>
      <c r="K26" s="22" t="s">
        <v>349</v>
      </c>
      <c r="L26" s="22"/>
      <c r="M26" s="22" t="s">
        <v>351</v>
      </c>
      <c r="N26" s="22"/>
      <c r="O26" s="22" t="s">
        <v>353</v>
      </c>
      <c r="P26" s="22" t="s">
        <v>355</v>
      </c>
      <c r="Q26" s="22"/>
      <c r="R26" s="22" t="s">
        <v>357</v>
      </c>
      <c r="S26" s="20"/>
      <c r="T26" s="22" t="s">
        <v>359</v>
      </c>
      <c r="U26" s="22" t="s">
        <v>361</v>
      </c>
      <c r="V26" s="22"/>
      <c r="W26" s="22"/>
      <c r="X26" s="22"/>
      <c r="Y26" s="22" t="s">
        <v>363</v>
      </c>
      <c r="Z26" s="22"/>
      <c r="AA26" s="22"/>
      <c r="AB26" s="22"/>
      <c r="AC26" s="22" t="s">
        <v>365</v>
      </c>
      <c r="AD26" s="22"/>
      <c r="AE26" s="22" t="s">
        <v>367</v>
      </c>
      <c r="AF26" s="22" t="s">
        <v>369</v>
      </c>
      <c r="AG26" s="22" t="s">
        <v>371</v>
      </c>
      <c r="AH26" s="22"/>
      <c r="AI26" s="22"/>
      <c r="AJ26" s="23"/>
    </row>
    <row r="27" spans="1:36" s="9" customFormat="1" ht="7.8" x14ac:dyDescent="0.15">
      <c r="A27" s="24"/>
      <c r="B27" s="25" t="s">
        <v>0</v>
      </c>
      <c r="C27" s="25" t="s">
        <v>1</v>
      </c>
      <c r="D27" s="25" t="s">
        <v>2</v>
      </c>
      <c r="E27" s="25" t="s">
        <v>3</v>
      </c>
      <c r="F27" s="25" t="s">
        <v>4</v>
      </c>
      <c r="G27" s="25" t="s">
        <v>344</v>
      </c>
      <c r="H27" s="25" t="s">
        <v>346</v>
      </c>
      <c r="I27" s="25" t="s">
        <v>348</v>
      </c>
      <c r="J27" s="25" t="s">
        <v>8</v>
      </c>
      <c r="K27" s="25" t="s">
        <v>350</v>
      </c>
      <c r="L27" s="25" t="s">
        <v>10</v>
      </c>
      <c r="M27" s="25" t="s">
        <v>352</v>
      </c>
      <c r="N27" s="25" t="s">
        <v>12</v>
      </c>
      <c r="O27" s="25" t="s">
        <v>354</v>
      </c>
      <c r="P27" s="25" t="s">
        <v>356</v>
      </c>
      <c r="Q27" s="25" t="s">
        <v>15</v>
      </c>
      <c r="R27" s="25" t="s">
        <v>358</v>
      </c>
      <c r="S27" s="24"/>
      <c r="T27" s="25" t="s">
        <v>360</v>
      </c>
      <c r="U27" s="25" t="s">
        <v>362</v>
      </c>
      <c r="V27" s="25" t="s">
        <v>19</v>
      </c>
      <c r="W27" s="25" t="s">
        <v>20</v>
      </c>
      <c r="X27" s="25" t="s">
        <v>21</v>
      </c>
      <c r="Y27" s="25" t="s">
        <v>364</v>
      </c>
      <c r="Z27" s="25" t="s">
        <v>23</v>
      </c>
      <c r="AA27" s="25" t="s">
        <v>24</v>
      </c>
      <c r="AB27" s="25" t="s">
        <v>25</v>
      </c>
      <c r="AC27" s="25" t="s">
        <v>366</v>
      </c>
      <c r="AD27" s="25" t="s">
        <v>27</v>
      </c>
      <c r="AE27" s="25" t="s">
        <v>368</v>
      </c>
      <c r="AF27" s="25" t="s">
        <v>370</v>
      </c>
      <c r="AG27" s="25" t="s">
        <v>372</v>
      </c>
      <c r="AH27" s="25" t="s">
        <v>31</v>
      </c>
      <c r="AI27" s="25" t="s">
        <v>32</v>
      </c>
      <c r="AJ27" s="27" t="s">
        <v>33</v>
      </c>
    </row>
    <row r="28" spans="1:36" x14ac:dyDescent="0.2">
      <c r="A28" s="5" t="s">
        <v>408</v>
      </c>
      <c r="S28" s="5" t="s">
        <v>408</v>
      </c>
    </row>
    <row r="30" spans="1:36" x14ac:dyDescent="0.2">
      <c r="A30" s="5" t="s">
        <v>403</v>
      </c>
      <c r="B30" s="5">
        <v>38070</v>
      </c>
      <c r="C30" s="5">
        <v>1605</v>
      </c>
      <c r="D30" s="5">
        <v>2050</v>
      </c>
      <c r="E30" s="5">
        <v>1676</v>
      </c>
      <c r="F30" s="5">
        <v>2281</v>
      </c>
      <c r="G30" s="5">
        <v>486</v>
      </c>
      <c r="H30" s="5">
        <v>779</v>
      </c>
      <c r="I30" s="5">
        <v>1466</v>
      </c>
      <c r="J30" s="5">
        <v>1315</v>
      </c>
      <c r="K30" s="5">
        <v>638</v>
      </c>
      <c r="L30" s="5">
        <v>2737</v>
      </c>
      <c r="M30" s="5">
        <v>1279</v>
      </c>
      <c r="N30" s="5">
        <v>579</v>
      </c>
      <c r="O30" s="5">
        <v>252</v>
      </c>
      <c r="P30" s="5">
        <v>1506</v>
      </c>
      <c r="Q30" s="5">
        <v>1250</v>
      </c>
      <c r="R30" s="5">
        <v>979</v>
      </c>
      <c r="S30" s="5" t="s">
        <v>403</v>
      </c>
      <c r="T30" s="5">
        <v>1514</v>
      </c>
      <c r="U30" s="5">
        <v>833</v>
      </c>
      <c r="V30" s="5">
        <v>1019</v>
      </c>
      <c r="W30" s="5">
        <v>1076</v>
      </c>
      <c r="X30" s="5">
        <v>1429</v>
      </c>
      <c r="Y30" s="5">
        <v>1372</v>
      </c>
      <c r="Z30" s="5">
        <v>844</v>
      </c>
      <c r="AA30" s="5">
        <v>827</v>
      </c>
      <c r="AB30" s="5">
        <v>1485</v>
      </c>
      <c r="AC30" s="5">
        <v>546</v>
      </c>
      <c r="AD30" s="5">
        <v>952</v>
      </c>
      <c r="AE30" s="5">
        <v>1404</v>
      </c>
      <c r="AF30" s="5">
        <v>2935</v>
      </c>
      <c r="AG30" s="5">
        <v>457</v>
      </c>
      <c r="AH30" s="5">
        <v>264</v>
      </c>
      <c r="AI30" s="5">
        <v>148</v>
      </c>
      <c r="AJ30" s="5">
        <v>87</v>
      </c>
    </row>
    <row r="31" spans="1:36" x14ac:dyDescent="0.2">
      <c r="A31" s="5" t="s">
        <v>155</v>
      </c>
      <c r="B31" s="5">
        <v>8159</v>
      </c>
      <c r="C31" s="5">
        <v>368</v>
      </c>
      <c r="D31" s="5">
        <v>455</v>
      </c>
      <c r="E31" s="5">
        <v>396</v>
      </c>
      <c r="F31" s="5">
        <v>479</v>
      </c>
      <c r="G31" s="5">
        <v>121</v>
      </c>
      <c r="H31" s="5">
        <v>116</v>
      </c>
      <c r="I31" s="5">
        <v>301</v>
      </c>
      <c r="J31" s="5">
        <v>231</v>
      </c>
      <c r="K31" s="5">
        <v>151</v>
      </c>
      <c r="L31" s="5">
        <v>655</v>
      </c>
      <c r="M31" s="5">
        <v>306</v>
      </c>
      <c r="N31" s="5">
        <v>151</v>
      </c>
      <c r="O31" s="5">
        <v>52</v>
      </c>
      <c r="P31" s="5">
        <v>375</v>
      </c>
      <c r="Q31" s="5">
        <v>242</v>
      </c>
      <c r="R31" s="5">
        <v>186</v>
      </c>
      <c r="S31" s="5" t="s">
        <v>155</v>
      </c>
      <c r="T31" s="5">
        <v>246</v>
      </c>
      <c r="U31" s="5">
        <v>158</v>
      </c>
      <c r="V31" s="5">
        <v>196</v>
      </c>
      <c r="W31" s="5">
        <v>158</v>
      </c>
      <c r="X31" s="5">
        <v>359</v>
      </c>
      <c r="Y31" s="5">
        <v>210</v>
      </c>
      <c r="Z31" s="5">
        <v>172</v>
      </c>
      <c r="AA31" s="5">
        <v>178</v>
      </c>
      <c r="AB31" s="5">
        <v>321</v>
      </c>
      <c r="AC31" s="5">
        <v>156</v>
      </c>
      <c r="AD31" s="5">
        <v>234</v>
      </c>
      <c r="AE31" s="5">
        <v>339</v>
      </c>
      <c r="AF31" s="5">
        <v>648</v>
      </c>
      <c r="AG31" s="5">
        <v>94</v>
      </c>
      <c r="AH31" s="5">
        <v>53</v>
      </c>
      <c r="AI31" s="5">
        <v>38</v>
      </c>
      <c r="AJ31" s="5">
        <v>14</v>
      </c>
    </row>
    <row r="32" spans="1:36" x14ac:dyDescent="0.2">
      <c r="A32" s="5" t="s">
        <v>156</v>
      </c>
      <c r="B32" s="5">
        <v>4686</v>
      </c>
      <c r="C32" s="5">
        <v>154</v>
      </c>
      <c r="D32" s="5">
        <v>252</v>
      </c>
      <c r="E32" s="5">
        <v>217</v>
      </c>
      <c r="F32" s="5">
        <v>303</v>
      </c>
      <c r="G32" s="5">
        <v>56</v>
      </c>
      <c r="H32" s="5">
        <v>88</v>
      </c>
      <c r="I32" s="5">
        <v>176</v>
      </c>
      <c r="J32" s="5">
        <v>143</v>
      </c>
      <c r="K32" s="5">
        <v>89</v>
      </c>
      <c r="L32" s="5">
        <v>343</v>
      </c>
      <c r="M32" s="5">
        <v>162</v>
      </c>
      <c r="N32" s="5">
        <v>88</v>
      </c>
      <c r="O32" s="5">
        <v>32</v>
      </c>
      <c r="P32" s="5">
        <v>189</v>
      </c>
      <c r="Q32" s="5">
        <v>165</v>
      </c>
      <c r="R32" s="5">
        <v>116</v>
      </c>
      <c r="S32" s="5" t="s">
        <v>156</v>
      </c>
      <c r="T32" s="5">
        <v>157</v>
      </c>
      <c r="U32" s="5">
        <v>122</v>
      </c>
      <c r="V32" s="5">
        <v>124</v>
      </c>
      <c r="W32" s="5">
        <v>127</v>
      </c>
      <c r="X32" s="5">
        <v>181</v>
      </c>
      <c r="Y32" s="5">
        <v>155</v>
      </c>
      <c r="Z32" s="5">
        <v>113</v>
      </c>
      <c r="AA32" s="5">
        <v>79</v>
      </c>
      <c r="AB32" s="5">
        <v>182</v>
      </c>
      <c r="AC32" s="5">
        <v>65</v>
      </c>
      <c r="AD32" s="5">
        <v>128</v>
      </c>
      <c r="AE32" s="5">
        <v>192</v>
      </c>
      <c r="AF32" s="5">
        <v>327</v>
      </c>
      <c r="AG32" s="5">
        <v>82</v>
      </c>
      <c r="AH32" s="5">
        <v>45</v>
      </c>
      <c r="AI32" s="5">
        <v>26</v>
      </c>
      <c r="AJ32" s="5">
        <v>8</v>
      </c>
    </row>
    <row r="33" spans="1:36" x14ac:dyDescent="0.2">
      <c r="A33" s="5" t="s">
        <v>157</v>
      </c>
      <c r="B33" s="5">
        <v>4297</v>
      </c>
      <c r="C33" s="5">
        <v>126</v>
      </c>
      <c r="D33" s="5">
        <v>227</v>
      </c>
      <c r="E33" s="5">
        <v>202</v>
      </c>
      <c r="F33" s="5">
        <v>260</v>
      </c>
      <c r="G33" s="5">
        <v>48</v>
      </c>
      <c r="H33" s="5">
        <v>89</v>
      </c>
      <c r="I33" s="5">
        <v>177</v>
      </c>
      <c r="J33" s="5">
        <v>121</v>
      </c>
      <c r="K33" s="5">
        <v>69</v>
      </c>
      <c r="L33" s="5">
        <v>285</v>
      </c>
      <c r="M33" s="5">
        <v>162</v>
      </c>
      <c r="N33" s="5">
        <v>69</v>
      </c>
      <c r="O33" s="5">
        <v>42</v>
      </c>
      <c r="P33" s="5">
        <v>179</v>
      </c>
      <c r="Q33" s="5">
        <v>170</v>
      </c>
      <c r="R33" s="5">
        <v>129</v>
      </c>
      <c r="S33" s="5" t="s">
        <v>157</v>
      </c>
      <c r="T33" s="5">
        <v>184</v>
      </c>
      <c r="U33" s="5">
        <v>114</v>
      </c>
      <c r="V33" s="5">
        <v>103</v>
      </c>
      <c r="W33" s="5">
        <v>129</v>
      </c>
      <c r="X33" s="5">
        <v>162</v>
      </c>
      <c r="Y33" s="5">
        <v>140</v>
      </c>
      <c r="Z33" s="5">
        <v>88</v>
      </c>
      <c r="AA33" s="5">
        <v>108</v>
      </c>
      <c r="AB33" s="5">
        <v>160</v>
      </c>
      <c r="AC33" s="5">
        <v>43</v>
      </c>
      <c r="AD33" s="5">
        <v>131</v>
      </c>
      <c r="AE33" s="5">
        <v>159</v>
      </c>
      <c r="AF33" s="5">
        <v>301</v>
      </c>
      <c r="AG33" s="5">
        <v>64</v>
      </c>
      <c r="AH33" s="5">
        <v>29</v>
      </c>
      <c r="AI33" s="5">
        <v>17</v>
      </c>
      <c r="AJ33" s="5">
        <v>10</v>
      </c>
    </row>
    <row r="34" spans="1:36" x14ac:dyDescent="0.2">
      <c r="A34" s="5" t="s">
        <v>158</v>
      </c>
      <c r="B34" s="5">
        <v>4229</v>
      </c>
      <c r="C34" s="5">
        <v>158</v>
      </c>
      <c r="D34" s="5">
        <v>214</v>
      </c>
      <c r="E34" s="5">
        <v>205</v>
      </c>
      <c r="F34" s="5">
        <v>271</v>
      </c>
      <c r="G34" s="5">
        <v>44</v>
      </c>
      <c r="H34" s="5">
        <v>63</v>
      </c>
      <c r="I34" s="5">
        <v>171</v>
      </c>
      <c r="J34" s="5">
        <v>124</v>
      </c>
      <c r="K34" s="5">
        <v>97</v>
      </c>
      <c r="L34" s="5">
        <v>297</v>
      </c>
      <c r="M34" s="5">
        <v>147</v>
      </c>
      <c r="N34" s="5">
        <v>80</v>
      </c>
      <c r="O34" s="5">
        <v>35</v>
      </c>
      <c r="P34" s="5">
        <v>170</v>
      </c>
      <c r="Q34" s="5">
        <v>150</v>
      </c>
      <c r="R34" s="5">
        <v>126</v>
      </c>
      <c r="S34" s="5" t="s">
        <v>158</v>
      </c>
      <c r="T34" s="5">
        <v>168</v>
      </c>
      <c r="U34" s="5">
        <v>101</v>
      </c>
      <c r="V34" s="5">
        <v>120</v>
      </c>
      <c r="W34" s="5">
        <v>102</v>
      </c>
      <c r="X34" s="5">
        <v>150</v>
      </c>
      <c r="Y34" s="5">
        <v>166</v>
      </c>
      <c r="Z34" s="5">
        <v>78</v>
      </c>
      <c r="AA34" s="5">
        <v>85</v>
      </c>
      <c r="AB34" s="5">
        <v>163</v>
      </c>
      <c r="AC34" s="5">
        <v>39</v>
      </c>
      <c r="AD34" s="5">
        <v>106</v>
      </c>
      <c r="AE34" s="5">
        <v>152</v>
      </c>
      <c r="AF34" s="5">
        <v>321</v>
      </c>
      <c r="AG34" s="5">
        <v>62</v>
      </c>
      <c r="AH34" s="5">
        <v>28</v>
      </c>
      <c r="AI34" s="5">
        <v>23</v>
      </c>
      <c r="AJ34" s="5">
        <v>13</v>
      </c>
    </row>
    <row r="35" spans="1:36" x14ac:dyDescent="0.2">
      <c r="A35" s="5" t="s">
        <v>159</v>
      </c>
      <c r="B35" s="5">
        <v>3533</v>
      </c>
      <c r="C35" s="5">
        <v>136</v>
      </c>
      <c r="D35" s="5">
        <v>236</v>
      </c>
      <c r="E35" s="5">
        <v>150</v>
      </c>
      <c r="F35" s="5">
        <v>239</v>
      </c>
      <c r="G35" s="5">
        <v>38</v>
      </c>
      <c r="H35" s="5">
        <v>68</v>
      </c>
      <c r="I35" s="5">
        <v>127</v>
      </c>
      <c r="J35" s="5">
        <v>108</v>
      </c>
      <c r="K35" s="5">
        <v>74</v>
      </c>
      <c r="L35" s="5">
        <v>240</v>
      </c>
      <c r="M35" s="5">
        <v>117</v>
      </c>
      <c r="N35" s="5">
        <v>47</v>
      </c>
      <c r="O35" s="5">
        <v>26</v>
      </c>
      <c r="P35" s="5">
        <v>157</v>
      </c>
      <c r="Q35" s="5">
        <v>131</v>
      </c>
      <c r="R35" s="5">
        <v>94</v>
      </c>
      <c r="S35" s="5" t="s">
        <v>159</v>
      </c>
      <c r="T35" s="5">
        <v>134</v>
      </c>
      <c r="U35" s="5">
        <v>65</v>
      </c>
      <c r="V35" s="5">
        <v>101</v>
      </c>
      <c r="W35" s="5">
        <v>122</v>
      </c>
      <c r="X35" s="5">
        <v>128</v>
      </c>
      <c r="Y35" s="5">
        <v>120</v>
      </c>
      <c r="Z35" s="5">
        <v>83</v>
      </c>
      <c r="AA35" s="5">
        <v>56</v>
      </c>
      <c r="AB35" s="5">
        <v>145</v>
      </c>
      <c r="AC35" s="5">
        <v>46</v>
      </c>
      <c r="AD35" s="5">
        <v>91</v>
      </c>
      <c r="AE35" s="5">
        <v>85</v>
      </c>
      <c r="AF35" s="5">
        <v>273</v>
      </c>
      <c r="AG35" s="5">
        <v>38</v>
      </c>
      <c r="AH35" s="5">
        <v>31</v>
      </c>
      <c r="AI35" s="5">
        <v>14</v>
      </c>
      <c r="AJ35" s="5">
        <v>13</v>
      </c>
    </row>
    <row r="36" spans="1:36" x14ac:dyDescent="0.2">
      <c r="A36" s="5" t="s">
        <v>160</v>
      </c>
      <c r="B36" s="5">
        <v>2979</v>
      </c>
      <c r="C36" s="5">
        <v>129</v>
      </c>
      <c r="D36" s="5">
        <v>190</v>
      </c>
      <c r="E36" s="5">
        <v>130</v>
      </c>
      <c r="F36" s="5">
        <v>206</v>
      </c>
      <c r="G36" s="5">
        <v>38</v>
      </c>
      <c r="H36" s="5">
        <v>67</v>
      </c>
      <c r="I36" s="5">
        <v>153</v>
      </c>
      <c r="J36" s="5">
        <v>93</v>
      </c>
      <c r="K36" s="5">
        <v>30</v>
      </c>
      <c r="L36" s="5">
        <v>166</v>
      </c>
      <c r="M36" s="5">
        <v>84</v>
      </c>
      <c r="N36" s="5">
        <v>55</v>
      </c>
      <c r="O36" s="5">
        <v>22</v>
      </c>
      <c r="P36" s="5">
        <v>119</v>
      </c>
      <c r="Q36" s="5">
        <v>95</v>
      </c>
      <c r="R36" s="5">
        <v>84</v>
      </c>
      <c r="S36" s="5" t="s">
        <v>160</v>
      </c>
      <c r="T36" s="5">
        <v>119</v>
      </c>
      <c r="U36" s="5">
        <v>60</v>
      </c>
      <c r="V36" s="5">
        <v>69</v>
      </c>
      <c r="W36" s="5">
        <v>80</v>
      </c>
      <c r="X36" s="5">
        <v>101</v>
      </c>
      <c r="Y36" s="5">
        <v>109</v>
      </c>
      <c r="Z36" s="5">
        <v>49</v>
      </c>
      <c r="AA36" s="5">
        <v>77</v>
      </c>
      <c r="AB36" s="5">
        <v>124</v>
      </c>
      <c r="AC36" s="5">
        <v>46</v>
      </c>
      <c r="AD36" s="5">
        <v>66</v>
      </c>
      <c r="AE36" s="5">
        <v>104</v>
      </c>
      <c r="AF36" s="5">
        <v>230</v>
      </c>
      <c r="AG36" s="5">
        <v>43</v>
      </c>
      <c r="AH36" s="5">
        <v>20</v>
      </c>
      <c r="AI36" s="5">
        <v>13</v>
      </c>
      <c r="AJ36" s="5">
        <v>8</v>
      </c>
    </row>
    <row r="37" spans="1:36" x14ac:dyDescent="0.2">
      <c r="A37" s="5" t="s">
        <v>161</v>
      </c>
      <c r="B37" s="5">
        <v>2348</v>
      </c>
      <c r="C37" s="5">
        <v>125</v>
      </c>
      <c r="D37" s="5">
        <v>112</v>
      </c>
      <c r="E37" s="5">
        <v>104</v>
      </c>
      <c r="F37" s="5">
        <v>116</v>
      </c>
      <c r="G37" s="5">
        <v>20</v>
      </c>
      <c r="H37" s="5">
        <v>45</v>
      </c>
      <c r="I37" s="5">
        <v>81</v>
      </c>
      <c r="J37" s="5">
        <v>70</v>
      </c>
      <c r="K37" s="5">
        <v>34</v>
      </c>
      <c r="L37" s="5">
        <v>141</v>
      </c>
      <c r="M37" s="5">
        <v>78</v>
      </c>
      <c r="N37" s="5">
        <v>21</v>
      </c>
      <c r="O37" s="5">
        <v>18</v>
      </c>
      <c r="P37" s="5">
        <v>80</v>
      </c>
      <c r="Q37" s="5">
        <v>87</v>
      </c>
      <c r="R37" s="5">
        <v>61</v>
      </c>
      <c r="S37" s="5" t="s">
        <v>161</v>
      </c>
      <c r="T37" s="5">
        <v>101</v>
      </c>
      <c r="U37" s="5">
        <v>66</v>
      </c>
      <c r="V37" s="5">
        <v>72</v>
      </c>
      <c r="W37" s="5">
        <v>77</v>
      </c>
      <c r="X37" s="5">
        <v>86</v>
      </c>
      <c r="Y37" s="5">
        <v>62</v>
      </c>
      <c r="Z37" s="5">
        <v>67</v>
      </c>
      <c r="AA37" s="5">
        <v>70</v>
      </c>
      <c r="AB37" s="5">
        <v>112</v>
      </c>
      <c r="AC37" s="5">
        <v>27</v>
      </c>
      <c r="AD37" s="5">
        <v>54</v>
      </c>
      <c r="AE37" s="5">
        <v>79</v>
      </c>
      <c r="AF37" s="5">
        <v>224</v>
      </c>
      <c r="AG37" s="5">
        <v>21</v>
      </c>
      <c r="AH37" s="5">
        <v>14</v>
      </c>
      <c r="AI37" s="5">
        <v>11</v>
      </c>
      <c r="AJ37" s="5">
        <v>12</v>
      </c>
    </row>
    <row r="38" spans="1:36" x14ac:dyDescent="0.2">
      <c r="A38" s="5" t="s">
        <v>162</v>
      </c>
      <c r="B38" s="5">
        <v>1518</v>
      </c>
      <c r="C38" s="5">
        <v>76</v>
      </c>
      <c r="D38" s="5">
        <v>90</v>
      </c>
      <c r="E38" s="5">
        <v>89</v>
      </c>
      <c r="F38" s="5">
        <v>90</v>
      </c>
      <c r="G38" s="5">
        <v>20</v>
      </c>
      <c r="H38" s="5">
        <v>30</v>
      </c>
      <c r="I38" s="5">
        <v>83</v>
      </c>
      <c r="J38" s="5">
        <v>56</v>
      </c>
      <c r="K38" s="5">
        <v>9</v>
      </c>
      <c r="L38" s="5">
        <v>118</v>
      </c>
      <c r="M38" s="5">
        <v>38</v>
      </c>
      <c r="N38" s="5">
        <v>19</v>
      </c>
      <c r="O38" s="5">
        <v>4</v>
      </c>
      <c r="P38" s="5">
        <v>53</v>
      </c>
      <c r="Q38" s="5">
        <v>36</v>
      </c>
      <c r="R38" s="5">
        <v>33</v>
      </c>
      <c r="S38" s="5" t="s">
        <v>162</v>
      </c>
      <c r="T38" s="5">
        <v>67</v>
      </c>
      <c r="U38" s="5">
        <v>18</v>
      </c>
      <c r="V38" s="5">
        <v>38</v>
      </c>
      <c r="W38" s="5">
        <v>58</v>
      </c>
      <c r="X38" s="5">
        <v>40</v>
      </c>
      <c r="Y38" s="5">
        <v>45</v>
      </c>
      <c r="Z38" s="5">
        <v>46</v>
      </c>
      <c r="AA38" s="5">
        <v>38</v>
      </c>
      <c r="AB38" s="5">
        <v>64</v>
      </c>
      <c r="AC38" s="5">
        <v>33</v>
      </c>
      <c r="AD38" s="5">
        <v>26</v>
      </c>
      <c r="AE38" s="5">
        <v>43</v>
      </c>
      <c r="AF38" s="5">
        <v>112</v>
      </c>
      <c r="AG38" s="5">
        <v>26</v>
      </c>
      <c r="AH38" s="5">
        <v>13</v>
      </c>
      <c r="AI38" s="5">
        <v>0</v>
      </c>
      <c r="AJ38" s="5">
        <v>7</v>
      </c>
    </row>
    <row r="39" spans="1:36" x14ac:dyDescent="0.2">
      <c r="A39" s="5" t="s">
        <v>163</v>
      </c>
      <c r="B39" s="5">
        <v>1394</v>
      </c>
      <c r="C39" s="5">
        <v>77</v>
      </c>
      <c r="D39" s="5">
        <v>81</v>
      </c>
      <c r="E39" s="5">
        <v>30</v>
      </c>
      <c r="F39" s="5">
        <v>70</v>
      </c>
      <c r="G39" s="5">
        <v>13</v>
      </c>
      <c r="H39" s="5">
        <v>40</v>
      </c>
      <c r="I39" s="5">
        <v>70</v>
      </c>
      <c r="J39" s="5">
        <v>49</v>
      </c>
      <c r="K39" s="5">
        <v>9</v>
      </c>
      <c r="L39" s="5">
        <v>81</v>
      </c>
      <c r="M39" s="5">
        <v>37</v>
      </c>
      <c r="N39" s="5">
        <v>15</v>
      </c>
      <c r="O39" s="5">
        <v>8</v>
      </c>
      <c r="P39" s="5">
        <v>51</v>
      </c>
      <c r="Q39" s="5">
        <v>57</v>
      </c>
      <c r="R39" s="5">
        <v>44</v>
      </c>
      <c r="S39" s="5" t="s">
        <v>163</v>
      </c>
      <c r="T39" s="5">
        <v>53</v>
      </c>
      <c r="U39" s="5">
        <v>17</v>
      </c>
      <c r="V39" s="5">
        <v>35</v>
      </c>
      <c r="W39" s="5">
        <v>65</v>
      </c>
      <c r="X39" s="5">
        <v>47</v>
      </c>
      <c r="Y39" s="5">
        <v>66</v>
      </c>
      <c r="Z39" s="5">
        <v>46</v>
      </c>
      <c r="AA39" s="5">
        <v>34</v>
      </c>
      <c r="AB39" s="5">
        <v>56</v>
      </c>
      <c r="AC39" s="5">
        <v>18</v>
      </c>
      <c r="AD39" s="5">
        <v>29</v>
      </c>
      <c r="AE39" s="5">
        <v>44</v>
      </c>
      <c r="AF39" s="5">
        <v>129</v>
      </c>
      <c r="AG39" s="5">
        <v>10</v>
      </c>
      <c r="AH39" s="5">
        <v>13</v>
      </c>
      <c r="AI39" s="5">
        <v>0</v>
      </c>
      <c r="AJ39" s="5">
        <v>0</v>
      </c>
    </row>
    <row r="40" spans="1:36" x14ac:dyDescent="0.2">
      <c r="A40" s="5" t="s">
        <v>164</v>
      </c>
      <c r="B40" s="5">
        <v>874</v>
      </c>
      <c r="C40" s="5">
        <v>41</v>
      </c>
      <c r="D40" s="5">
        <v>37</v>
      </c>
      <c r="E40" s="5">
        <v>30</v>
      </c>
      <c r="F40" s="5">
        <v>43</v>
      </c>
      <c r="G40" s="5">
        <v>8</v>
      </c>
      <c r="H40" s="5">
        <v>8</v>
      </c>
      <c r="I40" s="5">
        <v>31</v>
      </c>
      <c r="J40" s="5">
        <v>29</v>
      </c>
      <c r="K40" s="5">
        <v>8</v>
      </c>
      <c r="L40" s="5">
        <v>49</v>
      </c>
      <c r="M40" s="5">
        <v>15</v>
      </c>
      <c r="N40" s="5">
        <v>6</v>
      </c>
      <c r="O40" s="5">
        <v>4</v>
      </c>
      <c r="P40" s="5">
        <v>35</v>
      </c>
      <c r="Q40" s="5">
        <v>38</v>
      </c>
      <c r="R40" s="5">
        <v>22</v>
      </c>
      <c r="S40" s="5" t="s">
        <v>164</v>
      </c>
      <c r="T40" s="5">
        <v>39</v>
      </c>
      <c r="U40" s="5">
        <v>20</v>
      </c>
      <c r="V40" s="5">
        <v>23</v>
      </c>
      <c r="W40" s="5">
        <v>44</v>
      </c>
      <c r="X40" s="5">
        <v>33</v>
      </c>
      <c r="Y40" s="5">
        <v>18</v>
      </c>
      <c r="Z40" s="5">
        <v>12</v>
      </c>
      <c r="AA40" s="5">
        <v>26</v>
      </c>
      <c r="AB40" s="5">
        <v>66</v>
      </c>
      <c r="AC40" s="5">
        <v>14</v>
      </c>
      <c r="AD40" s="5">
        <v>21</v>
      </c>
      <c r="AE40" s="5">
        <v>31</v>
      </c>
      <c r="AF40" s="5">
        <v>103</v>
      </c>
      <c r="AG40" s="5">
        <v>7</v>
      </c>
      <c r="AH40" s="5">
        <v>10</v>
      </c>
      <c r="AI40" s="5">
        <v>3</v>
      </c>
      <c r="AJ40" s="5">
        <v>0</v>
      </c>
    </row>
    <row r="41" spans="1:36" x14ac:dyDescent="0.2">
      <c r="A41" s="5" t="s">
        <v>165</v>
      </c>
      <c r="B41" s="5">
        <v>375</v>
      </c>
      <c r="C41" s="5">
        <v>47</v>
      </c>
      <c r="D41" s="5">
        <v>29</v>
      </c>
      <c r="E41" s="5">
        <v>9</v>
      </c>
      <c r="F41" s="5">
        <v>3</v>
      </c>
      <c r="G41" s="5">
        <v>5</v>
      </c>
      <c r="H41" s="5">
        <v>14</v>
      </c>
      <c r="I41" s="5">
        <v>13</v>
      </c>
      <c r="J41" s="5">
        <v>14</v>
      </c>
      <c r="K41" s="5">
        <v>2</v>
      </c>
      <c r="L41" s="5">
        <v>37</v>
      </c>
      <c r="M41" s="5">
        <v>3</v>
      </c>
      <c r="N41" s="5">
        <v>0</v>
      </c>
      <c r="O41" s="5">
        <v>0</v>
      </c>
      <c r="P41" s="5">
        <v>3</v>
      </c>
      <c r="Q41" s="5">
        <v>12</v>
      </c>
      <c r="R41" s="5">
        <v>14</v>
      </c>
      <c r="S41" s="5" t="s">
        <v>165</v>
      </c>
      <c r="T41" s="5">
        <v>14</v>
      </c>
      <c r="U41" s="5">
        <v>3</v>
      </c>
      <c r="V41" s="5">
        <v>7</v>
      </c>
      <c r="W41" s="5">
        <v>19</v>
      </c>
      <c r="X41" s="5">
        <v>4</v>
      </c>
      <c r="Y41" s="5">
        <v>8</v>
      </c>
      <c r="Z41" s="5">
        <v>40</v>
      </c>
      <c r="AA41" s="5">
        <v>8</v>
      </c>
      <c r="AB41" s="5">
        <v>6</v>
      </c>
      <c r="AC41" s="5">
        <v>5</v>
      </c>
      <c r="AD41" s="5">
        <v>5</v>
      </c>
      <c r="AE41" s="5">
        <v>18</v>
      </c>
      <c r="AF41" s="5">
        <v>30</v>
      </c>
      <c r="AG41" s="5">
        <v>1</v>
      </c>
      <c r="AH41" s="5">
        <v>1</v>
      </c>
      <c r="AI41" s="5">
        <v>1</v>
      </c>
      <c r="AJ41" s="5">
        <v>0</v>
      </c>
    </row>
    <row r="42" spans="1:36" x14ac:dyDescent="0.2">
      <c r="A42" s="5" t="s">
        <v>166</v>
      </c>
      <c r="B42" s="5">
        <v>239</v>
      </c>
      <c r="C42" s="5">
        <v>32</v>
      </c>
      <c r="D42" s="5">
        <v>11</v>
      </c>
      <c r="E42" s="5">
        <v>4</v>
      </c>
      <c r="F42" s="5">
        <v>2</v>
      </c>
      <c r="G42" s="5">
        <v>0</v>
      </c>
      <c r="H42" s="5">
        <v>2</v>
      </c>
      <c r="I42" s="5">
        <v>6</v>
      </c>
      <c r="J42" s="5">
        <v>17</v>
      </c>
      <c r="K42" s="5">
        <v>3</v>
      </c>
      <c r="L42" s="5">
        <v>17</v>
      </c>
      <c r="M42" s="5">
        <v>4</v>
      </c>
      <c r="N42" s="5">
        <v>1</v>
      </c>
      <c r="O42" s="5">
        <v>1</v>
      </c>
      <c r="P42" s="5">
        <v>5</v>
      </c>
      <c r="Q42" s="5">
        <v>5</v>
      </c>
      <c r="R42" s="5">
        <v>3</v>
      </c>
      <c r="S42" s="5" t="s">
        <v>166</v>
      </c>
      <c r="T42" s="5">
        <v>8</v>
      </c>
      <c r="U42" s="5">
        <v>1</v>
      </c>
      <c r="V42" s="5">
        <v>10</v>
      </c>
      <c r="W42" s="5">
        <v>10</v>
      </c>
      <c r="X42" s="5">
        <v>5</v>
      </c>
      <c r="Y42" s="5">
        <v>1</v>
      </c>
      <c r="Z42" s="5">
        <v>3</v>
      </c>
      <c r="AA42" s="5">
        <v>10</v>
      </c>
      <c r="AB42" s="5">
        <v>21</v>
      </c>
      <c r="AC42" s="5">
        <v>7</v>
      </c>
      <c r="AD42" s="5">
        <v>4</v>
      </c>
      <c r="AE42" s="5">
        <v>10</v>
      </c>
      <c r="AF42" s="5">
        <v>35</v>
      </c>
      <c r="AG42" s="5">
        <v>0</v>
      </c>
      <c r="AH42" s="5">
        <v>0</v>
      </c>
      <c r="AI42" s="5">
        <v>1</v>
      </c>
      <c r="AJ42" s="5">
        <v>0</v>
      </c>
    </row>
    <row r="43" spans="1:36" x14ac:dyDescent="0.2">
      <c r="A43" s="5" t="s">
        <v>167</v>
      </c>
      <c r="B43" s="5">
        <v>150</v>
      </c>
      <c r="C43" s="5">
        <v>18</v>
      </c>
      <c r="D43" s="5">
        <v>13</v>
      </c>
      <c r="E43" s="5">
        <v>3</v>
      </c>
      <c r="F43" s="5">
        <v>4</v>
      </c>
      <c r="G43" s="5">
        <v>0</v>
      </c>
      <c r="H43" s="5">
        <v>2</v>
      </c>
      <c r="I43" s="5">
        <v>5</v>
      </c>
      <c r="J43" s="5">
        <v>14</v>
      </c>
      <c r="K43" s="5">
        <v>2</v>
      </c>
      <c r="L43" s="5">
        <v>10</v>
      </c>
      <c r="M43" s="5">
        <v>6</v>
      </c>
      <c r="N43" s="5">
        <v>1</v>
      </c>
      <c r="O43" s="5">
        <v>1</v>
      </c>
      <c r="P43" s="5">
        <v>1</v>
      </c>
      <c r="Q43" s="5">
        <v>3</v>
      </c>
      <c r="R43" s="5">
        <v>4</v>
      </c>
      <c r="S43" s="5" t="s">
        <v>167</v>
      </c>
      <c r="T43" s="5">
        <v>2</v>
      </c>
      <c r="U43" s="5">
        <v>0</v>
      </c>
      <c r="V43" s="5">
        <v>10</v>
      </c>
      <c r="W43" s="5">
        <v>11</v>
      </c>
      <c r="X43" s="5">
        <v>1</v>
      </c>
      <c r="Y43" s="5">
        <v>0</v>
      </c>
      <c r="Z43" s="5">
        <v>0</v>
      </c>
      <c r="AA43" s="5">
        <v>1</v>
      </c>
      <c r="AB43" s="5">
        <v>2</v>
      </c>
      <c r="AC43" s="5">
        <v>7</v>
      </c>
      <c r="AD43" s="5">
        <v>3</v>
      </c>
      <c r="AE43" s="5">
        <v>3</v>
      </c>
      <c r="AF43" s="5">
        <v>22</v>
      </c>
      <c r="AG43" s="5">
        <v>0</v>
      </c>
      <c r="AH43" s="5">
        <v>0</v>
      </c>
      <c r="AI43" s="5">
        <v>1</v>
      </c>
      <c r="AJ43" s="5">
        <v>0</v>
      </c>
    </row>
    <row r="44" spans="1:36" x14ac:dyDescent="0.2">
      <c r="A44" s="5" t="s">
        <v>168</v>
      </c>
      <c r="B44" s="5">
        <v>162</v>
      </c>
      <c r="C44" s="5">
        <v>11</v>
      </c>
      <c r="D44" s="5">
        <v>10</v>
      </c>
      <c r="E44" s="5">
        <v>3</v>
      </c>
      <c r="F44" s="5">
        <v>3</v>
      </c>
      <c r="G44" s="5">
        <v>1</v>
      </c>
      <c r="H44" s="5">
        <v>1</v>
      </c>
      <c r="I44" s="5">
        <v>5</v>
      </c>
      <c r="J44" s="5">
        <v>4</v>
      </c>
      <c r="K44" s="5">
        <v>0</v>
      </c>
      <c r="L44" s="5">
        <v>4</v>
      </c>
      <c r="M44" s="5">
        <v>0</v>
      </c>
      <c r="N44" s="5">
        <v>0</v>
      </c>
      <c r="O44" s="5">
        <v>0</v>
      </c>
      <c r="P44" s="5">
        <v>1</v>
      </c>
      <c r="Q44" s="5">
        <v>2</v>
      </c>
      <c r="R44" s="5">
        <v>1</v>
      </c>
      <c r="S44" s="5" t="s">
        <v>168</v>
      </c>
      <c r="T44" s="5">
        <v>56</v>
      </c>
      <c r="U44" s="5">
        <v>3</v>
      </c>
      <c r="V44" s="5">
        <v>12</v>
      </c>
      <c r="W44" s="5">
        <v>1</v>
      </c>
      <c r="X44" s="5">
        <v>5</v>
      </c>
      <c r="Y44" s="5">
        <v>1</v>
      </c>
      <c r="Z44" s="5">
        <v>3</v>
      </c>
      <c r="AA44" s="5">
        <v>4</v>
      </c>
      <c r="AB44" s="5">
        <v>1</v>
      </c>
      <c r="AC44" s="5">
        <v>5</v>
      </c>
      <c r="AD44" s="5">
        <v>3</v>
      </c>
      <c r="AE44" s="5">
        <v>9</v>
      </c>
      <c r="AF44" s="5">
        <v>13</v>
      </c>
      <c r="AG44" s="5">
        <v>0</v>
      </c>
      <c r="AH44" s="5">
        <v>0</v>
      </c>
      <c r="AI44" s="5">
        <v>0</v>
      </c>
      <c r="AJ44" s="5">
        <v>0</v>
      </c>
    </row>
    <row r="45" spans="1:36" x14ac:dyDescent="0.2">
      <c r="A45" s="5" t="s">
        <v>169</v>
      </c>
      <c r="B45" s="5">
        <v>367</v>
      </c>
      <c r="C45" s="5">
        <v>6</v>
      </c>
      <c r="D45" s="5">
        <v>16</v>
      </c>
      <c r="E45" s="5">
        <v>13</v>
      </c>
      <c r="F45" s="5">
        <v>1</v>
      </c>
      <c r="G45" s="5">
        <v>4</v>
      </c>
      <c r="H45" s="5">
        <v>9</v>
      </c>
      <c r="I45" s="5">
        <v>12</v>
      </c>
      <c r="J45" s="5">
        <v>104</v>
      </c>
      <c r="K45" s="5">
        <v>0</v>
      </c>
      <c r="L45" s="5">
        <v>59</v>
      </c>
      <c r="M45" s="5">
        <v>4</v>
      </c>
      <c r="N45" s="5">
        <v>10</v>
      </c>
      <c r="O45" s="5">
        <v>0</v>
      </c>
      <c r="P45" s="5">
        <v>26</v>
      </c>
      <c r="Q45" s="5">
        <v>1</v>
      </c>
      <c r="R45" s="5">
        <v>5</v>
      </c>
      <c r="S45" s="5" t="s">
        <v>169</v>
      </c>
      <c r="T45" s="5">
        <v>15</v>
      </c>
      <c r="U45" s="5">
        <v>5</v>
      </c>
      <c r="V45" s="5">
        <v>7</v>
      </c>
      <c r="W45" s="5">
        <v>4</v>
      </c>
      <c r="X45" s="5">
        <v>1</v>
      </c>
      <c r="Y45" s="5">
        <v>14</v>
      </c>
      <c r="Z45" s="5">
        <v>0</v>
      </c>
      <c r="AA45" s="5">
        <v>2</v>
      </c>
      <c r="AB45" s="5">
        <v>3</v>
      </c>
      <c r="AC45" s="5">
        <v>8</v>
      </c>
      <c r="AD45" s="5">
        <v>9</v>
      </c>
      <c r="AE45" s="5">
        <v>14</v>
      </c>
      <c r="AF45" s="5">
        <v>15</v>
      </c>
      <c r="AG45" s="5">
        <v>0</v>
      </c>
      <c r="AH45" s="5">
        <v>0</v>
      </c>
      <c r="AI45" s="5">
        <v>0</v>
      </c>
      <c r="AJ45" s="5">
        <v>0</v>
      </c>
    </row>
    <row r="46" spans="1:36" x14ac:dyDescent="0.2">
      <c r="A46" s="5" t="s">
        <v>70</v>
      </c>
      <c r="B46" s="5">
        <v>2760</v>
      </c>
      <c r="C46" s="5">
        <v>101</v>
      </c>
      <c r="D46" s="5">
        <v>77</v>
      </c>
      <c r="E46" s="5">
        <v>91</v>
      </c>
      <c r="F46" s="5">
        <v>191</v>
      </c>
      <c r="G46" s="5">
        <v>70</v>
      </c>
      <c r="H46" s="5">
        <v>137</v>
      </c>
      <c r="I46" s="5">
        <v>55</v>
      </c>
      <c r="J46" s="5">
        <v>138</v>
      </c>
      <c r="K46" s="5">
        <v>61</v>
      </c>
      <c r="L46" s="5">
        <v>235</v>
      </c>
      <c r="M46" s="5">
        <v>116</v>
      </c>
      <c r="N46" s="5">
        <v>16</v>
      </c>
      <c r="O46" s="5">
        <v>7</v>
      </c>
      <c r="P46" s="5">
        <v>62</v>
      </c>
      <c r="Q46" s="5">
        <v>56</v>
      </c>
      <c r="R46" s="5">
        <v>57</v>
      </c>
      <c r="S46" s="5" t="s">
        <v>70</v>
      </c>
      <c r="T46" s="5">
        <v>151</v>
      </c>
      <c r="U46" s="5">
        <v>80</v>
      </c>
      <c r="V46" s="5">
        <v>92</v>
      </c>
      <c r="W46" s="5">
        <v>69</v>
      </c>
      <c r="X46" s="5">
        <v>126</v>
      </c>
      <c r="Y46" s="5">
        <v>257</v>
      </c>
      <c r="Z46" s="5">
        <v>44</v>
      </c>
      <c r="AA46" s="5">
        <v>51</v>
      </c>
      <c r="AB46" s="5">
        <v>59</v>
      </c>
      <c r="AC46" s="5">
        <v>27</v>
      </c>
      <c r="AD46" s="5">
        <v>42</v>
      </c>
      <c r="AE46" s="5">
        <v>122</v>
      </c>
      <c r="AF46" s="5">
        <v>152</v>
      </c>
      <c r="AG46" s="5">
        <v>9</v>
      </c>
      <c r="AH46" s="5">
        <v>7</v>
      </c>
      <c r="AI46" s="5">
        <v>0</v>
      </c>
      <c r="AJ46" s="5">
        <v>2</v>
      </c>
    </row>
    <row r="48" spans="1:36" x14ac:dyDescent="0.2">
      <c r="A48" s="5" t="s">
        <v>404</v>
      </c>
      <c r="B48" s="5">
        <v>20364</v>
      </c>
      <c r="C48" s="5">
        <v>836</v>
      </c>
      <c r="D48" s="5">
        <v>1121</v>
      </c>
      <c r="E48" s="5">
        <v>927</v>
      </c>
      <c r="F48" s="5">
        <v>1167</v>
      </c>
      <c r="G48" s="5">
        <v>268</v>
      </c>
      <c r="H48" s="5">
        <v>422</v>
      </c>
      <c r="I48" s="5">
        <v>788</v>
      </c>
      <c r="J48" s="5">
        <v>693</v>
      </c>
      <c r="K48" s="5">
        <v>373</v>
      </c>
      <c r="L48" s="5">
        <v>1481</v>
      </c>
      <c r="M48" s="5">
        <v>708</v>
      </c>
      <c r="N48" s="5">
        <v>314</v>
      </c>
      <c r="O48" s="5">
        <v>135</v>
      </c>
      <c r="P48" s="5">
        <v>852</v>
      </c>
      <c r="Q48" s="5">
        <v>680</v>
      </c>
      <c r="R48" s="5">
        <v>505</v>
      </c>
      <c r="S48" s="5" t="s">
        <v>404</v>
      </c>
      <c r="T48" s="5">
        <v>799</v>
      </c>
      <c r="U48" s="5">
        <v>477</v>
      </c>
      <c r="V48" s="5">
        <v>541</v>
      </c>
      <c r="W48" s="5">
        <v>566</v>
      </c>
      <c r="X48" s="5">
        <v>734</v>
      </c>
      <c r="Y48" s="5">
        <v>731</v>
      </c>
      <c r="Z48" s="5">
        <v>481</v>
      </c>
      <c r="AA48" s="5">
        <v>407</v>
      </c>
      <c r="AB48" s="5">
        <v>755</v>
      </c>
      <c r="AC48" s="5">
        <v>271</v>
      </c>
      <c r="AD48" s="5">
        <v>508</v>
      </c>
      <c r="AE48" s="5">
        <v>789</v>
      </c>
      <c r="AF48" s="5">
        <v>1557</v>
      </c>
      <c r="AG48" s="5">
        <v>217</v>
      </c>
      <c r="AH48" s="5">
        <v>147</v>
      </c>
      <c r="AI48" s="5">
        <v>73</v>
      </c>
      <c r="AJ48" s="5">
        <v>41</v>
      </c>
    </row>
    <row r="49" spans="1:36" x14ac:dyDescent="0.2">
      <c r="A49" s="5" t="s">
        <v>155</v>
      </c>
      <c r="B49" s="5">
        <v>4177</v>
      </c>
      <c r="C49" s="5">
        <v>171</v>
      </c>
      <c r="D49" s="5">
        <v>240</v>
      </c>
      <c r="E49" s="5">
        <v>193</v>
      </c>
      <c r="F49" s="5">
        <v>222</v>
      </c>
      <c r="G49" s="5">
        <v>68</v>
      </c>
      <c r="H49" s="5">
        <v>65</v>
      </c>
      <c r="I49" s="5">
        <v>160</v>
      </c>
      <c r="J49" s="5">
        <v>110</v>
      </c>
      <c r="K49" s="5">
        <v>75</v>
      </c>
      <c r="L49" s="5">
        <v>353</v>
      </c>
      <c r="M49" s="5">
        <v>157</v>
      </c>
      <c r="N49" s="5">
        <v>76</v>
      </c>
      <c r="O49" s="5">
        <v>22</v>
      </c>
      <c r="P49" s="5">
        <v>200</v>
      </c>
      <c r="Q49" s="5">
        <v>126</v>
      </c>
      <c r="R49" s="5">
        <v>93</v>
      </c>
      <c r="S49" s="5" t="s">
        <v>155</v>
      </c>
      <c r="T49" s="5">
        <v>131</v>
      </c>
      <c r="U49" s="5">
        <v>84</v>
      </c>
      <c r="V49" s="5">
        <v>100</v>
      </c>
      <c r="W49" s="5">
        <v>91</v>
      </c>
      <c r="X49" s="5">
        <v>185</v>
      </c>
      <c r="Y49" s="5">
        <v>98</v>
      </c>
      <c r="Z49" s="5">
        <v>94</v>
      </c>
      <c r="AA49" s="5">
        <v>83</v>
      </c>
      <c r="AB49" s="5">
        <v>166</v>
      </c>
      <c r="AC49" s="5">
        <v>70</v>
      </c>
      <c r="AD49" s="5">
        <v>131</v>
      </c>
      <c r="AE49" s="5">
        <v>182</v>
      </c>
      <c r="AF49" s="5">
        <v>345</v>
      </c>
      <c r="AG49" s="5">
        <v>45</v>
      </c>
      <c r="AH49" s="5">
        <v>21</v>
      </c>
      <c r="AI49" s="5">
        <v>13</v>
      </c>
      <c r="AJ49" s="5">
        <v>7</v>
      </c>
    </row>
    <row r="50" spans="1:36" x14ac:dyDescent="0.2">
      <c r="A50" s="5" t="s">
        <v>156</v>
      </c>
      <c r="B50" s="5">
        <v>2505</v>
      </c>
      <c r="C50" s="5">
        <v>85</v>
      </c>
      <c r="D50" s="5">
        <v>138</v>
      </c>
      <c r="E50" s="5">
        <v>120</v>
      </c>
      <c r="F50" s="5">
        <v>163</v>
      </c>
      <c r="G50" s="5">
        <v>25</v>
      </c>
      <c r="H50" s="5">
        <v>48</v>
      </c>
      <c r="I50" s="5">
        <v>102</v>
      </c>
      <c r="J50" s="5">
        <v>64</v>
      </c>
      <c r="K50" s="5">
        <v>51</v>
      </c>
      <c r="L50" s="5">
        <v>191</v>
      </c>
      <c r="M50" s="5">
        <v>78</v>
      </c>
      <c r="N50" s="5">
        <v>50</v>
      </c>
      <c r="O50" s="5">
        <v>14</v>
      </c>
      <c r="P50" s="5">
        <v>112</v>
      </c>
      <c r="Q50" s="5">
        <v>94</v>
      </c>
      <c r="R50" s="5">
        <v>52</v>
      </c>
      <c r="S50" s="5" t="s">
        <v>156</v>
      </c>
      <c r="T50" s="5">
        <v>79</v>
      </c>
      <c r="U50" s="5">
        <v>79</v>
      </c>
      <c r="V50" s="5">
        <v>61</v>
      </c>
      <c r="W50" s="5">
        <v>76</v>
      </c>
      <c r="X50" s="5">
        <v>98</v>
      </c>
      <c r="Y50" s="5">
        <v>88</v>
      </c>
      <c r="Z50" s="5">
        <v>67</v>
      </c>
      <c r="AA50" s="5">
        <v>40</v>
      </c>
      <c r="AB50" s="5">
        <v>86</v>
      </c>
      <c r="AC50" s="5">
        <v>30</v>
      </c>
      <c r="AD50" s="5">
        <v>59</v>
      </c>
      <c r="AE50" s="5">
        <v>98</v>
      </c>
      <c r="AF50" s="5">
        <v>176</v>
      </c>
      <c r="AG50" s="5">
        <v>34</v>
      </c>
      <c r="AH50" s="5">
        <v>28</v>
      </c>
      <c r="AI50" s="5">
        <v>15</v>
      </c>
      <c r="AJ50" s="5">
        <v>4</v>
      </c>
    </row>
    <row r="51" spans="1:36" x14ac:dyDescent="0.2">
      <c r="A51" s="5" t="s">
        <v>157</v>
      </c>
      <c r="B51" s="5">
        <v>2305</v>
      </c>
      <c r="C51" s="5">
        <v>66</v>
      </c>
      <c r="D51" s="5">
        <v>129</v>
      </c>
      <c r="E51" s="5">
        <v>122</v>
      </c>
      <c r="F51" s="5">
        <v>123</v>
      </c>
      <c r="G51" s="5">
        <v>27</v>
      </c>
      <c r="H51" s="5">
        <v>40</v>
      </c>
      <c r="I51" s="5">
        <v>87</v>
      </c>
      <c r="J51" s="5">
        <v>64</v>
      </c>
      <c r="K51" s="5">
        <v>39</v>
      </c>
      <c r="L51" s="5">
        <v>139</v>
      </c>
      <c r="M51" s="5">
        <v>85</v>
      </c>
      <c r="N51" s="5">
        <v>33</v>
      </c>
      <c r="O51" s="5">
        <v>26</v>
      </c>
      <c r="P51" s="5">
        <v>113</v>
      </c>
      <c r="Q51" s="5">
        <v>90</v>
      </c>
      <c r="R51" s="5">
        <v>69</v>
      </c>
      <c r="S51" s="5" t="s">
        <v>157</v>
      </c>
      <c r="T51" s="5">
        <v>94</v>
      </c>
      <c r="U51" s="5">
        <v>66</v>
      </c>
      <c r="V51" s="5">
        <v>47</v>
      </c>
      <c r="W51" s="5">
        <v>71</v>
      </c>
      <c r="X51" s="5">
        <v>86</v>
      </c>
      <c r="Y51" s="5">
        <v>76</v>
      </c>
      <c r="Z51" s="5">
        <v>59</v>
      </c>
      <c r="AA51" s="5">
        <v>53</v>
      </c>
      <c r="AB51" s="5">
        <v>77</v>
      </c>
      <c r="AC51" s="5">
        <v>20</v>
      </c>
      <c r="AD51" s="5">
        <v>67</v>
      </c>
      <c r="AE51" s="5">
        <v>101</v>
      </c>
      <c r="AF51" s="5">
        <v>166</v>
      </c>
      <c r="AG51" s="5">
        <v>38</v>
      </c>
      <c r="AH51" s="5">
        <v>18</v>
      </c>
      <c r="AI51" s="5">
        <v>11</v>
      </c>
      <c r="AJ51" s="5">
        <v>3</v>
      </c>
    </row>
    <row r="52" spans="1:36" x14ac:dyDescent="0.2">
      <c r="A52" s="5" t="s">
        <v>158</v>
      </c>
      <c r="B52" s="5">
        <v>2235</v>
      </c>
      <c r="C52" s="5">
        <v>84</v>
      </c>
      <c r="D52" s="5">
        <v>112</v>
      </c>
      <c r="E52" s="5">
        <v>115</v>
      </c>
      <c r="F52" s="5">
        <v>137</v>
      </c>
      <c r="G52" s="5">
        <v>29</v>
      </c>
      <c r="H52" s="5">
        <v>27</v>
      </c>
      <c r="I52" s="5">
        <v>93</v>
      </c>
      <c r="J52" s="5">
        <v>67</v>
      </c>
      <c r="K52" s="5">
        <v>52</v>
      </c>
      <c r="L52" s="5">
        <v>144</v>
      </c>
      <c r="M52" s="5">
        <v>95</v>
      </c>
      <c r="N52" s="5">
        <v>37</v>
      </c>
      <c r="O52" s="5">
        <v>16</v>
      </c>
      <c r="P52" s="5">
        <v>88</v>
      </c>
      <c r="Q52" s="5">
        <v>77</v>
      </c>
      <c r="R52" s="5">
        <v>71</v>
      </c>
      <c r="S52" s="5" t="s">
        <v>158</v>
      </c>
      <c r="T52" s="5">
        <v>90</v>
      </c>
      <c r="U52" s="5">
        <v>47</v>
      </c>
      <c r="V52" s="5">
        <v>72</v>
      </c>
      <c r="W52" s="5">
        <v>54</v>
      </c>
      <c r="X52" s="5">
        <v>71</v>
      </c>
      <c r="Y52" s="5">
        <v>96</v>
      </c>
      <c r="Z52" s="5">
        <v>43</v>
      </c>
      <c r="AA52" s="5">
        <v>40</v>
      </c>
      <c r="AB52" s="5">
        <v>81</v>
      </c>
      <c r="AC52" s="5">
        <v>20</v>
      </c>
      <c r="AD52" s="5">
        <v>52</v>
      </c>
      <c r="AE52" s="5">
        <v>83</v>
      </c>
      <c r="AF52" s="5">
        <v>172</v>
      </c>
      <c r="AG52" s="5">
        <v>32</v>
      </c>
      <c r="AH52" s="5">
        <v>19</v>
      </c>
      <c r="AI52" s="5">
        <v>13</v>
      </c>
      <c r="AJ52" s="5">
        <v>6</v>
      </c>
    </row>
    <row r="53" spans="1:36" x14ac:dyDescent="0.2">
      <c r="A53" s="5" t="s">
        <v>159</v>
      </c>
      <c r="B53" s="5">
        <v>1971</v>
      </c>
      <c r="C53" s="5">
        <v>74</v>
      </c>
      <c r="D53" s="5">
        <v>135</v>
      </c>
      <c r="E53" s="5">
        <v>83</v>
      </c>
      <c r="F53" s="5">
        <v>125</v>
      </c>
      <c r="G53" s="5">
        <v>17</v>
      </c>
      <c r="H53" s="5">
        <v>34</v>
      </c>
      <c r="I53" s="5">
        <v>74</v>
      </c>
      <c r="J53" s="5">
        <v>57</v>
      </c>
      <c r="K53" s="5">
        <v>56</v>
      </c>
      <c r="L53" s="5">
        <v>131</v>
      </c>
      <c r="M53" s="5">
        <v>73</v>
      </c>
      <c r="N53" s="5">
        <v>28</v>
      </c>
      <c r="O53" s="5">
        <v>19</v>
      </c>
      <c r="P53" s="5">
        <v>100</v>
      </c>
      <c r="Q53" s="5">
        <v>80</v>
      </c>
      <c r="R53" s="5">
        <v>47</v>
      </c>
      <c r="S53" s="5" t="s">
        <v>159</v>
      </c>
      <c r="T53" s="5">
        <v>73</v>
      </c>
      <c r="U53" s="5">
        <v>41</v>
      </c>
      <c r="V53" s="5">
        <v>55</v>
      </c>
      <c r="W53" s="5">
        <v>57</v>
      </c>
      <c r="X53" s="5">
        <v>62</v>
      </c>
      <c r="Y53" s="5">
        <v>68</v>
      </c>
      <c r="Z53" s="5">
        <v>49</v>
      </c>
      <c r="AA53" s="5">
        <v>26</v>
      </c>
      <c r="AB53" s="5">
        <v>78</v>
      </c>
      <c r="AC53" s="5">
        <v>23</v>
      </c>
      <c r="AD53" s="5">
        <v>53</v>
      </c>
      <c r="AE53" s="5">
        <v>53</v>
      </c>
      <c r="AF53" s="5">
        <v>149</v>
      </c>
      <c r="AG53" s="5">
        <v>19</v>
      </c>
      <c r="AH53" s="5">
        <v>19</v>
      </c>
      <c r="AI53" s="5">
        <v>4</v>
      </c>
      <c r="AJ53" s="5">
        <v>9</v>
      </c>
    </row>
    <row r="54" spans="1:36" x14ac:dyDescent="0.2">
      <c r="A54" s="5" t="s">
        <v>160</v>
      </c>
      <c r="B54" s="5">
        <v>1640</v>
      </c>
      <c r="C54" s="5">
        <v>87</v>
      </c>
      <c r="D54" s="5">
        <v>109</v>
      </c>
      <c r="E54" s="5">
        <v>80</v>
      </c>
      <c r="F54" s="5">
        <v>108</v>
      </c>
      <c r="G54" s="5">
        <v>22</v>
      </c>
      <c r="H54" s="5">
        <v>43</v>
      </c>
      <c r="I54" s="5">
        <v>76</v>
      </c>
      <c r="J54" s="5">
        <v>47</v>
      </c>
      <c r="K54" s="5">
        <v>16</v>
      </c>
      <c r="L54" s="5">
        <v>101</v>
      </c>
      <c r="M54" s="5">
        <v>46</v>
      </c>
      <c r="N54" s="5">
        <v>37</v>
      </c>
      <c r="O54" s="5">
        <v>13</v>
      </c>
      <c r="P54" s="5">
        <v>63</v>
      </c>
      <c r="Q54" s="5">
        <v>49</v>
      </c>
      <c r="R54" s="5">
        <v>43</v>
      </c>
      <c r="S54" s="5" t="s">
        <v>160</v>
      </c>
      <c r="T54" s="5">
        <v>68</v>
      </c>
      <c r="U54" s="5">
        <v>34</v>
      </c>
      <c r="V54" s="5">
        <v>37</v>
      </c>
      <c r="W54" s="5">
        <v>41</v>
      </c>
      <c r="X54" s="5">
        <v>60</v>
      </c>
      <c r="Y54" s="5">
        <v>57</v>
      </c>
      <c r="Z54" s="5">
        <v>28</v>
      </c>
      <c r="AA54" s="5">
        <v>44</v>
      </c>
      <c r="AB54" s="5">
        <v>68</v>
      </c>
      <c r="AC54" s="5">
        <v>26</v>
      </c>
      <c r="AD54" s="5">
        <v>31</v>
      </c>
      <c r="AE54" s="5">
        <v>45</v>
      </c>
      <c r="AF54" s="5">
        <v>121</v>
      </c>
      <c r="AG54" s="5">
        <v>20</v>
      </c>
      <c r="AH54" s="5">
        <v>11</v>
      </c>
      <c r="AI54" s="5">
        <v>7</v>
      </c>
      <c r="AJ54" s="5">
        <v>2</v>
      </c>
    </row>
    <row r="55" spans="1:36" x14ac:dyDescent="0.2">
      <c r="A55" s="5" t="s">
        <v>161</v>
      </c>
      <c r="B55" s="5">
        <v>1274</v>
      </c>
      <c r="C55" s="5">
        <v>62</v>
      </c>
      <c r="D55" s="5">
        <v>60</v>
      </c>
      <c r="E55" s="5">
        <v>61</v>
      </c>
      <c r="F55" s="5">
        <v>71</v>
      </c>
      <c r="G55" s="5">
        <v>13</v>
      </c>
      <c r="H55" s="5">
        <v>24</v>
      </c>
      <c r="I55" s="5">
        <v>54</v>
      </c>
      <c r="J55" s="5">
        <v>37</v>
      </c>
      <c r="K55" s="5">
        <v>23</v>
      </c>
      <c r="L55" s="5">
        <v>83</v>
      </c>
      <c r="M55" s="5">
        <v>48</v>
      </c>
      <c r="N55" s="5">
        <v>13</v>
      </c>
      <c r="O55" s="5">
        <v>11</v>
      </c>
      <c r="P55" s="5">
        <v>47</v>
      </c>
      <c r="Q55" s="5">
        <v>42</v>
      </c>
      <c r="R55" s="5">
        <v>26</v>
      </c>
      <c r="S55" s="5" t="s">
        <v>161</v>
      </c>
      <c r="T55" s="5">
        <v>51</v>
      </c>
      <c r="U55" s="5">
        <v>39</v>
      </c>
      <c r="V55" s="5">
        <v>42</v>
      </c>
      <c r="W55" s="5">
        <v>39</v>
      </c>
      <c r="X55" s="5">
        <v>41</v>
      </c>
      <c r="Y55" s="5">
        <v>31</v>
      </c>
      <c r="Z55" s="5">
        <v>39</v>
      </c>
      <c r="AA55" s="5">
        <v>34</v>
      </c>
      <c r="AB55" s="5">
        <v>55</v>
      </c>
      <c r="AC55" s="5">
        <v>20</v>
      </c>
      <c r="AD55" s="5">
        <v>33</v>
      </c>
      <c r="AE55" s="5">
        <v>42</v>
      </c>
      <c r="AF55" s="5">
        <v>110</v>
      </c>
      <c r="AG55" s="5">
        <v>9</v>
      </c>
      <c r="AH55" s="5">
        <v>5</v>
      </c>
      <c r="AI55" s="5">
        <v>4</v>
      </c>
      <c r="AJ55" s="5">
        <v>5</v>
      </c>
    </row>
    <row r="56" spans="1:36" x14ac:dyDescent="0.2">
      <c r="A56" s="5" t="s">
        <v>162</v>
      </c>
      <c r="B56" s="5">
        <v>827</v>
      </c>
      <c r="C56" s="5">
        <v>36</v>
      </c>
      <c r="D56" s="5">
        <v>52</v>
      </c>
      <c r="E56" s="5">
        <v>55</v>
      </c>
      <c r="F56" s="5">
        <v>52</v>
      </c>
      <c r="G56" s="5">
        <v>13</v>
      </c>
      <c r="H56" s="5">
        <v>18</v>
      </c>
      <c r="I56" s="5">
        <v>40</v>
      </c>
      <c r="J56" s="5">
        <v>28</v>
      </c>
      <c r="K56" s="5">
        <v>6</v>
      </c>
      <c r="L56" s="5">
        <v>66</v>
      </c>
      <c r="M56" s="5">
        <v>30</v>
      </c>
      <c r="N56" s="5">
        <v>12</v>
      </c>
      <c r="O56" s="5">
        <v>1</v>
      </c>
      <c r="P56" s="5">
        <v>28</v>
      </c>
      <c r="Q56" s="5">
        <v>21</v>
      </c>
      <c r="R56" s="5">
        <v>18</v>
      </c>
      <c r="S56" s="5" t="s">
        <v>162</v>
      </c>
      <c r="T56" s="5">
        <v>39</v>
      </c>
      <c r="U56" s="5">
        <v>12</v>
      </c>
      <c r="V56" s="5">
        <v>22</v>
      </c>
      <c r="W56" s="5">
        <v>28</v>
      </c>
      <c r="X56" s="5">
        <v>20</v>
      </c>
      <c r="Y56" s="5">
        <v>26</v>
      </c>
      <c r="Z56" s="5">
        <v>23</v>
      </c>
      <c r="AA56" s="5">
        <v>22</v>
      </c>
      <c r="AB56" s="5">
        <v>34</v>
      </c>
      <c r="AC56" s="5">
        <v>17</v>
      </c>
      <c r="AD56" s="5">
        <v>16</v>
      </c>
      <c r="AE56" s="5">
        <v>21</v>
      </c>
      <c r="AF56" s="5">
        <v>56</v>
      </c>
      <c r="AG56" s="5">
        <v>7</v>
      </c>
      <c r="AH56" s="5">
        <v>5</v>
      </c>
      <c r="AI56" s="5">
        <v>0</v>
      </c>
      <c r="AJ56" s="5">
        <v>3</v>
      </c>
    </row>
    <row r="57" spans="1:36" x14ac:dyDescent="0.2">
      <c r="A57" s="5" t="s">
        <v>163</v>
      </c>
      <c r="B57" s="5">
        <v>729</v>
      </c>
      <c r="C57" s="5">
        <v>43</v>
      </c>
      <c r="D57" s="5">
        <v>43</v>
      </c>
      <c r="E57" s="5">
        <v>20</v>
      </c>
      <c r="F57" s="5">
        <v>39</v>
      </c>
      <c r="G57" s="5">
        <v>6</v>
      </c>
      <c r="H57" s="5">
        <v>23</v>
      </c>
      <c r="I57" s="5">
        <v>27</v>
      </c>
      <c r="J57" s="5">
        <v>32</v>
      </c>
      <c r="K57" s="5">
        <v>7</v>
      </c>
      <c r="L57" s="5">
        <v>37</v>
      </c>
      <c r="M57" s="5">
        <v>20</v>
      </c>
      <c r="N57" s="5">
        <v>9</v>
      </c>
      <c r="O57" s="5">
        <v>6</v>
      </c>
      <c r="P57" s="5">
        <v>24</v>
      </c>
      <c r="Q57" s="5">
        <v>28</v>
      </c>
      <c r="R57" s="5">
        <v>22</v>
      </c>
      <c r="S57" s="5" t="s">
        <v>163</v>
      </c>
      <c r="T57" s="5">
        <v>32</v>
      </c>
      <c r="U57" s="5">
        <v>8</v>
      </c>
      <c r="V57" s="5">
        <v>18</v>
      </c>
      <c r="W57" s="5">
        <v>28</v>
      </c>
      <c r="X57" s="5">
        <v>25</v>
      </c>
      <c r="Y57" s="5">
        <v>28</v>
      </c>
      <c r="Z57" s="5">
        <v>29</v>
      </c>
      <c r="AA57" s="5">
        <v>15</v>
      </c>
      <c r="AB57" s="5">
        <v>21</v>
      </c>
      <c r="AC57" s="5">
        <v>8</v>
      </c>
      <c r="AD57" s="5">
        <v>16</v>
      </c>
      <c r="AE57" s="5">
        <v>27</v>
      </c>
      <c r="AF57" s="5">
        <v>75</v>
      </c>
      <c r="AG57" s="5">
        <v>4</v>
      </c>
      <c r="AH57" s="5">
        <v>9</v>
      </c>
      <c r="AI57" s="5">
        <v>0</v>
      </c>
      <c r="AJ57" s="5">
        <v>0</v>
      </c>
    </row>
    <row r="58" spans="1:36" x14ac:dyDescent="0.2">
      <c r="A58" s="5" t="s">
        <v>164</v>
      </c>
      <c r="B58" s="5">
        <v>473</v>
      </c>
      <c r="C58" s="5">
        <v>19</v>
      </c>
      <c r="D58" s="5">
        <v>15</v>
      </c>
      <c r="E58" s="5">
        <v>15</v>
      </c>
      <c r="F58" s="5">
        <v>23</v>
      </c>
      <c r="G58" s="5">
        <v>2</v>
      </c>
      <c r="H58" s="5">
        <v>6</v>
      </c>
      <c r="I58" s="5">
        <v>16</v>
      </c>
      <c r="J58" s="5">
        <v>18</v>
      </c>
      <c r="K58" s="5">
        <v>6</v>
      </c>
      <c r="L58" s="5">
        <v>32</v>
      </c>
      <c r="M58" s="5">
        <v>9</v>
      </c>
      <c r="N58" s="5">
        <v>3</v>
      </c>
      <c r="O58" s="5">
        <v>3</v>
      </c>
      <c r="P58" s="5">
        <v>18</v>
      </c>
      <c r="Q58" s="5">
        <v>25</v>
      </c>
      <c r="R58" s="5">
        <v>14</v>
      </c>
      <c r="S58" s="5" t="s">
        <v>164</v>
      </c>
      <c r="T58" s="5">
        <v>19</v>
      </c>
      <c r="U58" s="5">
        <v>13</v>
      </c>
      <c r="V58" s="5">
        <v>17</v>
      </c>
      <c r="W58" s="5">
        <v>18</v>
      </c>
      <c r="X58" s="5">
        <v>19</v>
      </c>
      <c r="Y58" s="5">
        <v>14</v>
      </c>
      <c r="Z58" s="5">
        <v>6</v>
      </c>
      <c r="AA58" s="5">
        <v>11</v>
      </c>
      <c r="AB58" s="5">
        <v>38</v>
      </c>
      <c r="AC58" s="5">
        <v>6</v>
      </c>
      <c r="AD58" s="5">
        <v>14</v>
      </c>
      <c r="AE58" s="5">
        <v>14</v>
      </c>
      <c r="AF58" s="5">
        <v>48</v>
      </c>
      <c r="AG58" s="5">
        <v>4</v>
      </c>
      <c r="AH58" s="5">
        <v>5</v>
      </c>
      <c r="AI58" s="5">
        <v>3</v>
      </c>
      <c r="AJ58" s="5">
        <v>0</v>
      </c>
    </row>
    <row r="59" spans="1:36" x14ac:dyDescent="0.2">
      <c r="A59" s="5" t="s">
        <v>165</v>
      </c>
      <c r="B59" s="5">
        <v>205</v>
      </c>
      <c r="C59" s="5">
        <v>22</v>
      </c>
      <c r="D59" s="5">
        <v>17</v>
      </c>
      <c r="E59" s="5">
        <v>5</v>
      </c>
      <c r="F59" s="5">
        <v>1</v>
      </c>
      <c r="G59" s="5">
        <v>3</v>
      </c>
      <c r="H59" s="5">
        <v>6</v>
      </c>
      <c r="I59" s="5">
        <v>7</v>
      </c>
      <c r="J59" s="5">
        <v>6</v>
      </c>
      <c r="K59" s="5">
        <v>1</v>
      </c>
      <c r="L59" s="5">
        <v>20</v>
      </c>
      <c r="M59" s="5">
        <v>1</v>
      </c>
      <c r="N59" s="5">
        <v>0</v>
      </c>
      <c r="O59" s="5">
        <v>0</v>
      </c>
      <c r="P59" s="5">
        <v>2</v>
      </c>
      <c r="Q59" s="5">
        <v>6</v>
      </c>
      <c r="R59" s="5">
        <v>12</v>
      </c>
      <c r="S59" s="5" t="s">
        <v>165</v>
      </c>
      <c r="T59" s="5">
        <v>7</v>
      </c>
      <c r="U59" s="5">
        <v>2</v>
      </c>
      <c r="V59" s="5">
        <v>4</v>
      </c>
      <c r="W59" s="5">
        <v>11</v>
      </c>
      <c r="X59" s="5">
        <v>3</v>
      </c>
      <c r="Y59" s="5">
        <v>5</v>
      </c>
      <c r="Z59" s="5">
        <v>21</v>
      </c>
      <c r="AA59" s="5">
        <v>5</v>
      </c>
      <c r="AB59" s="5">
        <v>4</v>
      </c>
      <c r="AC59" s="5">
        <v>3</v>
      </c>
      <c r="AD59" s="5">
        <v>3</v>
      </c>
      <c r="AE59" s="5">
        <v>9</v>
      </c>
      <c r="AF59" s="5">
        <v>16</v>
      </c>
      <c r="AG59" s="5">
        <v>1</v>
      </c>
      <c r="AH59" s="5">
        <v>1</v>
      </c>
      <c r="AI59" s="5">
        <v>1</v>
      </c>
      <c r="AJ59" s="5">
        <v>0</v>
      </c>
    </row>
    <row r="60" spans="1:36" x14ac:dyDescent="0.2">
      <c r="A60" s="5" t="s">
        <v>166</v>
      </c>
      <c r="B60" s="5">
        <v>118</v>
      </c>
      <c r="C60" s="5">
        <v>15</v>
      </c>
      <c r="D60" s="5">
        <v>5</v>
      </c>
      <c r="E60" s="5">
        <v>2</v>
      </c>
      <c r="F60" s="5">
        <v>2</v>
      </c>
      <c r="G60" s="5">
        <v>0</v>
      </c>
      <c r="H60" s="5">
        <v>1</v>
      </c>
      <c r="I60" s="5">
        <v>3</v>
      </c>
      <c r="J60" s="5">
        <v>5</v>
      </c>
      <c r="K60" s="5">
        <v>0</v>
      </c>
      <c r="L60" s="5">
        <v>8</v>
      </c>
      <c r="M60" s="5">
        <v>1</v>
      </c>
      <c r="N60" s="5">
        <v>1</v>
      </c>
      <c r="O60" s="5">
        <v>0</v>
      </c>
      <c r="P60" s="5">
        <v>2</v>
      </c>
      <c r="Q60" s="5">
        <v>3</v>
      </c>
      <c r="R60" s="5">
        <v>2</v>
      </c>
      <c r="S60" s="5" t="s">
        <v>166</v>
      </c>
      <c r="T60" s="5">
        <v>4</v>
      </c>
      <c r="U60" s="5">
        <v>1</v>
      </c>
      <c r="V60" s="5">
        <v>3</v>
      </c>
      <c r="W60" s="5">
        <v>8</v>
      </c>
      <c r="X60" s="5">
        <v>4</v>
      </c>
      <c r="Y60" s="5">
        <v>1</v>
      </c>
      <c r="Z60" s="5">
        <v>2</v>
      </c>
      <c r="AA60" s="5">
        <v>6</v>
      </c>
      <c r="AB60" s="5">
        <v>13</v>
      </c>
      <c r="AC60" s="5">
        <v>1</v>
      </c>
      <c r="AD60" s="5">
        <v>2</v>
      </c>
      <c r="AE60" s="5">
        <v>8</v>
      </c>
      <c r="AF60" s="5">
        <v>14</v>
      </c>
      <c r="AG60" s="5">
        <v>0</v>
      </c>
      <c r="AH60" s="5">
        <v>0</v>
      </c>
      <c r="AI60" s="5">
        <v>1</v>
      </c>
      <c r="AJ60" s="5">
        <v>0</v>
      </c>
    </row>
    <row r="61" spans="1:36" x14ac:dyDescent="0.2">
      <c r="A61" s="5" t="s">
        <v>167</v>
      </c>
      <c r="B61" s="5">
        <v>94</v>
      </c>
      <c r="C61" s="5">
        <v>11</v>
      </c>
      <c r="D61" s="5">
        <v>6</v>
      </c>
      <c r="E61" s="5">
        <v>1</v>
      </c>
      <c r="F61" s="5">
        <v>3</v>
      </c>
      <c r="G61" s="5">
        <v>0</v>
      </c>
      <c r="H61" s="5">
        <v>2</v>
      </c>
      <c r="I61" s="5">
        <v>0</v>
      </c>
      <c r="J61" s="5">
        <v>9</v>
      </c>
      <c r="K61" s="5">
        <v>2</v>
      </c>
      <c r="L61" s="5">
        <v>5</v>
      </c>
      <c r="M61" s="5">
        <v>3</v>
      </c>
      <c r="N61" s="5">
        <v>1</v>
      </c>
      <c r="O61" s="5">
        <v>0</v>
      </c>
      <c r="P61" s="5">
        <v>1</v>
      </c>
      <c r="Q61" s="5">
        <v>2</v>
      </c>
      <c r="R61" s="5">
        <v>4</v>
      </c>
      <c r="S61" s="5" t="s">
        <v>167</v>
      </c>
      <c r="T61" s="5">
        <v>1</v>
      </c>
      <c r="U61" s="5">
        <v>0</v>
      </c>
      <c r="V61" s="5">
        <v>5</v>
      </c>
      <c r="W61" s="5">
        <v>7</v>
      </c>
      <c r="X61" s="5">
        <v>1</v>
      </c>
      <c r="Y61" s="5">
        <v>0</v>
      </c>
      <c r="Z61" s="5">
        <v>0</v>
      </c>
      <c r="AA61" s="5">
        <v>0</v>
      </c>
      <c r="AB61" s="5">
        <v>1</v>
      </c>
      <c r="AC61" s="5">
        <v>5</v>
      </c>
      <c r="AD61" s="5">
        <v>3</v>
      </c>
      <c r="AE61" s="5">
        <v>3</v>
      </c>
      <c r="AF61" s="5">
        <v>17</v>
      </c>
      <c r="AG61" s="5">
        <v>0</v>
      </c>
      <c r="AH61" s="5">
        <v>0</v>
      </c>
      <c r="AI61" s="5">
        <v>1</v>
      </c>
      <c r="AJ61" s="5">
        <v>0</v>
      </c>
    </row>
    <row r="62" spans="1:36" x14ac:dyDescent="0.2">
      <c r="A62" s="5" t="s">
        <v>168</v>
      </c>
      <c r="B62" s="5">
        <v>93</v>
      </c>
      <c r="C62" s="5">
        <v>8</v>
      </c>
      <c r="D62" s="5">
        <v>7</v>
      </c>
      <c r="E62" s="5">
        <v>2</v>
      </c>
      <c r="F62" s="5">
        <v>3</v>
      </c>
      <c r="G62" s="5">
        <v>1</v>
      </c>
      <c r="H62" s="5">
        <v>0</v>
      </c>
      <c r="I62" s="5">
        <v>4</v>
      </c>
      <c r="J62" s="5">
        <v>3</v>
      </c>
      <c r="K62" s="5">
        <v>0</v>
      </c>
      <c r="L62" s="5">
        <v>3</v>
      </c>
      <c r="M62" s="5">
        <v>0</v>
      </c>
      <c r="N62" s="5">
        <v>0</v>
      </c>
      <c r="O62" s="5">
        <v>0</v>
      </c>
      <c r="P62" s="5">
        <v>1</v>
      </c>
      <c r="Q62" s="5">
        <v>2</v>
      </c>
      <c r="R62" s="5">
        <v>1</v>
      </c>
      <c r="S62" s="5" t="s">
        <v>168</v>
      </c>
      <c r="T62" s="5">
        <v>20</v>
      </c>
      <c r="U62" s="5">
        <v>2</v>
      </c>
      <c r="V62" s="5">
        <v>9</v>
      </c>
      <c r="W62" s="5">
        <v>1</v>
      </c>
      <c r="X62" s="5">
        <v>2</v>
      </c>
      <c r="Y62" s="5">
        <v>1</v>
      </c>
      <c r="Z62" s="5">
        <v>0</v>
      </c>
      <c r="AA62" s="5">
        <v>1</v>
      </c>
      <c r="AB62" s="5">
        <v>1</v>
      </c>
      <c r="AC62" s="5">
        <v>3</v>
      </c>
      <c r="AD62" s="5">
        <v>1</v>
      </c>
      <c r="AE62" s="5">
        <v>8</v>
      </c>
      <c r="AF62" s="5">
        <v>9</v>
      </c>
      <c r="AG62" s="5">
        <v>0</v>
      </c>
      <c r="AH62" s="5">
        <v>0</v>
      </c>
      <c r="AI62" s="5">
        <v>0</v>
      </c>
      <c r="AJ62" s="5">
        <v>0</v>
      </c>
    </row>
    <row r="63" spans="1:36" x14ac:dyDescent="0.2">
      <c r="A63" s="5" t="s">
        <v>169</v>
      </c>
      <c r="B63" s="5">
        <v>225</v>
      </c>
      <c r="C63" s="5">
        <v>6</v>
      </c>
      <c r="D63" s="5">
        <v>11</v>
      </c>
      <c r="E63" s="5">
        <v>4</v>
      </c>
      <c r="F63" s="5">
        <v>0</v>
      </c>
      <c r="G63" s="5">
        <v>3</v>
      </c>
      <c r="H63" s="5">
        <v>8</v>
      </c>
      <c r="I63" s="5">
        <v>6</v>
      </c>
      <c r="J63" s="5">
        <v>66</v>
      </c>
      <c r="K63" s="5">
        <v>0</v>
      </c>
      <c r="L63" s="5">
        <v>34</v>
      </c>
      <c r="M63" s="5">
        <v>1</v>
      </c>
      <c r="N63" s="5">
        <v>5</v>
      </c>
      <c r="O63" s="5">
        <v>0</v>
      </c>
      <c r="P63" s="5">
        <v>12</v>
      </c>
      <c r="Q63" s="5">
        <v>1</v>
      </c>
      <c r="R63" s="5">
        <v>2</v>
      </c>
      <c r="S63" s="5" t="s">
        <v>169</v>
      </c>
      <c r="T63" s="5">
        <v>10</v>
      </c>
      <c r="U63" s="5">
        <v>3</v>
      </c>
      <c r="V63" s="5">
        <v>5</v>
      </c>
      <c r="W63" s="5">
        <v>4</v>
      </c>
      <c r="X63" s="5">
        <v>1</v>
      </c>
      <c r="Y63" s="5">
        <v>8</v>
      </c>
      <c r="Z63" s="5">
        <v>0</v>
      </c>
      <c r="AA63" s="5">
        <v>0</v>
      </c>
      <c r="AB63" s="5">
        <v>2</v>
      </c>
      <c r="AC63" s="5">
        <v>7</v>
      </c>
      <c r="AD63" s="5">
        <v>7</v>
      </c>
      <c r="AE63" s="5">
        <v>10</v>
      </c>
      <c r="AF63" s="5">
        <v>9</v>
      </c>
      <c r="AG63" s="5">
        <v>0</v>
      </c>
      <c r="AH63" s="5">
        <v>0</v>
      </c>
      <c r="AI63" s="5">
        <v>0</v>
      </c>
      <c r="AJ63" s="5">
        <v>0</v>
      </c>
    </row>
    <row r="64" spans="1:36" x14ac:dyDescent="0.2">
      <c r="A64" s="5" t="s">
        <v>70</v>
      </c>
      <c r="B64" s="5">
        <v>1493</v>
      </c>
      <c r="C64" s="5">
        <v>47</v>
      </c>
      <c r="D64" s="5">
        <v>42</v>
      </c>
      <c r="E64" s="5">
        <v>49</v>
      </c>
      <c r="F64" s="5">
        <v>95</v>
      </c>
      <c r="G64" s="5">
        <v>39</v>
      </c>
      <c r="H64" s="5">
        <v>77</v>
      </c>
      <c r="I64" s="5">
        <v>39</v>
      </c>
      <c r="J64" s="5">
        <v>80</v>
      </c>
      <c r="K64" s="5">
        <v>39</v>
      </c>
      <c r="L64" s="5">
        <v>134</v>
      </c>
      <c r="M64" s="5">
        <v>61</v>
      </c>
      <c r="N64" s="5">
        <v>9</v>
      </c>
      <c r="O64" s="5">
        <v>4</v>
      </c>
      <c r="P64" s="5">
        <v>41</v>
      </c>
      <c r="Q64" s="5">
        <v>34</v>
      </c>
      <c r="R64" s="5">
        <v>29</v>
      </c>
      <c r="S64" s="5" t="s">
        <v>70</v>
      </c>
      <c r="T64" s="5">
        <v>81</v>
      </c>
      <c r="U64" s="5">
        <v>46</v>
      </c>
      <c r="V64" s="5">
        <v>44</v>
      </c>
      <c r="W64" s="5">
        <v>32</v>
      </c>
      <c r="X64" s="5">
        <v>56</v>
      </c>
      <c r="Y64" s="5">
        <v>134</v>
      </c>
      <c r="Z64" s="5">
        <v>21</v>
      </c>
      <c r="AA64" s="5">
        <v>27</v>
      </c>
      <c r="AB64" s="5">
        <v>30</v>
      </c>
      <c r="AC64" s="5">
        <v>12</v>
      </c>
      <c r="AD64" s="5">
        <v>20</v>
      </c>
      <c r="AE64" s="5">
        <v>85</v>
      </c>
      <c r="AF64" s="5">
        <v>74</v>
      </c>
      <c r="AG64" s="5">
        <v>4</v>
      </c>
      <c r="AH64" s="5">
        <v>6</v>
      </c>
      <c r="AI64" s="5">
        <v>0</v>
      </c>
      <c r="AJ64" s="5">
        <v>2</v>
      </c>
    </row>
    <row r="66" spans="1:36" x14ac:dyDescent="0.2">
      <c r="A66" s="5" t="s">
        <v>406</v>
      </c>
      <c r="B66" s="5">
        <v>17706</v>
      </c>
      <c r="C66" s="5">
        <v>769</v>
      </c>
      <c r="D66" s="5">
        <v>929</v>
      </c>
      <c r="E66" s="5">
        <v>749</v>
      </c>
      <c r="F66" s="5">
        <v>1114</v>
      </c>
      <c r="G66" s="5">
        <v>218</v>
      </c>
      <c r="H66" s="5">
        <v>357</v>
      </c>
      <c r="I66" s="5">
        <v>678</v>
      </c>
      <c r="J66" s="5">
        <v>622</v>
      </c>
      <c r="K66" s="5">
        <v>265</v>
      </c>
      <c r="L66" s="5">
        <v>1256</v>
      </c>
      <c r="M66" s="5">
        <v>571</v>
      </c>
      <c r="N66" s="5">
        <v>265</v>
      </c>
      <c r="O66" s="5">
        <v>117</v>
      </c>
      <c r="P66" s="5">
        <v>654</v>
      </c>
      <c r="Q66" s="5">
        <v>570</v>
      </c>
      <c r="R66" s="5">
        <v>474</v>
      </c>
      <c r="S66" s="5" t="s">
        <v>406</v>
      </c>
      <c r="T66" s="5">
        <v>715</v>
      </c>
      <c r="U66" s="5">
        <v>356</v>
      </c>
      <c r="V66" s="5">
        <v>478</v>
      </c>
      <c r="W66" s="5">
        <v>510</v>
      </c>
      <c r="X66" s="5">
        <v>695</v>
      </c>
      <c r="Y66" s="5">
        <v>641</v>
      </c>
      <c r="Z66" s="5">
        <v>363</v>
      </c>
      <c r="AA66" s="5">
        <v>420</v>
      </c>
      <c r="AB66" s="5">
        <v>730</v>
      </c>
      <c r="AC66" s="5">
        <v>275</v>
      </c>
      <c r="AD66" s="5">
        <v>444</v>
      </c>
      <c r="AE66" s="5">
        <v>615</v>
      </c>
      <c r="AF66" s="5">
        <v>1378</v>
      </c>
      <c r="AG66" s="5">
        <v>240</v>
      </c>
      <c r="AH66" s="5">
        <v>117</v>
      </c>
      <c r="AI66" s="5">
        <v>75</v>
      </c>
      <c r="AJ66" s="5">
        <v>46</v>
      </c>
    </row>
    <row r="67" spans="1:36" x14ac:dyDescent="0.2">
      <c r="A67" s="5" t="s">
        <v>155</v>
      </c>
      <c r="B67" s="5">
        <v>3982</v>
      </c>
      <c r="C67" s="5">
        <v>197</v>
      </c>
      <c r="D67" s="5">
        <v>215</v>
      </c>
      <c r="E67" s="5">
        <v>203</v>
      </c>
      <c r="F67" s="5">
        <v>257</v>
      </c>
      <c r="G67" s="5">
        <v>53</v>
      </c>
      <c r="H67" s="5">
        <v>51</v>
      </c>
      <c r="I67" s="5">
        <v>141</v>
      </c>
      <c r="J67" s="5">
        <v>121</v>
      </c>
      <c r="K67" s="5">
        <v>76</v>
      </c>
      <c r="L67" s="5">
        <v>302</v>
      </c>
      <c r="M67" s="5">
        <v>149</v>
      </c>
      <c r="N67" s="5">
        <v>75</v>
      </c>
      <c r="O67" s="5">
        <v>30</v>
      </c>
      <c r="P67" s="5">
        <v>175</v>
      </c>
      <c r="Q67" s="5">
        <v>116</v>
      </c>
      <c r="R67" s="5">
        <v>93</v>
      </c>
      <c r="S67" s="5" t="s">
        <v>155</v>
      </c>
      <c r="T67" s="5">
        <v>115</v>
      </c>
      <c r="U67" s="5">
        <v>74</v>
      </c>
      <c r="V67" s="5">
        <v>96</v>
      </c>
      <c r="W67" s="5">
        <v>67</v>
      </c>
      <c r="X67" s="5">
        <v>174</v>
      </c>
      <c r="Y67" s="5">
        <v>112</v>
      </c>
      <c r="Z67" s="5">
        <v>78</v>
      </c>
      <c r="AA67" s="5">
        <v>95</v>
      </c>
      <c r="AB67" s="5">
        <v>155</v>
      </c>
      <c r="AC67" s="5">
        <v>86</v>
      </c>
      <c r="AD67" s="5">
        <v>103</v>
      </c>
      <c r="AE67" s="5">
        <v>157</v>
      </c>
      <c r="AF67" s="5">
        <v>303</v>
      </c>
      <c r="AG67" s="5">
        <v>49</v>
      </c>
      <c r="AH67" s="5">
        <v>32</v>
      </c>
      <c r="AI67" s="5">
        <v>25</v>
      </c>
      <c r="AJ67" s="5">
        <v>7</v>
      </c>
    </row>
    <row r="68" spans="1:36" x14ac:dyDescent="0.2">
      <c r="A68" s="5" t="s">
        <v>156</v>
      </c>
      <c r="B68" s="5">
        <v>2181</v>
      </c>
      <c r="C68" s="5">
        <v>69</v>
      </c>
      <c r="D68" s="5">
        <v>114</v>
      </c>
      <c r="E68" s="5">
        <v>97</v>
      </c>
      <c r="F68" s="5">
        <v>140</v>
      </c>
      <c r="G68" s="5">
        <v>31</v>
      </c>
      <c r="H68" s="5">
        <v>40</v>
      </c>
      <c r="I68" s="5">
        <v>74</v>
      </c>
      <c r="J68" s="5">
        <v>79</v>
      </c>
      <c r="K68" s="5">
        <v>38</v>
      </c>
      <c r="L68" s="5">
        <v>152</v>
      </c>
      <c r="M68" s="5">
        <v>84</v>
      </c>
      <c r="N68" s="5">
        <v>38</v>
      </c>
      <c r="O68" s="5">
        <v>18</v>
      </c>
      <c r="P68" s="5">
        <v>77</v>
      </c>
      <c r="Q68" s="5">
        <v>71</v>
      </c>
      <c r="R68" s="5">
        <v>64</v>
      </c>
      <c r="S68" s="5" t="s">
        <v>156</v>
      </c>
      <c r="T68" s="5">
        <v>78</v>
      </c>
      <c r="U68" s="5">
        <v>43</v>
      </c>
      <c r="V68" s="5">
        <v>63</v>
      </c>
      <c r="W68" s="5">
        <v>51</v>
      </c>
      <c r="X68" s="5">
        <v>83</v>
      </c>
      <c r="Y68" s="5">
        <v>67</v>
      </c>
      <c r="Z68" s="5">
        <v>46</v>
      </c>
      <c r="AA68" s="5">
        <v>39</v>
      </c>
      <c r="AB68" s="5">
        <v>96</v>
      </c>
      <c r="AC68" s="5">
        <v>35</v>
      </c>
      <c r="AD68" s="5">
        <v>69</v>
      </c>
      <c r="AE68" s="5">
        <v>94</v>
      </c>
      <c r="AF68" s="5">
        <v>151</v>
      </c>
      <c r="AG68" s="5">
        <v>48</v>
      </c>
      <c r="AH68" s="5">
        <v>17</v>
      </c>
      <c r="AI68" s="5">
        <v>11</v>
      </c>
      <c r="AJ68" s="5">
        <v>4</v>
      </c>
    </row>
    <row r="69" spans="1:36" x14ac:dyDescent="0.2">
      <c r="A69" s="5" t="s">
        <v>157</v>
      </c>
      <c r="B69" s="5">
        <v>1992</v>
      </c>
      <c r="C69" s="5">
        <v>60</v>
      </c>
      <c r="D69" s="5">
        <v>98</v>
      </c>
      <c r="E69" s="5">
        <v>80</v>
      </c>
      <c r="F69" s="5">
        <v>137</v>
      </c>
      <c r="G69" s="5">
        <v>21</v>
      </c>
      <c r="H69" s="5">
        <v>49</v>
      </c>
      <c r="I69" s="5">
        <v>90</v>
      </c>
      <c r="J69" s="5">
        <v>57</v>
      </c>
      <c r="K69" s="5">
        <v>30</v>
      </c>
      <c r="L69" s="5">
        <v>146</v>
      </c>
      <c r="M69" s="5">
        <v>77</v>
      </c>
      <c r="N69" s="5">
        <v>36</v>
      </c>
      <c r="O69" s="5">
        <v>16</v>
      </c>
      <c r="P69" s="5">
        <v>66</v>
      </c>
      <c r="Q69" s="5">
        <v>80</v>
      </c>
      <c r="R69" s="5">
        <v>60</v>
      </c>
      <c r="S69" s="5" t="s">
        <v>157</v>
      </c>
      <c r="T69" s="5">
        <v>90</v>
      </c>
      <c r="U69" s="5">
        <v>48</v>
      </c>
      <c r="V69" s="5">
        <v>56</v>
      </c>
      <c r="W69" s="5">
        <v>58</v>
      </c>
      <c r="X69" s="5">
        <v>76</v>
      </c>
      <c r="Y69" s="5">
        <v>64</v>
      </c>
      <c r="Z69" s="5">
        <v>29</v>
      </c>
      <c r="AA69" s="5">
        <v>55</v>
      </c>
      <c r="AB69" s="5">
        <v>83</v>
      </c>
      <c r="AC69" s="5">
        <v>23</v>
      </c>
      <c r="AD69" s="5">
        <v>64</v>
      </c>
      <c r="AE69" s="5">
        <v>58</v>
      </c>
      <c r="AF69" s="5">
        <v>135</v>
      </c>
      <c r="AG69" s="5">
        <v>26</v>
      </c>
      <c r="AH69" s="5">
        <v>11</v>
      </c>
      <c r="AI69" s="5">
        <v>6</v>
      </c>
      <c r="AJ69" s="5">
        <v>7</v>
      </c>
    </row>
    <row r="70" spans="1:36" x14ac:dyDescent="0.2">
      <c r="A70" s="5" t="s">
        <v>158</v>
      </c>
      <c r="B70" s="5">
        <v>1994</v>
      </c>
      <c r="C70" s="5">
        <v>74</v>
      </c>
      <c r="D70" s="5">
        <v>102</v>
      </c>
      <c r="E70" s="5">
        <v>90</v>
      </c>
      <c r="F70" s="5">
        <v>134</v>
      </c>
      <c r="G70" s="5">
        <v>15</v>
      </c>
      <c r="H70" s="5">
        <v>36</v>
      </c>
      <c r="I70" s="5">
        <v>78</v>
      </c>
      <c r="J70" s="5">
        <v>57</v>
      </c>
      <c r="K70" s="5">
        <v>45</v>
      </c>
      <c r="L70" s="5">
        <v>153</v>
      </c>
      <c r="M70" s="5">
        <v>52</v>
      </c>
      <c r="N70" s="5">
        <v>43</v>
      </c>
      <c r="O70" s="5">
        <v>19</v>
      </c>
      <c r="P70" s="5">
        <v>82</v>
      </c>
      <c r="Q70" s="5">
        <v>73</v>
      </c>
      <c r="R70" s="5">
        <v>55</v>
      </c>
      <c r="S70" s="5" t="s">
        <v>158</v>
      </c>
      <c r="T70" s="5">
        <v>78</v>
      </c>
      <c r="U70" s="5">
        <v>54</v>
      </c>
      <c r="V70" s="5">
        <v>48</v>
      </c>
      <c r="W70" s="5">
        <v>48</v>
      </c>
      <c r="X70" s="5">
        <v>79</v>
      </c>
      <c r="Y70" s="5">
        <v>70</v>
      </c>
      <c r="Z70" s="5">
        <v>35</v>
      </c>
      <c r="AA70" s="5">
        <v>45</v>
      </c>
      <c r="AB70" s="5">
        <v>82</v>
      </c>
      <c r="AC70" s="5">
        <v>19</v>
      </c>
      <c r="AD70" s="5">
        <v>54</v>
      </c>
      <c r="AE70" s="5">
        <v>69</v>
      </c>
      <c r="AF70" s="5">
        <v>149</v>
      </c>
      <c r="AG70" s="5">
        <v>30</v>
      </c>
      <c r="AH70" s="5">
        <v>9</v>
      </c>
      <c r="AI70" s="5">
        <v>10</v>
      </c>
      <c r="AJ70" s="5">
        <v>7</v>
      </c>
    </row>
    <row r="71" spans="1:36" x14ac:dyDescent="0.2">
      <c r="A71" s="5" t="s">
        <v>159</v>
      </c>
      <c r="B71" s="5">
        <v>1562</v>
      </c>
      <c r="C71" s="5">
        <v>62</v>
      </c>
      <c r="D71" s="5">
        <v>101</v>
      </c>
      <c r="E71" s="5">
        <v>67</v>
      </c>
      <c r="F71" s="5">
        <v>114</v>
      </c>
      <c r="G71" s="5">
        <v>21</v>
      </c>
      <c r="H71" s="5">
        <v>34</v>
      </c>
      <c r="I71" s="5">
        <v>53</v>
      </c>
      <c r="J71" s="5">
        <v>51</v>
      </c>
      <c r="K71" s="5">
        <v>18</v>
      </c>
      <c r="L71" s="5">
        <v>109</v>
      </c>
      <c r="M71" s="5">
        <v>44</v>
      </c>
      <c r="N71" s="5">
        <v>19</v>
      </c>
      <c r="O71" s="5">
        <v>7</v>
      </c>
      <c r="P71" s="5">
        <v>57</v>
      </c>
      <c r="Q71" s="5">
        <v>51</v>
      </c>
      <c r="R71" s="5">
        <v>47</v>
      </c>
      <c r="S71" s="5" t="s">
        <v>159</v>
      </c>
      <c r="T71" s="5">
        <v>61</v>
      </c>
      <c r="U71" s="5">
        <v>24</v>
      </c>
      <c r="V71" s="5">
        <v>46</v>
      </c>
      <c r="W71" s="5">
        <v>65</v>
      </c>
      <c r="X71" s="5">
        <v>66</v>
      </c>
      <c r="Y71" s="5">
        <v>52</v>
      </c>
      <c r="Z71" s="5">
        <v>34</v>
      </c>
      <c r="AA71" s="5">
        <v>30</v>
      </c>
      <c r="AB71" s="5">
        <v>67</v>
      </c>
      <c r="AC71" s="5">
        <v>23</v>
      </c>
      <c r="AD71" s="5">
        <v>38</v>
      </c>
      <c r="AE71" s="5">
        <v>32</v>
      </c>
      <c r="AF71" s="5">
        <v>124</v>
      </c>
      <c r="AG71" s="5">
        <v>19</v>
      </c>
      <c r="AH71" s="5">
        <v>12</v>
      </c>
      <c r="AI71" s="5">
        <v>10</v>
      </c>
      <c r="AJ71" s="5">
        <v>4</v>
      </c>
    </row>
    <row r="72" spans="1:36" x14ac:dyDescent="0.2">
      <c r="A72" s="5" t="s">
        <v>160</v>
      </c>
      <c r="B72" s="5">
        <v>1339</v>
      </c>
      <c r="C72" s="5">
        <v>42</v>
      </c>
      <c r="D72" s="5">
        <v>81</v>
      </c>
      <c r="E72" s="5">
        <v>50</v>
      </c>
      <c r="F72" s="5">
        <v>98</v>
      </c>
      <c r="G72" s="5">
        <v>16</v>
      </c>
      <c r="H72" s="5">
        <v>24</v>
      </c>
      <c r="I72" s="5">
        <v>77</v>
      </c>
      <c r="J72" s="5">
        <v>46</v>
      </c>
      <c r="K72" s="5">
        <v>14</v>
      </c>
      <c r="L72" s="5">
        <v>65</v>
      </c>
      <c r="M72" s="5">
        <v>38</v>
      </c>
      <c r="N72" s="5">
        <v>18</v>
      </c>
      <c r="O72" s="5">
        <v>9</v>
      </c>
      <c r="P72" s="5">
        <v>56</v>
      </c>
      <c r="Q72" s="5">
        <v>46</v>
      </c>
      <c r="R72" s="5">
        <v>41</v>
      </c>
      <c r="S72" s="5" t="s">
        <v>160</v>
      </c>
      <c r="T72" s="5">
        <v>51</v>
      </c>
      <c r="U72" s="5">
        <v>26</v>
      </c>
      <c r="V72" s="5">
        <v>32</v>
      </c>
      <c r="W72" s="5">
        <v>39</v>
      </c>
      <c r="X72" s="5">
        <v>41</v>
      </c>
      <c r="Y72" s="5">
        <v>52</v>
      </c>
      <c r="Z72" s="5">
        <v>21</v>
      </c>
      <c r="AA72" s="5">
        <v>33</v>
      </c>
      <c r="AB72" s="5">
        <v>56</v>
      </c>
      <c r="AC72" s="5">
        <v>20</v>
      </c>
      <c r="AD72" s="5">
        <v>35</v>
      </c>
      <c r="AE72" s="5">
        <v>59</v>
      </c>
      <c r="AF72" s="5">
        <v>109</v>
      </c>
      <c r="AG72" s="5">
        <v>23</v>
      </c>
      <c r="AH72" s="5">
        <v>9</v>
      </c>
      <c r="AI72" s="5">
        <v>6</v>
      </c>
      <c r="AJ72" s="5">
        <v>6</v>
      </c>
    </row>
    <row r="73" spans="1:36" x14ac:dyDescent="0.2">
      <c r="A73" s="5" t="s">
        <v>161</v>
      </c>
      <c r="B73" s="5">
        <v>1074</v>
      </c>
      <c r="C73" s="5">
        <v>63</v>
      </c>
      <c r="D73" s="5">
        <v>52</v>
      </c>
      <c r="E73" s="5">
        <v>43</v>
      </c>
      <c r="F73" s="5">
        <v>45</v>
      </c>
      <c r="G73" s="5">
        <v>7</v>
      </c>
      <c r="H73" s="5">
        <v>21</v>
      </c>
      <c r="I73" s="5">
        <v>27</v>
      </c>
      <c r="J73" s="5">
        <v>33</v>
      </c>
      <c r="K73" s="5">
        <v>11</v>
      </c>
      <c r="L73" s="5">
        <v>58</v>
      </c>
      <c r="M73" s="5">
        <v>30</v>
      </c>
      <c r="N73" s="5">
        <v>8</v>
      </c>
      <c r="O73" s="5">
        <v>7</v>
      </c>
      <c r="P73" s="5">
        <v>33</v>
      </c>
      <c r="Q73" s="5">
        <v>45</v>
      </c>
      <c r="R73" s="5">
        <v>35</v>
      </c>
      <c r="S73" s="5" t="s">
        <v>161</v>
      </c>
      <c r="T73" s="5">
        <v>50</v>
      </c>
      <c r="U73" s="5">
        <v>27</v>
      </c>
      <c r="V73" s="5">
        <v>30</v>
      </c>
      <c r="W73" s="5">
        <v>38</v>
      </c>
      <c r="X73" s="5">
        <v>45</v>
      </c>
      <c r="Y73" s="5">
        <v>31</v>
      </c>
      <c r="Z73" s="5">
        <v>28</v>
      </c>
      <c r="AA73" s="5">
        <v>36</v>
      </c>
      <c r="AB73" s="5">
        <v>57</v>
      </c>
      <c r="AC73" s="5">
        <v>7</v>
      </c>
      <c r="AD73" s="5">
        <v>21</v>
      </c>
      <c r="AE73" s="5">
        <v>37</v>
      </c>
      <c r="AF73" s="5">
        <v>114</v>
      </c>
      <c r="AG73" s="5">
        <v>12</v>
      </c>
      <c r="AH73" s="5">
        <v>9</v>
      </c>
      <c r="AI73" s="5">
        <v>7</v>
      </c>
      <c r="AJ73" s="5">
        <v>7</v>
      </c>
    </row>
    <row r="74" spans="1:36" x14ac:dyDescent="0.2">
      <c r="A74" s="5" t="s">
        <v>162</v>
      </c>
      <c r="B74" s="5">
        <v>691</v>
      </c>
      <c r="C74" s="5">
        <v>40</v>
      </c>
      <c r="D74" s="5">
        <v>38</v>
      </c>
      <c r="E74" s="5">
        <v>34</v>
      </c>
      <c r="F74" s="5">
        <v>38</v>
      </c>
      <c r="G74" s="5">
        <v>7</v>
      </c>
      <c r="H74" s="5">
        <v>12</v>
      </c>
      <c r="I74" s="5">
        <v>43</v>
      </c>
      <c r="J74" s="5">
        <v>28</v>
      </c>
      <c r="K74" s="5">
        <v>3</v>
      </c>
      <c r="L74" s="5">
        <v>52</v>
      </c>
      <c r="M74" s="5">
        <v>8</v>
      </c>
      <c r="N74" s="5">
        <v>7</v>
      </c>
      <c r="O74" s="5">
        <v>3</v>
      </c>
      <c r="P74" s="5">
        <v>25</v>
      </c>
      <c r="Q74" s="5">
        <v>15</v>
      </c>
      <c r="R74" s="5">
        <v>15</v>
      </c>
      <c r="S74" s="5" t="s">
        <v>162</v>
      </c>
      <c r="T74" s="5">
        <v>28</v>
      </c>
      <c r="U74" s="5">
        <v>6</v>
      </c>
      <c r="V74" s="5">
        <v>16</v>
      </c>
      <c r="W74" s="5">
        <v>30</v>
      </c>
      <c r="X74" s="5">
        <v>20</v>
      </c>
      <c r="Y74" s="5">
        <v>19</v>
      </c>
      <c r="Z74" s="5">
        <v>23</v>
      </c>
      <c r="AA74" s="5">
        <v>16</v>
      </c>
      <c r="AB74" s="5">
        <v>30</v>
      </c>
      <c r="AC74" s="5">
        <v>16</v>
      </c>
      <c r="AD74" s="5">
        <v>10</v>
      </c>
      <c r="AE74" s="5">
        <v>22</v>
      </c>
      <c r="AF74" s="5">
        <v>56</v>
      </c>
      <c r="AG74" s="5">
        <v>19</v>
      </c>
      <c r="AH74" s="5">
        <v>8</v>
      </c>
      <c r="AI74" s="5">
        <v>0</v>
      </c>
      <c r="AJ74" s="5">
        <v>4</v>
      </c>
    </row>
    <row r="75" spans="1:36" x14ac:dyDescent="0.2">
      <c r="A75" s="5" t="s">
        <v>163</v>
      </c>
      <c r="B75" s="5">
        <v>665</v>
      </c>
      <c r="C75" s="5">
        <v>34</v>
      </c>
      <c r="D75" s="5">
        <v>38</v>
      </c>
      <c r="E75" s="5">
        <v>10</v>
      </c>
      <c r="F75" s="5">
        <v>31</v>
      </c>
      <c r="G75" s="5">
        <v>7</v>
      </c>
      <c r="H75" s="5">
        <v>17</v>
      </c>
      <c r="I75" s="5">
        <v>43</v>
      </c>
      <c r="J75" s="5">
        <v>17</v>
      </c>
      <c r="K75" s="5">
        <v>2</v>
      </c>
      <c r="L75" s="5">
        <v>44</v>
      </c>
      <c r="M75" s="5">
        <v>17</v>
      </c>
      <c r="N75" s="5">
        <v>6</v>
      </c>
      <c r="O75" s="5">
        <v>2</v>
      </c>
      <c r="P75" s="5">
        <v>27</v>
      </c>
      <c r="Q75" s="5">
        <v>29</v>
      </c>
      <c r="R75" s="5">
        <v>22</v>
      </c>
      <c r="S75" s="5" t="s">
        <v>163</v>
      </c>
      <c r="T75" s="5">
        <v>21</v>
      </c>
      <c r="U75" s="5">
        <v>9</v>
      </c>
      <c r="V75" s="5">
        <v>17</v>
      </c>
      <c r="W75" s="5">
        <v>37</v>
      </c>
      <c r="X75" s="5">
        <v>22</v>
      </c>
      <c r="Y75" s="5">
        <v>38</v>
      </c>
      <c r="Z75" s="5">
        <v>17</v>
      </c>
      <c r="AA75" s="5">
        <v>19</v>
      </c>
      <c r="AB75" s="5">
        <v>35</v>
      </c>
      <c r="AC75" s="5">
        <v>10</v>
      </c>
      <c r="AD75" s="5">
        <v>13</v>
      </c>
      <c r="AE75" s="5">
        <v>17</v>
      </c>
      <c r="AF75" s="5">
        <v>54</v>
      </c>
      <c r="AG75" s="5">
        <v>6</v>
      </c>
      <c r="AH75" s="5">
        <v>4</v>
      </c>
      <c r="AI75" s="5">
        <v>0</v>
      </c>
      <c r="AJ75" s="5">
        <v>0</v>
      </c>
    </row>
    <row r="76" spans="1:36" x14ac:dyDescent="0.2">
      <c r="A76" s="5" t="s">
        <v>164</v>
      </c>
      <c r="B76" s="5">
        <v>401</v>
      </c>
      <c r="C76" s="5">
        <v>22</v>
      </c>
      <c r="D76" s="5">
        <v>22</v>
      </c>
      <c r="E76" s="5">
        <v>15</v>
      </c>
      <c r="F76" s="5">
        <v>20</v>
      </c>
      <c r="G76" s="5">
        <v>6</v>
      </c>
      <c r="H76" s="5">
        <v>2</v>
      </c>
      <c r="I76" s="5">
        <v>15</v>
      </c>
      <c r="J76" s="5">
        <v>11</v>
      </c>
      <c r="K76" s="5">
        <v>2</v>
      </c>
      <c r="L76" s="5">
        <v>17</v>
      </c>
      <c r="M76" s="5">
        <v>6</v>
      </c>
      <c r="N76" s="5">
        <v>3</v>
      </c>
      <c r="O76" s="5">
        <v>1</v>
      </c>
      <c r="P76" s="5">
        <v>17</v>
      </c>
      <c r="Q76" s="5">
        <v>13</v>
      </c>
      <c r="R76" s="5">
        <v>8</v>
      </c>
      <c r="S76" s="5" t="s">
        <v>164</v>
      </c>
      <c r="T76" s="5">
        <v>20</v>
      </c>
      <c r="U76" s="5">
        <v>7</v>
      </c>
      <c r="V76" s="5">
        <v>6</v>
      </c>
      <c r="W76" s="5">
        <v>26</v>
      </c>
      <c r="X76" s="5">
        <v>14</v>
      </c>
      <c r="Y76" s="5">
        <v>4</v>
      </c>
      <c r="Z76" s="5">
        <v>6</v>
      </c>
      <c r="AA76" s="5">
        <v>15</v>
      </c>
      <c r="AB76" s="5">
        <v>28</v>
      </c>
      <c r="AC76" s="5">
        <v>8</v>
      </c>
      <c r="AD76" s="5">
        <v>7</v>
      </c>
      <c r="AE76" s="5">
        <v>17</v>
      </c>
      <c r="AF76" s="5">
        <v>55</v>
      </c>
      <c r="AG76" s="5">
        <v>3</v>
      </c>
      <c r="AH76" s="5">
        <v>5</v>
      </c>
      <c r="AI76" s="5">
        <v>0</v>
      </c>
      <c r="AJ76" s="5">
        <v>0</v>
      </c>
    </row>
    <row r="77" spans="1:36" x14ac:dyDescent="0.2">
      <c r="A77" s="5" t="s">
        <v>165</v>
      </c>
      <c r="B77" s="5">
        <v>170</v>
      </c>
      <c r="C77" s="5">
        <v>25</v>
      </c>
      <c r="D77" s="5">
        <v>12</v>
      </c>
      <c r="E77" s="5">
        <v>4</v>
      </c>
      <c r="F77" s="5">
        <v>2</v>
      </c>
      <c r="G77" s="5">
        <v>2</v>
      </c>
      <c r="H77" s="5">
        <v>8</v>
      </c>
      <c r="I77" s="5">
        <v>6</v>
      </c>
      <c r="J77" s="5">
        <v>8</v>
      </c>
      <c r="K77" s="5">
        <v>1</v>
      </c>
      <c r="L77" s="5">
        <v>17</v>
      </c>
      <c r="M77" s="5">
        <v>2</v>
      </c>
      <c r="N77" s="5">
        <v>0</v>
      </c>
      <c r="O77" s="5">
        <v>0</v>
      </c>
      <c r="P77" s="5">
        <v>1</v>
      </c>
      <c r="Q77" s="5">
        <v>6</v>
      </c>
      <c r="R77" s="5">
        <v>2</v>
      </c>
      <c r="S77" s="5" t="s">
        <v>165</v>
      </c>
      <c r="T77" s="5">
        <v>7</v>
      </c>
      <c r="U77" s="5">
        <v>1</v>
      </c>
      <c r="V77" s="5">
        <v>3</v>
      </c>
      <c r="W77" s="5">
        <v>8</v>
      </c>
      <c r="X77" s="5">
        <v>1</v>
      </c>
      <c r="Y77" s="5">
        <v>3</v>
      </c>
      <c r="Z77" s="5">
        <v>19</v>
      </c>
      <c r="AA77" s="5">
        <v>3</v>
      </c>
      <c r="AB77" s="5">
        <v>2</v>
      </c>
      <c r="AC77" s="5">
        <v>2</v>
      </c>
      <c r="AD77" s="5">
        <v>2</v>
      </c>
      <c r="AE77" s="5">
        <v>9</v>
      </c>
      <c r="AF77" s="5">
        <v>14</v>
      </c>
      <c r="AG77" s="5">
        <v>0</v>
      </c>
      <c r="AH77" s="5">
        <v>0</v>
      </c>
      <c r="AI77" s="5">
        <v>0</v>
      </c>
      <c r="AJ77" s="5">
        <v>0</v>
      </c>
    </row>
    <row r="78" spans="1:36" x14ac:dyDescent="0.2">
      <c r="A78" s="5" t="s">
        <v>166</v>
      </c>
      <c r="B78" s="5">
        <v>121</v>
      </c>
      <c r="C78" s="5">
        <v>17</v>
      </c>
      <c r="D78" s="5">
        <v>6</v>
      </c>
      <c r="E78" s="5">
        <v>2</v>
      </c>
      <c r="F78" s="5">
        <v>0</v>
      </c>
      <c r="G78" s="5">
        <v>0</v>
      </c>
      <c r="H78" s="5">
        <v>1</v>
      </c>
      <c r="I78" s="5">
        <v>3</v>
      </c>
      <c r="J78" s="5">
        <v>12</v>
      </c>
      <c r="K78" s="5">
        <v>3</v>
      </c>
      <c r="L78" s="5">
        <v>9</v>
      </c>
      <c r="M78" s="5">
        <v>3</v>
      </c>
      <c r="N78" s="5">
        <v>0</v>
      </c>
      <c r="O78" s="5">
        <v>1</v>
      </c>
      <c r="P78" s="5">
        <v>3</v>
      </c>
      <c r="Q78" s="5">
        <v>2</v>
      </c>
      <c r="R78" s="5">
        <v>1</v>
      </c>
      <c r="S78" s="5" t="s">
        <v>166</v>
      </c>
      <c r="T78" s="5">
        <v>4</v>
      </c>
      <c r="U78" s="5">
        <v>0</v>
      </c>
      <c r="V78" s="5">
        <v>7</v>
      </c>
      <c r="W78" s="5">
        <v>2</v>
      </c>
      <c r="X78" s="5">
        <v>1</v>
      </c>
      <c r="Y78" s="5">
        <v>0</v>
      </c>
      <c r="Z78" s="5">
        <v>1</v>
      </c>
      <c r="AA78" s="5">
        <v>4</v>
      </c>
      <c r="AB78" s="5">
        <v>8</v>
      </c>
      <c r="AC78" s="5">
        <v>6</v>
      </c>
      <c r="AD78" s="5">
        <v>2</v>
      </c>
      <c r="AE78" s="5">
        <v>2</v>
      </c>
      <c r="AF78" s="5">
        <v>21</v>
      </c>
      <c r="AG78" s="5">
        <v>0</v>
      </c>
      <c r="AH78" s="5">
        <v>0</v>
      </c>
      <c r="AI78" s="5">
        <v>0</v>
      </c>
      <c r="AJ78" s="5">
        <v>0</v>
      </c>
    </row>
    <row r="79" spans="1:36" x14ac:dyDescent="0.2">
      <c r="A79" s="5" t="s">
        <v>167</v>
      </c>
      <c r="B79" s="5">
        <v>56</v>
      </c>
      <c r="C79" s="5">
        <v>7</v>
      </c>
      <c r="D79" s="5">
        <v>7</v>
      </c>
      <c r="E79" s="5">
        <v>2</v>
      </c>
      <c r="F79" s="5">
        <v>1</v>
      </c>
      <c r="G79" s="5">
        <v>0</v>
      </c>
      <c r="H79" s="5">
        <v>0</v>
      </c>
      <c r="I79" s="5">
        <v>5</v>
      </c>
      <c r="J79" s="5">
        <v>5</v>
      </c>
      <c r="K79" s="5">
        <v>0</v>
      </c>
      <c r="L79" s="5">
        <v>5</v>
      </c>
      <c r="M79" s="5">
        <v>3</v>
      </c>
      <c r="N79" s="5">
        <v>0</v>
      </c>
      <c r="O79" s="5">
        <v>1</v>
      </c>
      <c r="P79" s="5">
        <v>0</v>
      </c>
      <c r="Q79" s="5">
        <v>1</v>
      </c>
      <c r="R79" s="5">
        <v>0</v>
      </c>
      <c r="S79" s="5" t="s">
        <v>167</v>
      </c>
      <c r="T79" s="5">
        <v>1</v>
      </c>
      <c r="U79" s="5">
        <v>0</v>
      </c>
      <c r="V79" s="5">
        <v>5</v>
      </c>
      <c r="W79" s="5">
        <v>4</v>
      </c>
      <c r="X79" s="5">
        <v>0</v>
      </c>
      <c r="Y79" s="5">
        <v>0</v>
      </c>
      <c r="Z79" s="5">
        <v>0</v>
      </c>
      <c r="AA79" s="5">
        <v>1</v>
      </c>
      <c r="AB79" s="5">
        <v>1</v>
      </c>
      <c r="AC79" s="5">
        <v>2</v>
      </c>
      <c r="AD79" s="5">
        <v>0</v>
      </c>
      <c r="AE79" s="5">
        <v>0</v>
      </c>
      <c r="AF79" s="5">
        <v>5</v>
      </c>
      <c r="AG79" s="5">
        <v>0</v>
      </c>
      <c r="AH79" s="5">
        <v>0</v>
      </c>
      <c r="AI79" s="5">
        <v>0</v>
      </c>
      <c r="AJ79" s="5">
        <v>0</v>
      </c>
    </row>
    <row r="80" spans="1:36" x14ac:dyDescent="0.2">
      <c r="A80" s="5" t="s">
        <v>168</v>
      </c>
      <c r="B80" s="5">
        <v>69</v>
      </c>
      <c r="C80" s="5">
        <v>3</v>
      </c>
      <c r="D80" s="5">
        <v>3</v>
      </c>
      <c r="E80" s="5">
        <v>1</v>
      </c>
      <c r="F80" s="5">
        <v>0</v>
      </c>
      <c r="G80" s="5">
        <v>0</v>
      </c>
      <c r="H80" s="5">
        <v>1</v>
      </c>
      <c r="I80" s="5">
        <v>1</v>
      </c>
      <c r="J80" s="5">
        <v>1</v>
      </c>
      <c r="K80" s="5">
        <v>0</v>
      </c>
      <c r="L80" s="5">
        <v>1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 t="s">
        <v>168</v>
      </c>
      <c r="T80" s="5">
        <v>36</v>
      </c>
      <c r="U80" s="5">
        <v>1</v>
      </c>
      <c r="V80" s="5">
        <v>3</v>
      </c>
      <c r="W80" s="5">
        <v>0</v>
      </c>
      <c r="X80" s="5">
        <v>3</v>
      </c>
      <c r="Y80" s="5">
        <v>0</v>
      </c>
      <c r="Z80" s="5">
        <v>3</v>
      </c>
      <c r="AA80" s="5">
        <v>3</v>
      </c>
      <c r="AB80" s="5">
        <v>0</v>
      </c>
      <c r="AC80" s="5">
        <v>2</v>
      </c>
      <c r="AD80" s="5">
        <v>2</v>
      </c>
      <c r="AE80" s="5">
        <v>1</v>
      </c>
      <c r="AF80" s="5">
        <v>4</v>
      </c>
      <c r="AG80" s="5">
        <v>0</v>
      </c>
      <c r="AH80" s="5">
        <v>0</v>
      </c>
      <c r="AI80" s="5">
        <v>0</v>
      </c>
      <c r="AJ80" s="5">
        <v>0</v>
      </c>
    </row>
    <row r="81" spans="1:36" x14ac:dyDescent="0.2">
      <c r="A81" s="5" t="s">
        <v>169</v>
      </c>
      <c r="B81" s="5">
        <v>142</v>
      </c>
      <c r="C81" s="5">
        <v>0</v>
      </c>
      <c r="D81" s="5">
        <v>5</v>
      </c>
      <c r="E81" s="5">
        <v>9</v>
      </c>
      <c r="F81" s="5">
        <v>1</v>
      </c>
      <c r="G81" s="5">
        <v>1</v>
      </c>
      <c r="H81" s="5">
        <v>1</v>
      </c>
      <c r="I81" s="5">
        <v>6</v>
      </c>
      <c r="J81" s="5">
        <v>38</v>
      </c>
      <c r="K81" s="5">
        <v>0</v>
      </c>
      <c r="L81" s="5">
        <v>25</v>
      </c>
      <c r="M81" s="5">
        <v>3</v>
      </c>
      <c r="N81" s="5">
        <v>5</v>
      </c>
      <c r="O81" s="5">
        <v>0</v>
      </c>
      <c r="P81" s="5">
        <v>14</v>
      </c>
      <c r="Q81" s="5">
        <v>0</v>
      </c>
      <c r="R81" s="5">
        <v>3</v>
      </c>
      <c r="S81" s="5" t="s">
        <v>169</v>
      </c>
      <c r="T81" s="5">
        <v>5</v>
      </c>
      <c r="U81" s="5">
        <v>2</v>
      </c>
      <c r="V81" s="5">
        <v>2</v>
      </c>
      <c r="W81" s="5">
        <v>0</v>
      </c>
      <c r="X81" s="5">
        <v>0</v>
      </c>
      <c r="Y81" s="5">
        <v>6</v>
      </c>
      <c r="Z81" s="5">
        <v>0</v>
      </c>
      <c r="AA81" s="5">
        <v>2</v>
      </c>
      <c r="AB81" s="5">
        <v>1</v>
      </c>
      <c r="AC81" s="5">
        <v>1</v>
      </c>
      <c r="AD81" s="5">
        <v>2</v>
      </c>
      <c r="AE81" s="5">
        <v>4</v>
      </c>
      <c r="AF81" s="5">
        <v>6</v>
      </c>
      <c r="AG81" s="5">
        <v>0</v>
      </c>
      <c r="AH81" s="5">
        <v>0</v>
      </c>
      <c r="AI81" s="5">
        <v>0</v>
      </c>
      <c r="AJ81" s="5">
        <v>0</v>
      </c>
    </row>
    <row r="82" spans="1:36" x14ac:dyDescent="0.2">
      <c r="A82" s="5" t="s">
        <v>70</v>
      </c>
      <c r="B82" s="5">
        <v>1267</v>
      </c>
      <c r="C82" s="5">
        <v>54</v>
      </c>
      <c r="D82" s="5">
        <v>35</v>
      </c>
      <c r="E82" s="5">
        <v>42</v>
      </c>
      <c r="F82" s="5">
        <v>96</v>
      </c>
      <c r="G82" s="5">
        <v>31</v>
      </c>
      <c r="H82" s="5">
        <v>60</v>
      </c>
      <c r="I82" s="5">
        <v>16</v>
      </c>
      <c r="J82" s="5">
        <v>58</v>
      </c>
      <c r="K82" s="5">
        <v>22</v>
      </c>
      <c r="L82" s="5">
        <v>101</v>
      </c>
      <c r="M82" s="5">
        <v>55</v>
      </c>
      <c r="N82" s="5">
        <v>7</v>
      </c>
      <c r="O82" s="5">
        <v>3</v>
      </c>
      <c r="P82" s="5">
        <v>21</v>
      </c>
      <c r="Q82" s="5">
        <v>22</v>
      </c>
      <c r="R82" s="5">
        <v>28</v>
      </c>
      <c r="S82" s="5" t="s">
        <v>70</v>
      </c>
      <c r="T82" s="5">
        <v>70</v>
      </c>
      <c r="U82" s="5">
        <v>34</v>
      </c>
      <c r="V82" s="5">
        <v>48</v>
      </c>
      <c r="W82" s="5">
        <v>37</v>
      </c>
      <c r="X82" s="5">
        <v>70</v>
      </c>
      <c r="Y82" s="5">
        <v>123</v>
      </c>
      <c r="Z82" s="5">
        <v>23</v>
      </c>
      <c r="AA82" s="5">
        <v>24</v>
      </c>
      <c r="AB82" s="5">
        <v>29</v>
      </c>
      <c r="AC82" s="5">
        <v>15</v>
      </c>
      <c r="AD82" s="5">
        <v>22</v>
      </c>
      <c r="AE82" s="5">
        <v>37</v>
      </c>
      <c r="AF82" s="5">
        <v>78</v>
      </c>
      <c r="AG82" s="5">
        <v>5</v>
      </c>
      <c r="AH82" s="5">
        <v>1</v>
      </c>
      <c r="AI82" s="5">
        <v>0</v>
      </c>
      <c r="AJ82" s="5">
        <v>0</v>
      </c>
    </row>
    <row r="83" spans="1:36" x14ac:dyDescent="0.2">
      <c r="A83" s="48" t="s">
        <v>426</v>
      </c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 t="s">
        <v>426</v>
      </c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</row>
  </sheetData>
  <mergeCells count="4">
    <mergeCell ref="A23:R23"/>
    <mergeCell ref="S23:AJ23"/>
    <mergeCell ref="A83:R83"/>
    <mergeCell ref="S83:AJ83"/>
  </mergeCells>
  <pageMargins left="0.7" right="0.7" top="0.75" bottom="0.75" header="0.3" footer="0.3"/>
  <pageSetup orientation="portrait" r:id="rId1"/>
  <rowBreaks count="1" manualBreakCount="1">
    <brk id="2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A121-7303-4A74-99E0-473A57165639}">
  <dimension ref="A1:AJ51"/>
  <sheetViews>
    <sheetView view="pageBreakPreview" topLeftCell="A29" zoomScale="150" zoomScaleNormal="100" zoomScaleSheetLayoutView="150" workbookViewId="0">
      <selection activeCell="A51" sqref="A51:XFD51"/>
    </sheetView>
  </sheetViews>
  <sheetFormatPr defaultRowHeight="9.6" x14ac:dyDescent="0.2"/>
  <cols>
    <col min="1" max="1" width="16.44140625" style="5" customWidth="1"/>
    <col min="2" max="18" width="4.33203125" style="5" customWidth="1"/>
    <col min="19" max="19" width="16.44140625" style="5" customWidth="1"/>
    <col min="20" max="36" width="4.21875" style="5" customWidth="1"/>
    <col min="37" max="16384" width="8.88671875" style="5"/>
  </cols>
  <sheetData>
    <row r="1" spans="1:36" x14ac:dyDescent="0.2">
      <c r="A1" s="5" t="s">
        <v>388</v>
      </c>
      <c r="S1" s="5" t="s">
        <v>388</v>
      </c>
    </row>
    <row r="2" spans="1:36" s="9" customFormat="1" ht="7.8" x14ac:dyDescent="0.15">
      <c r="A2" s="20"/>
      <c r="B2" s="21"/>
      <c r="C2" s="21"/>
      <c r="D2" s="21"/>
      <c r="E2" s="21"/>
      <c r="F2" s="21"/>
      <c r="G2" s="22" t="s">
        <v>343</v>
      </c>
      <c r="H2" s="22" t="s">
        <v>345</v>
      </c>
      <c r="I2" s="22" t="s">
        <v>347</v>
      </c>
      <c r="J2" s="22"/>
      <c r="K2" s="22" t="s">
        <v>349</v>
      </c>
      <c r="L2" s="22"/>
      <c r="M2" s="22" t="s">
        <v>351</v>
      </c>
      <c r="N2" s="22"/>
      <c r="O2" s="22" t="s">
        <v>353</v>
      </c>
      <c r="P2" s="22" t="s">
        <v>355</v>
      </c>
      <c r="Q2" s="22"/>
      <c r="R2" s="22" t="s">
        <v>357</v>
      </c>
      <c r="S2" s="20"/>
      <c r="T2" s="22" t="s">
        <v>359</v>
      </c>
      <c r="U2" s="22" t="s">
        <v>361</v>
      </c>
      <c r="V2" s="22"/>
      <c r="W2" s="22"/>
      <c r="X2" s="22"/>
      <c r="Y2" s="22" t="s">
        <v>363</v>
      </c>
      <c r="Z2" s="22"/>
      <c r="AA2" s="22"/>
      <c r="AB2" s="22"/>
      <c r="AC2" s="22" t="s">
        <v>365</v>
      </c>
      <c r="AD2" s="22"/>
      <c r="AE2" s="22" t="s">
        <v>367</v>
      </c>
      <c r="AF2" s="22" t="s">
        <v>369</v>
      </c>
      <c r="AG2" s="22" t="s">
        <v>371</v>
      </c>
      <c r="AH2" s="22"/>
      <c r="AI2" s="22"/>
      <c r="AJ2" s="23"/>
    </row>
    <row r="3" spans="1:36" s="9" customFormat="1" ht="7.8" x14ac:dyDescent="0.15">
      <c r="A3" s="24"/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344</v>
      </c>
      <c r="H3" s="25" t="s">
        <v>346</v>
      </c>
      <c r="I3" s="25" t="s">
        <v>348</v>
      </c>
      <c r="J3" s="25" t="s">
        <v>8</v>
      </c>
      <c r="K3" s="25" t="s">
        <v>350</v>
      </c>
      <c r="L3" s="25" t="s">
        <v>10</v>
      </c>
      <c r="M3" s="25" t="s">
        <v>352</v>
      </c>
      <c r="N3" s="25" t="s">
        <v>12</v>
      </c>
      <c r="O3" s="25" t="s">
        <v>354</v>
      </c>
      <c r="P3" s="25" t="s">
        <v>356</v>
      </c>
      <c r="Q3" s="25" t="s">
        <v>15</v>
      </c>
      <c r="R3" s="25" t="s">
        <v>358</v>
      </c>
      <c r="S3" s="24"/>
      <c r="T3" s="25" t="s">
        <v>360</v>
      </c>
      <c r="U3" s="25" t="s">
        <v>362</v>
      </c>
      <c r="V3" s="25" t="s">
        <v>19</v>
      </c>
      <c r="W3" s="25" t="s">
        <v>20</v>
      </c>
      <c r="X3" s="25" t="s">
        <v>21</v>
      </c>
      <c r="Y3" s="25" t="s">
        <v>364</v>
      </c>
      <c r="Z3" s="25" t="s">
        <v>23</v>
      </c>
      <c r="AA3" s="25" t="s">
        <v>24</v>
      </c>
      <c r="AB3" s="25" t="s">
        <v>25</v>
      </c>
      <c r="AC3" s="25" t="s">
        <v>366</v>
      </c>
      <c r="AD3" s="25" t="s">
        <v>27</v>
      </c>
      <c r="AE3" s="25" t="s">
        <v>368</v>
      </c>
      <c r="AF3" s="25" t="s">
        <v>370</v>
      </c>
      <c r="AG3" s="25" t="s">
        <v>372</v>
      </c>
      <c r="AH3" s="25" t="s">
        <v>31</v>
      </c>
      <c r="AI3" s="25" t="s">
        <v>32</v>
      </c>
      <c r="AJ3" s="27" t="s">
        <v>33</v>
      </c>
    </row>
    <row r="4" spans="1:36" x14ac:dyDescent="0.2">
      <c r="A4" s="5" t="s">
        <v>403</v>
      </c>
      <c r="B4" s="5">
        <v>88443</v>
      </c>
      <c r="C4" s="5">
        <v>3457</v>
      </c>
      <c r="D4" s="5">
        <v>4982</v>
      </c>
      <c r="E4" s="5">
        <v>3874</v>
      </c>
      <c r="F4" s="5">
        <v>5336</v>
      </c>
      <c r="G4" s="5">
        <v>1558</v>
      </c>
      <c r="H4" s="5">
        <v>1832</v>
      </c>
      <c r="I4" s="5">
        <v>3621</v>
      </c>
      <c r="J4" s="5">
        <v>2970</v>
      </c>
      <c r="K4" s="5">
        <v>1828</v>
      </c>
      <c r="L4" s="5">
        <v>6370</v>
      </c>
      <c r="M4" s="5">
        <v>2961</v>
      </c>
      <c r="N4" s="5">
        <v>1103</v>
      </c>
      <c r="O4" s="5">
        <v>531</v>
      </c>
      <c r="P4" s="5">
        <v>3152</v>
      </c>
      <c r="Q4" s="5">
        <v>2742</v>
      </c>
      <c r="R4" s="5">
        <v>2272</v>
      </c>
      <c r="S4" s="5" t="s">
        <v>403</v>
      </c>
      <c r="T4" s="5">
        <v>3759</v>
      </c>
      <c r="U4" s="5">
        <v>2155</v>
      </c>
      <c r="V4" s="5">
        <v>2418</v>
      </c>
      <c r="W4" s="5">
        <v>2329</v>
      </c>
      <c r="X4" s="5">
        <v>3183</v>
      </c>
      <c r="Y4" s="5">
        <v>3327</v>
      </c>
      <c r="Z4" s="5">
        <v>2105</v>
      </c>
      <c r="AA4" s="5">
        <v>1670</v>
      </c>
      <c r="AB4" s="5">
        <v>3006</v>
      </c>
      <c r="AC4" s="5">
        <v>1179</v>
      </c>
      <c r="AD4" s="5">
        <v>2238</v>
      </c>
      <c r="AE4" s="5">
        <v>3148</v>
      </c>
      <c r="AF4" s="5">
        <v>6461</v>
      </c>
      <c r="AG4" s="5">
        <v>1301</v>
      </c>
      <c r="AH4" s="5">
        <v>932</v>
      </c>
      <c r="AI4" s="5">
        <v>482</v>
      </c>
      <c r="AJ4" s="5">
        <v>161</v>
      </c>
    </row>
    <row r="5" spans="1:36" x14ac:dyDescent="0.2">
      <c r="A5" s="5" t="s">
        <v>170</v>
      </c>
      <c r="B5" s="5">
        <v>22802</v>
      </c>
      <c r="C5" s="5">
        <v>383</v>
      </c>
      <c r="D5" s="5">
        <v>1159</v>
      </c>
      <c r="E5" s="5">
        <v>1247</v>
      </c>
      <c r="F5" s="5">
        <v>1420</v>
      </c>
      <c r="G5" s="5">
        <v>636</v>
      </c>
      <c r="H5" s="5">
        <v>462</v>
      </c>
      <c r="I5" s="5">
        <v>1184</v>
      </c>
      <c r="J5" s="5">
        <v>493</v>
      </c>
      <c r="K5" s="5">
        <v>614</v>
      </c>
      <c r="L5" s="5">
        <v>1872</v>
      </c>
      <c r="M5" s="5">
        <v>1099</v>
      </c>
      <c r="N5" s="5">
        <v>306</v>
      </c>
      <c r="O5" s="5">
        <v>176</v>
      </c>
      <c r="P5" s="5">
        <v>917</v>
      </c>
      <c r="Q5" s="5">
        <v>639</v>
      </c>
      <c r="R5" s="5">
        <v>617</v>
      </c>
      <c r="S5" s="5" t="s">
        <v>170</v>
      </c>
      <c r="T5" s="5">
        <v>1645</v>
      </c>
      <c r="U5" s="5">
        <v>1121</v>
      </c>
      <c r="V5" s="5">
        <v>563</v>
      </c>
      <c r="W5" s="5">
        <v>357</v>
      </c>
      <c r="X5" s="5">
        <v>541</v>
      </c>
      <c r="Y5" s="5">
        <v>696</v>
      </c>
      <c r="Z5" s="5">
        <v>365</v>
      </c>
      <c r="AA5" s="5">
        <v>210</v>
      </c>
      <c r="AB5" s="5">
        <v>351</v>
      </c>
      <c r="AC5" s="5">
        <v>237</v>
      </c>
      <c r="AD5" s="5">
        <v>801</v>
      </c>
      <c r="AE5" s="5">
        <v>893</v>
      </c>
      <c r="AF5" s="5">
        <v>1213</v>
      </c>
      <c r="AG5" s="5">
        <v>245</v>
      </c>
      <c r="AH5" s="5">
        <v>289</v>
      </c>
      <c r="AI5" s="5">
        <v>48</v>
      </c>
      <c r="AJ5" s="5">
        <v>3</v>
      </c>
    </row>
    <row r="6" spans="1:36" x14ac:dyDescent="0.2">
      <c r="A6" s="5" t="s">
        <v>171</v>
      </c>
      <c r="B6" s="5">
        <v>847</v>
      </c>
      <c r="C6" s="5">
        <v>32</v>
      </c>
      <c r="D6" s="5">
        <v>44</v>
      </c>
      <c r="E6" s="5">
        <v>35</v>
      </c>
      <c r="F6" s="5">
        <v>30</v>
      </c>
      <c r="G6" s="5">
        <v>8</v>
      </c>
      <c r="H6" s="5">
        <v>38</v>
      </c>
      <c r="I6" s="5">
        <v>20</v>
      </c>
      <c r="J6" s="5">
        <v>21</v>
      </c>
      <c r="K6" s="5">
        <v>26</v>
      </c>
      <c r="L6" s="5">
        <v>79</v>
      </c>
      <c r="M6" s="5">
        <v>34</v>
      </c>
      <c r="N6" s="5">
        <v>18</v>
      </c>
      <c r="O6" s="5">
        <v>4</v>
      </c>
      <c r="P6" s="5">
        <v>38</v>
      </c>
      <c r="Q6" s="5">
        <v>18</v>
      </c>
      <c r="R6" s="5">
        <v>28</v>
      </c>
      <c r="S6" s="5" t="s">
        <v>171</v>
      </c>
      <c r="T6" s="5">
        <v>18</v>
      </c>
      <c r="U6" s="5">
        <v>10</v>
      </c>
      <c r="V6" s="5">
        <v>14</v>
      </c>
      <c r="W6" s="5">
        <v>10</v>
      </c>
      <c r="X6" s="5">
        <v>39</v>
      </c>
      <c r="Y6" s="5">
        <v>22</v>
      </c>
      <c r="Z6" s="5">
        <v>22</v>
      </c>
      <c r="AA6" s="5">
        <v>19</v>
      </c>
      <c r="AB6" s="5">
        <v>13</v>
      </c>
      <c r="AC6" s="5">
        <v>13</v>
      </c>
      <c r="AD6" s="5">
        <v>36</v>
      </c>
      <c r="AE6" s="5">
        <v>33</v>
      </c>
      <c r="AF6" s="5">
        <v>58</v>
      </c>
      <c r="AG6" s="5">
        <v>26</v>
      </c>
      <c r="AH6" s="5">
        <v>5</v>
      </c>
      <c r="AI6" s="5">
        <v>35</v>
      </c>
      <c r="AJ6" s="5">
        <v>1</v>
      </c>
    </row>
    <row r="7" spans="1:36" x14ac:dyDescent="0.2">
      <c r="A7" s="5" t="s">
        <v>172</v>
      </c>
      <c r="B7" s="5">
        <v>27714</v>
      </c>
      <c r="C7" s="5">
        <v>793</v>
      </c>
      <c r="D7" s="5">
        <v>1703</v>
      </c>
      <c r="E7" s="5">
        <v>1216</v>
      </c>
      <c r="F7" s="5">
        <v>1701</v>
      </c>
      <c r="G7" s="5">
        <v>451</v>
      </c>
      <c r="H7" s="5">
        <v>628</v>
      </c>
      <c r="I7" s="5">
        <v>1005</v>
      </c>
      <c r="J7" s="5">
        <v>905</v>
      </c>
      <c r="K7" s="5">
        <v>689</v>
      </c>
      <c r="L7" s="5">
        <v>2049</v>
      </c>
      <c r="M7" s="5">
        <v>944</v>
      </c>
      <c r="N7" s="5">
        <v>462</v>
      </c>
      <c r="O7" s="5">
        <v>225</v>
      </c>
      <c r="P7" s="5">
        <v>1036</v>
      </c>
      <c r="Q7" s="5">
        <v>1173</v>
      </c>
      <c r="R7" s="5">
        <v>809</v>
      </c>
      <c r="S7" s="5" t="s">
        <v>172</v>
      </c>
      <c r="T7" s="5">
        <v>888</v>
      </c>
      <c r="U7" s="5">
        <v>484</v>
      </c>
      <c r="V7" s="5">
        <v>556</v>
      </c>
      <c r="W7" s="5">
        <v>525</v>
      </c>
      <c r="X7" s="5">
        <v>1213</v>
      </c>
      <c r="Y7" s="5">
        <v>1001</v>
      </c>
      <c r="Z7" s="5">
        <v>547</v>
      </c>
      <c r="AA7" s="5">
        <v>499</v>
      </c>
      <c r="AB7" s="5">
        <v>1080</v>
      </c>
      <c r="AC7" s="5">
        <v>340</v>
      </c>
      <c r="AD7" s="5">
        <v>648</v>
      </c>
      <c r="AE7" s="5">
        <v>847</v>
      </c>
      <c r="AF7" s="5">
        <v>2262</v>
      </c>
      <c r="AG7" s="5">
        <v>458</v>
      </c>
      <c r="AH7" s="5">
        <v>362</v>
      </c>
      <c r="AI7" s="5">
        <v>173</v>
      </c>
      <c r="AJ7" s="5">
        <v>42</v>
      </c>
    </row>
    <row r="8" spans="1:36" x14ac:dyDescent="0.2">
      <c r="A8" s="5" t="s">
        <v>173</v>
      </c>
      <c r="B8" s="5">
        <v>20932</v>
      </c>
      <c r="C8" s="5">
        <v>1047</v>
      </c>
      <c r="D8" s="5">
        <v>1089</v>
      </c>
      <c r="E8" s="5">
        <v>798</v>
      </c>
      <c r="F8" s="5">
        <v>1315</v>
      </c>
      <c r="G8" s="5">
        <v>204</v>
      </c>
      <c r="H8" s="5">
        <v>374</v>
      </c>
      <c r="I8" s="5">
        <v>834</v>
      </c>
      <c r="J8" s="5">
        <v>774</v>
      </c>
      <c r="K8" s="5">
        <v>304</v>
      </c>
      <c r="L8" s="5">
        <v>1339</v>
      </c>
      <c r="M8" s="5">
        <v>496</v>
      </c>
      <c r="N8" s="5">
        <v>193</v>
      </c>
      <c r="O8" s="5">
        <v>83</v>
      </c>
      <c r="P8" s="5">
        <v>592</v>
      </c>
      <c r="Q8" s="5">
        <v>559</v>
      </c>
      <c r="R8" s="5">
        <v>466</v>
      </c>
      <c r="S8" s="5" t="s">
        <v>173</v>
      </c>
      <c r="T8" s="5">
        <v>655</v>
      </c>
      <c r="U8" s="5">
        <v>326</v>
      </c>
      <c r="V8" s="5">
        <v>720</v>
      </c>
      <c r="W8" s="5">
        <v>895</v>
      </c>
      <c r="X8" s="5">
        <v>863</v>
      </c>
      <c r="Y8" s="5">
        <v>965</v>
      </c>
      <c r="Z8" s="5">
        <v>695</v>
      </c>
      <c r="AA8" s="5">
        <v>564</v>
      </c>
      <c r="AB8" s="5">
        <v>867</v>
      </c>
      <c r="AC8" s="5">
        <v>284</v>
      </c>
      <c r="AD8" s="5">
        <v>461</v>
      </c>
      <c r="AE8" s="5">
        <v>760</v>
      </c>
      <c r="AF8" s="5">
        <v>1681</v>
      </c>
      <c r="AG8" s="5">
        <v>367</v>
      </c>
      <c r="AH8" s="5">
        <v>144</v>
      </c>
      <c r="AI8" s="5">
        <v>135</v>
      </c>
      <c r="AJ8" s="5">
        <v>83</v>
      </c>
    </row>
    <row r="9" spans="1:36" x14ac:dyDescent="0.2">
      <c r="A9" s="5" t="s">
        <v>174</v>
      </c>
      <c r="B9" s="5">
        <v>6569</v>
      </c>
      <c r="C9" s="5">
        <v>465</v>
      </c>
      <c r="D9" s="5">
        <v>453</v>
      </c>
      <c r="E9" s="5">
        <v>251</v>
      </c>
      <c r="F9" s="5">
        <v>373</v>
      </c>
      <c r="G9" s="5">
        <v>90</v>
      </c>
      <c r="H9" s="5">
        <v>112</v>
      </c>
      <c r="I9" s="5">
        <v>224</v>
      </c>
      <c r="J9" s="5">
        <v>226</v>
      </c>
      <c r="K9" s="5">
        <v>41</v>
      </c>
      <c r="L9" s="5">
        <v>373</v>
      </c>
      <c r="M9" s="5">
        <v>107</v>
      </c>
      <c r="N9" s="5">
        <v>42</v>
      </c>
      <c r="O9" s="5">
        <v>20</v>
      </c>
      <c r="P9" s="5">
        <v>161</v>
      </c>
      <c r="Q9" s="5">
        <v>157</v>
      </c>
      <c r="R9" s="5">
        <v>186</v>
      </c>
      <c r="S9" s="5" t="s">
        <v>174</v>
      </c>
      <c r="T9" s="5">
        <v>243</v>
      </c>
      <c r="U9" s="5">
        <v>126</v>
      </c>
      <c r="V9" s="5">
        <v>234</v>
      </c>
      <c r="W9" s="5">
        <v>213</v>
      </c>
      <c r="X9" s="5">
        <v>214</v>
      </c>
      <c r="Y9" s="5">
        <v>292</v>
      </c>
      <c r="Z9" s="5">
        <v>233</v>
      </c>
      <c r="AA9" s="5">
        <v>155</v>
      </c>
      <c r="AB9" s="5">
        <v>319</v>
      </c>
      <c r="AC9" s="5">
        <v>126</v>
      </c>
      <c r="AD9" s="5">
        <v>120</v>
      </c>
      <c r="AE9" s="5">
        <v>230</v>
      </c>
      <c r="AF9" s="5">
        <v>572</v>
      </c>
      <c r="AG9" s="5">
        <v>100</v>
      </c>
      <c r="AH9" s="5">
        <v>56</v>
      </c>
      <c r="AI9" s="5">
        <v>36</v>
      </c>
      <c r="AJ9" s="5">
        <v>19</v>
      </c>
    </row>
    <row r="10" spans="1:36" x14ac:dyDescent="0.2">
      <c r="A10" s="5" t="s">
        <v>175</v>
      </c>
      <c r="B10" s="5">
        <v>3428</v>
      </c>
      <c r="C10" s="5">
        <v>272</v>
      </c>
      <c r="D10" s="5">
        <v>258</v>
      </c>
      <c r="E10" s="5">
        <v>116</v>
      </c>
      <c r="F10" s="5">
        <v>144</v>
      </c>
      <c r="G10" s="5">
        <v>34</v>
      </c>
      <c r="H10" s="5">
        <v>59</v>
      </c>
      <c r="I10" s="5">
        <v>157</v>
      </c>
      <c r="J10" s="5">
        <v>128</v>
      </c>
      <c r="K10" s="5">
        <v>36</v>
      </c>
      <c r="L10" s="5">
        <v>241</v>
      </c>
      <c r="M10" s="5">
        <v>82</v>
      </c>
      <c r="N10" s="5">
        <v>15</v>
      </c>
      <c r="O10" s="5">
        <v>8</v>
      </c>
      <c r="P10" s="5">
        <v>68</v>
      </c>
      <c r="Q10" s="5">
        <v>86</v>
      </c>
      <c r="R10" s="5">
        <v>85</v>
      </c>
      <c r="S10" s="5" t="s">
        <v>175</v>
      </c>
      <c r="T10" s="5">
        <v>106</v>
      </c>
      <c r="U10" s="5">
        <v>19</v>
      </c>
      <c r="V10" s="5">
        <v>99</v>
      </c>
      <c r="W10" s="5">
        <v>133</v>
      </c>
      <c r="X10" s="5">
        <v>157</v>
      </c>
      <c r="Y10" s="5">
        <v>170</v>
      </c>
      <c r="Z10" s="5">
        <v>98</v>
      </c>
      <c r="AA10" s="5">
        <v>63</v>
      </c>
      <c r="AB10" s="5">
        <v>186</v>
      </c>
      <c r="AC10" s="5">
        <v>57</v>
      </c>
      <c r="AD10" s="5">
        <v>46</v>
      </c>
      <c r="AE10" s="5">
        <v>119</v>
      </c>
      <c r="AF10" s="5">
        <v>277</v>
      </c>
      <c r="AG10" s="5">
        <v>55</v>
      </c>
      <c r="AH10" s="5">
        <v>31</v>
      </c>
      <c r="AI10" s="5">
        <v>16</v>
      </c>
      <c r="AJ10" s="5">
        <v>7</v>
      </c>
    </row>
    <row r="11" spans="1:36" x14ac:dyDescent="0.2">
      <c r="A11" s="5" t="s">
        <v>176</v>
      </c>
      <c r="B11" s="5">
        <v>672</v>
      </c>
      <c r="C11" s="5">
        <v>80</v>
      </c>
      <c r="D11" s="5">
        <v>40</v>
      </c>
      <c r="E11" s="5">
        <v>19</v>
      </c>
      <c r="F11" s="5">
        <v>35</v>
      </c>
      <c r="G11" s="5">
        <v>6</v>
      </c>
      <c r="H11" s="5">
        <v>4</v>
      </c>
      <c r="I11" s="5">
        <v>28</v>
      </c>
      <c r="J11" s="5">
        <v>38</v>
      </c>
      <c r="K11" s="5">
        <v>4</v>
      </c>
      <c r="L11" s="5">
        <v>48</v>
      </c>
      <c r="M11" s="5">
        <v>22</v>
      </c>
      <c r="N11" s="5">
        <v>5</v>
      </c>
      <c r="O11" s="5">
        <v>1</v>
      </c>
      <c r="P11" s="5">
        <v>22</v>
      </c>
      <c r="Q11" s="5">
        <v>25</v>
      </c>
      <c r="R11" s="5">
        <v>12</v>
      </c>
      <c r="S11" s="5" t="s">
        <v>176</v>
      </c>
      <c r="T11" s="5">
        <v>27</v>
      </c>
      <c r="U11" s="5">
        <v>10</v>
      </c>
      <c r="V11" s="5">
        <v>21</v>
      </c>
      <c r="W11" s="5">
        <v>24</v>
      </c>
      <c r="X11" s="5">
        <v>9</v>
      </c>
      <c r="Y11" s="5">
        <v>13</v>
      </c>
      <c r="Z11" s="5">
        <v>17</v>
      </c>
      <c r="AA11" s="5">
        <v>8</v>
      </c>
      <c r="AB11" s="5">
        <v>38</v>
      </c>
      <c r="AC11" s="5">
        <v>12</v>
      </c>
      <c r="AD11" s="5">
        <v>6</v>
      </c>
      <c r="AE11" s="5">
        <v>20</v>
      </c>
      <c r="AF11" s="5">
        <v>52</v>
      </c>
      <c r="AG11" s="5">
        <v>14</v>
      </c>
      <c r="AH11" s="5">
        <v>6</v>
      </c>
      <c r="AI11" s="5">
        <v>5</v>
      </c>
      <c r="AJ11" s="5">
        <v>1</v>
      </c>
    </row>
    <row r="12" spans="1:36" x14ac:dyDescent="0.2">
      <c r="A12" s="5" t="s">
        <v>177</v>
      </c>
      <c r="B12" s="5">
        <v>119</v>
      </c>
      <c r="C12" s="5">
        <v>13</v>
      </c>
      <c r="D12" s="5">
        <v>8</v>
      </c>
      <c r="E12" s="5">
        <v>1</v>
      </c>
      <c r="F12" s="5">
        <v>4</v>
      </c>
      <c r="G12" s="5">
        <v>1</v>
      </c>
      <c r="H12" s="5">
        <v>1</v>
      </c>
      <c r="I12" s="5">
        <v>5</v>
      </c>
      <c r="J12" s="5">
        <v>5</v>
      </c>
      <c r="K12" s="5">
        <v>3</v>
      </c>
      <c r="L12" s="5">
        <v>9</v>
      </c>
      <c r="M12" s="5">
        <v>5</v>
      </c>
      <c r="N12" s="5">
        <v>3</v>
      </c>
      <c r="O12" s="5">
        <v>1</v>
      </c>
      <c r="P12" s="5">
        <v>4</v>
      </c>
      <c r="Q12" s="5">
        <v>2</v>
      </c>
      <c r="R12" s="5">
        <v>0</v>
      </c>
      <c r="S12" s="5" t="s">
        <v>177</v>
      </c>
      <c r="T12" s="5">
        <v>2</v>
      </c>
      <c r="U12" s="5">
        <v>1</v>
      </c>
      <c r="V12" s="5">
        <v>1</v>
      </c>
      <c r="W12" s="5">
        <v>5</v>
      </c>
      <c r="X12" s="5">
        <v>2</v>
      </c>
      <c r="Y12" s="5">
        <v>4</v>
      </c>
      <c r="Z12" s="5">
        <v>1</v>
      </c>
      <c r="AA12" s="5">
        <v>0</v>
      </c>
      <c r="AB12" s="5">
        <v>12</v>
      </c>
      <c r="AC12" s="5">
        <v>3</v>
      </c>
      <c r="AD12" s="5">
        <v>0</v>
      </c>
      <c r="AE12" s="5">
        <v>2</v>
      </c>
      <c r="AF12" s="5">
        <v>18</v>
      </c>
      <c r="AG12" s="5">
        <v>2</v>
      </c>
      <c r="AH12" s="5">
        <v>0</v>
      </c>
      <c r="AI12" s="5">
        <v>0</v>
      </c>
      <c r="AJ12" s="5">
        <v>1</v>
      </c>
    </row>
    <row r="13" spans="1:36" x14ac:dyDescent="0.2">
      <c r="A13" s="5" t="s">
        <v>178</v>
      </c>
      <c r="B13" s="5">
        <v>1746</v>
      </c>
      <c r="C13" s="5">
        <v>158</v>
      </c>
      <c r="D13" s="5">
        <v>87</v>
      </c>
      <c r="E13" s="5">
        <v>67</v>
      </c>
      <c r="F13" s="5">
        <v>61</v>
      </c>
      <c r="G13" s="5">
        <v>14</v>
      </c>
      <c r="H13" s="5">
        <v>27</v>
      </c>
      <c r="I13" s="5">
        <v>64</v>
      </c>
      <c r="J13" s="5">
        <v>185</v>
      </c>
      <c r="K13" s="5">
        <v>14</v>
      </c>
      <c r="L13" s="5">
        <v>37</v>
      </c>
      <c r="M13" s="5">
        <v>29</v>
      </c>
      <c r="N13" s="5">
        <v>4</v>
      </c>
      <c r="O13" s="5">
        <v>3</v>
      </c>
      <c r="P13" s="5">
        <v>52</v>
      </c>
      <c r="Q13" s="5">
        <v>32</v>
      </c>
      <c r="R13" s="5">
        <v>17</v>
      </c>
      <c r="S13" s="5" t="s">
        <v>178</v>
      </c>
      <c r="T13" s="5">
        <v>120</v>
      </c>
      <c r="U13" s="5">
        <v>23</v>
      </c>
      <c r="V13" s="5">
        <v>75</v>
      </c>
      <c r="W13" s="5">
        <v>85</v>
      </c>
      <c r="X13" s="5">
        <v>44</v>
      </c>
      <c r="Y13" s="5">
        <v>54</v>
      </c>
      <c r="Z13" s="5">
        <v>59</v>
      </c>
      <c r="AA13" s="5">
        <v>64</v>
      </c>
      <c r="AB13" s="5">
        <v>52</v>
      </c>
      <c r="AC13" s="5">
        <v>49</v>
      </c>
      <c r="AD13" s="5">
        <v>21</v>
      </c>
      <c r="AE13" s="5">
        <v>55</v>
      </c>
      <c r="AF13" s="5">
        <v>153</v>
      </c>
      <c r="AG13" s="5">
        <v>21</v>
      </c>
      <c r="AH13" s="5">
        <v>6</v>
      </c>
      <c r="AI13" s="5">
        <v>11</v>
      </c>
      <c r="AJ13" s="5">
        <v>3</v>
      </c>
    </row>
    <row r="14" spans="1:36" x14ac:dyDescent="0.2">
      <c r="A14" s="5" t="s">
        <v>179</v>
      </c>
      <c r="B14" s="5">
        <v>147</v>
      </c>
      <c r="C14" s="5">
        <v>32</v>
      </c>
      <c r="D14" s="5">
        <v>13</v>
      </c>
      <c r="E14" s="5">
        <v>5</v>
      </c>
      <c r="F14" s="5">
        <v>7</v>
      </c>
      <c r="G14" s="5">
        <v>3</v>
      </c>
      <c r="H14" s="5">
        <v>1</v>
      </c>
      <c r="I14" s="5">
        <v>1</v>
      </c>
      <c r="J14" s="5">
        <v>12</v>
      </c>
      <c r="K14" s="5">
        <v>1</v>
      </c>
      <c r="L14" s="5">
        <v>5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4</v>
      </c>
      <c r="S14" s="5" t="s">
        <v>179</v>
      </c>
      <c r="T14" s="5">
        <v>4</v>
      </c>
      <c r="U14" s="5">
        <v>0</v>
      </c>
      <c r="V14" s="5">
        <v>3</v>
      </c>
      <c r="W14" s="5">
        <v>4</v>
      </c>
      <c r="X14" s="5">
        <v>4</v>
      </c>
      <c r="Y14" s="5">
        <v>6</v>
      </c>
      <c r="Z14" s="5">
        <v>6</v>
      </c>
      <c r="AA14" s="5">
        <v>1</v>
      </c>
      <c r="AB14" s="5">
        <v>3</v>
      </c>
      <c r="AC14" s="5">
        <v>9</v>
      </c>
      <c r="AD14" s="5">
        <v>1</v>
      </c>
      <c r="AE14" s="5">
        <v>9</v>
      </c>
      <c r="AF14" s="5">
        <v>8</v>
      </c>
      <c r="AG14" s="5">
        <v>3</v>
      </c>
      <c r="AH14" s="5">
        <v>1</v>
      </c>
      <c r="AI14" s="5">
        <v>1</v>
      </c>
      <c r="AJ14" s="5">
        <v>0</v>
      </c>
    </row>
    <row r="15" spans="1:36" x14ac:dyDescent="0.2">
      <c r="A15" s="5" t="s">
        <v>180</v>
      </c>
      <c r="B15" s="5">
        <v>32</v>
      </c>
      <c r="C15" s="5">
        <v>13</v>
      </c>
      <c r="D15" s="5">
        <v>4</v>
      </c>
      <c r="E15" s="5">
        <v>1</v>
      </c>
      <c r="F15" s="5">
        <v>0</v>
      </c>
      <c r="G15" s="5">
        <v>0</v>
      </c>
      <c r="H15" s="5">
        <v>0</v>
      </c>
      <c r="I15" s="5">
        <v>0</v>
      </c>
      <c r="J15" s="5">
        <v>2</v>
      </c>
      <c r="K15" s="5">
        <v>0</v>
      </c>
      <c r="L15" s="5">
        <v>1</v>
      </c>
      <c r="M15" s="5">
        <v>1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 t="s">
        <v>180</v>
      </c>
      <c r="T15" s="5">
        <v>3</v>
      </c>
      <c r="U15" s="5">
        <v>0</v>
      </c>
      <c r="V15" s="5">
        <v>1</v>
      </c>
      <c r="W15" s="5">
        <v>1</v>
      </c>
      <c r="X15" s="5">
        <v>0</v>
      </c>
      <c r="Y15" s="5">
        <v>0</v>
      </c>
      <c r="Z15" s="5">
        <v>0</v>
      </c>
      <c r="AA15" s="5">
        <v>0</v>
      </c>
      <c r="AB15" s="5">
        <v>1</v>
      </c>
      <c r="AC15" s="5">
        <v>0</v>
      </c>
      <c r="AD15" s="5">
        <v>0</v>
      </c>
      <c r="AE15" s="5">
        <v>1</v>
      </c>
      <c r="AF15" s="5">
        <v>2</v>
      </c>
      <c r="AG15" s="5">
        <v>0</v>
      </c>
      <c r="AH15" s="5">
        <v>0</v>
      </c>
      <c r="AI15" s="5">
        <v>0</v>
      </c>
      <c r="AJ15" s="5">
        <v>0</v>
      </c>
    </row>
    <row r="16" spans="1:36" x14ac:dyDescent="0.2">
      <c r="A16" s="5" t="s">
        <v>181</v>
      </c>
      <c r="B16" s="5">
        <v>14</v>
      </c>
      <c r="C16" s="5">
        <v>4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1</v>
      </c>
      <c r="K16" s="5">
        <v>0</v>
      </c>
      <c r="L16" s="5">
        <v>1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 t="s">
        <v>181</v>
      </c>
      <c r="T16" s="5">
        <v>3</v>
      </c>
      <c r="U16" s="5">
        <v>0</v>
      </c>
      <c r="V16" s="5">
        <v>0</v>
      </c>
      <c r="W16" s="5">
        <v>1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1</v>
      </c>
      <c r="AE16" s="5">
        <v>1</v>
      </c>
      <c r="AF16" s="5">
        <v>2</v>
      </c>
      <c r="AG16" s="5">
        <v>0</v>
      </c>
      <c r="AH16" s="5">
        <v>0</v>
      </c>
      <c r="AI16" s="5">
        <v>0</v>
      </c>
      <c r="AJ16" s="5">
        <v>0</v>
      </c>
    </row>
    <row r="17" spans="1:36" x14ac:dyDescent="0.2">
      <c r="A17" s="5" t="s">
        <v>182</v>
      </c>
      <c r="B17" s="5">
        <v>476</v>
      </c>
      <c r="C17" s="5">
        <v>44</v>
      </c>
      <c r="D17" s="5">
        <v>10</v>
      </c>
      <c r="E17" s="5">
        <v>18</v>
      </c>
      <c r="F17" s="5">
        <v>33</v>
      </c>
      <c r="G17" s="5">
        <v>11</v>
      </c>
      <c r="H17" s="5">
        <v>12</v>
      </c>
      <c r="I17" s="5">
        <v>14</v>
      </c>
      <c r="J17" s="5">
        <v>19</v>
      </c>
      <c r="K17" s="5">
        <v>7</v>
      </c>
      <c r="L17" s="5">
        <v>13</v>
      </c>
      <c r="M17" s="5">
        <v>18</v>
      </c>
      <c r="N17" s="5">
        <v>6</v>
      </c>
      <c r="O17" s="5">
        <v>3</v>
      </c>
      <c r="P17" s="5">
        <v>8</v>
      </c>
      <c r="Q17" s="5">
        <v>3</v>
      </c>
      <c r="R17" s="5">
        <v>9</v>
      </c>
      <c r="S17" s="5" t="s">
        <v>182</v>
      </c>
      <c r="T17" s="5">
        <v>10</v>
      </c>
      <c r="U17" s="5">
        <v>8</v>
      </c>
      <c r="V17" s="5">
        <v>20</v>
      </c>
      <c r="W17" s="5">
        <v>27</v>
      </c>
      <c r="X17" s="5">
        <v>12</v>
      </c>
      <c r="Y17" s="5">
        <v>10</v>
      </c>
      <c r="Z17" s="5">
        <v>19</v>
      </c>
      <c r="AA17" s="5">
        <v>6</v>
      </c>
      <c r="AB17" s="5">
        <v>14</v>
      </c>
      <c r="AC17" s="5">
        <v>24</v>
      </c>
      <c r="AD17" s="5">
        <v>22</v>
      </c>
      <c r="AE17" s="5">
        <v>6</v>
      </c>
      <c r="AF17" s="5">
        <v>60</v>
      </c>
      <c r="AG17" s="5">
        <v>5</v>
      </c>
      <c r="AH17" s="5">
        <v>1</v>
      </c>
      <c r="AI17" s="5">
        <v>4</v>
      </c>
      <c r="AJ17" s="5">
        <v>0</v>
      </c>
    </row>
    <row r="18" spans="1:36" x14ac:dyDescent="0.2">
      <c r="A18" s="5" t="s">
        <v>70</v>
      </c>
      <c r="B18" s="5">
        <v>2945</v>
      </c>
      <c r="C18" s="5">
        <v>121</v>
      </c>
      <c r="D18" s="5">
        <v>114</v>
      </c>
      <c r="E18" s="5">
        <v>100</v>
      </c>
      <c r="F18" s="5">
        <v>213</v>
      </c>
      <c r="G18" s="5">
        <v>100</v>
      </c>
      <c r="H18" s="5">
        <v>114</v>
      </c>
      <c r="I18" s="5">
        <v>85</v>
      </c>
      <c r="J18" s="5">
        <v>161</v>
      </c>
      <c r="K18" s="5">
        <v>89</v>
      </c>
      <c r="L18" s="5">
        <v>303</v>
      </c>
      <c r="M18" s="5">
        <v>124</v>
      </c>
      <c r="N18" s="5">
        <v>49</v>
      </c>
      <c r="O18" s="5">
        <v>7</v>
      </c>
      <c r="P18" s="5">
        <v>254</v>
      </c>
      <c r="Q18" s="5">
        <v>47</v>
      </c>
      <c r="R18" s="5">
        <v>39</v>
      </c>
      <c r="S18" s="5" t="s">
        <v>70</v>
      </c>
      <c r="T18" s="5">
        <v>35</v>
      </c>
      <c r="U18" s="5">
        <v>27</v>
      </c>
      <c r="V18" s="5">
        <v>111</v>
      </c>
      <c r="W18" s="5">
        <v>49</v>
      </c>
      <c r="X18" s="5">
        <v>85</v>
      </c>
      <c r="Y18" s="5">
        <v>94</v>
      </c>
      <c r="Z18" s="5">
        <v>43</v>
      </c>
      <c r="AA18" s="5">
        <v>81</v>
      </c>
      <c r="AB18" s="5">
        <v>70</v>
      </c>
      <c r="AC18" s="5">
        <v>25</v>
      </c>
      <c r="AD18" s="5">
        <v>75</v>
      </c>
      <c r="AE18" s="5">
        <v>172</v>
      </c>
      <c r="AF18" s="5">
        <v>103</v>
      </c>
      <c r="AG18" s="5">
        <v>5</v>
      </c>
      <c r="AH18" s="5">
        <v>31</v>
      </c>
      <c r="AI18" s="5">
        <v>18</v>
      </c>
      <c r="AJ18" s="5">
        <v>1</v>
      </c>
    </row>
    <row r="20" spans="1:36" x14ac:dyDescent="0.2">
      <c r="A20" s="5" t="s">
        <v>339</v>
      </c>
      <c r="B20" s="5">
        <v>43707</v>
      </c>
      <c r="C20" s="5">
        <v>1738</v>
      </c>
      <c r="D20" s="5">
        <v>2479</v>
      </c>
      <c r="E20" s="5">
        <v>2009</v>
      </c>
      <c r="F20" s="5">
        <v>2616</v>
      </c>
      <c r="G20" s="5">
        <v>777</v>
      </c>
      <c r="H20" s="5">
        <v>905</v>
      </c>
      <c r="I20" s="5">
        <v>1759</v>
      </c>
      <c r="J20" s="5">
        <v>1460</v>
      </c>
      <c r="K20" s="5">
        <v>912</v>
      </c>
      <c r="L20" s="5">
        <v>3108</v>
      </c>
      <c r="M20" s="5">
        <v>1435</v>
      </c>
      <c r="N20" s="5">
        <v>536</v>
      </c>
      <c r="O20" s="5">
        <v>256</v>
      </c>
      <c r="P20" s="5">
        <v>1553</v>
      </c>
      <c r="Q20" s="5">
        <v>1361</v>
      </c>
      <c r="R20" s="5">
        <v>1128</v>
      </c>
      <c r="S20" s="5" t="s">
        <v>339</v>
      </c>
      <c r="T20" s="5">
        <v>1793</v>
      </c>
      <c r="U20" s="5">
        <v>1026</v>
      </c>
      <c r="V20" s="5">
        <v>1215</v>
      </c>
      <c r="W20" s="5">
        <v>1129</v>
      </c>
      <c r="X20" s="5">
        <v>1536</v>
      </c>
      <c r="Y20" s="5">
        <v>1627</v>
      </c>
      <c r="Z20" s="5">
        <v>1073</v>
      </c>
      <c r="AA20" s="5">
        <v>798</v>
      </c>
      <c r="AB20" s="5">
        <v>1544</v>
      </c>
      <c r="AC20" s="5">
        <v>602</v>
      </c>
      <c r="AD20" s="5">
        <v>1123</v>
      </c>
      <c r="AE20" s="5">
        <v>1613</v>
      </c>
      <c r="AF20" s="5">
        <v>3212</v>
      </c>
      <c r="AG20" s="5">
        <v>615</v>
      </c>
      <c r="AH20" s="5">
        <v>451</v>
      </c>
      <c r="AI20" s="5">
        <v>241</v>
      </c>
      <c r="AJ20" s="5">
        <v>77</v>
      </c>
    </row>
    <row r="21" spans="1:36" x14ac:dyDescent="0.2">
      <c r="A21" s="5" t="s">
        <v>170</v>
      </c>
      <c r="B21" s="5">
        <v>7811</v>
      </c>
      <c r="C21" s="5">
        <v>99</v>
      </c>
      <c r="D21" s="5">
        <v>375</v>
      </c>
      <c r="E21" s="5">
        <v>442</v>
      </c>
      <c r="F21" s="5">
        <v>432</v>
      </c>
      <c r="G21" s="5">
        <v>250</v>
      </c>
      <c r="H21" s="5">
        <v>176</v>
      </c>
      <c r="I21" s="5">
        <v>414</v>
      </c>
      <c r="J21" s="5">
        <v>147</v>
      </c>
      <c r="K21" s="5">
        <v>237</v>
      </c>
      <c r="L21" s="5">
        <v>623</v>
      </c>
      <c r="M21" s="5">
        <v>355</v>
      </c>
      <c r="N21" s="5">
        <v>98</v>
      </c>
      <c r="O21" s="5">
        <v>32</v>
      </c>
      <c r="P21" s="5">
        <v>286</v>
      </c>
      <c r="Q21" s="5">
        <v>205</v>
      </c>
      <c r="R21" s="5">
        <v>237</v>
      </c>
      <c r="S21" s="5" t="s">
        <v>170</v>
      </c>
      <c r="T21" s="5">
        <v>682</v>
      </c>
      <c r="U21" s="5">
        <v>475</v>
      </c>
      <c r="V21" s="5">
        <v>206</v>
      </c>
      <c r="W21" s="5">
        <v>119</v>
      </c>
      <c r="X21" s="5">
        <v>172</v>
      </c>
      <c r="Y21" s="5">
        <v>156</v>
      </c>
      <c r="Z21" s="5">
        <v>102</v>
      </c>
      <c r="AA21" s="5">
        <v>61</v>
      </c>
      <c r="AB21" s="5">
        <v>143</v>
      </c>
      <c r="AC21" s="5">
        <v>97</v>
      </c>
      <c r="AD21" s="5">
        <v>328</v>
      </c>
      <c r="AE21" s="5">
        <v>346</v>
      </c>
      <c r="AF21" s="5">
        <v>388</v>
      </c>
      <c r="AG21" s="5">
        <v>59</v>
      </c>
      <c r="AH21" s="5">
        <v>59</v>
      </c>
      <c r="AI21" s="5">
        <v>9</v>
      </c>
      <c r="AJ21" s="5">
        <v>1</v>
      </c>
    </row>
    <row r="22" spans="1:36" x14ac:dyDescent="0.2">
      <c r="A22" s="5" t="s">
        <v>171</v>
      </c>
      <c r="B22" s="5">
        <v>404</v>
      </c>
      <c r="C22" s="5">
        <v>8</v>
      </c>
      <c r="D22" s="5">
        <v>24</v>
      </c>
      <c r="E22" s="5">
        <v>18</v>
      </c>
      <c r="F22" s="5">
        <v>19</v>
      </c>
      <c r="G22" s="5">
        <v>3</v>
      </c>
      <c r="H22" s="5">
        <v>19</v>
      </c>
      <c r="I22" s="5">
        <v>9</v>
      </c>
      <c r="J22" s="5">
        <v>7</v>
      </c>
      <c r="K22" s="5">
        <v>14</v>
      </c>
      <c r="L22" s="5">
        <v>45</v>
      </c>
      <c r="M22" s="5">
        <v>17</v>
      </c>
      <c r="N22" s="5">
        <v>6</v>
      </c>
      <c r="O22" s="5">
        <v>0</v>
      </c>
      <c r="P22" s="5">
        <v>21</v>
      </c>
      <c r="Q22" s="5">
        <v>11</v>
      </c>
      <c r="R22" s="5">
        <v>17</v>
      </c>
      <c r="S22" s="5" t="s">
        <v>171</v>
      </c>
      <c r="T22" s="5">
        <v>12</v>
      </c>
      <c r="U22" s="5">
        <v>10</v>
      </c>
      <c r="V22" s="5">
        <v>8</v>
      </c>
      <c r="W22" s="5">
        <v>4</v>
      </c>
      <c r="X22" s="5">
        <v>16</v>
      </c>
      <c r="Y22" s="5">
        <v>13</v>
      </c>
      <c r="Z22" s="5">
        <v>6</v>
      </c>
      <c r="AA22" s="5">
        <v>6</v>
      </c>
      <c r="AB22" s="5">
        <v>6</v>
      </c>
      <c r="AC22" s="5">
        <v>2</v>
      </c>
      <c r="AD22" s="5">
        <v>12</v>
      </c>
      <c r="AE22" s="5">
        <v>24</v>
      </c>
      <c r="AF22" s="5">
        <v>27</v>
      </c>
      <c r="AG22" s="5">
        <v>9</v>
      </c>
      <c r="AH22" s="5">
        <v>2</v>
      </c>
      <c r="AI22" s="5">
        <v>8</v>
      </c>
      <c r="AJ22" s="5">
        <v>1</v>
      </c>
    </row>
    <row r="23" spans="1:36" x14ac:dyDescent="0.2">
      <c r="A23" s="5" t="s">
        <v>172</v>
      </c>
      <c r="B23" s="5">
        <v>14339</v>
      </c>
      <c r="C23" s="5">
        <v>414</v>
      </c>
      <c r="D23" s="5">
        <v>924</v>
      </c>
      <c r="E23" s="5">
        <v>719</v>
      </c>
      <c r="F23" s="5">
        <v>883</v>
      </c>
      <c r="G23" s="5">
        <v>262</v>
      </c>
      <c r="H23" s="5">
        <v>303</v>
      </c>
      <c r="I23" s="5">
        <v>535</v>
      </c>
      <c r="J23" s="5">
        <v>433</v>
      </c>
      <c r="K23" s="5">
        <v>400</v>
      </c>
      <c r="L23" s="5">
        <v>1052</v>
      </c>
      <c r="M23" s="5">
        <v>519</v>
      </c>
      <c r="N23" s="5">
        <v>236</v>
      </c>
      <c r="O23" s="5">
        <v>136</v>
      </c>
      <c r="P23" s="5">
        <v>597</v>
      </c>
      <c r="Q23" s="5">
        <v>597</v>
      </c>
      <c r="R23" s="5">
        <v>382</v>
      </c>
      <c r="S23" s="5" t="s">
        <v>172</v>
      </c>
      <c r="T23" s="5">
        <v>436</v>
      </c>
      <c r="U23" s="5">
        <v>258</v>
      </c>
      <c r="V23" s="5">
        <v>265</v>
      </c>
      <c r="W23" s="5">
        <v>240</v>
      </c>
      <c r="X23" s="5">
        <v>573</v>
      </c>
      <c r="Y23" s="5">
        <v>497</v>
      </c>
      <c r="Z23" s="5">
        <v>269</v>
      </c>
      <c r="AA23" s="5">
        <v>235</v>
      </c>
      <c r="AB23" s="5">
        <v>539</v>
      </c>
      <c r="AC23" s="5">
        <v>177</v>
      </c>
      <c r="AD23" s="5">
        <v>328</v>
      </c>
      <c r="AE23" s="5">
        <v>457</v>
      </c>
      <c r="AF23" s="5">
        <v>1154</v>
      </c>
      <c r="AG23" s="5">
        <v>225</v>
      </c>
      <c r="AH23" s="5">
        <v>201</v>
      </c>
      <c r="AI23" s="5">
        <v>77</v>
      </c>
      <c r="AJ23" s="5">
        <v>16</v>
      </c>
    </row>
    <row r="24" spans="1:36" x14ac:dyDescent="0.2">
      <c r="A24" s="5" t="s">
        <v>173</v>
      </c>
      <c r="B24" s="5">
        <v>11655</v>
      </c>
      <c r="C24" s="5">
        <v>536</v>
      </c>
      <c r="D24" s="5">
        <v>600</v>
      </c>
      <c r="E24" s="5">
        <v>483</v>
      </c>
      <c r="F24" s="5">
        <v>757</v>
      </c>
      <c r="G24" s="5">
        <v>112</v>
      </c>
      <c r="H24" s="5">
        <v>216</v>
      </c>
      <c r="I24" s="5">
        <v>475</v>
      </c>
      <c r="J24" s="5">
        <v>423</v>
      </c>
      <c r="K24" s="5">
        <v>180</v>
      </c>
      <c r="L24" s="5">
        <v>775</v>
      </c>
      <c r="M24" s="5">
        <v>325</v>
      </c>
      <c r="N24" s="5">
        <v>118</v>
      </c>
      <c r="O24" s="5">
        <v>62</v>
      </c>
      <c r="P24" s="5">
        <v>351</v>
      </c>
      <c r="Q24" s="5">
        <v>333</v>
      </c>
      <c r="R24" s="5">
        <v>270</v>
      </c>
      <c r="S24" s="5" t="s">
        <v>173</v>
      </c>
      <c r="T24" s="5">
        <v>340</v>
      </c>
      <c r="U24" s="5">
        <v>161</v>
      </c>
      <c r="V24" s="5">
        <v>401</v>
      </c>
      <c r="W24" s="5">
        <v>434</v>
      </c>
      <c r="X24" s="5">
        <v>469</v>
      </c>
      <c r="Y24" s="5">
        <v>552</v>
      </c>
      <c r="Z24" s="5">
        <v>386</v>
      </c>
      <c r="AA24" s="5">
        <v>277</v>
      </c>
      <c r="AB24" s="5">
        <v>451</v>
      </c>
      <c r="AC24" s="5">
        <v>149</v>
      </c>
      <c r="AD24" s="5">
        <v>279</v>
      </c>
      <c r="AE24" s="5">
        <v>417</v>
      </c>
      <c r="AF24" s="5">
        <v>912</v>
      </c>
      <c r="AG24" s="5">
        <v>197</v>
      </c>
      <c r="AH24" s="5">
        <v>97</v>
      </c>
      <c r="AI24" s="5">
        <v>80</v>
      </c>
      <c r="AJ24" s="5">
        <v>37</v>
      </c>
    </row>
    <row r="25" spans="1:36" x14ac:dyDescent="0.2">
      <c r="A25" s="5" t="s">
        <v>174</v>
      </c>
      <c r="B25" s="5">
        <v>3852</v>
      </c>
      <c r="C25" s="5">
        <v>239</v>
      </c>
      <c r="D25" s="5">
        <v>255</v>
      </c>
      <c r="E25" s="5">
        <v>158</v>
      </c>
      <c r="F25" s="5">
        <v>244</v>
      </c>
      <c r="G25" s="5">
        <v>51</v>
      </c>
      <c r="H25" s="5">
        <v>53</v>
      </c>
      <c r="I25" s="5">
        <v>119</v>
      </c>
      <c r="J25" s="5">
        <v>132</v>
      </c>
      <c r="K25" s="5">
        <v>23</v>
      </c>
      <c r="L25" s="5">
        <v>239</v>
      </c>
      <c r="M25" s="5">
        <v>69</v>
      </c>
      <c r="N25" s="5">
        <v>30</v>
      </c>
      <c r="O25" s="5">
        <v>14</v>
      </c>
      <c r="P25" s="5">
        <v>104</v>
      </c>
      <c r="Q25" s="5">
        <v>91</v>
      </c>
      <c r="R25" s="5">
        <v>124</v>
      </c>
      <c r="S25" s="5" t="s">
        <v>174</v>
      </c>
      <c r="T25" s="5">
        <v>132</v>
      </c>
      <c r="U25" s="5">
        <v>67</v>
      </c>
      <c r="V25" s="5">
        <v>132</v>
      </c>
      <c r="W25" s="5">
        <v>138</v>
      </c>
      <c r="X25" s="5">
        <v>116</v>
      </c>
      <c r="Y25" s="5">
        <v>184</v>
      </c>
      <c r="Z25" s="5">
        <v>144</v>
      </c>
      <c r="AA25" s="5">
        <v>91</v>
      </c>
      <c r="AB25" s="5">
        <v>167</v>
      </c>
      <c r="AC25" s="5">
        <v>65</v>
      </c>
      <c r="AD25" s="5">
        <v>77</v>
      </c>
      <c r="AE25" s="5">
        <v>150</v>
      </c>
      <c r="AF25" s="5">
        <v>307</v>
      </c>
      <c r="AG25" s="5">
        <v>51</v>
      </c>
      <c r="AH25" s="5">
        <v>45</v>
      </c>
      <c r="AI25" s="5">
        <v>28</v>
      </c>
      <c r="AJ25" s="5">
        <v>13</v>
      </c>
    </row>
    <row r="26" spans="1:36" x14ac:dyDescent="0.2">
      <c r="A26" s="5" t="s">
        <v>175</v>
      </c>
      <c r="B26" s="5">
        <v>2145</v>
      </c>
      <c r="C26" s="5">
        <v>151</v>
      </c>
      <c r="D26" s="5">
        <v>146</v>
      </c>
      <c r="E26" s="5">
        <v>70</v>
      </c>
      <c r="F26" s="5">
        <v>91</v>
      </c>
      <c r="G26" s="5">
        <v>21</v>
      </c>
      <c r="H26" s="5">
        <v>43</v>
      </c>
      <c r="I26" s="5">
        <v>92</v>
      </c>
      <c r="J26" s="5">
        <v>81</v>
      </c>
      <c r="K26" s="5">
        <v>23</v>
      </c>
      <c r="L26" s="5">
        <v>157</v>
      </c>
      <c r="M26" s="5">
        <v>54</v>
      </c>
      <c r="N26" s="5">
        <v>12</v>
      </c>
      <c r="O26" s="5">
        <v>4</v>
      </c>
      <c r="P26" s="5">
        <v>50</v>
      </c>
      <c r="Q26" s="5">
        <v>46</v>
      </c>
      <c r="R26" s="5">
        <v>54</v>
      </c>
      <c r="S26" s="5" t="s">
        <v>175</v>
      </c>
      <c r="T26" s="5">
        <v>76</v>
      </c>
      <c r="U26" s="5">
        <v>13</v>
      </c>
      <c r="V26" s="5">
        <v>66</v>
      </c>
      <c r="W26" s="5">
        <v>74</v>
      </c>
      <c r="X26" s="5">
        <v>107</v>
      </c>
      <c r="Y26" s="5">
        <v>109</v>
      </c>
      <c r="Z26" s="5">
        <v>64</v>
      </c>
      <c r="AA26" s="5">
        <v>37</v>
      </c>
      <c r="AB26" s="5">
        <v>119</v>
      </c>
      <c r="AC26" s="5">
        <v>32</v>
      </c>
      <c r="AD26" s="5">
        <v>32</v>
      </c>
      <c r="AE26" s="5">
        <v>77</v>
      </c>
      <c r="AF26" s="5">
        <v>170</v>
      </c>
      <c r="AG26" s="5">
        <v>35</v>
      </c>
      <c r="AH26" s="5">
        <v>24</v>
      </c>
      <c r="AI26" s="5">
        <v>11</v>
      </c>
      <c r="AJ26" s="5">
        <v>4</v>
      </c>
    </row>
    <row r="27" spans="1:36" x14ac:dyDescent="0.2">
      <c r="A27" s="5" t="s">
        <v>176</v>
      </c>
      <c r="B27" s="5">
        <v>464</v>
      </c>
      <c r="C27" s="5">
        <v>47</v>
      </c>
      <c r="D27" s="5">
        <v>29</v>
      </c>
      <c r="E27" s="5">
        <v>14</v>
      </c>
      <c r="F27" s="5">
        <v>24</v>
      </c>
      <c r="G27" s="5">
        <v>5</v>
      </c>
      <c r="H27" s="5">
        <v>3</v>
      </c>
      <c r="I27" s="5">
        <v>21</v>
      </c>
      <c r="J27" s="5">
        <v>22</v>
      </c>
      <c r="K27" s="5">
        <v>3</v>
      </c>
      <c r="L27" s="5">
        <v>33</v>
      </c>
      <c r="M27" s="5">
        <v>15</v>
      </c>
      <c r="N27" s="5">
        <v>3</v>
      </c>
      <c r="O27" s="5">
        <v>1</v>
      </c>
      <c r="P27" s="5">
        <v>15</v>
      </c>
      <c r="Q27" s="5">
        <v>22</v>
      </c>
      <c r="R27" s="5">
        <v>8</v>
      </c>
      <c r="S27" s="5" t="s">
        <v>176</v>
      </c>
      <c r="T27" s="5">
        <v>19</v>
      </c>
      <c r="U27" s="5">
        <v>8</v>
      </c>
      <c r="V27" s="5">
        <v>16</v>
      </c>
      <c r="W27" s="5">
        <v>15</v>
      </c>
      <c r="X27" s="5">
        <v>7</v>
      </c>
      <c r="Y27" s="5">
        <v>9</v>
      </c>
      <c r="Z27" s="5">
        <v>13</v>
      </c>
      <c r="AA27" s="5">
        <v>7</v>
      </c>
      <c r="AB27" s="5">
        <v>25</v>
      </c>
      <c r="AC27" s="5">
        <v>8</v>
      </c>
      <c r="AD27" s="5">
        <v>3</v>
      </c>
      <c r="AE27" s="5">
        <v>12</v>
      </c>
      <c r="AF27" s="5">
        <v>35</v>
      </c>
      <c r="AG27" s="5">
        <v>11</v>
      </c>
      <c r="AH27" s="5">
        <v>5</v>
      </c>
      <c r="AI27" s="5">
        <v>5</v>
      </c>
      <c r="AJ27" s="5">
        <v>1</v>
      </c>
    </row>
    <row r="28" spans="1:36" x14ac:dyDescent="0.2">
      <c r="A28" s="5" t="s">
        <v>177</v>
      </c>
      <c r="B28" s="5">
        <v>98</v>
      </c>
      <c r="C28" s="5">
        <v>7</v>
      </c>
      <c r="D28" s="5">
        <v>7</v>
      </c>
      <c r="E28" s="5">
        <v>1</v>
      </c>
      <c r="F28" s="5">
        <v>3</v>
      </c>
      <c r="G28" s="5">
        <v>1</v>
      </c>
      <c r="H28" s="5">
        <v>1</v>
      </c>
      <c r="I28" s="5">
        <v>3</v>
      </c>
      <c r="J28" s="5">
        <v>4</v>
      </c>
      <c r="K28" s="5">
        <v>1</v>
      </c>
      <c r="L28" s="5">
        <v>9</v>
      </c>
      <c r="M28" s="5">
        <v>3</v>
      </c>
      <c r="N28" s="5">
        <v>3</v>
      </c>
      <c r="O28" s="5">
        <v>1</v>
      </c>
      <c r="P28" s="5">
        <v>3</v>
      </c>
      <c r="Q28" s="5">
        <v>2</v>
      </c>
      <c r="R28" s="5">
        <v>0</v>
      </c>
      <c r="S28" s="5" t="s">
        <v>177</v>
      </c>
      <c r="T28" s="5">
        <v>2</v>
      </c>
      <c r="U28" s="5">
        <v>1</v>
      </c>
      <c r="V28" s="5">
        <v>1</v>
      </c>
      <c r="W28" s="5">
        <v>4</v>
      </c>
      <c r="X28" s="5">
        <v>1</v>
      </c>
      <c r="Y28" s="5">
        <v>3</v>
      </c>
      <c r="Z28" s="5">
        <v>1</v>
      </c>
      <c r="AA28" s="5">
        <v>0</v>
      </c>
      <c r="AB28" s="5">
        <v>11</v>
      </c>
      <c r="AC28" s="5">
        <v>2</v>
      </c>
      <c r="AD28" s="5">
        <v>0</v>
      </c>
      <c r="AE28" s="5">
        <v>2</v>
      </c>
      <c r="AF28" s="5">
        <v>18</v>
      </c>
      <c r="AG28" s="5">
        <v>2</v>
      </c>
      <c r="AH28" s="5">
        <v>0</v>
      </c>
      <c r="AI28" s="5">
        <v>0</v>
      </c>
      <c r="AJ28" s="5">
        <v>1</v>
      </c>
    </row>
    <row r="29" spans="1:36" x14ac:dyDescent="0.2">
      <c r="A29" s="5" t="s">
        <v>178</v>
      </c>
      <c r="B29" s="5">
        <v>1191</v>
      </c>
      <c r="C29" s="5">
        <v>95</v>
      </c>
      <c r="D29" s="5">
        <v>63</v>
      </c>
      <c r="E29" s="5">
        <v>45</v>
      </c>
      <c r="F29" s="5">
        <v>46</v>
      </c>
      <c r="G29" s="5">
        <v>9</v>
      </c>
      <c r="H29" s="5">
        <v>24</v>
      </c>
      <c r="I29" s="5">
        <v>44</v>
      </c>
      <c r="J29" s="5">
        <v>121</v>
      </c>
      <c r="K29" s="5">
        <v>9</v>
      </c>
      <c r="L29" s="5">
        <v>28</v>
      </c>
      <c r="M29" s="5">
        <v>17</v>
      </c>
      <c r="N29" s="5">
        <v>3</v>
      </c>
      <c r="O29" s="5">
        <v>2</v>
      </c>
      <c r="P29" s="5">
        <v>37</v>
      </c>
      <c r="Q29" s="5">
        <v>25</v>
      </c>
      <c r="R29" s="5">
        <v>11</v>
      </c>
      <c r="S29" s="5" t="s">
        <v>178</v>
      </c>
      <c r="T29" s="5">
        <v>62</v>
      </c>
      <c r="U29" s="5">
        <v>18</v>
      </c>
      <c r="V29" s="5">
        <v>56</v>
      </c>
      <c r="W29" s="5">
        <v>55</v>
      </c>
      <c r="X29" s="5">
        <v>30</v>
      </c>
      <c r="Y29" s="5">
        <v>44</v>
      </c>
      <c r="Z29" s="5">
        <v>46</v>
      </c>
      <c r="AA29" s="5">
        <v>43</v>
      </c>
      <c r="AB29" s="5">
        <v>38</v>
      </c>
      <c r="AC29" s="5">
        <v>33</v>
      </c>
      <c r="AD29" s="5">
        <v>14</v>
      </c>
      <c r="AE29" s="5">
        <v>39</v>
      </c>
      <c r="AF29" s="5">
        <v>100</v>
      </c>
      <c r="AG29" s="5">
        <v>17</v>
      </c>
      <c r="AH29" s="5">
        <v>5</v>
      </c>
      <c r="AI29" s="5">
        <v>10</v>
      </c>
      <c r="AJ29" s="5">
        <v>2</v>
      </c>
    </row>
    <row r="30" spans="1:36" x14ac:dyDescent="0.2">
      <c r="A30" s="5" t="s">
        <v>179</v>
      </c>
      <c r="B30" s="5">
        <v>117</v>
      </c>
      <c r="C30" s="5">
        <v>25</v>
      </c>
      <c r="D30" s="5">
        <v>10</v>
      </c>
      <c r="E30" s="5">
        <v>4</v>
      </c>
      <c r="F30" s="5">
        <v>7</v>
      </c>
      <c r="G30" s="5">
        <v>3</v>
      </c>
      <c r="H30" s="5">
        <v>1</v>
      </c>
      <c r="I30" s="5">
        <v>1</v>
      </c>
      <c r="J30" s="5">
        <v>8</v>
      </c>
      <c r="K30" s="5">
        <v>0</v>
      </c>
      <c r="L30" s="5">
        <v>5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3</v>
      </c>
      <c r="S30" s="5" t="s">
        <v>179</v>
      </c>
      <c r="T30" s="5">
        <v>1</v>
      </c>
      <c r="U30" s="5">
        <v>0</v>
      </c>
      <c r="V30" s="5">
        <v>3</v>
      </c>
      <c r="W30" s="5">
        <v>3</v>
      </c>
      <c r="X30" s="5">
        <v>4</v>
      </c>
      <c r="Y30" s="5">
        <v>6</v>
      </c>
      <c r="Z30" s="5">
        <v>6</v>
      </c>
      <c r="AA30" s="5">
        <v>0</v>
      </c>
      <c r="AB30" s="5">
        <v>2</v>
      </c>
      <c r="AC30" s="5">
        <v>5</v>
      </c>
      <c r="AD30" s="5">
        <v>1</v>
      </c>
      <c r="AE30" s="5">
        <v>7</v>
      </c>
      <c r="AF30" s="5">
        <v>7</v>
      </c>
      <c r="AG30" s="5">
        <v>3</v>
      </c>
      <c r="AH30" s="5">
        <v>1</v>
      </c>
      <c r="AI30" s="5">
        <v>1</v>
      </c>
      <c r="AJ30" s="5">
        <v>0</v>
      </c>
    </row>
    <row r="31" spans="1:36" x14ac:dyDescent="0.2">
      <c r="A31" s="5" t="s">
        <v>180</v>
      </c>
      <c r="B31" s="5">
        <v>25</v>
      </c>
      <c r="C31" s="5">
        <v>8</v>
      </c>
      <c r="D31" s="5">
        <v>4</v>
      </c>
      <c r="E31" s="5">
        <v>1</v>
      </c>
      <c r="F31" s="5">
        <v>0</v>
      </c>
      <c r="G31" s="5">
        <v>0</v>
      </c>
      <c r="H31" s="5">
        <v>0</v>
      </c>
      <c r="I31" s="5">
        <v>0</v>
      </c>
      <c r="J31" s="5">
        <v>2</v>
      </c>
      <c r="K31" s="5">
        <v>0</v>
      </c>
      <c r="L31" s="5">
        <v>1</v>
      </c>
      <c r="M31" s="5">
        <v>1</v>
      </c>
      <c r="N31" s="5">
        <v>0</v>
      </c>
      <c r="O31" s="5">
        <v>0</v>
      </c>
      <c r="P31" s="5">
        <v>0</v>
      </c>
      <c r="Q31" s="5">
        <v>1</v>
      </c>
      <c r="R31" s="5">
        <v>0</v>
      </c>
      <c r="S31" s="5" t="s">
        <v>180</v>
      </c>
      <c r="T31" s="5">
        <v>2</v>
      </c>
      <c r="U31" s="5">
        <v>0</v>
      </c>
      <c r="V31" s="5">
        <v>1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1</v>
      </c>
      <c r="AC31" s="5">
        <v>0</v>
      </c>
      <c r="AD31" s="5">
        <v>0</v>
      </c>
      <c r="AE31" s="5">
        <v>1</v>
      </c>
      <c r="AF31" s="5">
        <v>2</v>
      </c>
      <c r="AG31" s="5">
        <v>0</v>
      </c>
      <c r="AH31" s="5">
        <v>0</v>
      </c>
      <c r="AI31" s="5">
        <v>0</v>
      </c>
      <c r="AJ31" s="5">
        <v>0</v>
      </c>
    </row>
    <row r="32" spans="1:36" x14ac:dyDescent="0.2">
      <c r="A32" s="5" t="s">
        <v>181</v>
      </c>
      <c r="B32" s="5">
        <v>12</v>
      </c>
      <c r="C32" s="5">
        <v>4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1</v>
      </c>
      <c r="K32" s="5">
        <v>0</v>
      </c>
      <c r="L32" s="5">
        <v>1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 t="s">
        <v>181</v>
      </c>
      <c r="T32" s="5">
        <v>1</v>
      </c>
      <c r="U32" s="5">
        <v>0</v>
      </c>
      <c r="V32" s="5">
        <v>0</v>
      </c>
      <c r="W32" s="5">
        <v>1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1</v>
      </c>
      <c r="AE32" s="5">
        <v>1</v>
      </c>
      <c r="AF32" s="5">
        <v>2</v>
      </c>
      <c r="AG32" s="5">
        <v>0</v>
      </c>
      <c r="AH32" s="5">
        <v>0</v>
      </c>
      <c r="AI32" s="5">
        <v>0</v>
      </c>
      <c r="AJ32" s="5">
        <v>0</v>
      </c>
    </row>
    <row r="33" spans="1:36" x14ac:dyDescent="0.2">
      <c r="A33" s="5" t="s">
        <v>182</v>
      </c>
      <c r="B33" s="5">
        <v>356</v>
      </c>
      <c r="C33" s="5">
        <v>32</v>
      </c>
      <c r="D33" s="5">
        <v>4</v>
      </c>
      <c r="E33" s="5">
        <v>13</v>
      </c>
      <c r="F33" s="5">
        <v>27</v>
      </c>
      <c r="G33" s="5">
        <v>10</v>
      </c>
      <c r="H33" s="5">
        <v>8</v>
      </c>
      <c r="I33" s="5">
        <v>12</v>
      </c>
      <c r="J33" s="5">
        <v>14</v>
      </c>
      <c r="K33" s="5">
        <v>5</v>
      </c>
      <c r="L33" s="5">
        <v>11</v>
      </c>
      <c r="M33" s="5">
        <v>10</v>
      </c>
      <c r="N33" s="5">
        <v>6</v>
      </c>
      <c r="O33" s="5">
        <v>2</v>
      </c>
      <c r="P33" s="5">
        <v>8</v>
      </c>
      <c r="Q33" s="5">
        <v>3</v>
      </c>
      <c r="R33" s="5">
        <v>7</v>
      </c>
      <c r="S33" s="5" t="s">
        <v>182</v>
      </c>
      <c r="T33" s="5">
        <v>6</v>
      </c>
      <c r="U33" s="5">
        <v>4</v>
      </c>
      <c r="V33" s="5">
        <v>12</v>
      </c>
      <c r="W33" s="5">
        <v>20</v>
      </c>
      <c r="X33" s="5">
        <v>10</v>
      </c>
      <c r="Y33" s="5">
        <v>9</v>
      </c>
      <c r="Z33" s="5">
        <v>16</v>
      </c>
      <c r="AA33" s="5">
        <v>5</v>
      </c>
      <c r="AB33" s="5">
        <v>11</v>
      </c>
      <c r="AC33" s="5">
        <v>17</v>
      </c>
      <c r="AD33" s="5">
        <v>17</v>
      </c>
      <c r="AE33" s="5">
        <v>1</v>
      </c>
      <c r="AF33" s="5">
        <v>46</v>
      </c>
      <c r="AG33" s="5">
        <v>5</v>
      </c>
      <c r="AH33" s="5">
        <v>1</v>
      </c>
      <c r="AI33" s="5">
        <v>4</v>
      </c>
      <c r="AJ33" s="5">
        <v>0</v>
      </c>
    </row>
    <row r="34" spans="1:36" x14ac:dyDescent="0.2">
      <c r="A34" s="5" t="s">
        <v>70</v>
      </c>
      <c r="B34" s="5">
        <v>1238</v>
      </c>
      <c r="C34" s="5">
        <v>73</v>
      </c>
      <c r="D34" s="5">
        <v>38</v>
      </c>
      <c r="E34" s="5">
        <v>41</v>
      </c>
      <c r="F34" s="5">
        <v>83</v>
      </c>
      <c r="G34" s="5">
        <v>50</v>
      </c>
      <c r="H34" s="5">
        <v>58</v>
      </c>
      <c r="I34" s="5">
        <v>34</v>
      </c>
      <c r="J34" s="5">
        <v>65</v>
      </c>
      <c r="K34" s="5">
        <v>17</v>
      </c>
      <c r="L34" s="5">
        <v>129</v>
      </c>
      <c r="M34" s="5">
        <v>50</v>
      </c>
      <c r="N34" s="5">
        <v>21</v>
      </c>
      <c r="O34" s="5">
        <v>2</v>
      </c>
      <c r="P34" s="5">
        <v>81</v>
      </c>
      <c r="Q34" s="5">
        <v>25</v>
      </c>
      <c r="R34" s="5">
        <v>15</v>
      </c>
      <c r="S34" s="5" t="s">
        <v>70</v>
      </c>
      <c r="T34" s="5">
        <v>22</v>
      </c>
      <c r="U34" s="5">
        <v>11</v>
      </c>
      <c r="V34" s="5">
        <v>48</v>
      </c>
      <c r="W34" s="5">
        <v>22</v>
      </c>
      <c r="X34" s="5">
        <v>31</v>
      </c>
      <c r="Y34" s="5">
        <v>45</v>
      </c>
      <c r="Z34" s="5">
        <v>20</v>
      </c>
      <c r="AA34" s="5">
        <v>36</v>
      </c>
      <c r="AB34" s="5">
        <v>31</v>
      </c>
      <c r="AC34" s="5">
        <v>15</v>
      </c>
      <c r="AD34" s="5">
        <v>31</v>
      </c>
      <c r="AE34" s="5">
        <v>79</v>
      </c>
      <c r="AF34" s="5">
        <v>44</v>
      </c>
      <c r="AG34" s="5">
        <v>1</v>
      </c>
      <c r="AH34" s="5">
        <v>11</v>
      </c>
      <c r="AI34" s="5">
        <v>8</v>
      </c>
      <c r="AJ34" s="5">
        <v>1</v>
      </c>
    </row>
    <row r="36" spans="1:36" x14ac:dyDescent="0.2">
      <c r="A36" s="5" t="s">
        <v>340</v>
      </c>
      <c r="B36" s="5">
        <v>44736</v>
      </c>
      <c r="C36" s="5">
        <v>1719</v>
      </c>
      <c r="D36" s="5">
        <v>2503</v>
      </c>
      <c r="E36" s="5">
        <v>1865</v>
      </c>
      <c r="F36" s="5">
        <v>2720</v>
      </c>
      <c r="G36" s="5">
        <v>781</v>
      </c>
      <c r="H36" s="5">
        <v>927</v>
      </c>
      <c r="I36" s="5">
        <v>1862</v>
      </c>
      <c r="J36" s="5">
        <v>1510</v>
      </c>
      <c r="K36" s="5">
        <v>916</v>
      </c>
      <c r="L36" s="5">
        <v>3262</v>
      </c>
      <c r="M36" s="5">
        <v>1526</v>
      </c>
      <c r="N36" s="5">
        <v>567</v>
      </c>
      <c r="O36" s="5">
        <v>275</v>
      </c>
      <c r="P36" s="5">
        <v>1599</v>
      </c>
      <c r="Q36" s="5">
        <v>1381</v>
      </c>
      <c r="R36" s="5">
        <v>1144</v>
      </c>
      <c r="S36" s="5" t="s">
        <v>340</v>
      </c>
      <c r="T36" s="5">
        <v>1966</v>
      </c>
      <c r="U36" s="5">
        <v>1129</v>
      </c>
      <c r="V36" s="5">
        <v>1203</v>
      </c>
      <c r="W36" s="5">
        <v>1200</v>
      </c>
      <c r="X36" s="5">
        <v>1647</v>
      </c>
      <c r="Y36" s="5">
        <v>1700</v>
      </c>
      <c r="Z36" s="5">
        <v>1032</v>
      </c>
      <c r="AA36" s="5">
        <v>872</v>
      </c>
      <c r="AB36" s="5">
        <v>1462</v>
      </c>
      <c r="AC36" s="5">
        <v>577</v>
      </c>
      <c r="AD36" s="5">
        <v>1115</v>
      </c>
      <c r="AE36" s="5">
        <v>1535</v>
      </c>
      <c r="AF36" s="5">
        <v>3249</v>
      </c>
      <c r="AG36" s="5">
        <v>686</v>
      </c>
      <c r="AH36" s="5">
        <v>481</v>
      </c>
      <c r="AI36" s="5">
        <v>241</v>
      </c>
      <c r="AJ36" s="5">
        <v>84</v>
      </c>
    </row>
    <row r="37" spans="1:36" x14ac:dyDescent="0.2">
      <c r="A37" s="5" t="s">
        <v>170</v>
      </c>
      <c r="B37" s="5">
        <v>14991</v>
      </c>
      <c r="C37" s="5">
        <v>284</v>
      </c>
      <c r="D37" s="5">
        <v>784</v>
      </c>
      <c r="E37" s="5">
        <v>805</v>
      </c>
      <c r="F37" s="5">
        <v>988</v>
      </c>
      <c r="G37" s="5">
        <v>386</v>
      </c>
      <c r="H37" s="5">
        <v>286</v>
      </c>
      <c r="I37" s="5">
        <v>770</v>
      </c>
      <c r="J37" s="5">
        <v>346</v>
      </c>
      <c r="K37" s="5">
        <v>377</v>
      </c>
      <c r="L37" s="5">
        <v>1249</v>
      </c>
      <c r="M37" s="5">
        <v>744</v>
      </c>
      <c r="N37" s="5">
        <v>208</v>
      </c>
      <c r="O37" s="5">
        <v>144</v>
      </c>
      <c r="P37" s="5">
        <v>631</v>
      </c>
      <c r="Q37" s="5">
        <v>434</v>
      </c>
      <c r="R37" s="5">
        <v>380</v>
      </c>
      <c r="S37" s="5" t="s">
        <v>170</v>
      </c>
      <c r="T37" s="5">
        <v>963</v>
      </c>
      <c r="U37" s="5">
        <v>646</v>
      </c>
      <c r="V37" s="5">
        <v>357</v>
      </c>
      <c r="W37" s="5">
        <v>238</v>
      </c>
      <c r="X37" s="5">
        <v>369</v>
      </c>
      <c r="Y37" s="5">
        <v>540</v>
      </c>
      <c r="Z37" s="5">
        <v>263</v>
      </c>
      <c r="AA37" s="5">
        <v>149</v>
      </c>
      <c r="AB37" s="5">
        <v>208</v>
      </c>
      <c r="AC37" s="5">
        <v>140</v>
      </c>
      <c r="AD37" s="5">
        <v>473</v>
      </c>
      <c r="AE37" s="5">
        <v>547</v>
      </c>
      <c r="AF37" s="5">
        <v>825</v>
      </c>
      <c r="AG37" s="5">
        <v>186</v>
      </c>
      <c r="AH37" s="5">
        <v>230</v>
      </c>
      <c r="AI37" s="5">
        <v>39</v>
      </c>
      <c r="AJ37" s="5">
        <v>2</v>
      </c>
    </row>
    <row r="38" spans="1:36" x14ac:dyDescent="0.2">
      <c r="A38" s="5" t="s">
        <v>171</v>
      </c>
      <c r="B38" s="5">
        <v>443</v>
      </c>
      <c r="C38" s="5">
        <v>24</v>
      </c>
      <c r="D38" s="5">
        <v>20</v>
      </c>
      <c r="E38" s="5">
        <v>17</v>
      </c>
      <c r="F38" s="5">
        <v>11</v>
      </c>
      <c r="G38" s="5">
        <v>5</v>
      </c>
      <c r="H38" s="5">
        <v>19</v>
      </c>
      <c r="I38" s="5">
        <v>11</v>
      </c>
      <c r="J38" s="5">
        <v>14</v>
      </c>
      <c r="K38" s="5">
        <v>12</v>
      </c>
      <c r="L38" s="5">
        <v>34</v>
      </c>
      <c r="M38" s="5">
        <v>17</v>
      </c>
      <c r="N38" s="5">
        <v>12</v>
      </c>
      <c r="O38" s="5">
        <v>4</v>
      </c>
      <c r="P38" s="5">
        <v>17</v>
      </c>
      <c r="Q38" s="5">
        <v>7</v>
      </c>
      <c r="R38" s="5">
        <v>11</v>
      </c>
      <c r="S38" s="5" t="s">
        <v>171</v>
      </c>
      <c r="T38" s="5">
        <v>6</v>
      </c>
      <c r="U38" s="5">
        <v>0</v>
      </c>
      <c r="V38" s="5">
        <v>6</v>
      </c>
      <c r="W38" s="5">
        <v>6</v>
      </c>
      <c r="X38" s="5">
        <v>23</v>
      </c>
      <c r="Y38" s="5">
        <v>9</v>
      </c>
      <c r="Z38" s="5">
        <v>16</v>
      </c>
      <c r="AA38" s="5">
        <v>13</v>
      </c>
      <c r="AB38" s="5">
        <v>7</v>
      </c>
      <c r="AC38" s="5">
        <v>11</v>
      </c>
      <c r="AD38" s="5">
        <v>24</v>
      </c>
      <c r="AE38" s="5">
        <v>9</v>
      </c>
      <c r="AF38" s="5">
        <v>31</v>
      </c>
      <c r="AG38" s="5">
        <v>17</v>
      </c>
      <c r="AH38" s="5">
        <v>3</v>
      </c>
      <c r="AI38" s="5">
        <v>27</v>
      </c>
      <c r="AJ38" s="5">
        <v>0</v>
      </c>
    </row>
    <row r="39" spans="1:36" x14ac:dyDescent="0.2">
      <c r="A39" s="5" t="s">
        <v>172</v>
      </c>
      <c r="B39" s="5">
        <v>13375</v>
      </c>
      <c r="C39" s="5">
        <v>379</v>
      </c>
      <c r="D39" s="5">
        <v>779</v>
      </c>
      <c r="E39" s="5">
        <v>497</v>
      </c>
      <c r="F39" s="5">
        <v>818</v>
      </c>
      <c r="G39" s="5">
        <v>189</v>
      </c>
      <c r="H39" s="5">
        <v>325</v>
      </c>
      <c r="I39" s="5">
        <v>470</v>
      </c>
      <c r="J39" s="5">
        <v>472</v>
      </c>
      <c r="K39" s="5">
        <v>289</v>
      </c>
      <c r="L39" s="5">
        <v>997</v>
      </c>
      <c r="M39" s="5">
        <v>425</v>
      </c>
      <c r="N39" s="5">
        <v>226</v>
      </c>
      <c r="O39" s="5">
        <v>89</v>
      </c>
      <c r="P39" s="5">
        <v>439</v>
      </c>
      <c r="Q39" s="5">
        <v>576</v>
      </c>
      <c r="R39" s="5">
        <v>427</v>
      </c>
      <c r="S39" s="5" t="s">
        <v>172</v>
      </c>
      <c r="T39" s="5">
        <v>452</v>
      </c>
      <c r="U39" s="5">
        <v>226</v>
      </c>
      <c r="V39" s="5">
        <v>291</v>
      </c>
      <c r="W39" s="5">
        <v>285</v>
      </c>
      <c r="X39" s="5">
        <v>640</v>
      </c>
      <c r="Y39" s="5">
        <v>504</v>
      </c>
      <c r="Z39" s="5">
        <v>278</v>
      </c>
      <c r="AA39" s="5">
        <v>264</v>
      </c>
      <c r="AB39" s="5">
        <v>541</v>
      </c>
      <c r="AC39" s="5">
        <v>163</v>
      </c>
      <c r="AD39" s="5">
        <v>320</v>
      </c>
      <c r="AE39" s="5">
        <v>390</v>
      </c>
      <c r="AF39" s="5">
        <v>1108</v>
      </c>
      <c r="AG39" s="5">
        <v>233</v>
      </c>
      <c r="AH39" s="5">
        <v>161</v>
      </c>
      <c r="AI39" s="5">
        <v>96</v>
      </c>
      <c r="AJ39" s="5">
        <v>26</v>
      </c>
    </row>
    <row r="40" spans="1:36" x14ac:dyDescent="0.2">
      <c r="A40" s="5" t="s">
        <v>173</v>
      </c>
      <c r="B40" s="5">
        <v>9277</v>
      </c>
      <c r="C40" s="5">
        <v>511</v>
      </c>
      <c r="D40" s="5">
        <v>489</v>
      </c>
      <c r="E40" s="5">
        <v>315</v>
      </c>
      <c r="F40" s="5">
        <v>558</v>
      </c>
      <c r="G40" s="5">
        <v>92</v>
      </c>
      <c r="H40" s="5">
        <v>158</v>
      </c>
      <c r="I40" s="5">
        <v>359</v>
      </c>
      <c r="J40" s="5">
        <v>351</v>
      </c>
      <c r="K40" s="5">
        <v>124</v>
      </c>
      <c r="L40" s="5">
        <v>564</v>
      </c>
      <c r="M40" s="5">
        <v>171</v>
      </c>
      <c r="N40" s="5">
        <v>75</v>
      </c>
      <c r="O40" s="5">
        <v>21</v>
      </c>
      <c r="P40" s="5">
        <v>241</v>
      </c>
      <c r="Q40" s="5">
        <v>226</v>
      </c>
      <c r="R40" s="5">
        <v>196</v>
      </c>
      <c r="S40" s="5" t="s">
        <v>173</v>
      </c>
      <c r="T40" s="5">
        <v>315</v>
      </c>
      <c r="U40" s="5">
        <v>165</v>
      </c>
      <c r="V40" s="5">
        <v>319</v>
      </c>
      <c r="W40" s="5">
        <v>461</v>
      </c>
      <c r="X40" s="5">
        <v>394</v>
      </c>
      <c r="Y40" s="5">
        <v>413</v>
      </c>
      <c r="Z40" s="5">
        <v>309</v>
      </c>
      <c r="AA40" s="5">
        <v>287</v>
      </c>
      <c r="AB40" s="5">
        <v>416</v>
      </c>
      <c r="AC40" s="5">
        <v>135</v>
      </c>
      <c r="AD40" s="5">
        <v>182</v>
      </c>
      <c r="AE40" s="5">
        <v>343</v>
      </c>
      <c r="AF40" s="5">
        <v>769</v>
      </c>
      <c r="AG40" s="5">
        <v>170</v>
      </c>
      <c r="AH40" s="5">
        <v>47</v>
      </c>
      <c r="AI40" s="5">
        <v>55</v>
      </c>
      <c r="AJ40" s="5">
        <v>46</v>
      </c>
    </row>
    <row r="41" spans="1:36" x14ac:dyDescent="0.2">
      <c r="A41" s="5" t="s">
        <v>174</v>
      </c>
      <c r="B41" s="5">
        <v>2717</v>
      </c>
      <c r="C41" s="5">
        <v>226</v>
      </c>
      <c r="D41" s="5">
        <v>198</v>
      </c>
      <c r="E41" s="5">
        <v>93</v>
      </c>
      <c r="F41" s="5">
        <v>129</v>
      </c>
      <c r="G41" s="5">
        <v>39</v>
      </c>
      <c r="H41" s="5">
        <v>59</v>
      </c>
      <c r="I41" s="5">
        <v>105</v>
      </c>
      <c r="J41" s="5">
        <v>94</v>
      </c>
      <c r="K41" s="5">
        <v>18</v>
      </c>
      <c r="L41" s="5">
        <v>134</v>
      </c>
      <c r="M41" s="5">
        <v>38</v>
      </c>
      <c r="N41" s="5">
        <v>12</v>
      </c>
      <c r="O41" s="5">
        <v>6</v>
      </c>
      <c r="P41" s="5">
        <v>57</v>
      </c>
      <c r="Q41" s="5">
        <v>66</v>
      </c>
      <c r="R41" s="5">
        <v>62</v>
      </c>
      <c r="S41" s="5" t="s">
        <v>174</v>
      </c>
      <c r="T41" s="5">
        <v>111</v>
      </c>
      <c r="U41" s="5">
        <v>59</v>
      </c>
      <c r="V41" s="5">
        <v>102</v>
      </c>
      <c r="W41" s="5">
        <v>75</v>
      </c>
      <c r="X41" s="5">
        <v>98</v>
      </c>
      <c r="Y41" s="5">
        <v>108</v>
      </c>
      <c r="Z41" s="5">
        <v>89</v>
      </c>
      <c r="AA41" s="5">
        <v>64</v>
      </c>
      <c r="AB41" s="5">
        <v>152</v>
      </c>
      <c r="AC41" s="5">
        <v>61</v>
      </c>
      <c r="AD41" s="5">
        <v>43</v>
      </c>
      <c r="AE41" s="5">
        <v>80</v>
      </c>
      <c r="AF41" s="5">
        <v>265</v>
      </c>
      <c r="AG41" s="5">
        <v>49</v>
      </c>
      <c r="AH41" s="5">
        <v>11</v>
      </c>
      <c r="AI41" s="5">
        <v>8</v>
      </c>
      <c r="AJ41" s="5">
        <v>6</v>
      </c>
    </row>
    <row r="42" spans="1:36" x14ac:dyDescent="0.2">
      <c r="A42" s="5" t="s">
        <v>175</v>
      </c>
      <c r="B42" s="5">
        <v>1283</v>
      </c>
      <c r="C42" s="5">
        <v>121</v>
      </c>
      <c r="D42" s="5">
        <v>112</v>
      </c>
      <c r="E42" s="5">
        <v>46</v>
      </c>
      <c r="F42" s="5">
        <v>53</v>
      </c>
      <c r="G42" s="5">
        <v>13</v>
      </c>
      <c r="H42" s="5">
        <v>16</v>
      </c>
      <c r="I42" s="5">
        <v>65</v>
      </c>
      <c r="J42" s="5">
        <v>47</v>
      </c>
      <c r="K42" s="5">
        <v>13</v>
      </c>
      <c r="L42" s="5">
        <v>84</v>
      </c>
      <c r="M42" s="5">
        <v>28</v>
      </c>
      <c r="N42" s="5">
        <v>3</v>
      </c>
      <c r="O42" s="5">
        <v>4</v>
      </c>
      <c r="P42" s="5">
        <v>18</v>
      </c>
      <c r="Q42" s="5">
        <v>40</v>
      </c>
      <c r="R42" s="5">
        <v>31</v>
      </c>
      <c r="S42" s="5" t="s">
        <v>175</v>
      </c>
      <c r="T42" s="5">
        <v>30</v>
      </c>
      <c r="U42" s="5">
        <v>6</v>
      </c>
      <c r="V42" s="5">
        <v>33</v>
      </c>
      <c r="W42" s="5">
        <v>59</v>
      </c>
      <c r="X42" s="5">
        <v>50</v>
      </c>
      <c r="Y42" s="5">
        <v>61</v>
      </c>
      <c r="Z42" s="5">
        <v>34</v>
      </c>
      <c r="AA42" s="5">
        <v>26</v>
      </c>
      <c r="AB42" s="5">
        <v>67</v>
      </c>
      <c r="AC42" s="5">
        <v>25</v>
      </c>
      <c r="AD42" s="5">
        <v>14</v>
      </c>
      <c r="AE42" s="5">
        <v>42</v>
      </c>
      <c r="AF42" s="5">
        <v>107</v>
      </c>
      <c r="AG42" s="5">
        <v>20</v>
      </c>
      <c r="AH42" s="5">
        <v>7</v>
      </c>
      <c r="AI42" s="5">
        <v>5</v>
      </c>
      <c r="AJ42" s="5">
        <v>3</v>
      </c>
    </row>
    <row r="43" spans="1:36" x14ac:dyDescent="0.2">
      <c r="A43" s="5" t="s">
        <v>176</v>
      </c>
      <c r="B43" s="5">
        <v>208</v>
      </c>
      <c r="C43" s="5">
        <v>33</v>
      </c>
      <c r="D43" s="5">
        <v>11</v>
      </c>
      <c r="E43" s="5">
        <v>5</v>
      </c>
      <c r="F43" s="5">
        <v>11</v>
      </c>
      <c r="G43" s="5">
        <v>1</v>
      </c>
      <c r="H43" s="5">
        <v>1</v>
      </c>
      <c r="I43" s="5">
        <v>7</v>
      </c>
      <c r="J43" s="5">
        <v>16</v>
      </c>
      <c r="K43" s="5">
        <v>1</v>
      </c>
      <c r="L43" s="5">
        <v>15</v>
      </c>
      <c r="M43" s="5">
        <v>7</v>
      </c>
      <c r="N43" s="5">
        <v>2</v>
      </c>
      <c r="O43" s="5">
        <v>0</v>
      </c>
      <c r="P43" s="5">
        <v>7</v>
      </c>
      <c r="Q43" s="5">
        <v>3</v>
      </c>
      <c r="R43" s="5">
        <v>4</v>
      </c>
      <c r="S43" s="5" t="s">
        <v>176</v>
      </c>
      <c r="T43" s="5">
        <v>8</v>
      </c>
      <c r="U43" s="5">
        <v>2</v>
      </c>
      <c r="V43" s="5">
        <v>5</v>
      </c>
      <c r="W43" s="5">
        <v>9</v>
      </c>
      <c r="X43" s="5">
        <v>2</v>
      </c>
      <c r="Y43" s="5">
        <v>4</v>
      </c>
      <c r="Z43" s="5">
        <v>4</v>
      </c>
      <c r="AA43" s="5">
        <v>1</v>
      </c>
      <c r="AB43" s="5">
        <v>13</v>
      </c>
      <c r="AC43" s="5">
        <v>4</v>
      </c>
      <c r="AD43" s="5">
        <v>3</v>
      </c>
      <c r="AE43" s="5">
        <v>8</v>
      </c>
      <c r="AF43" s="5">
        <v>17</v>
      </c>
      <c r="AG43" s="5">
        <v>3</v>
      </c>
      <c r="AH43" s="5">
        <v>1</v>
      </c>
      <c r="AI43" s="5">
        <v>0</v>
      </c>
      <c r="AJ43" s="5">
        <v>0</v>
      </c>
    </row>
    <row r="44" spans="1:36" x14ac:dyDescent="0.2">
      <c r="A44" s="5" t="s">
        <v>177</v>
      </c>
      <c r="B44" s="5">
        <v>21</v>
      </c>
      <c r="C44" s="5">
        <v>6</v>
      </c>
      <c r="D44" s="5">
        <v>1</v>
      </c>
      <c r="E44" s="5">
        <v>0</v>
      </c>
      <c r="F44" s="5">
        <v>1</v>
      </c>
      <c r="G44" s="5">
        <v>0</v>
      </c>
      <c r="H44" s="5">
        <v>0</v>
      </c>
      <c r="I44" s="5">
        <v>2</v>
      </c>
      <c r="J44" s="5">
        <v>1</v>
      </c>
      <c r="K44" s="5">
        <v>2</v>
      </c>
      <c r="L44" s="5">
        <v>0</v>
      </c>
      <c r="M44" s="5">
        <v>2</v>
      </c>
      <c r="N44" s="5">
        <v>0</v>
      </c>
      <c r="O44" s="5">
        <v>0</v>
      </c>
      <c r="P44" s="5">
        <v>1</v>
      </c>
      <c r="Q44" s="5">
        <v>0</v>
      </c>
      <c r="R44" s="5">
        <v>0</v>
      </c>
      <c r="S44" s="5" t="s">
        <v>177</v>
      </c>
      <c r="T44" s="5">
        <v>0</v>
      </c>
      <c r="U44" s="5">
        <v>0</v>
      </c>
      <c r="V44" s="5">
        <v>0</v>
      </c>
      <c r="W44" s="5">
        <v>1</v>
      </c>
      <c r="X44" s="5">
        <v>1</v>
      </c>
      <c r="Y44" s="5">
        <v>1</v>
      </c>
      <c r="Z44" s="5">
        <v>0</v>
      </c>
      <c r="AA44" s="5">
        <v>0</v>
      </c>
      <c r="AB44" s="5">
        <v>1</v>
      </c>
      <c r="AC44" s="5">
        <v>1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</row>
    <row r="45" spans="1:36" x14ac:dyDescent="0.2">
      <c r="A45" s="5" t="s">
        <v>178</v>
      </c>
      <c r="B45" s="5">
        <v>555</v>
      </c>
      <c r="C45" s="5">
        <v>63</v>
      </c>
      <c r="D45" s="5">
        <v>24</v>
      </c>
      <c r="E45" s="5">
        <v>22</v>
      </c>
      <c r="F45" s="5">
        <v>15</v>
      </c>
      <c r="G45" s="5">
        <v>5</v>
      </c>
      <c r="H45" s="5">
        <v>3</v>
      </c>
      <c r="I45" s="5">
        <v>20</v>
      </c>
      <c r="J45" s="5">
        <v>64</v>
      </c>
      <c r="K45" s="5">
        <v>5</v>
      </c>
      <c r="L45" s="5">
        <v>9</v>
      </c>
      <c r="M45" s="5">
        <v>12</v>
      </c>
      <c r="N45" s="5">
        <v>1</v>
      </c>
      <c r="O45" s="5">
        <v>1</v>
      </c>
      <c r="P45" s="5">
        <v>15</v>
      </c>
      <c r="Q45" s="5">
        <v>7</v>
      </c>
      <c r="R45" s="5">
        <v>6</v>
      </c>
      <c r="S45" s="5" t="s">
        <v>178</v>
      </c>
      <c r="T45" s="5">
        <v>58</v>
      </c>
      <c r="U45" s="5">
        <v>5</v>
      </c>
      <c r="V45" s="5">
        <v>19</v>
      </c>
      <c r="W45" s="5">
        <v>30</v>
      </c>
      <c r="X45" s="5">
        <v>14</v>
      </c>
      <c r="Y45" s="5">
        <v>10</v>
      </c>
      <c r="Z45" s="5">
        <v>13</v>
      </c>
      <c r="AA45" s="5">
        <v>21</v>
      </c>
      <c r="AB45" s="5">
        <v>14</v>
      </c>
      <c r="AC45" s="5">
        <v>16</v>
      </c>
      <c r="AD45" s="5">
        <v>7</v>
      </c>
      <c r="AE45" s="5">
        <v>16</v>
      </c>
      <c r="AF45" s="5">
        <v>53</v>
      </c>
      <c r="AG45" s="5">
        <v>4</v>
      </c>
      <c r="AH45" s="5">
        <v>1</v>
      </c>
      <c r="AI45" s="5">
        <v>1</v>
      </c>
      <c r="AJ45" s="5">
        <v>1</v>
      </c>
    </row>
    <row r="46" spans="1:36" x14ac:dyDescent="0.2">
      <c r="A46" s="5" t="s">
        <v>179</v>
      </c>
      <c r="B46" s="5">
        <v>30</v>
      </c>
      <c r="C46" s="5">
        <v>7</v>
      </c>
      <c r="D46" s="5">
        <v>3</v>
      </c>
      <c r="E46" s="5">
        <v>1</v>
      </c>
      <c r="F46" s="5">
        <v>0</v>
      </c>
      <c r="G46" s="5">
        <v>0</v>
      </c>
      <c r="H46" s="5">
        <v>0</v>
      </c>
      <c r="I46" s="5">
        <v>0</v>
      </c>
      <c r="J46" s="5">
        <v>4</v>
      </c>
      <c r="K46" s="5">
        <v>1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1</v>
      </c>
      <c r="S46" s="5" t="s">
        <v>179</v>
      </c>
      <c r="T46" s="5">
        <v>3</v>
      </c>
      <c r="U46" s="5">
        <v>0</v>
      </c>
      <c r="V46" s="5">
        <v>0</v>
      </c>
      <c r="W46" s="5">
        <v>1</v>
      </c>
      <c r="X46" s="5">
        <v>0</v>
      </c>
      <c r="Y46" s="5">
        <v>0</v>
      </c>
      <c r="Z46" s="5">
        <v>0</v>
      </c>
      <c r="AA46" s="5">
        <v>1</v>
      </c>
      <c r="AB46" s="5">
        <v>1</v>
      </c>
      <c r="AC46" s="5">
        <v>4</v>
      </c>
      <c r="AD46" s="5">
        <v>0</v>
      </c>
      <c r="AE46" s="5">
        <v>2</v>
      </c>
      <c r="AF46" s="5">
        <v>1</v>
      </c>
      <c r="AG46" s="5">
        <v>0</v>
      </c>
      <c r="AH46" s="5">
        <v>0</v>
      </c>
      <c r="AI46" s="5">
        <v>0</v>
      </c>
      <c r="AJ46" s="5">
        <v>0</v>
      </c>
    </row>
    <row r="47" spans="1:36" x14ac:dyDescent="0.2">
      <c r="A47" s="5" t="s">
        <v>180</v>
      </c>
      <c r="B47" s="5">
        <v>7</v>
      </c>
      <c r="C47" s="5">
        <v>5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 t="s">
        <v>180</v>
      </c>
      <c r="T47" s="5">
        <v>1</v>
      </c>
      <c r="U47" s="5">
        <v>0</v>
      </c>
      <c r="V47" s="5">
        <v>0</v>
      </c>
      <c r="W47" s="5">
        <v>1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</row>
    <row r="48" spans="1:36" x14ac:dyDescent="0.2">
      <c r="A48" s="5" t="s">
        <v>181</v>
      </c>
      <c r="B48" s="5">
        <v>2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 t="s">
        <v>181</v>
      </c>
      <c r="T48" s="5">
        <v>2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</row>
    <row r="49" spans="1:36" x14ac:dyDescent="0.2">
      <c r="A49" s="5" t="s">
        <v>182</v>
      </c>
      <c r="B49" s="5">
        <v>120</v>
      </c>
      <c r="C49" s="5">
        <v>12</v>
      </c>
      <c r="D49" s="5">
        <v>6</v>
      </c>
      <c r="E49" s="5">
        <v>5</v>
      </c>
      <c r="F49" s="5">
        <v>6</v>
      </c>
      <c r="G49" s="5">
        <v>1</v>
      </c>
      <c r="H49" s="5">
        <v>4</v>
      </c>
      <c r="I49" s="5">
        <v>2</v>
      </c>
      <c r="J49" s="5">
        <v>5</v>
      </c>
      <c r="K49" s="5">
        <v>2</v>
      </c>
      <c r="L49" s="5">
        <v>2</v>
      </c>
      <c r="M49" s="5">
        <v>8</v>
      </c>
      <c r="N49" s="5">
        <v>0</v>
      </c>
      <c r="O49" s="5">
        <v>1</v>
      </c>
      <c r="P49" s="5">
        <v>0</v>
      </c>
      <c r="Q49" s="5">
        <v>0</v>
      </c>
      <c r="R49" s="5">
        <v>2</v>
      </c>
      <c r="S49" s="5" t="s">
        <v>182</v>
      </c>
      <c r="T49" s="5">
        <v>4</v>
      </c>
      <c r="U49" s="5">
        <v>4</v>
      </c>
      <c r="V49" s="5">
        <v>8</v>
      </c>
      <c r="W49" s="5">
        <v>7</v>
      </c>
      <c r="X49" s="5">
        <v>2</v>
      </c>
      <c r="Y49" s="5">
        <v>1</v>
      </c>
      <c r="Z49" s="5">
        <v>3</v>
      </c>
      <c r="AA49" s="5">
        <v>1</v>
      </c>
      <c r="AB49" s="5">
        <v>3</v>
      </c>
      <c r="AC49" s="5">
        <v>7</v>
      </c>
      <c r="AD49" s="5">
        <v>5</v>
      </c>
      <c r="AE49" s="5">
        <v>5</v>
      </c>
      <c r="AF49" s="5">
        <v>14</v>
      </c>
      <c r="AG49" s="5">
        <v>0</v>
      </c>
      <c r="AH49" s="5">
        <v>0</v>
      </c>
      <c r="AI49" s="5">
        <v>0</v>
      </c>
      <c r="AJ49" s="5">
        <v>0</v>
      </c>
    </row>
    <row r="50" spans="1:36" x14ac:dyDescent="0.2">
      <c r="A50" s="5" t="s">
        <v>70</v>
      </c>
      <c r="B50" s="5">
        <v>1707</v>
      </c>
      <c r="C50" s="5">
        <v>48</v>
      </c>
      <c r="D50" s="5">
        <v>76</v>
      </c>
      <c r="E50" s="5">
        <v>59</v>
      </c>
      <c r="F50" s="5">
        <v>130</v>
      </c>
      <c r="G50" s="5">
        <v>50</v>
      </c>
      <c r="H50" s="5">
        <v>56</v>
      </c>
      <c r="I50" s="5">
        <v>51</v>
      </c>
      <c r="J50" s="5">
        <v>96</v>
      </c>
      <c r="K50" s="5">
        <v>72</v>
      </c>
      <c r="L50" s="5">
        <v>174</v>
      </c>
      <c r="M50" s="5">
        <v>74</v>
      </c>
      <c r="N50" s="5">
        <v>28</v>
      </c>
      <c r="O50" s="5">
        <v>5</v>
      </c>
      <c r="P50" s="5">
        <v>173</v>
      </c>
      <c r="Q50" s="5">
        <v>22</v>
      </c>
      <c r="R50" s="5">
        <v>24</v>
      </c>
      <c r="S50" s="5" t="s">
        <v>70</v>
      </c>
      <c r="T50" s="5">
        <v>13</v>
      </c>
      <c r="U50" s="5">
        <v>16</v>
      </c>
      <c r="V50" s="5">
        <v>63</v>
      </c>
      <c r="W50" s="5">
        <v>27</v>
      </c>
      <c r="X50" s="5">
        <v>54</v>
      </c>
      <c r="Y50" s="5">
        <v>49</v>
      </c>
      <c r="Z50" s="5">
        <v>23</v>
      </c>
      <c r="AA50" s="5">
        <v>45</v>
      </c>
      <c r="AB50" s="5">
        <v>39</v>
      </c>
      <c r="AC50" s="5">
        <v>10</v>
      </c>
      <c r="AD50" s="5">
        <v>44</v>
      </c>
      <c r="AE50" s="5">
        <v>93</v>
      </c>
      <c r="AF50" s="5">
        <v>59</v>
      </c>
      <c r="AG50" s="5">
        <v>4</v>
      </c>
      <c r="AH50" s="5">
        <v>20</v>
      </c>
      <c r="AI50" s="5">
        <v>10</v>
      </c>
      <c r="AJ50" s="5">
        <v>0</v>
      </c>
    </row>
    <row r="51" spans="1:36" x14ac:dyDescent="0.2">
      <c r="A51" s="48" t="s">
        <v>426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 t="s">
        <v>426</v>
      </c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</row>
  </sheetData>
  <mergeCells count="2">
    <mergeCell ref="A51:R51"/>
    <mergeCell ref="S51:AJ5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295F3-4203-4CD0-9A4E-F44DC70B2ADC}">
  <dimension ref="A1:AJ59"/>
  <sheetViews>
    <sheetView view="pageBreakPreview" topLeftCell="A57" zoomScale="150" zoomScaleNormal="100" zoomScaleSheetLayoutView="150" workbookViewId="0">
      <selection activeCell="A59" sqref="A59:XFD59"/>
    </sheetView>
  </sheetViews>
  <sheetFormatPr defaultRowHeight="9.6" x14ac:dyDescent="0.2"/>
  <cols>
    <col min="1" max="1" width="16.44140625" style="5" customWidth="1"/>
    <col min="2" max="18" width="4.33203125" style="5" customWidth="1"/>
    <col min="19" max="19" width="16.44140625" style="5" customWidth="1"/>
    <col min="20" max="36" width="4.21875" style="5" customWidth="1"/>
    <col min="37" max="16384" width="8.88671875" style="5"/>
  </cols>
  <sheetData>
    <row r="1" spans="1:36" x14ac:dyDescent="0.2">
      <c r="A1" s="5" t="s">
        <v>389</v>
      </c>
      <c r="S1" s="5" t="s">
        <v>389</v>
      </c>
    </row>
    <row r="2" spans="1:36" s="9" customFormat="1" ht="7.8" x14ac:dyDescent="0.15">
      <c r="A2" s="20"/>
      <c r="B2" s="21"/>
      <c r="C2" s="21"/>
      <c r="D2" s="21"/>
      <c r="E2" s="21"/>
      <c r="F2" s="21"/>
      <c r="G2" s="22" t="s">
        <v>343</v>
      </c>
      <c r="H2" s="22" t="s">
        <v>345</v>
      </c>
      <c r="I2" s="22" t="s">
        <v>347</v>
      </c>
      <c r="J2" s="22"/>
      <c r="K2" s="22" t="s">
        <v>349</v>
      </c>
      <c r="L2" s="22"/>
      <c r="M2" s="22" t="s">
        <v>351</v>
      </c>
      <c r="N2" s="22"/>
      <c r="O2" s="22" t="s">
        <v>353</v>
      </c>
      <c r="P2" s="22" t="s">
        <v>355</v>
      </c>
      <c r="Q2" s="22"/>
      <c r="R2" s="22" t="s">
        <v>357</v>
      </c>
      <c r="S2" s="20"/>
      <c r="T2" s="22" t="s">
        <v>359</v>
      </c>
      <c r="U2" s="22" t="s">
        <v>361</v>
      </c>
      <c r="V2" s="22"/>
      <c r="W2" s="22"/>
      <c r="X2" s="22"/>
      <c r="Y2" s="22" t="s">
        <v>363</v>
      </c>
      <c r="Z2" s="22"/>
      <c r="AA2" s="22"/>
      <c r="AB2" s="22"/>
      <c r="AC2" s="22" t="s">
        <v>365</v>
      </c>
      <c r="AD2" s="22"/>
      <c r="AE2" s="22" t="s">
        <v>367</v>
      </c>
      <c r="AF2" s="22" t="s">
        <v>369</v>
      </c>
      <c r="AG2" s="22" t="s">
        <v>371</v>
      </c>
      <c r="AH2" s="22"/>
      <c r="AI2" s="22"/>
      <c r="AJ2" s="23"/>
    </row>
    <row r="3" spans="1:36" s="9" customFormat="1" ht="7.8" x14ac:dyDescent="0.15">
      <c r="A3" s="24"/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344</v>
      </c>
      <c r="H3" s="25" t="s">
        <v>346</v>
      </c>
      <c r="I3" s="25" t="s">
        <v>348</v>
      </c>
      <c r="J3" s="25" t="s">
        <v>8</v>
      </c>
      <c r="K3" s="25" t="s">
        <v>350</v>
      </c>
      <c r="L3" s="25" t="s">
        <v>10</v>
      </c>
      <c r="M3" s="25" t="s">
        <v>352</v>
      </c>
      <c r="N3" s="25" t="s">
        <v>12</v>
      </c>
      <c r="O3" s="25" t="s">
        <v>354</v>
      </c>
      <c r="P3" s="25" t="s">
        <v>356</v>
      </c>
      <c r="Q3" s="25" t="s">
        <v>15</v>
      </c>
      <c r="R3" s="25" t="s">
        <v>358</v>
      </c>
      <c r="S3" s="24"/>
      <c r="T3" s="25" t="s">
        <v>360</v>
      </c>
      <c r="U3" s="25" t="s">
        <v>362</v>
      </c>
      <c r="V3" s="25" t="s">
        <v>19</v>
      </c>
      <c r="W3" s="25" t="s">
        <v>20</v>
      </c>
      <c r="X3" s="25" t="s">
        <v>21</v>
      </c>
      <c r="Y3" s="25" t="s">
        <v>364</v>
      </c>
      <c r="Z3" s="25" t="s">
        <v>23</v>
      </c>
      <c r="AA3" s="25" t="s">
        <v>24</v>
      </c>
      <c r="AB3" s="25" t="s">
        <v>25</v>
      </c>
      <c r="AC3" s="25" t="s">
        <v>366</v>
      </c>
      <c r="AD3" s="25" t="s">
        <v>27</v>
      </c>
      <c r="AE3" s="25" t="s">
        <v>368</v>
      </c>
      <c r="AF3" s="25" t="s">
        <v>370</v>
      </c>
      <c r="AG3" s="25" t="s">
        <v>372</v>
      </c>
      <c r="AH3" s="25" t="s">
        <v>31</v>
      </c>
      <c r="AI3" s="25" t="s">
        <v>32</v>
      </c>
      <c r="AJ3" s="27" t="s">
        <v>33</v>
      </c>
    </row>
    <row r="4" spans="1:36" x14ac:dyDescent="0.2">
      <c r="A4" s="5" t="s">
        <v>409</v>
      </c>
      <c r="S4" s="5" t="s">
        <v>409</v>
      </c>
    </row>
    <row r="6" spans="1:36" x14ac:dyDescent="0.2">
      <c r="A6" s="5" t="s">
        <v>398</v>
      </c>
      <c r="B6" s="5">
        <v>116553</v>
      </c>
      <c r="C6" s="5">
        <v>4470</v>
      </c>
      <c r="D6" s="5">
        <v>6500</v>
      </c>
      <c r="E6" s="5">
        <v>5273</v>
      </c>
      <c r="F6" s="5">
        <v>7290</v>
      </c>
      <c r="G6" s="5">
        <v>2061</v>
      </c>
      <c r="H6" s="5">
        <v>2352</v>
      </c>
      <c r="I6" s="5">
        <v>4700</v>
      </c>
      <c r="J6" s="5">
        <v>3728</v>
      </c>
      <c r="K6" s="5">
        <v>2328</v>
      </c>
      <c r="L6" s="5">
        <v>8438</v>
      </c>
      <c r="M6" s="5">
        <v>4025</v>
      </c>
      <c r="N6" s="5">
        <v>1550</v>
      </c>
      <c r="O6" s="5">
        <v>707</v>
      </c>
      <c r="P6" s="5">
        <v>4257</v>
      </c>
      <c r="Q6" s="5">
        <v>3578</v>
      </c>
      <c r="R6" s="5">
        <v>3035</v>
      </c>
      <c r="S6" s="5" t="s">
        <v>398</v>
      </c>
      <c r="T6" s="5">
        <v>5079</v>
      </c>
      <c r="U6" s="5">
        <v>2958</v>
      </c>
      <c r="V6" s="5">
        <v>3069</v>
      </c>
      <c r="W6" s="5">
        <v>2990</v>
      </c>
      <c r="X6" s="5">
        <v>4170</v>
      </c>
      <c r="Y6" s="5">
        <v>4287</v>
      </c>
      <c r="Z6" s="5">
        <v>2657</v>
      </c>
      <c r="AA6" s="5">
        <v>2182</v>
      </c>
      <c r="AB6" s="5">
        <v>3934</v>
      </c>
      <c r="AC6" s="5">
        <v>1597</v>
      </c>
      <c r="AD6" s="5">
        <v>3098</v>
      </c>
      <c r="AE6" s="5">
        <v>4238</v>
      </c>
      <c r="AF6" s="5">
        <v>8317</v>
      </c>
      <c r="AG6" s="5">
        <v>1657</v>
      </c>
      <c r="AH6" s="5">
        <v>1204</v>
      </c>
      <c r="AI6" s="5">
        <v>603</v>
      </c>
      <c r="AJ6" s="5">
        <v>221</v>
      </c>
    </row>
    <row r="7" spans="1:36" x14ac:dyDescent="0.2">
      <c r="A7" s="5" t="s">
        <v>183</v>
      </c>
      <c r="B7" s="5">
        <v>65244</v>
      </c>
      <c r="C7" s="5">
        <v>3460</v>
      </c>
      <c r="D7" s="5">
        <v>3293</v>
      </c>
      <c r="E7" s="5">
        <v>2420</v>
      </c>
      <c r="F7" s="5">
        <v>3823</v>
      </c>
      <c r="G7" s="5">
        <v>922</v>
      </c>
      <c r="H7" s="5">
        <v>1472</v>
      </c>
      <c r="I7" s="5">
        <v>2202</v>
      </c>
      <c r="J7" s="5">
        <v>2593</v>
      </c>
      <c r="K7" s="5">
        <v>1276</v>
      </c>
      <c r="L7" s="5">
        <v>4500</v>
      </c>
      <c r="M7" s="5">
        <v>1808</v>
      </c>
      <c r="N7" s="5">
        <v>748</v>
      </c>
      <c r="O7" s="5">
        <v>413</v>
      </c>
      <c r="P7" s="5">
        <v>2226</v>
      </c>
      <c r="Q7" s="5">
        <v>2267</v>
      </c>
      <c r="R7" s="5">
        <v>1818</v>
      </c>
      <c r="S7" s="5" t="s">
        <v>183</v>
      </c>
      <c r="T7" s="5">
        <v>2210</v>
      </c>
      <c r="U7" s="5">
        <v>1152</v>
      </c>
      <c r="V7" s="5">
        <v>2048</v>
      </c>
      <c r="W7" s="5">
        <v>2061</v>
      </c>
      <c r="X7" s="5">
        <v>2370</v>
      </c>
      <c r="Y7" s="5">
        <v>2267</v>
      </c>
      <c r="Z7" s="5">
        <v>1674</v>
      </c>
      <c r="AA7" s="5">
        <v>1361</v>
      </c>
      <c r="AB7" s="5">
        <v>2761</v>
      </c>
      <c r="AC7" s="5">
        <v>969</v>
      </c>
      <c r="AD7" s="5">
        <v>1418</v>
      </c>
      <c r="AE7" s="5">
        <v>1883</v>
      </c>
      <c r="AF7" s="5">
        <v>5506</v>
      </c>
      <c r="AG7" s="5">
        <v>1148</v>
      </c>
      <c r="AH7" s="5">
        <v>587</v>
      </c>
      <c r="AI7" s="5">
        <v>415</v>
      </c>
      <c r="AJ7" s="5">
        <v>173</v>
      </c>
    </row>
    <row r="8" spans="1:36" x14ac:dyDescent="0.2">
      <c r="A8" s="5" t="s">
        <v>184</v>
      </c>
      <c r="B8" s="5">
        <v>51309</v>
      </c>
      <c r="C8" s="5">
        <v>1010</v>
      </c>
      <c r="D8" s="5">
        <v>3207</v>
      </c>
      <c r="E8" s="5">
        <v>2853</v>
      </c>
      <c r="F8" s="5">
        <v>3467</v>
      </c>
      <c r="G8" s="5">
        <v>1139</v>
      </c>
      <c r="H8" s="5">
        <v>880</v>
      </c>
      <c r="I8" s="5">
        <v>2498</v>
      </c>
      <c r="J8" s="5">
        <v>1135</v>
      </c>
      <c r="K8" s="5">
        <v>1052</v>
      </c>
      <c r="L8" s="5">
        <v>3938</v>
      </c>
      <c r="M8" s="5">
        <v>2217</v>
      </c>
      <c r="N8" s="5">
        <v>802</v>
      </c>
      <c r="O8" s="5">
        <v>294</v>
      </c>
      <c r="P8" s="5">
        <v>2031</v>
      </c>
      <c r="Q8" s="5">
        <v>1311</v>
      </c>
      <c r="R8" s="5">
        <v>1217</v>
      </c>
      <c r="S8" s="5" t="s">
        <v>184</v>
      </c>
      <c r="T8" s="5">
        <v>2869</v>
      </c>
      <c r="U8" s="5">
        <v>1806</v>
      </c>
      <c r="V8" s="5">
        <v>1021</v>
      </c>
      <c r="W8" s="5">
        <v>929</v>
      </c>
      <c r="X8" s="5">
        <v>1800</v>
      </c>
      <c r="Y8" s="5">
        <v>2020</v>
      </c>
      <c r="Z8" s="5">
        <v>983</v>
      </c>
      <c r="AA8" s="5">
        <v>821</v>
      </c>
      <c r="AB8" s="5">
        <v>1173</v>
      </c>
      <c r="AC8" s="5">
        <v>628</v>
      </c>
      <c r="AD8" s="5">
        <v>1680</v>
      </c>
      <c r="AE8" s="5">
        <v>2355</v>
      </c>
      <c r="AF8" s="5">
        <v>2811</v>
      </c>
      <c r="AG8" s="5">
        <v>509</v>
      </c>
      <c r="AH8" s="5">
        <v>617</v>
      </c>
      <c r="AI8" s="5">
        <v>188</v>
      </c>
      <c r="AJ8" s="5">
        <v>48</v>
      </c>
    </row>
    <row r="10" spans="1:36" x14ac:dyDescent="0.2">
      <c r="A10" s="5" t="s">
        <v>404</v>
      </c>
      <c r="B10" s="5">
        <v>58356</v>
      </c>
      <c r="C10" s="5">
        <v>2251</v>
      </c>
      <c r="D10" s="5">
        <v>3296</v>
      </c>
      <c r="E10" s="5">
        <v>2755</v>
      </c>
      <c r="F10" s="5">
        <v>3604</v>
      </c>
      <c r="G10" s="5">
        <v>1063</v>
      </c>
      <c r="H10" s="5">
        <v>1173</v>
      </c>
      <c r="I10" s="5">
        <v>2328</v>
      </c>
      <c r="J10" s="5">
        <v>1847</v>
      </c>
      <c r="K10" s="5">
        <v>1161</v>
      </c>
      <c r="L10" s="5">
        <v>4176</v>
      </c>
      <c r="M10" s="5">
        <v>1967</v>
      </c>
      <c r="N10" s="5">
        <v>764</v>
      </c>
      <c r="O10" s="5">
        <v>343</v>
      </c>
      <c r="P10" s="5">
        <v>2156</v>
      </c>
      <c r="Q10" s="5">
        <v>1799</v>
      </c>
      <c r="R10" s="5">
        <v>1527</v>
      </c>
      <c r="S10" s="5" t="s">
        <v>404</v>
      </c>
      <c r="T10" s="5">
        <v>2484</v>
      </c>
      <c r="U10" s="5">
        <v>1473</v>
      </c>
      <c r="V10" s="5">
        <v>1546</v>
      </c>
      <c r="W10" s="5">
        <v>1483</v>
      </c>
      <c r="X10" s="5">
        <v>2052</v>
      </c>
      <c r="Y10" s="5">
        <v>2133</v>
      </c>
      <c r="Z10" s="5">
        <v>1387</v>
      </c>
      <c r="AA10" s="5">
        <v>1049</v>
      </c>
      <c r="AB10" s="5">
        <v>2021</v>
      </c>
      <c r="AC10" s="5">
        <v>797</v>
      </c>
      <c r="AD10" s="5">
        <v>1563</v>
      </c>
      <c r="AE10" s="5">
        <v>2180</v>
      </c>
      <c r="AF10" s="5">
        <v>4195</v>
      </c>
      <c r="AG10" s="5">
        <v>787</v>
      </c>
      <c r="AH10" s="5">
        <v>592</v>
      </c>
      <c r="AI10" s="5">
        <v>298</v>
      </c>
      <c r="AJ10" s="5">
        <v>106</v>
      </c>
    </row>
    <row r="11" spans="1:36" x14ac:dyDescent="0.2">
      <c r="A11" s="5" t="s">
        <v>183</v>
      </c>
      <c r="B11" s="5">
        <v>35998</v>
      </c>
      <c r="C11" s="5">
        <v>1845</v>
      </c>
      <c r="D11" s="5">
        <v>1811</v>
      </c>
      <c r="E11" s="5">
        <v>1456</v>
      </c>
      <c r="F11" s="5">
        <v>2153</v>
      </c>
      <c r="G11" s="5">
        <v>530</v>
      </c>
      <c r="H11" s="5">
        <v>778</v>
      </c>
      <c r="I11" s="5">
        <v>1230</v>
      </c>
      <c r="J11" s="5">
        <v>1377</v>
      </c>
      <c r="K11" s="5">
        <v>709</v>
      </c>
      <c r="L11" s="5">
        <v>2526</v>
      </c>
      <c r="M11" s="5">
        <v>1073</v>
      </c>
      <c r="N11" s="5">
        <v>431</v>
      </c>
      <c r="O11" s="5">
        <v>254</v>
      </c>
      <c r="P11" s="5">
        <v>1329</v>
      </c>
      <c r="Q11" s="5">
        <v>1239</v>
      </c>
      <c r="R11" s="5">
        <v>976</v>
      </c>
      <c r="S11" s="5" t="s">
        <v>183</v>
      </c>
      <c r="T11" s="5">
        <v>1169</v>
      </c>
      <c r="U11" s="5">
        <v>618</v>
      </c>
      <c r="V11" s="5">
        <v>1123</v>
      </c>
      <c r="W11" s="5">
        <v>1060</v>
      </c>
      <c r="X11" s="5">
        <v>1270</v>
      </c>
      <c r="Y11" s="5">
        <v>1292</v>
      </c>
      <c r="Z11" s="5">
        <v>950</v>
      </c>
      <c r="AA11" s="5">
        <v>703</v>
      </c>
      <c r="AB11" s="5">
        <v>1453</v>
      </c>
      <c r="AC11" s="5">
        <v>516</v>
      </c>
      <c r="AD11" s="5">
        <v>788</v>
      </c>
      <c r="AE11" s="5">
        <v>1062</v>
      </c>
      <c r="AF11" s="5">
        <v>2958</v>
      </c>
      <c r="AG11" s="5">
        <v>609</v>
      </c>
      <c r="AH11" s="5">
        <v>384</v>
      </c>
      <c r="AI11" s="5">
        <v>232</v>
      </c>
      <c r="AJ11" s="5">
        <v>94</v>
      </c>
    </row>
    <row r="12" spans="1:36" x14ac:dyDescent="0.2">
      <c r="A12" s="5" t="s">
        <v>184</v>
      </c>
      <c r="B12" s="5">
        <v>22358</v>
      </c>
      <c r="C12" s="5">
        <v>406</v>
      </c>
      <c r="D12" s="5">
        <v>1485</v>
      </c>
      <c r="E12" s="5">
        <v>1299</v>
      </c>
      <c r="F12" s="5">
        <v>1451</v>
      </c>
      <c r="G12" s="5">
        <v>533</v>
      </c>
      <c r="H12" s="5">
        <v>395</v>
      </c>
      <c r="I12" s="5">
        <v>1098</v>
      </c>
      <c r="J12" s="5">
        <v>470</v>
      </c>
      <c r="K12" s="5">
        <v>452</v>
      </c>
      <c r="L12" s="5">
        <v>1650</v>
      </c>
      <c r="M12" s="5">
        <v>894</v>
      </c>
      <c r="N12" s="5">
        <v>333</v>
      </c>
      <c r="O12" s="5">
        <v>89</v>
      </c>
      <c r="P12" s="5">
        <v>827</v>
      </c>
      <c r="Q12" s="5">
        <v>560</v>
      </c>
      <c r="R12" s="5">
        <v>551</v>
      </c>
      <c r="S12" s="5" t="s">
        <v>184</v>
      </c>
      <c r="T12" s="5">
        <v>1315</v>
      </c>
      <c r="U12" s="5">
        <v>855</v>
      </c>
      <c r="V12" s="5">
        <v>423</v>
      </c>
      <c r="W12" s="5">
        <v>423</v>
      </c>
      <c r="X12" s="5">
        <v>782</v>
      </c>
      <c r="Y12" s="5">
        <v>841</v>
      </c>
      <c r="Z12" s="5">
        <v>437</v>
      </c>
      <c r="AA12" s="5">
        <v>346</v>
      </c>
      <c r="AB12" s="5">
        <v>568</v>
      </c>
      <c r="AC12" s="5">
        <v>281</v>
      </c>
      <c r="AD12" s="5">
        <v>775</v>
      </c>
      <c r="AE12" s="5">
        <v>1118</v>
      </c>
      <c r="AF12" s="5">
        <v>1237</v>
      </c>
      <c r="AG12" s="5">
        <v>178</v>
      </c>
      <c r="AH12" s="5">
        <v>208</v>
      </c>
      <c r="AI12" s="5">
        <v>66</v>
      </c>
      <c r="AJ12" s="5">
        <v>12</v>
      </c>
    </row>
    <row r="14" spans="1:36" x14ac:dyDescent="0.2">
      <c r="A14" s="5" t="s">
        <v>340</v>
      </c>
      <c r="B14" s="5">
        <v>58197</v>
      </c>
      <c r="C14" s="5">
        <v>2219</v>
      </c>
      <c r="D14" s="5">
        <v>3204</v>
      </c>
      <c r="E14" s="5">
        <v>2518</v>
      </c>
      <c r="F14" s="5">
        <v>3686</v>
      </c>
      <c r="G14" s="5">
        <v>998</v>
      </c>
      <c r="H14" s="5">
        <v>1179</v>
      </c>
      <c r="I14" s="5">
        <v>2372</v>
      </c>
      <c r="J14" s="5">
        <v>1881</v>
      </c>
      <c r="K14" s="5">
        <v>1167</v>
      </c>
      <c r="L14" s="5">
        <v>4262</v>
      </c>
      <c r="M14" s="5">
        <v>2058</v>
      </c>
      <c r="N14" s="5">
        <v>786</v>
      </c>
      <c r="O14" s="5">
        <v>364</v>
      </c>
      <c r="P14" s="5">
        <v>2101</v>
      </c>
      <c r="Q14" s="5">
        <v>1779</v>
      </c>
      <c r="R14" s="5">
        <v>1508</v>
      </c>
      <c r="S14" s="5" t="s">
        <v>340</v>
      </c>
      <c r="T14" s="5">
        <v>2595</v>
      </c>
      <c r="U14" s="5">
        <v>1485</v>
      </c>
      <c r="V14" s="5">
        <v>1523</v>
      </c>
      <c r="W14" s="5">
        <v>1507</v>
      </c>
      <c r="X14" s="5">
        <v>2118</v>
      </c>
      <c r="Y14" s="5">
        <v>2154</v>
      </c>
      <c r="Z14" s="5">
        <v>1270</v>
      </c>
      <c r="AA14" s="5">
        <v>1133</v>
      </c>
      <c r="AB14" s="5">
        <v>1913</v>
      </c>
      <c r="AC14" s="5">
        <v>800</v>
      </c>
      <c r="AD14" s="5">
        <v>1535</v>
      </c>
      <c r="AE14" s="5">
        <v>2058</v>
      </c>
      <c r="AF14" s="5">
        <v>4122</v>
      </c>
      <c r="AG14" s="5">
        <v>870</v>
      </c>
      <c r="AH14" s="5">
        <v>612</v>
      </c>
      <c r="AI14" s="5">
        <v>305</v>
      </c>
      <c r="AJ14" s="5">
        <v>115</v>
      </c>
    </row>
    <row r="15" spans="1:36" x14ac:dyDescent="0.2">
      <c r="A15" s="5" t="s">
        <v>183</v>
      </c>
      <c r="B15" s="5">
        <v>29246</v>
      </c>
      <c r="C15" s="5">
        <v>1615</v>
      </c>
      <c r="D15" s="5">
        <v>1482</v>
      </c>
      <c r="E15" s="5">
        <v>964</v>
      </c>
      <c r="F15" s="5">
        <v>1670</v>
      </c>
      <c r="G15" s="5">
        <v>392</v>
      </c>
      <c r="H15" s="5">
        <v>694</v>
      </c>
      <c r="I15" s="5">
        <v>972</v>
      </c>
      <c r="J15" s="5">
        <v>1216</v>
      </c>
      <c r="K15" s="5">
        <v>567</v>
      </c>
      <c r="L15" s="5">
        <v>1974</v>
      </c>
      <c r="M15" s="5">
        <v>735</v>
      </c>
      <c r="N15" s="5">
        <v>317</v>
      </c>
      <c r="O15" s="5">
        <v>159</v>
      </c>
      <c r="P15" s="5">
        <v>897</v>
      </c>
      <c r="Q15" s="5">
        <v>1028</v>
      </c>
      <c r="R15" s="5">
        <v>842</v>
      </c>
      <c r="S15" s="5" t="s">
        <v>183</v>
      </c>
      <c r="T15" s="5">
        <v>1041</v>
      </c>
      <c r="U15" s="5">
        <v>534</v>
      </c>
      <c r="V15" s="5">
        <v>925</v>
      </c>
      <c r="W15" s="5">
        <v>1001</v>
      </c>
      <c r="X15" s="5">
        <v>1100</v>
      </c>
      <c r="Y15" s="5">
        <v>975</v>
      </c>
      <c r="Z15" s="5">
        <v>724</v>
      </c>
      <c r="AA15" s="5">
        <v>658</v>
      </c>
      <c r="AB15" s="5">
        <v>1308</v>
      </c>
      <c r="AC15" s="5">
        <v>453</v>
      </c>
      <c r="AD15" s="5">
        <v>630</v>
      </c>
      <c r="AE15" s="5">
        <v>821</v>
      </c>
      <c r="AF15" s="5">
        <v>2548</v>
      </c>
      <c r="AG15" s="5">
        <v>539</v>
      </c>
      <c r="AH15" s="5">
        <v>203</v>
      </c>
      <c r="AI15" s="5">
        <v>183</v>
      </c>
      <c r="AJ15" s="5">
        <v>79</v>
      </c>
    </row>
    <row r="16" spans="1:36" x14ac:dyDescent="0.2">
      <c r="A16" s="5" t="s">
        <v>184</v>
      </c>
      <c r="B16" s="5">
        <v>28951</v>
      </c>
      <c r="C16" s="5">
        <v>604</v>
      </c>
      <c r="D16" s="5">
        <v>1722</v>
      </c>
      <c r="E16" s="5">
        <v>1554</v>
      </c>
      <c r="F16" s="5">
        <v>2016</v>
      </c>
      <c r="G16" s="5">
        <v>606</v>
      </c>
      <c r="H16" s="5">
        <v>485</v>
      </c>
      <c r="I16" s="5">
        <v>1400</v>
      </c>
      <c r="J16" s="5">
        <v>665</v>
      </c>
      <c r="K16" s="5">
        <v>600</v>
      </c>
      <c r="L16" s="5">
        <v>2288</v>
      </c>
      <c r="M16" s="5">
        <v>1323</v>
      </c>
      <c r="N16" s="5">
        <v>469</v>
      </c>
      <c r="O16" s="5">
        <v>205</v>
      </c>
      <c r="P16" s="5">
        <v>1204</v>
      </c>
      <c r="Q16" s="5">
        <v>751</v>
      </c>
      <c r="R16" s="5">
        <v>666</v>
      </c>
      <c r="S16" s="5" t="s">
        <v>184</v>
      </c>
      <c r="T16" s="5">
        <v>1554</v>
      </c>
      <c r="U16" s="5">
        <v>951</v>
      </c>
      <c r="V16" s="5">
        <v>598</v>
      </c>
      <c r="W16" s="5">
        <v>506</v>
      </c>
      <c r="X16" s="5">
        <v>1018</v>
      </c>
      <c r="Y16" s="5">
        <v>1179</v>
      </c>
      <c r="Z16" s="5">
        <v>546</v>
      </c>
      <c r="AA16" s="5">
        <v>475</v>
      </c>
      <c r="AB16" s="5">
        <v>605</v>
      </c>
      <c r="AC16" s="5">
        <v>347</v>
      </c>
      <c r="AD16" s="5">
        <v>905</v>
      </c>
      <c r="AE16" s="5">
        <v>1237</v>
      </c>
      <c r="AF16" s="5">
        <v>1574</v>
      </c>
      <c r="AG16" s="5">
        <v>331</v>
      </c>
      <c r="AH16" s="5">
        <v>409</v>
      </c>
      <c r="AI16" s="5">
        <v>122</v>
      </c>
      <c r="AJ16" s="5">
        <v>36</v>
      </c>
    </row>
    <row r="18" spans="1:36" x14ac:dyDescent="0.2">
      <c r="A18" s="5" t="s">
        <v>410</v>
      </c>
      <c r="S18" s="5" t="s">
        <v>410</v>
      </c>
    </row>
    <row r="20" spans="1:36" x14ac:dyDescent="0.2">
      <c r="A20" s="5" t="s">
        <v>403</v>
      </c>
      <c r="B20" s="5">
        <v>116553</v>
      </c>
      <c r="C20" s="5">
        <v>4470</v>
      </c>
      <c r="D20" s="5">
        <v>6500</v>
      </c>
      <c r="E20" s="5">
        <v>5273</v>
      </c>
      <c r="F20" s="5">
        <v>7290</v>
      </c>
      <c r="G20" s="5">
        <v>2061</v>
      </c>
      <c r="H20" s="5">
        <v>2352</v>
      </c>
      <c r="I20" s="5">
        <v>4700</v>
      </c>
      <c r="J20" s="5">
        <v>3728</v>
      </c>
      <c r="K20" s="5">
        <v>2328</v>
      </c>
      <c r="L20" s="5">
        <v>8438</v>
      </c>
      <c r="M20" s="5">
        <v>4025</v>
      </c>
      <c r="N20" s="5">
        <v>1550</v>
      </c>
      <c r="O20" s="5">
        <v>707</v>
      </c>
      <c r="P20" s="5">
        <v>4257</v>
      </c>
      <c r="Q20" s="5">
        <v>3578</v>
      </c>
      <c r="R20" s="5">
        <v>3035</v>
      </c>
      <c r="S20" s="5" t="s">
        <v>403</v>
      </c>
      <c r="T20" s="5">
        <v>5079</v>
      </c>
      <c r="U20" s="5">
        <v>2958</v>
      </c>
      <c r="V20" s="5">
        <v>3069</v>
      </c>
      <c r="W20" s="5">
        <v>2990</v>
      </c>
      <c r="X20" s="5">
        <v>4170</v>
      </c>
      <c r="Y20" s="5">
        <v>4287</v>
      </c>
      <c r="Z20" s="5">
        <v>2657</v>
      </c>
      <c r="AA20" s="5">
        <v>2182</v>
      </c>
      <c r="AB20" s="5">
        <v>3934</v>
      </c>
      <c r="AC20" s="5">
        <v>1597</v>
      </c>
      <c r="AD20" s="5">
        <v>3098</v>
      </c>
      <c r="AE20" s="5">
        <v>4238</v>
      </c>
      <c r="AF20" s="5">
        <v>8317</v>
      </c>
      <c r="AG20" s="5">
        <v>1657</v>
      </c>
      <c r="AH20" s="5">
        <v>1204</v>
      </c>
      <c r="AI20" s="5">
        <v>603</v>
      </c>
      <c r="AJ20" s="5">
        <v>221</v>
      </c>
    </row>
    <row r="21" spans="1:36" x14ac:dyDescent="0.2">
      <c r="A21" s="5" t="s">
        <v>185</v>
      </c>
      <c r="B21" s="5">
        <v>60346</v>
      </c>
      <c r="C21" s="5">
        <v>2832</v>
      </c>
      <c r="D21" s="5">
        <v>2591</v>
      </c>
      <c r="E21" s="5">
        <v>2201</v>
      </c>
      <c r="F21" s="5">
        <v>3484</v>
      </c>
      <c r="G21" s="5">
        <v>873</v>
      </c>
      <c r="H21" s="5">
        <v>1285</v>
      </c>
      <c r="I21" s="5">
        <v>2107</v>
      </c>
      <c r="J21" s="5">
        <v>2494</v>
      </c>
      <c r="K21" s="5">
        <v>1301</v>
      </c>
      <c r="L21" s="5">
        <v>4147</v>
      </c>
      <c r="M21" s="5">
        <v>1552</v>
      </c>
      <c r="N21" s="5">
        <v>609</v>
      </c>
      <c r="O21" s="5">
        <v>279</v>
      </c>
      <c r="P21" s="5">
        <v>1872</v>
      </c>
      <c r="Q21" s="5">
        <v>1814</v>
      </c>
      <c r="R21" s="5">
        <v>1239</v>
      </c>
      <c r="S21" s="5" t="s">
        <v>185</v>
      </c>
      <c r="T21" s="5">
        <v>2307</v>
      </c>
      <c r="U21" s="5">
        <v>1072</v>
      </c>
      <c r="V21" s="5">
        <v>1952</v>
      </c>
      <c r="W21" s="5">
        <v>2025</v>
      </c>
      <c r="X21" s="5">
        <v>2426</v>
      </c>
      <c r="Y21" s="5">
        <v>2481</v>
      </c>
      <c r="Z21" s="5">
        <v>1731</v>
      </c>
      <c r="AA21" s="5">
        <v>1465</v>
      </c>
      <c r="AB21" s="5">
        <v>2630</v>
      </c>
      <c r="AC21" s="5">
        <v>937</v>
      </c>
      <c r="AD21" s="5">
        <v>1405</v>
      </c>
      <c r="AE21" s="5">
        <v>1877</v>
      </c>
      <c r="AF21" s="5">
        <v>5215</v>
      </c>
      <c r="AG21" s="5">
        <v>991</v>
      </c>
      <c r="AH21" s="5">
        <v>592</v>
      </c>
      <c r="AI21" s="5">
        <v>396</v>
      </c>
      <c r="AJ21" s="5">
        <v>164</v>
      </c>
    </row>
    <row r="22" spans="1:36" x14ac:dyDescent="0.2">
      <c r="A22" s="5" t="s">
        <v>184</v>
      </c>
      <c r="B22" s="5">
        <v>56207</v>
      </c>
      <c r="C22" s="5">
        <v>1638</v>
      </c>
      <c r="D22" s="5">
        <v>3909</v>
      </c>
      <c r="E22" s="5">
        <v>3072</v>
      </c>
      <c r="F22" s="5">
        <v>3806</v>
      </c>
      <c r="G22" s="5">
        <v>1188</v>
      </c>
      <c r="H22" s="5">
        <v>1067</v>
      </c>
      <c r="I22" s="5">
        <v>2593</v>
      </c>
      <c r="J22" s="5">
        <v>1234</v>
      </c>
      <c r="K22" s="5">
        <v>1027</v>
      </c>
      <c r="L22" s="5">
        <v>4291</v>
      </c>
      <c r="M22" s="5">
        <v>2473</v>
      </c>
      <c r="N22" s="5">
        <v>941</v>
      </c>
      <c r="O22" s="5">
        <v>428</v>
      </c>
      <c r="P22" s="5">
        <v>2385</v>
      </c>
      <c r="Q22" s="5">
        <v>1764</v>
      </c>
      <c r="R22" s="5">
        <v>1796</v>
      </c>
      <c r="S22" s="5" t="s">
        <v>184</v>
      </c>
      <c r="T22" s="5">
        <v>2772</v>
      </c>
      <c r="U22" s="5">
        <v>1886</v>
      </c>
      <c r="V22" s="5">
        <v>1117</v>
      </c>
      <c r="W22" s="5">
        <v>965</v>
      </c>
      <c r="X22" s="5">
        <v>1744</v>
      </c>
      <c r="Y22" s="5">
        <v>1806</v>
      </c>
      <c r="Z22" s="5">
        <v>926</v>
      </c>
      <c r="AA22" s="5">
        <v>717</v>
      </c>
      <c r="AB22" s="5">
        <v>1304</v>
      </c>
      <c r="AC22" s="5">
        <v>660</v>
      </c>
      <c r="AD22" s="5">
        <v>1693</v>
      </c>
      <c r="AE22" s="5">
        <v>2361</v>
      </c>
      <c r="AF22" s="5">
        <v>3102</v>
      </c>
      <c r="AG22" s="5">
        <v>666</v>
      </c>
      <c r="AH22" s="5">
        <v>612</v>
      </c>
      <c r="AI22" s="5">
        <v>207</v>
      </c>
      <c r="AJ22" s="5">
        <v>57</v>
      </c>
    </row>
    <row r="24" spans="1:36" x14ac:dyDescent="0.2">
      <c r="A24" s="5" t="s">
        <v>339</v>
      </c>
      <c r="B24" s="5">
        <v>58356</v>
      </c>
      <c r="C24" s="5">
        <v>2251</v>
      </c>
      <c r="D24" s="5">
        <v>3296</v>
      </c>
      <c r="E24" s="5">
        <v>2755</v>
      </c>
      <c r="F24" s="5">
        <v>3604</v>
      </c>
      <c r="G24" s="5">
        <v>1063</v>
      </c>
      <c r="H24" s="5">
        <v>1173</v>
      </c>
      <c r="I24" s="5">
        <v>2328</v>
      </c>
      <c r="J24" s="5">
        <v>1847</v>
      </c>
      <c r="K24" s="5">
        <v>1161</v>
      </c>
      <c r="L24" s="5">
        <v>4176</v>
      </c>
      <c r="M24" s="5">
        <v>1967</v>
      </c>
      <c r="N24" s="5">
        <v>764</v>
      </c>
      <c r="O24" s="5">
        <v>343</v>
      </c>
      <c r="P24" s="5">
        <v>2156</v>
      </c>
      <c r="Q24" s="5">
        <v>1799</v>
      </c>
      <c r="R24" s="5">
        <v>1527</v>
      </c>
      <c r="S24" s="5" t="s">
        <v>339</v>
      </c>
      <c r="T24" s="5">
        <v>2484</v>
      </c>
      <c r="U24" s="5">
        <v>1473</v>
      </c>
      <c r="V24" s="5">
        <v>1546</v>
      </c>
      <c r="W24" s="5">
        <v>1483</v>
      </c>
      <c r="X24" s="5">
        <v>2052</v>
      </c>
      <c r="Y24" s="5">
        <v>2133</v>
      </c>
      <c r="Z24" s="5">
        <v>1387</v>
      </c>
      <c r="AA24" s="5">
        <v>1049</v>
      </c>
      <c r="AB24" s="5">
        <v>2021</v>
      </c>
      <c r="AC24" s="5">
        <v>797</v>
      </c>
      <c r="AD24" s="5">
        <v>1563</v>
      </c>
      <c r="AE24" s="5">
        <v>2180</v>
      </c>
      <c r="AF24" s="5">
        <v>4195</v>
      </c>
      <c r="AG24" s="5">
        <v>787</v>
      </c>
      <c r="AH24" s="5">
        <v>592</v>
      </c>
      <c r="AI24" s="5">
        <v>298</v>
      </c>
      <c r="AJ24" s="5">
        <v>106</v>
      </c>
    </row>
    <row r="25" spans="1:36" x14ac:dyDescent="0.2">
      <c r="A25" s="5" t="s">
        <v>185</v>
      </c>
      <c r="B25" s="5">
        <v>33193</v>
      </c>
      <c r="C25" s="5">
        <v>1522</v>
      </c>
      <c r="D25" s="5">
        <v>1461</v>
      </c>
      <c r="E25" s="5">
        <v>1329</v>
      </c>
      <c r="F25" s="5">
        <v>1979</v>
      </c>
      <c r="G25" s="5">
        <v>500</v>
      </c>
      <c r="H25" s="5">
        <v>670</v>
      </c>
      <c r="I25" s="5">
        <v>1153</v>
      </c>
      <c r="J25" s="5">
        <v>1328</v>
      </c>
      <c r="K25" s="5">
        <v>694</v>
      </c>
      <c r="L25" s="5">
        <v>2325</v>
      </c>
      <c r="M25" s="5">
        <v>923</v>
      </c>
      <c r="N25" s="5">
        <v>356</v>
      </c>
      <c r="O25" s="5">
        <v>184</v>
      </c>
      <c r="P25" s="5">
        <v>1128</v>
      </c>
      <c r="Q25" s="5">
        <v>976</v>
      </c>
      <c r="R25" s="5">
        <v>697</v>
      </c>
      <c r="S25" s="5" t="s">
        <v>185</v>
      </c>
      <c r="T25" s="5">
        <v>1213</v>
      </c>
      <c r="U25" s="5">
        <v>574</v>
      </c>
      <c r="V25" s="5">
        <v>1076</v>
      </c>
      <c r="W25" s="5">
        <v>1038</v>
      </c>
      <c r="X25" s="5">
        <v>1282</v>
      </c>
      <c r="Y25" s="5">
        <v>1376</v>
      </c>
      <c r="Z25" s="5">
        <v>964</v>
      </c>
      <c r="AA25" s="5">
        <v>741</v>
      </c>
      <c r="AB25" s="5">
        <v>1384</v>
      </c>
      <c r="AC25" s="5">
        <v>501</v>
      </c>
      <c r="AD25" s="5">
        <v>780</v>
      </c>
      <c r="AE25" s="5">
        <v>1058</v>
      </c>
      <c r="AF25" s="5">
        <v>2762</v>
      </c>
      <c r="AG25" s="5">
        <v>526</v>
      </c>
      <c r="AH25" s="5">
        <v>386</v>
      </c>
      <c r="AI25" s="5">
        <v>224</v>
      </c>
      <c r="AJ25" s="5">
        <v>83</v>
      </c>
    </row>
    <row r="26" spans="1:36" x14ac:dyDescent="0.2">
      <c r="A26" s="5" t="s">
        <v>184</v>
      </c>
      <c r="B26" s="5">
        <v>25163</v>
      </c>
      <c r="C26" s="5">
        <v>729</v>
      </c>
      <c r="D26" s="5">
        <v>1835</v>
      </c>
      <c r="E26" s="5">
        <v>1426</v>
      </c>
      <c r="F26" s="5">
        <v>1625</v>
      </c>
      <c r="G26" s="5">
        <v>563</v>
      </c>
      <c r="H26" s="5">
        <v>503</v>
      </c>
      <c r="I26" s="5">
        <v>1175</v>
      </c>
      <c r="J26" s="5">
        <v>519</v>
      </c>
      <c r="K26" s="5">
        <v>467</v>
      </c>
      <c r="L26" s="5">
        <v>1851</v>
      </c>
      <c r="M26" s="5">
        <v>1044</v>
      </c>
      <c r="N26" s="5">
        <v>408</v>
      </c>
      <c r="O26" s="5">
        <v>159</v>
      </c>
      <c r="P26" s="5">
        <v>1028</v>
      </c>
      <c r="Q26" s="5">
        <v>823</v>
      </c>
      <c r="R26" s="5">
        <v>830</v>
      </c>
      <c r="S26" s="5" t="s">
        <v>184</v>
      </c>
      <c r="T26" s="5">
        <v>1271</v>
      </c>
      <c r="U26" s="5">
        <v>899</v>
      </c>
      <c r="V26" s="5">
        <v>470</v>
      </c>
      <c r="W26" s="5">
        <v>445</v>
      </c>
      <c r="X26" s="5">
        <v>770</v>
      </c>
      <c r="Y26" s="5">
        <v>757</v>
      </c>
      <c r="Z26" s="5">
        <v>423</v>
      </c>
      <c r="AA26" s="5">
        <v>308</v>
      </c>
      <c r="AB26" s="5">
        <v>637</v>
      </c>
      <c r="AC26" s="5">
        <v>296</v>
      </c>
      <c r="AD26" s="5">
        <v>783</v>
      </c>
      <c r="AE26" s="5">
        <v>1122</v>
      </c>
      <c r="AF26" s="5">
        <v>1433</v>
      </c>
      <c r="AG26" s="5">
        <v>261</v>
      </c>
      <c r="AH26" s="5">
        <v>206</v>
      </c>
      <c r="AI26" s="5">
        <v>74</v>
      </c>
      <c r="AJ26" s="5">
        <v>23</v>
      </c>
    </row>
    <row r="28" spans="1:36" x14ac:dyDescent="0.2">
      <c r="A28" s="5" t="s">
        <v>340</v>
      </c>
      <c r="B28" s="5">
        <v>58197</v>
      </c>
      <c r="C28" s="5">
        <v>2219</v>
      </c>
      <c r="D28" s="5">
        <v>3204</v>
      </c>
      <c r="E28" s="5">
        <v>2518</v>
      </c>
      <c r="F28" s="5">
        <v>3686</v>
      </c>
      <c r="G28" s="5">
        <v>998</v>
      </c>
      <c r="H28" s="5">
        <v>1179</v>
      </c>
      <c r="I28" s="5">
        <v>2372</v>
      </c>
      <c r="J28" s="5">
        <v>1881</v>
      </c>
      <c r="K28" s="5">
        <v>1167</v>
      </c>
      <c r="L28" s="5">
        <v>4262</v>
      </c>
      <c r="M28" s="5">
        <v>2058</v>
      </c>
      <c r="N28" s="5">
        <v>786</v>
      </c>
      <c r="O28" s="5">
        <v>364</v>
      </c>
      <c r="P28" s="5">
        <v>2101</v>
      </c>
      <c r="Q28" s="5">
        <v>1779</v>
      </c>
      <c r="R28" s="5">
        <v>1508</v>
      </c>
      <c r="S28" s="5" t="s">
        <v>340</v>
      </c>
      <c r="T28" s="5">
        <v>2595</v>
      </c>
      <c r="U28" s="5">
        <v>1485</v>
      </c>
      <c r="V28" s="5">
        <v>1523</v>
      </c>
      <c r="W28" s="5">
        <v>1507</v>
      </c>
      <c r="X28" s="5">
        <v>2118</v>
      </c>
      <c r="Y28" s="5">
        <v>2154</v>
      </c>
      <c r="Z28" s="5">
        <v>1270</v>
      </c>
      <c r="AA28" s="5">
        <v>1133</v>
      </c>
      <c r="AB28" s="5">
        <v>1913</v>
      </c>
      <c r="AC28" s="5">
        <v>800</v>
      </c>
      <c r="AD28" s="5">
        <v>1535</v>
      </c>
      <c r="AE28" s="5">
        <v>2058</v>
      </c>
      <c r="AF28" s="5">
        <v>4122</v>
      </c>
      <c r="AG28" s="5">
        <v>870</v>
      </c>
      <c r="AH28" s="5">
        <v>612</v>
      </c>
      <c r="AI28" s="5">
        <v>305</v>
      </c>
      <c r="AJ28" s="5">
        <v>115</v>
      </c>
    </row>
    <row r="29" spans="1:36" x14ac:dyDescent="0.2">
      <c r="A29" s="5" t="s">
        <v>185</v>
      </c>
      <c r="B29" s="5">
        <v>27153</v>
      </c>
      <c r="C29" s="5">
        <v>1310</v>
      </c>
      <c r="D29" s="5">
        <v>1130</v>
      </c>
      <c r="E29" s="5">
        <v>872</v>
      </c>
      <c r="F29" s="5">
        <v>1505</v>
      </c>
      <c r="G29" s="5">
        <v>373</v>
      </c>
      <c r="H29" s="5">
        <v>615</v>
      </c>
      <c r="I29" s="5">
        <v>954</v>
      </c>
      <c r="J29" s="5">
        <v>1166</v>
      </c>
      <c r="K29" s="5">
        <v>607</v>
      </c>
      <c r="L29" s="5">
        <v>1822</v>
      </c>
      <c r="M29" s="5">
        <v>629</v>
      </c>
      <c r="N29" s="5">
        <v>253</v>
      </c>
      <c r="O29" s="5">
        <v>95</v>
      </c>
      <c r="P29" s="5">
        <v>744</v>
      </c>
      <c r="Q29" s="5">
        <v>838</v>
      </c>
      <c r="R29" s="5">
        <v>542</v>
      </c>
      <c r="S29" s="5" t="s">
        <v>185</v>
      </c>
      <c r="T29" s="5">
        <v>1094</v>
      </c>
      <c r="U29" s="5">
        <v>498</v>
      </c>
      <c r="V29" s="5">
        <v>876</v>
      </c>
      <c r="W29" s="5">
        <v>987</v>
      </c>
      <c r="X29" s="5">
        <v>1144</v>
      </c>
      <c r="Y29" s="5">
        <v>1105</v>
      </c>
      <c r="Z29" s="5">
        <v>767</v>
      </c>
      <c r="AA29" s="5">
        <v>724</v>
      </c>
      <c r="AB29" s="5">
        <v>1246</v>
      </c>
      <c r="AC29" s="5">
        <v>436</v>
      </c>
      <c r="AD29" s="5">
        <v>625</v>
      </c>
      <c r="AE29" s="5">
        <v>819</v>
      </c>
      <c r="AF29" s="5">
        <v>2453</v>
      </c>
      <c r="AG29" s="5">
        <v>465</v>
      </c>
      <c r="AH29" s="5">
        <v>206</v>
      </c>
      <c r="AI29" s="5">
        <v>172</v>
      </c>
      <c r="AJ29" s="5">
        <v>81</v>
      </c>
    </row>
    <row r="30" spans="1:36" x14ac:dyDescent="0.2">
      <c r="A30" s="5" t="s">
        <v>184</v>
      </c>
      <c r="B30" s="5">
        <v>31044</v>
      </c>
      <c r="C30" s="5">
        <v>909</v>
      </c>
      <c r="D30" s="5">
        <v>2074</v>
      </c>
      <c r="E30" s="5">
        <v>1646</v>
      </c>
      <c r="F30" s="5">
        <v>2181</v>
      </c>
      <c r="G30" s="5">
        <v>625</v>
      </c>
      <c r="H30" s="5">
        <v>564</v>
      </c>
      <c r="I30" s="5">
        <v>1418</v>
      </c>
      <c r="J30" s="5">
        <v>715</v>
      </c>
      <c r="K30" s="5">
        <v>560</v>
      </c>
      <c r="L30" s="5">
        <v>2440</v>
      </c>
      <c r="M30" s="5">
        <v>1429</v>
      </c>
      <c r="N30" s="5">
        <v>533</v>
      </c>
      <c r="O30" s="5">
        <v>269</v>
      </c>
      <c r="P30" s="5">
        <v>1357</v>
      </c>
      <c r="Q30" s="5">
        <v>941</v>
      </c>
      <c r="R30" s="5">
        <v>966</v>
      </c>
      <c r="S30" s="5" t="s">
        <v>184</v>
      </c>
      <c r="T30" s="5">
        <v>1501</v>
      </c>
      <c r="U30" s="5">
        <v>987</v>
      </c>
      <c r="V30" s="5">
        <v>647</v>
      </c>
      <c r="W30" s="5">
        <v>520</v>
      </c>
      <c r="X30" s="5">
        <v>974</v>
      </c>
      <c r="Y30" s="5">
        <v>1049</v>
      </c>
      <c r="Z30" s="5">
        <v>503</v>
      </c>
      <c r="AA30" s="5">
        <v>409</v>
      </c>
      <c r="AB30" s="5">
        <v>667</v>
      </c>
      <c r="AC30" s="5">
        <v>364</v>
      </c>
      <c r="AD30" s="5">
        <v>910</v>
      </c>
      <c r="AE30" s="5">
        <v>1239</v>
      </c>
      <c r="AF30" s="5">
        <v>1669</v>
      </c>
      <c r="AG30" s="5">
        <v>405</v>
      </c>
      <c r="AH30" s="5">
        <v>406</v>
      </c>
      <c r="AI30" s="5">
        <v>133</v>
      </c>
      <c r="AJ30" s="5">
        <v>34</v>
      </c>
    </row>
    <row r="32" spans="1:36" x14ac:dyDescent="0.2">
      <c r="A32" s="5" t="s">
        <v>412</v>
      </c>
      <c r="S32" s="5" t="s">
        <v>412</v>
      </c>
    </row>
    <row r="34" spans="1:36" x14ac:dyDescent="0.2">
      <c r="A34" s="5" t="s">
        <v>403</v>
      </c>
      <c r="B34" s="5">
        <v>116553</v>
      </c>
      <c r="C34" s="5">
        <v>4470</v>
      </c>
      <c r="D34" s="5">
        <v>6500</v>
      </c>
      <c r="E34" s="5">
        <v>5273</v>
      </c>
      <c r="F34" s="5">
        <v>7290</v>
      </c>
      <c r="G34" s="5">
        <v>2061</v>
      </c>
      <c r="H34" s="5">
        <v>2352</v>
      </c>
      <c r="I34" s="5">
        <v>4700</v>
      </c>
      <c r="J34" s="5">
        <v>3728</v>
      </c>
      <c r="K34" s="5">
        <v>2328</v>
      </c>
      <c r="L34" s="5">
        <v>8438</v>
      </c>
      <c r="M34" s="5">
        <v>4025</v>
      </c>
      <c r="N34" s="5">
        <v>1550</v>
      </c>
      <c r="O34" s="5">
        <v>707</v>
      </c>
      <c r="P34" s="5">
        <v>4257</v>
      </c>
      <c r="Q34" s="5">
        <v>3578</v>
      </c>
      <c r="R34" s="5">
        <v>3035</v>
      </c>
      <c r="S34" s="5" t="s">
        <v>403</v>
      </c>
      <c r="T34" s="5">
        <v>5079</v>
      </c>
      <c r="U34" s="5">
        <v>2958</v>
      </c>
      <c r="V34" s="5">
        <v>3069</v>
      </c>
      <c r="W34" s="5">
        <v>2990</v>
      </c>
      <c r="X34" s="5">
        <v>4170</v>
      </c>
      <c r="Y34" s="5">
        <v>4287</v>
      </c>
      <c r="Z34" s="5">
        <v>2657</v>
      </c>
      <c r="AA34" s="5">
        <v>2182</v>
      </c>
      <c r="AB34" s="5">
        <v>3934</v>
      </c>
      <c r="AC34" s="5">
        <v>1597</v>
      </c>
      <c r="AD34" s="5">
        <v>3098</v>
      </c>
      <c r="AE34" s="5">
        <v>4238</v>
      </c>
      <c r="AF34" s="5">
        <v>8317</v>
      </c>
      <c r="AG34" s="5">
        <v>1657</v>
      </c>
      <c r="AH34" s="5">
        <v>1204</v>
      </c>
      <c r="AI34" s="5">
        <v>603</v>
      </c>
      <c r="AJ34" s="5">
        <v>221</v>
      </c>
    </row>
    <row r="35" spans="1:36" x14ac:dyDescent="0.2">
      <c r="A35" s="5" t="s">
        <v>186</v>
      </c>
      <c r="B35" s="5">
        <v>61047</v>
      </c>
      <c r="C35" s="5">
        <v>2386</v>
      </c>
      <c r="D35" s="5">
        <v>2077</v>
      </c>
      <c r="E35" s="5">
        <v>1835</v>
      </c>
      <c r="F35" s="5">
        <v>3265</v>
      </c>
      <c r="G35" s="5">
        <v>849</v>
      </c>
      <c r="H35" s="5">
        <v>1312</v>
      </c>
      <c r="I35" s="5">
        <v>2318</v>
      </c>
      <c r="J35" s="5">
        <v>2591</v>
      </c>
      <c r="K35" s="5">
        <v>1380</v>
      </c>
      <c r="L35" s="5">
        <v>4422</v>
      </c>
      <c r="M35" s="5">
        <v>1682</v>
      </c>
      <c r="N35" s="5">
        <v>651</v>
      </c>
      <c r="O35" s="5">
        <v>295</v>
      </c>
      <c r="P35" s="5">
        <v>1837</v>
      </c>
      <c r="Q35" s="5">
        <v>1806</v>
      </c>
      <c r="R35" s="5">
        <v>1293</v>
      </c>
      <c r="S35" s="5" t="s">
        <v>186</v>
      </c>
      <c r="T35" s="5">
        <v>2460</v>
      </c>
      <c r="U35" s="5">
        <v>1146</v>
      </c>
      <c r="V35" s="5">
        <v>2084</v>
      </c>
      <c r="W35" s="5">
        <v>2089</v>
      </c>
      <c r="X35" s="5">
        <v>2760</v>
      </c>
      <c r="Y35" s="5">
        <v>2635</v>
      </c>
      <c r="Z35" s="5">
        <v>1964</v>
      </c>
      <c r="AA35" s="5">
        <v>1601</v>
      </c>
      <c r="AB35" s="5">
        <v>2844</v>
      </c>
      <c r="AC35" s="5">
        <v>912</v>
      </c>
      <c r="AD35" s="5">
        <v>1409</v>
      </c>
      <c r="AE35" s="5">
        <v>1925</v>
      </c>
      <c r="AF35" s="5">
        <v>4939</v>
      </c>
      <c r="AG35" s="5">
        <v>1057</v>
      </c>
      <c r="AH35" s="5">
        <v>620</v>
      </c>
      <c r="AI35" s="5">
        <v>426</v>
      </c>
      <c r="AJ35" s="5">
        <v>177</v>
      </c>
    </row>
    <row r="36" spans="1:36" x14ac:dyDescent="0.2">
      <c r="A36" s="5" t="s">
        <v>184</v>
      </c>
      <c r="B36" s="5">
        <v>55506</v>
      </c>
      <c r="C36" s="5">
        <v>2084</v>
      </c>
      <c r="D36" s="5">
        <v>4423</v>
      </c>
      <c r="E36" s="5">
        <v>3438</v>
      </c>
      <c r="F36" s="5">
        <v>4025</v>
      </c>
      <c r="G36" s="5">
        <v>1212</v>
      </c>
      <c r="H36" s="5">
        <v>1040</v>
      </c>
      <c r="I36" s="5">
        <v>2382</v>
      </c>
      <c r="J36" s="5">
        <v>1137</v>
      </c>
      <c r="K36" s="5">
        <v>948</v>
      </c>
      <c r="L36" s="5">
        <v>4016</v>
      </c>
      <c r="M36" s="5">
        <v>2343</v>
      </c>
      <c r="N36" s="5">
        <v>899</v>
      </c>
      <c r="O36" s="5">
        <v>412</v>
      </c>
      <c r="P36" s="5">
        <v>2420</v>
      </c>
      <c r="Q36" s="5">
        <v>1772</v>
      </c>
      <c r="R36" s="5">
        <v>1742</v>
      </c>
      <c r="S36" s="5" t="s">
        <v>184</v>
      </c>
      <c r="T36" s="5">
        <v>2619</v>
      </c>
      <c r="U36" s="5">
        <v>1812</v>
      </c>
      <c r="V36" s="5">
        <v>985</v>
      </c>
      <c r="W36" s="5">
        <v>901</v>
      </c>
      <c r="X36" s="5">
        <v>1410</v>
      </c>
      <c r="Y36" s="5">
        <v>1652</v>
      </c>
      <c r="Z36" s="5">
        <v>693</v>
      </c>
      <c r="AA36" s="5">
        <v>581</v>
      </c>
      <c r="AB36" s="5">
        <v>1090</v>
      </c>
      <c r="AC36" s="5">
        <v>685</v>
      </c>
      <c r="AD36" s="5">
        <v>1689</v>
      </c>
      <c r="AE36" s="5">
        <v>2313</v>
      </c>
      <c r="AF36" s="5">
        <v>3378</v>
      </c>
      <c r="AG36" s="5">
        <v>600</v>
      </c>
      <c r="AH36" s="5">
        <v>584</v>
      </c>
      <c r="AI36" s="5">
        <v>177</v>
      </c>
      <c r="AJ36" s="5">
        <v>44</v>
      </c>
    </row>
    <row r="38" spans="1:36" x14ac:dyDescent="0.2">
      <c r="A38" s="5" t="s">
        <v>411</v>
      </c>
      <c r="B38" s="5">
        <v>58356</v>
      </c>
      <c r="C38" s="5">
        <v>2251</v>
      </c>
      <c r="D38" s="5">
        <v>3296</v>
      </c>
      <c r="E38" s="5">
        <v>2755</v>
      </c>
      <c r="F38" s="5">
        <v>3604</v>
      </c>
      <c r="G38" s="5">
        <v>1063</v>
      </c>
      <c r="H38" s="5">
        <v>1173</v>
      </c>
      <c r="I38" s="5">
        <v>2328</v>
      </c>
      <c r="J38" s="5">
        <v>1847</v>
      </c>
      <c r="K38" s="5">
        <v>1161</v>
      </c>
      <c r="L38" s="5">
        <v>4176</v>
      </c>
      <c r="M38" s="5">
        <v>1967</v>
      </c>
      <c r="N38" s="5">
        <v>764</v>
      </c>
      <c r="O38" s="5">
        <v>343</v>
      </c>
      <c r="P38" s="5">
        <v>2156</v>
      </c>
      <c r="Q38" s="5">
        <v>1799</v>
      </c>
      <c r="R38" s="5">
        <v>1527</v>
      </c>
      <c r="S38" s="5" t="s">
        <v>411</v>
      </c>
      <c r="T38" s="5">
        <v>2484</v>
      </c>
      <c r="U38" s="5">
        <v>1473</v>
      </c>
      <c r="V38" s="5">
        <v>1546</v>
      </c>
      <c r="W38" s="5">
        <v>1483</v>
      </c>
      <c r="X38" s="5">
        <v>2052</v>
      </c>
      <c r="Y38" s="5">
        <v>2133</v>
      </c>
      <c r="Z38" s="5">
        <v>1387</v>
      </c>
      <c r="AA38" s="5">
        <v>1049</v>
      </c>
      <c r="AB38" s="5">
        <v>2021</v>
      </c>
      <c r="AC38" s="5">
        <v>797</v>
      </c>
      <c r="AD38" s="5">
        <v>1563</v>
      </c>
      <c r="AE38" s="5">
        <v>2180</v>
      </c>
      <c r="AF38" s="5">
        <v>4195</v>
      </c>
      <c r="AG38" s="5">
        <v>787</v>
      </c>
      <c r="AH38" s="5">
        <v>592</v>
      </c>
      <c r="AI38" s="5">
        <v>298</v>
      </c>
      <c r="AJ38" s="5">
        <v>106</v>
      </c>
    </row>
    <row r="39" spans="1:36" x14ac:dyDescent="0.2">
      <c r="A39" s="5" t="s">
        <v>186</v>
      </c>
      <c r="B39" s="5">
        <v>33294</v>
      </c>
      <c r="C39" s="5">
        <v>1288</v>
      </c>
      <c r="D39" s="5">
        <v>1231</v>
      </c>
      <c r="E39" s="5">
        <v>1113</v>
      </c>
      <c r="F39" s="5">
        <v>1861</v>
      </c>
      <c r="G39" s="5">
        <v>484</v>
      </c>
      <c r="H39" s="5">
        <v>675</v>
      </c>
      <c r="I39" s="5">
        <v>1269</v>
      </c>
      <c r="J39" s="5">
        <v>1356</v>
      </c>
      <c r="K39" s="5">
        <v>724</v>
      </c>
      <c r="L39" s="5">
        <v>2448</v>
      </c>
      <c r="M39" s="5">
        <v>983</v>
      </c>
      <c r="N39" s="5">
        <v>364</v>
      </c>
      <c r="O39" s="5">
        <v>186</v>
      </c>
      <c r="P39" s="5">
        <v>1110</v>
      </c>
      <c r="Q39" s="5">
        <v>986</v>
      </c>
      <c r="R39" s="5">
        <v>711</v>
      </c>
      <c r="S39" s="5" t="s">
        <v>186</v>
      </c>
      <c r="T39" s="5">
        <v>1281</v>
      </c>
      <c r="U39" s="5">
        <v>616</v>
      </c>
      <c r="V39" s="5">
        <v>1132</v>
      </c>
      <c r="W39" s="5">
        <v>1059</v>
      </c>
      <c r="X39" s="5">
        <v>1420</v>
      </c>
      <c r="Y39" s="5">
        <v>1417</v>
      </c>
      <c r="Z39" s="5">
        <v>1074</v>
      </c>
      <c r="AA39" s="5">
        <v>797</v>
      </c>
      <c r="AB39" s="5">
        <v>1491</v>
      </c>
      <c r="AC39" s="5">
        <v>489</v>
      </c>
      <c r="AD39" s="5">
        <v>782</v>
      </c>
      <c r="AE39" s="5">
        <v>1070</v>
      </c>
      <c r="AF39" s="5">
        <v>2609</v>
      </c>
      <c r="AG39" s="5">
        <v>563</v>
      </c>
      <c r="AH39" s="5">
        <v>394</v>
      </c>
      <c r="AI39" s="5">
        <v>224</v>
      </c>
      <c r="AJ39" s="5">
        <v>87</v>
      </c>
    </row>
    <row r="40" spans="1:36" x14ac:dyDescent="0.2">
      <c r="A40" s="5" t="s">
        <v>184</v>
      </c>
      <c r="B40" s="5">
        <v>25062</v>
      </c>
      <c r="C40" s="5">
        <v>963</v>
      </c>
      <c r="D40" s="5">
        <v>2065</v>
      </c>
      <c r="E40" s="5">
        <v>1642</v>
      </c>
      <c r="F40" s="5">
        <v>1743</v>
      </c>
      <c r="G40" s="5">
        <v>579</v>
      </c>
      <c r="H40" s="5">
        <v>498</v>
      </c>
      <c r="I40" s="5">
        <v>1059</v>
      </c>
      <c r="J40" s="5">
        <v>491</v>
      </c>
      <c r="K40" s="5">
        <v>437</v>
      </c>
      <c r="L40" s="5">
        <v>1728</v>
      </c>
      <c r="M40" s="5">
        <v>984</v>
      </c>
      <c r="N40" s="5">
        <v>400</v>
      </c>
      <c r="O40" s="5">
        <v>157</v>
      </c>
      <c r="P40" s="5">
        <v>1046</v>
      </c>
      <c r="Q40" s="5">
        <v>813</v>
      </c>
      <c r="R40" s="5">
        <v>816</v>
      </c>
      <c r="S40" s="5" t="s">
        <v>184</v>
      </c>
      <c r="T40" s="5">
        <v>1203</v>
      </c>
      <c r="U40" s="5">
        <v>857</v>
      </c>
      <c r="V40" s="5">
        <v>414</v>
      </c>
      <c r="W40" s="5">
        <v>424</v>
      </c>
      <c r="X40" s="5">
        <v>632</v>
      </c>
      <c r="Y40" s="5">
        <v>716</v>
      </c>
      <c r="Z40" s="5">
        <v>313</v>
      </c>
      <c r="AA40" s="5">
        <v>252</v>
      </c>
      <c r="AB40" s="5">
        <v>530</v>
      </c>
      <c r="AC40" s="5">
        <v>308</v>
      </c>
      <c r="AD40" s="5">
        <v>781</v>
      </c>
      <c r="AE40" s="5">
        <v>1110</v>
      </c>
      <c r="AF40" s="5">
        <v>1586</v>
      </c>
      <c r="AG40" s="5">
        <v>224</v>
      </c>
      <c r="AH40" s="5">
        <v>198</v>
      </c>
      <c r="AI40" s="5">
        <v>74</v>
      </c>
      <c r="AJ40" s="5">
        <v>19</v>
      </c>
    </row>
    <row r="42" spans="1:36" x14ac:dyDescent="0.2">
      <c r="A42" s="5" t="s">
        <v>340</v>
      </c>
      <c r="B42" s="5">
        <v>58197</v>
      </c>
      <c r="C42" s="5">
        <v>2219</v>
      </c>
      <c r="D42" s="5">
        <v>3204</v>
      </c>
      <c r="E42" s="5">
        <v>2518</v>
      </c>
      <c r="F42" s="5">
        <v>3686</v>
      </c>
      <c r="G42" s="5">
        <v>998</v>
      </c>
      <c r="H42" s="5">
        <v>1179</v>
      </c>
      <c r="I42" s="5">
        <v>2372</v>
      </c>
      <c r="J42" s="5">
        <v>1881</v>
      </c>
      <c r="K42" s="5">
        <v>1167</v>
      </c>
      <c r="L42" s="5">
        <v>4262</v>
      </c>
      <c r="M42" s="5">
        <v>2058</v>
      </c>
      <c r="N42" s="5">
        <v>786</v>
      </c>
      <c r="O42" s="5">
        <v>364</v>
      </c>
      <c r="P42" s="5">
        <v>2101</v>
      </c>
      <c r="Q42" s="5">
        <v>1779</v>
      </c>
      <c r="R42" s="5">
        <v>1508</v>
      </c>
      <c r="S42" s="5" t="s">
        <v>340</v>
      </c>
      <c r="T42" s="5">
        <v>2595</v>
      </c>
      <c r="U42" s="5">
        <v>1485</v>
      </c>
      <c r="V42" s="5">
        <v>1523</v>
      </c>
      <c r="W42" s="5">
        <v>1507</v>
      </c>
      <c r="X42" s="5">
        <v>2118</v>
      </c>
      <c r="Y42" s="5">
        <v>2154</v>
      </c>
      <c r="Z42" s="5">
        <v>1270</v>
      </c>
      <c r="AA42" s="5">
        <v>1133</v>
      </c>
      <c r="AB42" s="5">
        <v>1913</v>
      </c>
      <c r="AC42" s="5">
        <v>800</v>
      </c>
      <c r="AD42" s="5">
        <v>1535</v>
      </c>
      <c r="AE42" s="5">
        <v>2058</v>
      </c>
      <c r="AF42" s="5">
        <v>4122</v>
      </c>
      <c r="AG42" s="5">
        <v>870</v>
      </c>
      <c r="AH42" s="5">
        <v>612</v>
      </c>
      <c r="AI42" s="5">
        <v>305</v>
      </c>
      <c r="AJ42" s="5">
        <v>115</v>
      </c>
    </row>
    <row r="43" spans="1:36" x14ac:dyDescent="0.2">
      <c r="A43" s="5" t="s">
        <v>186</v>
      </c>
      <c r="B43" s="5">
        <v>27753</v>
      </c>
      <c r="C43" s="5">
        <v>1098</v>
      </c>
      <c r="D43" s="5">
        <v>846</v>
      </c>
      <c r="E43" s="5">
        <v>722</v>
      </c>
      <c r="F43" s="5">
        <v>1404</v>
      </c>
      <c r="G43" s="5">
        <v>365</v>
      </c>
      <c r="H43" s="5">
        <v>637</v>
      </c>
      <c r="I43" s="5">
        <v>1049</v>
      </c>
      <c r="J43" s="5">
        <v>1235</v>
      </c>
      <c r="K43" s="5">
        <v>656</v>
      </c>
      <c r="L43" s="5">
        <v>1974</v>
      </c>
      <c r="M43" s="5">
        <v>699</v>
      </c>
      <c r="N43" s="5">
        <v>287</v>
      </c>
      <c r="O43" s="5">
        <v>109</v>
      </c>
      <c r="P43" s="5">
        <v>727</v>
      </c>
      <c r="Q43" s="5">
        <v>820</v>
      </c>
      <c r="R43" s="5">
        <v>582</v>
      </c>
      <c r="S43" s="5" t="s">
        <v>186</v>
      </c>
      <c r="T43" s="5">
        <v>1179</v>
      </c>
      <c r="U43" s="5">
        <v>530</v>
      </c>
      <c r="V43" s="5">
        <v>952</v>
      </c>
      <c r="W43" s="5">
        <v>1030</v>
      </c>
      <c r="X43" s="5">
        <v>1340</v>
      </c>
      <c r="Y43" s="5">
        <v>1218</v>
      </c>
      <c r="Z43" s="5">
        <v>890</v>
      </c>
      <c r="AA43" s="5">
        <v>804</v>
      </c>
      <c r="AB43" s="5">
        <v>1353</v>
      </c>
      <c r="AC43" s="5">
        <v>423</v>
      </c>
      <c r="AD43" s="5">
        <v>627</v>
      </c>
      <c r="AE43" s="5">
        <v>855</v>
      </c>
      <c r="AF43" s="5">
        <v>2330</v>
      </c>
      <c r="AG43" s="5">
        <v>494</v>
      </c>
      <c r="AH43" s="5">
        <v>226</v>
      </c>
      <c r="AI43" s="5">
        <v>202</v>
      </c>
      <c r="AJ43" s="5">
        <v>90</v>
      </c>
    </row>
    <row r="44" spans="1:36" x14ac:dyDescent="0.2">
      <c r="A44" s="5" t="s">
        <v>184</v>
      </c>
      <c r="B44" s="5">
        <v>30444</v>
      </c>
      <c r="C44" s="5">
        <v>1121</v>
      </c>
      <c r="D44" s="5">
        <v>2358</v>
      </c>
      <c r="E44" s="5">
        <v>1796</v>
      </c>
      <c r="F44" s="5">
        <v>2282</v>
      </c>
      <c r="G44" s="5">
        <v>633</v>
      </c>
      <c r="H44" s="5">
        <v>542</v>
      </c>
      <c r="I44" s="5">
        <v>1323</v>
      </c>
      <c r="J44" s="5">
        <v>646</v>
      </c>
      <c r="K44" s="5">
        <v>511</v>
      </c>
      <c r="L44" s="5">
        <v>2288</v>
      </c>
      <c r="M44" s="5">
        <v>1359</v>
      </c>
      <c r="N44" s="5">
        <v>499</v>
      </c>
      <c r="O44" s="5">
        <v>255</v>
      </c>
      <c r="P44" s="5">
        <v>1374</v>
      </c>
      <c r="Q44" s="5">
        <v>959</v>
      </c>
      <c r="R44" s="5">
        <v>926</v>
      </c>
      <c r="S44" s="5" t="s">
        <v>184</v>
      </c>
      <c r="T44" s="5">
        <v>1416</v>
      </c>
      <c r="U44" s="5">
        <v>955</v>
      </c>
      <c r="V44" s="5">
        <v>571</v>
      </c>
      <c r="W44" s="5">
        <v>477</v>
      </c>
      <c r="X44" s="5">
        <v>778</v>
      </c>
      <c r="Y44" s="5">
        <v>936</v>
      </c>
      <c r="Z44" s="5">
        <v>380</v>
      </c>
      <c r="AA44" s="5">
        <v>329</v>
      </c>
      <c r="AB44" s="5">
        <v>560</v>
      </c>
      <c r="AC44" s="5">
        <v>377</v>
      </c>
      <c r="AD44" s="5">
        <v>908</v>
      </c>
      <c r="AE44" s="5">
        <v>1203</v>
      </c>
      <c r="AF44" s="5">
        <v>1792</v>
      </c>
      <c r="AG44" s="5">
        <v>376</v>
      </c>
      <c r="AH44" s="5">
        <v>386</v>
      </c>
      <c r="AI44" s="5">
        <v>103</v>
      </c>
      <c r="AJ44" s="5">
        <v>25</v>
      </c>
    </row>
    <row r="46" spans="1:36" x14ac:dyDescent="0.2">
      <c r="A46" s="5" t="s">
        <v>413</v>
      </c>
      <c r="S46" s="5" t="s">
        <v>413</v>
      </c>
    </row>
    <row r="48" spans="1:36" x14ac:dyDescent="0.2">
      <c r="A48" s="5" t="s">
        <v>403</v>
      </c>
      <c r="B48" s="5">
        <v>116553</v>
      </c>
      <c r="C48" s="5">
        <v>4470</v>
      </c>
      <c r="D48" s="5">
        <v>6500</v>
      </c>
      <c r="E48" s="5">
        <v>5273</v>
      </c>
      <c r="F48" s="5">
        <v>7290</v>
      </c>
      <c r="G48" s="5">
        <v>2061</v>
      </c>
      <c r="H48" s="5">
        <v>2352</v>
      </c>
      <c r="I48" s="5">
        <v>4700</v>
      </c>
      <c r="J48" s="5">
        <v>3728</v>
      </c>
      <c r="K48" s="5">
        <v>2328</v>
      </c>
      <c r="L48" s="5">
        <v>8438</v>
      </c>
      <c r="M48" s="5">
        <v>4025</v>
      </c>
      <c r="N48" s="5">
        <v>1550</v>
      </c>
      <c r="O48" s="5">
        <v>707</v>
      </c>
      <c r="P48" s="5">
        <v>4257</v>
      </c>
      <c r="Q48" s="5">
        <v>3578</v>
      </c>
      <c r="R48" s="5">
        <v>3035</v>
      </c>
      <c r="S48" s="5" t="s">
        <v>403</v>
      </c>
      <c r="T48" s="5">
        <v>5079</v>
      </c>
      <c r="U48" s="5">
        <v>2958</v>
      </c>
      <c r="V48" s="5">
        <v>3069</v>
      </c>
      <c r="W48" s="5">
        <v>2990</v>
      </c>
      <c r="X48" s="5">
        <v>4170</v>
      </c>
      <c r="Y48" s="5">
        <v>4287</v>
      </c>
      <c r="Z48" s="5">
        <v>2657</v>
      </c>
      <c r="AA48" s="5">
        <v>2182</v>
      </c>
      <c r="AB48" s="5">
        <v>3934</v>
      </c>
      <c r="AC48" s="5">
        <v>1597</v>
      </c>
      <c r="AD48" s="5">
        <v>3098</v>
      </c>
      <c r="AE48" s="5">
        <v>4238</v>
      </c>
      <c r="AF48" s="5">
        <v>8317</v>
      </c>
      <c r="AG48" s="5">
        <v>1657</v>
      </c>
      <c r="AH48" s="5">
        <v>1204</v>
      </c>
      <c r="AI48" s="5">
        <v>603</v>
      </c>
      <c r="AJ48" s="5">
        <v>221</v>
      </c>
    </row>
    <row r="49" spans="1:36" x14ac:dyDescent="0.2">
      <c r="A49" s="5" t="s">
        <v>187</v>
      </c>
      <c r="B49" s="5">
        <v>17317</v>
      </c>
      <c r="C49" s="5">
        <v>603</v>
      </c>
      <c r="D49" s="5">
        <v>435</v>
      </c>
      <c r="E49" s="5">
        <v>724</v>
      </c>
      <c r="F49" s="5">
        <v>174</v>
      </c>
      <c r="G49" s="5">
        <v>393</v>
      </c>
      <c r="H49" s="5">
        <v>371</v>
      </c>
      <c r="I49" s="5">
        <v>113</v>
      </c>
      <c r="J49" s="5">
        <v>1043</v>
      </c>
      <c r="K49" s="5">
        <v>402</v>
      </c>
      <c r="L49" s="5">
        <v>885</v>
      </c>
      <c r="M49" s="5">
        <v>226</v>
      </c>
      <c r="N49" s="5">
        <v>228</v>
      </c>
      <c r="O49" s="5">
        <v>42</v>
      </c>
      <c r="P49" s="5">
        <v>292</v>
      </c>
      <c r="Q49" s="5">
        <v>560</v>
      </c>
      <c r="R49" s="5">
        <v>741</v>
      </c>
      <c r="S49" s="5" t="s">
        <v>187</v>
      </c>
      <c r="T49" s="5">
        <v>681</v>
      </c>
      <c r="U49" s="5">
        <v>427</v>
      </c>
      <c r="V49" s="5">
        <v>536</v>
      </c>
      <c r="W49" s="5">
        <v>661</v>
      </c>
      <c r="X49" s="5">
        <v>391</v>
      </c>
      <c r="Y49" s="5">
        <v>746</v>
      </c>
      <c r="Z49" s="5">
        <v>424</v>
      </c>
      <c r="AA49" s="5">
        <v>261</v>
      </c>
      <c r="AB49" s="5">
        <v>1532</v>
      </c>
      <c r="AC49" s="5">
        <v>654</v>
      </c>
      <c r="AD49" s="5">
        <v>672</v>
      </c>
      <c r="AE49" s="5">
        <v>519</v>
      </c>
      <c r="AF49" s="5">
        <v>1234</v>
      </c>
      <c r="AG49" s="5">
        <v>545</v>
      </c>
      <c r="AH49" s="5">
        <v>781</v>
      </c>
      <c r="AI49" s="5">
        <v>18</v>
      </c>
      <c r="AJ49" s="5">
        <v>3</v>
      </c>
    </row>
    <row r="50" spans="1:36" x14ac:dyDescent="0.2">
      <c r="A50" s="5" t="s">
        <v>184</v>
      </c>
      <c r="B50" s="5">
        <v>99236</v>
      </c>
      <c r="C50" s="5">
        <v>3867</v>
      </c>
      <c r="D50" s="5">
        <v>6065</v>
      </c>
      <c r="E50" s="5">
        <v>4549</v>
      </c>
      <c r="F50" s="5">
        <v>7116</v>
      </c>
      <c r="G50" s="5">
        <v>1668</v>
      </c>
      <c r="H50" s="5">
        <v>1981</v>
      </c>
      <c r="I50" s="5">
        <v>4587</v>
      </c>
      <c r="J50" s="5">
        <v>2685</v>
      </c>
      <c r="K50" s="5">
        <v>1926</v>
      </c>
      <c r="L50" s="5">
        <v>7553</v>
      </c>
      <c r="M50" s="5">
        <v>3799</v>
      </c>
      <c r="N50" s="5">
        <v>1322</v>
      </c>
      <c r="O50" s="5">
        <v>665</v>
      </c>
      <c r="P50" s="5">
        <v>3965</v>
      </c>
      <c r="Q50" s="5">
        <v>3018</v>
      </c>
      <c r="R50" s="5">
        <v>2294</v>
      </c>
      <c r="S50" s="5" t="s">
        <v>184</v>
      </c>
      <c r="T50" s="5">
        <v>4398</v>
      </c>
      <c r="U50" s="5">
        <v>2531</v>
      </c>
      <c r="V50" s="5">
        <v>2533</v>
      </c>
      <c r="W50" s="5">
        <v>2329</v>
      </c>
      <c r="X50" s="5">
        <v>3779</v>
      </c>
      <c r="Y50" s="5">
        <v>3541</v>
      </c>
      <c r="Z50" s="5">
        <v>2233</v>
      </c>
      <c r="AA50" s="5">
        <v>1921</v>
      </c>
      <c r="AB50" s="5">
        <v>2402</v>
      </c>
      <c r="AC50" s="5">
        <v>943</v>
      </c>
      <c r="AD50" s="5">
        <v>2426</v>
      </c>
      <c r="AE50" s="5">
        <v>3719</v>
      </c>
      <c r="AF50" s="5">
        <v>7083</v>
      </c>
      <c r="AG50" s="5">
        <v>1112</v>
      </c>
      <c r="AH50" s="5">
        <v>423</v>
      </c>
      <c r="AI50" s="5">
        <v>585</v>
      </c>
      <c r="AJ50" s="5">
        <v>218</v>
      </c>
    </row>
    <row r="52" spans="1:36" x14ac:dyDescent="0.2">
      <c r="A52" s="5" t="s">
        <v>404</v>
      </c>
      <c r="B52" s="5">
        <v>58356</v>
      </c>
      <c r="C52" s="5">
        <v>2251</v>
      </c>
      <c r="D52" s="5">
        <v>3296</v>
      </c>
      <c r="E52" s="5">
        <v>2755</v>
      </c>
      <c r="F52" s="5">
        <v>3604</v>
      </c>
      <c r="G52" s="5">
        <v>1063</v>
      </c>
      <c r="H52" s="5">
        <v>1173</v>
      </c>
      <c r="I52" s="5">
        <v>2328</v>
      </c>
      <c r="J52" s="5">
        <v>1847</v>
      </c>
      <c r="K52" s="5">
        <v>1161</v>
      </c>
      <c r="L52" s="5">
        <v>4176</v>
      </c>
      <c r="M52" s="5">
        <v>1967</v>
      </c>
      <c r="N52" s="5">
        <v>764</v>
      </c>
      <c r="O52" s="5">
        <v>343</v>
      </c>
      <c r="P52" s="5">
        <v>2156</v>
      </c>
      <c r="Q52" s="5">
        <v>1799</v>
      </c>
      <c r="R52" s="5">
        <v>1527</v>
      </c>
      <c r="S52" s="5" t="s">
        <v>404</v>
      </c>
      <c r="T52" s="5">
        <v>2484</v>
      </c>
      <c r="U52" s="5">
        <v>1473</v>
      </c>
      <c r="V52" s="5">
        <v>1546</v>
      </c>
      <c r="W52" s="5">
        <v>1483</v>
      </c>
      <c r="X52" s="5">
        <v>2052</v>
      </c>
      <c r="Y52" s="5">
        <v>2133</v>
      </c>
      <c r="Z52" s="5">
        <v>1387</v>
      </c>
      <c r="AA52" s="5">
        <v>1049</v>
      </c>
      <c r="AB52" s="5">
        <v>2021</v>
      </c>
      <c r="AC52" s="5">
        <v>797</v>
      </c>
      <c r="AD52" s="5">
        <v>1563</v>
      </c>
      <c r="AE52" s="5">
        <v>2180</v>
      </c>
      <c r="AF52" s="5">
        <v>4195</v>
      </c>
      <c r="AG52" s="5">
        <v>787</v>
      </c>
      <c r="AH52" s="5">
        <v>592</v>
      </c>
      <c r="AI52" s="5">
        <v>298</v>
      </c>
      <c r="AJ52" s="5">
        <v>106</v>
      </c>
    </row>
    <row r="53" spans="1:36" x14ac:dyDescent="0.2">
      <c r="A53" s="5" t="s">
        <v>187</v>
      </c>
      <c r="B53" s="5">
        <v>9641</v>
      </c>
      <c r="C53" s="5">
        <v>361</v>
      </c>
      <c r="D53" s="5">
        <v>228</v>
      </c>
      <c r="E53" s="5">
        <v>437</v>
      </c>
      <c r="F53" s="5">
        <v>103</v>
      </c>
      <c r="G53" s="5">
        <v>236</v>
      </c>
      <c r="H53" s="5">
        <v>194</v>
      </c>
      <c r="I53" s="5">
        <v>54</v>
      </c>
      <c r="J53" s="5">
        <v>530</v>
      </c>
      <c r="K53" s="5">
        <v>216</v>
      </c>
      <c r="L53" s="5">
        <v>460</v>
      </c>
      <c r="M53" s="5">
        <v>143</v>
      </c>
      <c r="N53" s="5">
        <v>118</v>
      </c>
      <c r="O53" s="5">
        <v>27</v>
      </c>
      <c r="P53" s="5">
        <v>180</v>
      </c>
      <c r="Q53" s="5">
        <v>335</v>
      </c>
      <c r="R53" s="5">
        <v>411</v>
      </c>
      <c r="S53" s="5" t="s">
        <v>187</v>
      </c>
      <c r="T53" s="5">
        <v>362</v>
      </c>
      <c r="U53" s="5">
        <v>220</v>
      </c>
      <c r="V53" s="5">
        <v>300</v>
      </c>
      <c r="W53" s="5">
        <v>339</v>
      </c>
      <c r="X53" s="5">
        <v>206</v>
      </c>
      <c r="Y53" s="5">
        <v>428</v>
      </c>
      <c r="Z53" s="5">
        <v>239</v>
      </c>
      <c r="AA53" s="5">
        <v>150</v>
      </c>
      <c r="AB53" s="5">
        <v>830</v>
      </c>
      <c r="AC53" s="5">
        <v>358</v>
      </c>
      <c r="AD53" s="5">
        <v>408</v>
      </c>
      <c r="AE53" s="5">
        <v>283</v>
      </c>
      <c r="AF53" s="5">
        <v>688</v>
      </c>
      <c r="AG53" s="5">
        <v>314</v>
      </c>
      <c r="AH53" s="5">
        <v>470</v>
      </c>
      <c r="AI53" s="5">
        <v>10</v>
      </c>
      <c r="AJ53" s="5">
        <v>3</v>
      </c>
    </row>
    <row r="54" spans="1:36" x14ac:dyDescent="0.2">
      <c r="A54" s="5" t="s">
        <v>184</v>
      </c>
      <c r="B54" s="5">
        <v>48715</v>
      </c>
      <c r="C54" s="5">
        <v>1890</v>
      </c>
      <c r="D54" s="5">
        <v>3068</v>
      </c>
      <c r="E54" s="5">
        <v>2318</v>
      </c>
      <c r="F54" s="5">
        <v>3501</v>
      </c>
      <c r="G54" s="5">
        <v>827</v>
      </c>
      <c r="H54" s="5">
        <v>979</v>
      </c>
      <c r="I54" s="5">
        <v>2274</v>
      </c>
      <c r="J54" s="5">
        <v>1317</v>
      </c>
      <c r="K54" s="5">
        <v>945</v>
      </c>
      <c r="L54" s="5">
        <v>3716</v>
      </c>
      <c r="M54" s="5">
        <v>1824</v>
      </c>
      <c r="N54" s="5">
        <v>646</v>
      </c>
      <c r="O54" s="5">
        <v>316</v>
      </c>
      <c r="P54" s="5">
        <v>1976</v>
      </c>
      <c r="Q54" s="5">
        <v>1464</v>
      </c>
      <c r="R54" s="5">
        <v>1116</v>
      </c>
      <c r="S54" s="5" t="s">
        <v>184</v>
      </c>
      <c r="T54" s="5">
        <v>2122</v>
      </c>
      <c r="U54" s="5">
        <v>1253</v>
      </c>
      <c r="V54" s="5">
        <v>1246</v>
      </c>
      <c r="W54" s="5">
        <v>1144</v>
      </c>
      <c r="X54" s="5">
        <v>1846</v>
      </c>
      <c r="Y54" s="5">
        <v>1705</v>
      </c>
      <c r="Z54" s="5">
        <v>1148</v>
      </c>
      <c r="AA54" s="5">
        <v>899</v>
      </c>
      <c r="AB54" s="5">
        <v>1191</v>
      </c>
      <c r="AC54" s="5">
        <v>439</v>
      </c>
      <c r="AD54" s="5">
        <v>1155</v>
      </c>
      <c r="AE54" s="5">
        <v>1897</v>
      </c>
      <c r="AF54" s="5">
        <v>3507</v>
      </c>
      <c r="AG54" s="5">
        <v>473</v>
      </c>
      <c r="AH54" s="5">
        <v>122</v>
      </c>
      <c r="AI54" s="5">
        <v>288</v>
      </c>
      <c r="AJ54" s="5">
        <v>103</v>
      </c>
    </row>
    <row r="56" spans="1:36" x14ac:dyDescent="0.2">
      <c r="A56" s="5" t="s">
        <v>340</v>
      </c>
      <c r="B56" s="5">
        <v>58197</v>
      </c>
      <c r="C56" s="5">
        <v>2219</v>
      </c>
      <c r="D56" s="5">
        <v>3204</v>
      </c>
      <c r="E56" s="5">
        <v>2518</v>
      </c>
      <c r="F56" s="5">
        <v>3686</v>
      </c>
      <c r="G56" s="5">
        <v>998</v>
      </c>
      <c r="H56" s="5">
        <v>1179</v>
      </c>
      <c r="I56" s="5">
        <v>2372</v>
      </c>
      <c r="J56" s="5">
        <v>1881</v>
      </c>
      <c r="K56" s="5">
        <v>1167</v>
      </c>
      <c r="L56" s="5">
        <v>4262</v>
      </c>
      <c r="M56" s="5">
        <v>2058</v>
      </c>
      <c r="N56" s="5">
        <v>786</v>
      </c>
      <c r="O56" s="5">
        <v>364</v>
      </c>
      <c r="P56" s="5">
        <v>2101</v>
      </c>
      <c r="Q56" s="5">
        <v>1779</v>
      </c>
      <c r="R56" s="5">
        <v>1508</v>
      </c>
      <c r="S56" s="5" t="s">
        <v>340</v>
      </c>
      <c r="T56" s="5">
        <v>2595</v>
      </c>
      <c r="U56" s="5">
        <v>1485</v>
      </c>
      <c r="V56" s="5">
        <v>1523</v>
      </c>
      <c r="W56" s="5">
        <v>1507</v>
      </c>
      <c r="X56" s="5">
        <v>2118</v>
      </c>
      <c r="Y56" s="5">
        <v>2154</v>
      </c>
      <c r="Z56" s="5">
        <v>1270</v>
      </c>
      <c r="AA56" s="5">
        <v>1133</v>
      </c>
      <c r="AB56" s="5">
        <v>1913</v>
      </c>
      <c r="AC56" s="5">
        <v>800</v>
      </c>
      <c r="AD56" s="5">
        <v>1535</v>
      </c>
      <c r="AE56" s="5">
        <v>2058</v>
      </c>
      <c r="AF56" s="5">
        <v>4122</v>
      </c>
      <c r="AG56" s="5">
        <v>870</v>
      </c>
      <c r="AH56" s="5">
        <v>612</v>
      </c>
      <c r="AI56" s="5">
        <v>305</v>
      </c>
      <c r="AJ56" s="5">
        <v>115</v>
      </c>
    </row>
    <row r="57" spans="1:36" x14ac:dyDescent="0.2">
      <c r="A57" s="5" t="s">
        <v>187</v>
      </c>
      <c r="B57" s="5">
        <v>7676</v>
      </c>
      <c r="C57" s="5">
        <v>242</v>
      </c>
      <c r="D57" s="5">
        <v>207</v>
      </c>
      <c r="E57" s="5">
        <v>287</v>
      </c>
      <c r="F57" s="5">
        <v>71</v>
      </c>
      <c r="G57" s="5">
        <v>157</v>
      </c>
      <c r="H57" s="5">
        <v>177</v>
      </c>
      <c r="I57" s="5">
        <v>59</v>
      </c>
      <c r="J57" s="5">
        <v>513</v>
      </c>
      <c r="K57" s="5">
        <v>186</v>
      </c>
      <c r="L57" s="5">
        <v>425</v>
      </c>
      <c r="M57" s="5">
        <v>83</v>
      </c>
      <c r="N57" s="5">
        <v>110</v>
      </c>
      <c r="O57" s="5">
        <v>15</v>
      </c>
      <c r="P57" s="5">
        <v>112</v>
      </c>
      <c r="Q57" s="5">
        <v>225</v>
      </c>
      <c r="R57" s="5">
        <v>330</v>
      </c>
      <c r="S57" s="5" t="s">
        <v>187</v>
      </c>
      <c r="T57" s="5">
        <v>319</v>
      </c>
      <c r="U57" s="5">
        <v>207</v>
      </c>
      <c r="V57" s="5">
        <v>236</v>
      </c>
      <c r="W57" s="5">
        <v>322</v>
      </c>
      <c r="X57" s="5">
        <v>185</v>
      </c>
      <c r="Y57" s="5">
        <v>318</v>
      </c>
      <c r="Z57" s="5">
        <v>185</v>
      </c>
      <c r="AA57" s="5">
        <v>111</v>
      </c>
      <c r="AB57" s="5">
        <v>702</v>
      </c>
      <c r="AC57" s="5">
        <v>296</v>
      </c>
      <c r="AD57" s="5">
        <v>264</v>
      </c>
      <c r="AE57" s="5">
        <v>236</v>
      </c>
      <c r="AF57" s="5">
        <v>546</v>
      </c>
      <c r="AG57" s="5">
        <v>231</v>
      </c>
      <c r="AH57" s="5">
        <v>311</v>
      </c>
      <c r="AI57" s="5">
        <v>8</v>
      </c>
      <c r="AJ57" s="5">
        <v>0</v>
      </c>
    </row>
    <row r="58" spans="1:36" x14ac:dyDescent="0.2">
      <c r="A58" s="5" t="s">
        <v>184</v>
      </c>
      <c r="B58" s="5">
        <v>50521</v>
      </c>
      <c r="C58" s="5">
        <v>1977</v>
      </c>
      <c r="D58" s="5">
        <v>2997</v>
      </c>
      <c r="E58" s="5">
        <v>2231</v>
      </c>
      <c r="F58" s="5">
        <v>3615</v>
      </c>
      <c r="G58" s="5">
        <v>841</v>
      </c>
      <c r="H58" s="5">
        <v>1002</v>
      </c>
      <c r="I58" s="5">
        <v>2313</v>
      </c>
      <c r="J58" s="5">
        <v>1368</v>
      </c>
      <c r="K58" s="5">
        <v>981</v>
      </c>
      <c r="L58" s="5">
        <v>3837</v>
      </c>
      <c r="M58" s="5">
        <v>1975</v>
      </c>
      <c r="N58" s="5">
        <v>676</v>
      </c>
      <c r="O58" s="5">
        <v>349</v>
      </c>
      <c r="P58" s="5">
        <v>1989</v>
      </c>
      <c r="Q58" s="5">
        <v>1554</v>
      </c>
      <c r="R58" s="5">
        <v>1178</v>
      </c>
      <c r="S58" s="5" t="s">
        <v>184</v>
      </c>
      <c r="T58" s="5">
        <v>2276</v>
      </c>
      <c r="U58" s="5">
        <v>1278</v>
      </c>
      <c r="V58" s="5">
        <v>1287</v>
      </c>
      <c r="W58" s="5">
        <v>1185</v>
      </c>
      <c r="X58" s="5">
        <v>1933</v>
      </c>
      <c r="Y58" s="5">
        <v>1836</v>
      </c>
      <c r="Z58" s="5">
        <v>1085</v>
      </c>
      <c r="AA58" s="5">
        <v>1022</v>
      </c>
      <c r="AB58" s="5">
        <v>1211</v>
      </c>
      <c r="AC58" s="5">
        <v>504</v>
      </c>
      <c r="AD58" s="5">
        <v>1271</v>
      </c>
      <c r="AE58" s="5">
        <v>1822</v>
      </c>
      <c r="AF58" s="5">
        <v>3576</v>
      </c>
      <c r="AG58" s="5">
        <v>639</v>
      </c>
      <c r="AH58" s="5">
        <v>301</v>
      </c>
      <c r="AI58" s="5">
        <v>297</v>
      </c>
      <c r="AJ58" s="5">
        <v>115</v>
      </c>
    </row>
    <row r="59" spans="1:36" x14ac:dyDescent="0.2">
      <c r="A59" s="48" t="s">
        <v>426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 t="s">
        <v>426</v>
      </c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</row>
  </sheetData>
  <mergeCells count="2">
    <mergeCell ref="A59:R59"/>
    <mergeCell ref="S59:AJ59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414E0-C85C-436F-BCCE-593110952AB9}">
  <dimension ref="A1:AJ43"/>
  <sheetViews>
    <sheetView view="pageBreakPreview" topLeftCell="A29" zoomScale="150" zoomScaleNormal="100" zoomScaleSheetLayoutView="150" workbookViewId="0">
      <selection activeCell="A43" sqref="A43:XFD43"/>
    </sheetView>
  </sheetViews>
  <sheetFormatPr defaultRowHeight="9.6" x14ac:dyDescent="0.2"/>
  <cols>
    <col min="1" max="1" width="15.88671875" style="5" customWidth="1"/>
    <col min="2" max="2" width="4.6640625" style="5" customWidth="1"/>
    <col min="3" max="18" width="4.33203125" style="5" customWidth="1"/>
    <col min="19" max="19" width="15.88671875" style="5" customWidth="1"/>
    <col min="20" max="36" width="4.21875" style="5" customWidth="1"/>
    <col min="37" max="16384" width="8.88671875" style="5"/>
  </cols>
  <sheetData>
    <row r="1" spans="1:36" x14ac:dyDescent="0.2">
      <c r="A1" s="5" t="s">
        <v>390</v>
      </c>
      <c r="S1" s="5" t="s">
        <v>390</v>
      </c>
    </row>
    <row r="2" spans="1:36" s="9" customFormat="1" ht="7.8" x14ac:dyDescent="0.15">
      <c r="A2" s="20"/>
      <c r="B2" s="21"/>
      <c r="C2" s="21"/>
      <c r="D2" s="21"/>
      <c r="E2" s="21"/>
      <c r="F2" s="21"/>
      <c r="G2" s="22" t="s">
        <v>343</v>
      </c>
      <c r="H2" s="22" t="s">
        <v>345</v>
      </c>
      <c r="I2" s="22" t="s">
        <v>347</v>
      </c>
      <c r="J2" s="22"/>
      <c r="K2" s="22" t="s">
        <v>349</v>
      </c>
      <c r="L2" s="22"/>
      <c r="M2" s="22" t="s">
        <v>351</v>
      </c>
      <c r="N2" s="22"/>
      <c r="O2" s="22" t="s">
        <v>353</v>
      </c>
      <c r="P2" s="22" t="s">
        <v>355</v>
      </c>
      <c r="Q2" s="22"/>
      <c r="R2" s="22" t="s">
        <v>357</v>
      </c>
      <c r="S2" s="20"/>
      <c r="T2" s="22" t="s">
        <v>359</v>
      </c>
      <c r="U2" s="22" t="s">
        <v>361</v>
      </c>
      <c r="V2" s="22"/>
      <c r="W2" s="22"/>
      <c r="X2" s="22"/>
      <c r="Y2" s="22" t="s">
        <v>363</v>
      </c>
      <c r="Z2" s="22"/>
      <c r="AA2" s="22"/>
      <c r="AB2" s="22"/>
      <c r="AC2" s="22" t="s">
        <v>365</v>
      </c>
      <c r="AD2" s="22"/>
      <c r="AE2" s="22" t="s">
        <v>367</v>
      </c>
      <c r="AF2" s="22" t="s">
        <v>369</v>
      </c>
      <c r="AG2" s="22" t="s">
        <v>371</v>
      </c>
      <c r="AH2" s="22"/>
      <c r="AI2" s="22"/>
      <c r="AJ2" s="23"/>
    </row>
    <row r="3" spans="1:36" s="9" customFormat="1" ht="7.8" x14ac:dyDescent="0.15">
      <c r="A3" s="24"/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344</v>
      </c>
      <c r="H3" s="25" t="s">
        <v>346</v>
      </c>
      <c r="I3" s="25" t="s">
        <v>348</v>
      </c>
      <c r="J3" s="25" t="s">
        <v>8</v>
      </c>
      <c r="K3" s="25" t="s">
        <v>350</v>
      </c>
      <c r="L3" s="25" t="s">
        <v>10</v>
      </c>
      <c r="M3" s="25" t="s">
        <v>352</v>
      </c>
      <c r="N3" s="25" t="s">
        <v>12</v>
      </c>
      <c r="O3" s="25" t="s">
        <v>354</v>
      </c>
      <c r="P3" s="25" t="s">
        <v>356</v>
      </c>
      <c r="Q3" s="25" t="s">
        <v>15</v>
      </c>
      <c r="R3" s="25" t="s">
        <v>358</v>
      </c>
      <c r="S3" s="24"/>
      <c r="T3" s="25" t="s">
        <v>360</v>
      </c>
      <c r="U3" s="25" t="s">
        <v>362</v>
      </c>
      <c r="V3" s="25" t="s">
        <v>19</v>
      </c>
      <c r="W3" s="25" t="s">
        <v>20</v>
      </c>
      <c r="X3" s="25" t="s">
        <v>21</v>
      </c>
      <c r="Y3" s="25" t="s">
        <v>364</v>
      </c>
      <c r="Z3" s="25" t="s">
        <v>23</v>
      </c>
      <c r="AA3" s="25" t="s">
        <v>24</v>
      </c>
      <c r="AB3" s="25" t="s">
        <v>25</v>
      </c>
      <c r="AC3" s="25" t="s">
        <v>366</v>
      </c>
      <c r="AD3" s="25" t="s">
        <v>27</v>
      </c>
      <c r="AE3" s="25" t="s">
        <v>368</v>
      </c>
      <c r="AF3" s="25" t="s">
        <v>370</v>
      </c>
      <c r="AG3" s="25" t="s">
        <v>372</v>
      </c>
      <c r="AH3" s="25" t="s">
        <v>31</v>
      </c>
      <c r="AI3" s="25" t="s">
        <v>32</v>
      </c>
      <c r="AJ3" s="27" t="s">
        <v>33</v>
      </c>
    </row>
    <row r="4" spans="1:36" x14ac:dyDescent="0.2">
      <c r="A4" s="5" t="s">
        <v>414</v>
      </c>
      <c r="S4" s="5" t="s">
        <v>414</v>
      </c>
    </row>
    <row r="6" spans="1:36" x14ac:dyDescent="0.2">
      <c r="A6" s="5" t="s">
        <v>398</v>
      </c>
      <c r="B6" s="5">
        <v>72433</v>
      </c>
      <c r="C6" s="5">
        <v>3587</v>
      </c>
      <c r="D6" s="5">
        <v>3456</v>
      </c>
      <c r="E6" s="5">
        <v>2533</v>
      </c>
      <c r="F6" s="5">
        <v>4089</v>
      </c>
      <c r="G6" s="5">
        <v>1005</v>
      </c>
      <c r="H6" s="5">
        <v>1573</v>
      </c>
      <c r="I6" s="5">
        <v>2594</v>
      </c>
      <c r="J6" s="5">
        <v>2832</v>
      </c>
      <c r="K6" s="5">
        <v>1625</v>
      </c>
      <c r="L6" s="5">
        <v>5073</v>
      </c>
      <c r="M6" s="5">
        <v>1951</v>
      </c>
      <c r="N6" s="5">
        <v>851</v>
      </c>
      <c r="O6" s="5">
        <v>432</v>
      </c>
      <c r="P6" s="5">
        <v>2314</v>
      </c>
      <c r="Q6" s="5">
        <v>2454</v>
      </c>
      <c r="R6" s="5">
        <v>1859</v>
      </c>
      <c r="S6" s="5" t="s">
        <v>398</v>
      </c>
      <c r="T6" s="5">
        <v>2633</v>
      </c>
      <c r="U6" s="5">
        <v>1284</v>
      </c>
      <c r="V6" s="5">
        <v>2290</v>
      </c>
      <c r="W6" s="5">
        <v>2172</v>
      </c>
      <c r="X6" s="5">
        <v>2806</v>
      </c>
      <c r="Y6" s="5">
        <v>2827</v>
      </c>
      <c r="Z6" s="5">
        <v>2037</v>
      </c>
      <c r="AA6" s="5">
        <v>1632</v>
      </c>
      <c r="AB6" s="5">
        <v>3021</v>
      </c>
      <c r="AC6" s="5">
        <v>1011</v>
      </c>
      <c r="AD6" s="5">
        <v>1599</v>
      </c>
      <c r="AE6" s="5">
        <v>2223</v>
      </c>
      <c r="AF6" s="5">
        <v>6014</v>
      </c>
      <c r="AG6" s="5">
        <v>1210</v>
      </c>
      <c r="AH6" s="5">
        <v>800</v>
      </c>
      <c r="AI6" s="5">
        <v>451</v>
      </c>
      <c r="AJ6" s="5">
        <v>195</v>
      </c>
    </row>
    <row r="7" spans="1:36" x14ac:dyDescent="0.2">
      <c r="A7" s="5" t="s">
        <v>188</v>
      </c>
      <c r="B7" s="5">
        <v>65244</v>
      </c>
      <c r="C7" s="5">
        <v>3460</v>
      </c>
      <c r="D7" s="5">
        <v>3293</v>
      </c>
      <c r="E7" s="5">
        <v>2420</v>
      </c>
      <c r="F7" s="5">
        <v>3823</v>
      </c>
      <c r="G7" s="5">
        <v>922</v>
      </c>
      <c r="H7" s="5">
        <v>1472</v>
      </c>
      <c r="I7" s="5">
        <v>2202</v>
      </c>
      <c r="J7" s="5">
        <v>2593</v>
      </c>
      <c r="K7" s="5">
        <v>1276</v>
      </c>
      <c r="L7" s="5">
        <v>4500</v>
      </c>
      <c r="M7" s="5">
        <v>1808</v>
      </c>
      <c r="N7" s="5">
        <v>748</v>
      </c>
      <c r="O7" s="5">
        <v>413</v>
      </c>
      <c r="P7" s="5">
        <v>2226</v>
      </c>
      <c r="Q7" s="5">
        <v>2267</v>
      </c>
      <c r="R7" s="5">
        <v>1818</v>
      </c>
      <c r="S7" s="5" t="s">
        <v>188</v>
      </c>
      <c r="T7" s="5">
        <v>2210</v>
      </c>
      <c r="U7" s="5">
        <v>1152</v>
      </c>
      <c r="V7" s="5">
        <v>2048</v>
      </c>
      <c r="W7" s="5">
        <v>2061</v>
      </c>
      <c r="X7" s="5">
        <v>2370</v>
      </c>
      <c r="Y7" s="5">
        <v>2267</v>
      </c>
      <c r="Z7" s="5">
        <v>1674</v>
      </c>
      <c r="AA7" s="5">
        <v>1361</v>
      </c>
      <c r="AB7" s="5">
        <v>2761</v>
      </c>
      <c r="AC7" s="5">
        <v>969</v>
      </c>
      <c r="AD7" s="5">
        <v>1418</v>
      </c>
      <c r="AE7" s="5">
        <v>1883</v>
      </c>
      <c r="AF7" s="5">
        <v>5506</v>
      </c>
      <c r="AG7" s="5">
        <v>1148</v>
      </c>
      <c r="AH7" s="5">
        <v>587</v>
      </c>
      <c r="AI7" s="5">
        <v>415</v>
      </c>
      <c r="AJ7" s="5">
        <v>173</v>
      </c>
    </row>
    <row r="8" spans="1:36" x14ac:dyDescent="0.2">
      <c r="A8" s="5" t="s">
        <v>189</v>
      </c>
      <c r="B8" s="5">
        <v>60346</v>
      </c>
      <c r="C8" s="5">
        <v>2832</v>
      </c>
      <c r="D8" s="5">
        <v>2591</v>
      </c>
      <c r="E8" s="5">
        <v>2201</v>
      </c>
      <c r="F8" s="5">
        <v>3484</v>
      </c>
      <c r="G8" s="5">
        <v>873</v>
      </c>
      <c r="H8" s="5">
        <v>1285</v>
      </c>
      <c r="I8" s="5">
        <v>2107</v>
      </c>
      <c r="J8" s="5">
        <v>2494</v>
      </c>
      <c r="K8" s="5">
        <v>1301</v>
      </c>
      <c r="L8" s="5">
        <v>4147</v>
      </c>
      <c r="M8" s="5">
        <v>1552</v>
      </c>
      <c r="N8" s="5">
        <v>609</v>
      </c>
      <c r="O8" s="5">
        <v>279</v>
      </c>
      <c r="P8" s="5">
        <v>1872</v>
      </c>
      <c r="Q8" s="5">
        <v>1814</v>
      </c>
      <c r="R8" s="5">
        <v>1239</v>
      </c>
      <c r="S8" s="5" t="s">
        <v>189</v>
      </c>
      <c r="T8" s="5">
        <v>2307</v>
      </c>
      <c r="U8" s="5">
        <v>1072</v>
      </c>
      <c r="V8" s="5">
        <v>1952</v>
      </c>
      <c r="W8" s="5">
        <v>2025</v>
      </c>
      <c r="X8" s="5">
        <v>2426</v>
      </c>
      <c r="Y8" s="5">
        <v>2481</v>
      </c>
      <c r="Z8" s="5">
        <v>1731</v>
      </c>
      <c r="AA8" s="5">
        <v>1465</v>
      </c>
      <c r="AB8" s="5">
        <v>2630</v>
      </c>
      <c r="AC8" s="5">
        <v>937</v>
      </c>
      <c r="AD8" s="5">
        <v>1405</v>
      </c>
      <c r="AE8" s="5">
        <v>1877</v>
      </c>
      <c r="AF8" s="5">
        <v>5215</v>
      </c>
      <c r="AG8" s="5">
        <v>991</v>
      </c>
      <c r="AH8" s="5">
        <v>592</v>
      </c>
      <c r="AI8" s="5">
        <v>396</v>
      </c>
      <c r="AJ8" s="5">
        <v>164</v>
      </c>
    </row>
    <row r="9" spans="1:36" x14ac:dyDescent="0.2">
      <c r="A9" s="5" t="s">
        <v>190</v>
      </c>
      <c r="B9" s="5">
        <v>61047</v>
      </c>
      <c r="C9" s="5">
        <v>2386</v>
      </c>
      <c r="D9" s="5">
        <v>2077</v>
      </c>
      <c r="E9" s="5">
        <v>1835</v>
      </c>
      <c r="F9" s="5">
        <v>3265</v>
      </c>
      <c r="G9" s="5">
        <v>849</v>
      </c>
      <c r="H9" s="5">
        <v>1312</v>
      </c>
      <c r="I9" s="5">
        <v>2318</v>
      </c>
      <c r="J9" s="5">
        <v>2591</v>
      </c>
      <c r="K9" s="5">
        <v>1380</v>
      </c>
      <c r="L9" s="5">
        <v>4422</v>
      </c>
      <c r="M9" s="5">
        <v>1682</v>
      </c>
      <c r="N9" s="5">
        <v>651</v>
      </c>
      <c r="O9" s="5">
        <v>295</v>
      </c>
      <c r="P9" s="5">
        <v>1837</v>
      </c>
      <c r="Q9" s="5">
        <v>1806</v>
      </c>
      <c r="R9" s="5">
        <v>1293</v>
      </c>
      <c r="S9" s="5" t="s">
        <v>190</v>
      </c>
      <c r="T9" s="5">
        <v>2460</v>
      </c>
      <c r="U9" s="5">
        <v>1146</v>
      </c>
      <c r="V9" s="5">
        <v>2084</v>
      </c>
      <c r="W9" s="5">
        <v>2089</v>
      </c>
      <c r="X9" s="5">
        <v>2760</v>
      </c>
      <c r="Y9" s="5">
        <v>2635</v>
      </c>
      <c r="Z9" s="5">
        <v>1964</v>
      </c>
      <c r="AA9" s="5">
        <v>1601</v>
      </c>
      <c r="AB9" s="5">
        <v>2844</v>
      </c>
      <c r="AC9" s="5">
        <v>912</v>
      </c>
      <c r="AD9" s="5">
        <v>1409</v>
      </c>
      <c r="AE9" s="5">
        <v>1925</v>
      </c>
      <c r="AF9" s="5">
        <v>4939</v>
      </c>
      <c r="AG9" s="5">
        <v>1057</v>
      </c>
      <c r="AH9" s="5">
        <v>620</v>
      </c>
      <c r="AI9" s="5">
        <v>426</v>
      </c>
      <c r="AJ9" s="5">
        <v>177</v>
      </c>
    </row>
    <row r="10" spans="1:36" x14ac:dyDescent="0.2">
      <c r="A10" s="5" t="s">
        <v>70</v>
      </c>
      <c r="B10" s="5">
        <v>17317</v>
      </c>
      <c r="C10" s="5">
        <v>603</v>
      </c>
      <c r="D10" s="5">
        <v>435</v>
      </c>
      <c r="E10" s="5">
        <v>724</v>
      </c>
      <c r="F10" s="5">
        <v>174</v>
      </c>
      <c r="G10" s="5">
        <v>393</v>
      </c>
      <c r="H10" s="5">
        <v>371</v>
      </c>
      <c r="I10" s="5">
        <v>113</v>
      </c>
      <c r="J10" s="5">
        <v>1043</v>
      </c>
      <c r="K10" s="5">
        <v>402</v>
      </c>
      <c r="L10" s="5">
        <v>885</v>
      </c>
      <c r="M10" s="5">
        <v>226</v>
      </c>
      <c r="N10" s="5">
        <v>228</v>
      </c>
      <c r="O10" s="5">
        <v>42</v>
      </c>
      <c r="P10" s="5">
        <v>292</v>
      </c>
      <c r="Q10" s="5">
        <v>560</v>
      </c>
      <c r="R10" s="5">
        <v>741</v>
      </c>
      <c r="S10" s="5" t="s">
        <v>70</v>
      </c>
      <c r="T10" s="5">
        <v>681</v>
      </c>
      <c r="U10" s="5">
        <v>427</v>
      </c>
      <c r="V10" s="5">
        <v>536</v>
      </c>
      <c r="W10" s="5">
        <v>661</v>
      </c>
      <c r="X10" s="5">
        <v>391</v>
      </c>
      <c r="Y10" s="5">
        <v>746</v>
      </c>
      <c r="Z10" s="5">
        <v>424</v>
      </c>
      <c r="AA10" s="5">
        <v>261</v>
      </c>
      <c r="AB10" s="5">
        <v>1532</v>
      </c>
      <c r="AC10" s="5">
        <v>654</v>
      </c>
      <c r="AD10" s="5">
        <v>672</v>
      </c>
      <c r="AE10" s="5">
        <v>519</v>
      </c>
      <c r="AF10" s="5">
        <v>1234</v>
      </c>
      <c r="AG10" s="5">
        <v>545</v>
      </c>
      <c r="AH10" s="5">
        <v>781</v>
      </c>
      <c r="AI10" s="5">
        <v>18</v>
      </c>
      <c r="AJ10" s="5">
        <v>3</v>
      </c>
    </row>
    <row r="12" spans="1:36" x14ac:dyDescent="0.2">
      <c r="A12" s="5" t="s">
        <v>404</v>
      </c>
      <c r="B12" s="5">
        <v>39107</v>
      </c>
      <c r="C12" s="5">
        <v>1890</v>
      </c>
      <c r="D12" s="5">
        <v>1900</v>
      </c>
      <c r="E12" s="5">
        <v>1510</v>
      </c>
      <c r="F12" s="5">
        <v>2267</v>
      </c>
      <c r="G12" s="5">
        <v>576</v>
      </c>
      <c r="H12" s="5">
        <v>819</v>
      </c>
      <c r="I12" s="5">
        <v>1408</v>
      </c>
      <c r="J12" s="5">
        <v>1474</v>
      </c>
      <c r="K12" s="5">
        <v>857</v>
      </c>
      <c r="L12" s="5">
        <v>2760</v>
      </c>
      <c r="M12" s="5">
        <v>1132</v>
      </c>
      <c r="N12" s="5">
        <v>472</v>
      </c>
      <c r="O12" s="5">
        <v>261</v>
      </c>
      <c r="P12" s="5">
        <v>1369</v>
      </c>
      <c r="Q12" s="5">
        <v>1307</v>
      </c>
      <c r="R12" s="5">
        <v>993</v>
      </c>
      <c r="S12" s="5" t="s">
        <v>404</v>
      </c>
      <c r="T12" s="5">
        <v>1368</v>
      </c>
      <c r="U12" s="5">
        <v>692</v>
      </c>
      <c r="V12" s="5">
        <v>1231</v>
      </c>
      <c r="W12" s="5">
        <v>1108</v>
      </c>
      <c r="X12" s="5">
        <v>1443</v>
      </c>
      <c r="Y12" s="5">
        <v>1526</v>
      </c>
      <c r="Z12" s="5">
        <v>1112</v>
      </c>
      <c r="AA12" s="5">
        <v>812</v>
      </c>
      <c r="AB12" s="5">
        <v>1584</v>
      </c>
      <c r="AC12" s="5">
        <v>541</v>
      </c>
      <c r="AD12" s="5">
        <v>875</v>
      </c>
      <c r="AE12" s="5">
        <v>1229</v>
      </c>
      <c r="AF12" s="5">
        <v>3153</v>
      </c>
      <c r="AG12" s="5">
        <v>633</v>
      </c>
      <c r="AH12" s="5">
        <v>473</v>
      </c>
      <c r="AI12" s="5">
        <v>235</v>
      </c>
      <c r="AJ12" s="5">
        <v>97</v>
      </c>
    </row>
    <row r="13" spans="1:36" x14ac:dyDescent="0.2">
      <c r="A13" s="5" t="s">
        <v>188</v>
      </c>
      <c r="B13" s="5">
        <v>35998</v>
      </c>
      <c r="C13" s="5">
        <v>1845</v>
      </c>
      <c r="D13" s="5">
        <v>1811</v>
      </c>
      <c r="E13" s="5">
        <v>1456</v>
      </c>
      <c r="F13" s="5">
        <v>2153</v>
      </c>
      <c r="G13" s="5">
        <v>530</v>
      </c>
      <c r="H13" s="5">
        <v>778</v>
      </c>
      <c r="I13" s="5">
        <v>1230</v>
      </c>
      <c r="J13" s="5">
        <v>1377</v>
      </c>
      <c r="K13" s="5">
        <v>709</v>
      </c>
      <c r="L13" s="5">
        <v>2526</v>
      </c>
      <c r="M13" s="5">
        <v>1073</v>
      </c>
      <c r="N13" s="5">
        <v>431</v>
      </c>
      <c r="O13" s="5">
        <v>254</v>
      </c>
      <c r="P13" s="5">
        <v>1329</v>
      </c>
      <c r="Q13" s="5">
        <v>1239</v>
      </c>
      <c r="R13" s="5">
        <v>976</v>
      </c>
      <c r="S13" s="5" t="s">
        <v>188</v>
      </c>
      <c r="T13" s="5">
        <v>1169</v>
      </c>
      <c r="U13" s="5">
        <v>618</v>
      </c>
      <c r="V13" s="5">
        <v>1123</v>
      </c>
      <c r="W13" s="5">
        <v>1060</v>
      </c>
      <c r="X13" s="5">
        <v>1270</v>
      </c>
      <c r="Y13" s="5">
        <v>1292</v>
      </c>
      <c r="Z13" s="5">
        <v>950</v>
      </c>
      <c r="AA13" s="5">
        <v>703</v>
      </c>
      <c r="AB13" s="5">
        <v>1453</v>
      </c>
      <c r="AC13" s="5">
        <v>516</v>
      </c>
      <c r="AD13" s="5">
        <v>788</v>
      </c>
      <c r="AE13" s="5">
        <v>1062</v>
      </c>
      <c r="AF13" s="5">
        <v>2958</v>
      </c>
      <c r="AG13" s="5">
        <v>609</v>
      </c>
      <c r="AH13" s="5">
        <v>384</v>
      </c>
      <c r="AI13" s="5">
        <v>232</v>
      </c>
      <c r="AJ13" s="5">
        <v>94</v>
      </c>
    </row>
    <row r="14" spans="1:36" x14ac:dyDescent="0.2">
      <c r="A14" s="5" t="s">
        <v>189</v>
      </c>
      <c r="B14" s="5">
        <v>33193</v>
      </c>
      <c r="C14" s="5">
        <v>1522</v>
      </c>
      <c r="D14" s="5">
        <v>1461</v>
      </c>
      <c r="E14" s="5">
        <v>1329</v>
      </c>
      <c r="F14" s="5">
        <v>1979</v>
      </c>
      <c r="G14" s="5">
        <v>500</v>
      </c>
      <c r="H14" s="5">
        <v>670</v>
      </c>
      <c r="I14" s="5">
        <v>1153</v>
      </c>
      <c r="J14" s="5">
        <v>1328</v>
      </c>
      <c r="K14" s="5">
        <v>694</v>
      </c>
      <c r="L14" s="5">
        <v>2325</v>
      </c>
      <c r="M14" s="5">
        <v>923</v>
      </c>
      <c r="N14" s="5">
        <v>356</v>
      </c>
      <c r="O14" s="5">
        <v>184</v>
      </c>
      <c r="P14" s="5">
        <v>1128</v>
      </c>
      <c r="Q14" s="5">
        <v>976</v>
      </c>
      <c r="R14" s="5">
        <v>697</v>
      </c>
      <c r="S14" s="5" t="s">
        <v>189</v>
      </c>
      <c r="T14" s="5">
        <v>1213</v>
      </c>
      <c r="U14" s="5">
        <v>574</v>
      </c>
      <c r="V14" s="5">
        <v>1076</v>
      </c>
      <c r="W14" s="5">
        <v>1038</v>
      </c>
      <c r="X14" s="5">
        <v>1282</v>
      </c>
      <c r="Y14" s="5">
        <v>1376</v>
      </c>
      <c r="Z14" s="5">
        <v>964</v>
      </c>
      <c r="AA14" s="5">
        <v>741</v>
      </c>
      <c r="AB14" s="5">
        <v>1384</v>
      </c>
      <c r="AC14" s="5">
        <v>501</v>
      </c>
      <c r="AD14" s="5">
        <v>780</v>
      </c>
      <c r="AE14" s="5">
        <v>1058</v>
      </c>
      <c r="AF14" s="5">
        <v>2762</v>
      </c>
      <c r="AG14" s="5">
        <v>526</v>
      </c>
      <c r="AH14" s="5">
        <v>386</v>
      </c>
      <c r="AI14" s="5">
        <v>224</v>
      </c>
      <c r="AJ14" s="5">
        <v>83</v>
      </c>
    </row>
    <row r="15" spans="1:36" x14ac:dyDescent="0.2">
      <c r="A15" s="5" t="s">
        <v>190</v>
      </c>
      <c r="B15" s="5">
        <v>33294</v>
      </c>
      <c r="C15" s="5">
        <v>1288</v>
      </c>
      <c r="D15" s="5">
        <v>1231</v>
      </c>
      <c r="E15" s="5">
        <v>1113</v>
      </c>
      <c r="F15" s="5">
        <v>1861</v>
      </c>
      <c r="G15" s="5">
        <v>484</v>
      </c>
      <c r="H15" s="5">
        <v>675</v>
      </c>
      <c r="I15" s="5">
        <v>1269</v>
      </c>
      <c r="J15" s="5">
        <v>1356</v>
      </c>
      <c r="K15" s="5">
        <v>724</v>
      </c>
      <c r="L15" s="5">
        <v>2448</v>
      </c>
      <c r="M15" s="5">
        <v>983</v>
      </c>
      <c r="N15" s="5">
        <v>364</v>
      </c>
      <c r="O15" s="5">
        <v>186</v>
      </c>
      <c r="P15" s="5">
        <v>1110</v>
      </c>
      <c r="Q15" s="5">
        <v>986</v>
      </c>
      <c r="R15" s="5">
        <v>711</v>
      </c>
      <c r="S15" s="5" t="s">
        <v>190</v>
      </c>
      <c r="T15" s="5">
        <v>1281</v>
      </c>
      <c r="U15" s="5">
        <v>616</v>
      </c>
      <c r="V15" s="5">
        <v>1132</v>
      </c>
      <c r="W15" s="5">
        <v>1059</v>
      </c>
      <c r="X15" s="5">
        <v>1420</v>
      </c>
      <c r="Y15" s="5">
        <v>1417</v>
      </c>
      <c r="Z15" s="5">
        <v>1074</v>
      </c>
      <c r="AA15" s="5">
        <v>797</v>
      </c>
      <c r="AB15" s="5">
        <v>1491</v>
      </c>
      <c r="AC15" s="5">
        <v>489</v>
      </c>
      <c r="AD15" s="5">
        <v>782</v>
      </c>
      <c r="AE15" s="5">
        <v>1070</v>
      </c>
      <c r="AF15" s="5">
        <v>2609</v>
      </c>
      <c r="AG15" s="5">
        <v>563</v>
      </c>
      <c r="AH15" s="5">
        <v>394</v>
      </c>
      <c r="AI15" s="5">
        <v>224</v>
      </c>
      <c r="AJ15" s="5">
        <v>87</v>
      </c>
    </row>
    <row r="16" spans="1:36" x14ac:dyDescent="0.2">
      <c r="A16" s="5" t="s">
        <v>70</v>
      </c>
      <c r="B16" s="5">
        <v>9641</v>
      </c>
      <c r="C16" s="5">
        <v>361</v>
      </c>
      <c r="D16" s="5">
        <v>228</v>
      </c>
      <c r="E16" s="5">
        <v>437</v>
      </c>
      <c r="F16" s="5">
        <v>103</v>
      </c>
      <c r="G16" s="5">
        <v>236</v>
      </c>
      <c r="H16" s="5">
        <v>194</v>
      </c>
      <c r="I16" s="5">
        <v>54</v>
      </c>
      <c r="J16" s="5">
        <v>530</v>
      </c>
      <c r="K16" s="5">
        <v>216</v>
      </c>
      <c r="L16" s="5">
        <v>460</v>
      </c>
      <c r="M16" s="5">
        <v>143</v>
      </c>
      <c r="N16" s="5">
        <v>118</v>
      </c>
      <c r="O16" s="5">
        <v>27</v>
      </c>
      <c r="P16" s="5">
        <v>180</v>
      </c>
      <c r="Q16" s="5">
        <v>335</v>
      </c>
      <c r="R16" s="5">
        <v>411</v>
      </c>
      <c r="S16" s="5" t="s">
        <v>70</v>
      </c>
      <c r="T16" s="5">
        <v>362</v>
      </c>
      <c r="U16" s="5">
        <v>220</v>
      </c>
      <c r="V16" s="5">
        <v>300</v>
      </c>
      <c r="W16" s="5">
        <v>339</v>
      </c>
      <c r="X16" s="5">
        <v>206</v>
      </c>
      <c r="Y16" s="5">
        <v>428</v>
      </c>
      <c r="Z16" s="5">
        <v>239</v>
      </c>
      <c r="AA16" s="5">
        <v>150</v>
      </c>
      <c r="AB16" s="5">
        <v>830</v>
      </c>
      <c r="AC16" s="5">
        <v>358</v>
      </c>
      <c r="AD16" s="5">
        <v>408</v>
      </c>
      <c r="AE16" s="5">
        <v>283</v>
      </c>
      <c r="AF16" s="5">
        <v>688</v>
      </c>
      <c r="AG16" s="5">
        <v>314</v>
      </c>
      <c r="AH16" s="5">
        <v>470</v>
      </c>
      <c r="AI16" s="5">
        <v>10</v>
      </c>
      <c r="AJ16" s="5">
        <v>3</v>
      </c>
    </row>
    <row r="18" spans="1:36" x14ac:dyDescent="0.2">
      <c r="A18" s="5" t="s">
        <v>340</v>
      </c>
      <c r="B18" s="5">
        <v>33326</v>
      </c>
      <c r="C18" s="5">
        <v>1697</v>
      </c>
      <c r="D18" s="5">
        <v>1556</v>
      </c>
      <c r="E18" s="5">
        <v>1023</v>
      </c>
      <c r="F18" s="5">
        <v>1822</v>
      </c>
      <c r="G18" s="5">
        <v>429</v>
      </c>
      <c r="H18" s="5">
        <v>754</v>
      </c>
      <c r="I18" s="5">
        <v>1186</v>
      </c>
      <c r="J18" s="5">
        <v>1358</v>
      </c>
      <c r="K18" s="5">
        <v>768</v>
      </c>
      <c r="L18" s="5">
        <v>2313</v>
      </c>
      <c r="M18" s="5">
        <v>819</v>
      </c>
      <c r="N18" s="5">
        <v>379</v>
      </c>
      <c r="O18" s="5">
        <v>171</v>
      </c>
      <c r="P18" s="5">
        <v>945</v>
      </c>
      <c r="Q18" s="5">
        <v>1147</v>
      </c>
      <c r="R18" s="5">
        <v>866</v>
      </c>
      <c r="S18" s="5" t="s">
        <v>340</v>
      </c>
      <c r="T18" s="5">
        <v>1265</v>
      </c>
      <c r="U18" s="5">
        <v>592</v>
      </c>
      <c r="V18" s="5">
        <v>1059</v>
      </c>
      <c r="W18" s="5">
        <v>1064</v>
      </c>
      <c r="X18" s="5">
        <v>1363</v>
      </c>
      <c r="Y18" s="5">
        <v>1301</v>
      </c>
      <c r="Z18" s="5">
        <v>925</v>
      </c>
      <c r="AA18" s="5">
        <v>820</v>
      </c>
      <c r="AB18" s="5">
        <v>1437</v>
      </c>
      <c r="AC18" s="5">
        <v>470</v>
      </c>
      <c r="AD18" s="5">
        <v>724</v>
      </c>
      <c r="AE18" s="5">
        <v>994</v>
      </c>
      <c r="AF18" s="5">
        <v>2861</v>
      </c>
      <c r="AG18" s="5">
        <v>577</v>
      </c>
      <c r="AH18" s="5">
        <v>327</v>
      </c>
      <c r="AI18" s="5">
        <v>216</v>
      </c>
      <c r="AJ18" s="5">
        <v>98</v>
      </c>
    </row>
    <row r="19" spans="1:36" x14ac:dyDescent="0.2">
      <c r="A19" s="5" t="s">
        <v>188</v>
      </c>
      <c r="B19" s="5">
        <v>29246</v>
      </c>
      <c r="C19" s="5">
        <v>1615</v>
      </c>
      <c r="D19" s="5">
        <v>1482</v>
      </c>
      <c r="E19" s="5">
        <v>964</v>
      </c>
      <c r="F19" s="5">
        <v>1670</v>
      </c>
      <c r="G19" s="5">
        <v>392</v>
      </c>
      <c r="H19" s="5">
        <v>694</v>
      </c>
      <c r="I19" s="5">
        <v>972</v>
      </c>
      <c r="J19" s="5">
        <v>1216</v>
      </c>
      <c r="K19" s="5">
        <v>567</v>
      </c>
      <c r="L19" s="5">
        <v>1974</v>
      </c>
      <c r="M19" s="5">
        <v>735</v>
      </c>
      <c r="N19" s="5">
        <v>317</v>
      </c>
      <c r="O19" s="5">
        <v>159</v>
      </c>
      <c r="P19" s="5">
        <v>897</v>
      </c>
      <c r="Q19" s="5">
        <v>1028</v>
      </c>
      <c r="R19" s="5">
        <v>842</v>
      </c>
      <c r="S19" s="5" t="s">
        <v>188</v>
      </c>
      <c r="T19" s="5">
        <v>1041</v>
      </c>
      <c r="U19" s="5">
        <v>534</v>
      </c>
      <c r="V19" s="5">
        <v>925</v>
      </c>
      <c r="W19" s="5">
        <v>1001</v>
      </c>
      <c r="X19" s="5">
        <v>1100</v>
      </c>
      <c r="Y19" s="5">
        <v>975</v>
      </c>
      <c r="Z19" s="5">
        <v>724</v>
      </c>
      <c r="AA19" s="5">
        <v>658</v>
      </c>
      <c r="AB19" s="5">
        <v>1308</v>
      </c>
      <c r="AC19" s="5">
        <v>453</v>
      </c>
      <c r="AD19" s="5">
        <v>630</v>
      </c>
      <c r="AE19" s="5">
        <v>821</v>
      </c>
      <c r="AF19" s="5">
        <v>2548</v>
      </c>
      <c r="AG19" s="5">
        <v>539</v>
      </c>
      <c r="AH19" s="5">
        <v>203</v>
      </c>
      <c r="AI19" s="5">
        <v>183</v>
      </c>
      <c r="AJ19" s="5">
        <v>79</v>
      </c>
    </row>
    <row r="20" spans="1:36" x14ac:dyDescent="0.2">
      <c r="A20" s="5" t="s">
        <v>189</v>
      </c>
      <c r="B20" s="5">
        <v>27153</v>
      </c>
      <c r="C20" s="5">
        <v>1310</v>
      </c>
      <c r="D20" s="5">
        <v>1130</v>
      </c>
      <c r="E20" s="5">
        <v>872</v>
      </c>
      <c r="F20" s="5">
        <v>1505</v>
      </c>
      <c r="G20" s="5">
        <v>373</v>
      </c>
      <c r="H20" s="5">
        <v>615</v>
      </c>
      <c r="I20" s="5">
        <v>954</v>
      </c>
      <c r="J20" s="5">
        <v>1166</v>
      </c>
      <c r="K20" s="5">
        <v>607</v>
      </c>
      <c r="L20" s="5">
        <v>1822</v>
      </c>
      <c r="M20" s="5">
        <v>629</v>
      </c>
      <c r="N20" s="5">
        <v>253</v>
      </c>
      <c r="O20" s="5">
        <v>95</v>
      </c>
      <c r="P20" s="5">
        <v>744</v>
      </c>
      <c r="Q20" s="5">
        <v>838</v>
      </c>
      <c r="R20" s="5">
        <v>542</v>
      </c>
      <c r="S20" s="5" t="s">
        <v>189</v>
      </c>
      <c r="T20" s="5">
        <v>1094</v>
      </c>
      <c r="U20" s="5">
        <v>498</v>
      </c>
      <c r="V20" s="5">
        <v>876</v>
      </c>
      <c r="W20" s="5">
        <v>987</v>
      </c>
      <c r="X20" s="5">
        <v>1144</v>
      </c>
      <c r="Y20" s="5">
        <v>1105</v>
      </c>
      <c r="Z20" s="5">
        <v>767</v>
      </c>
      <c r="AA20" s="5">
        <v>724</v>
      </c>
      <c r="AB20" s="5">
        <v>1246</v>
      </c>
      <c r="AC20" s="5">
        <v>436</v>
      </c>
      <c r="AD20" s="5">
        <v>625</v>
      </c>
      <c r="AE20" s="5">
        <v>819</v>
      </c>
      <c r="AF20" s="5">
        <v>2453</v>
      </c>
      <c r="AG20" s="5">
        <v>465</v>
      </c>
      <c r="AH20" s="5">
        <v>206</v>
      </c>
      <c r="AI20" s="5">
        <v>172</v>
      </c>
      <c r="AJ20" s="5">
        <v>81</v>
      </c>
    </row>
    <row r="21" spans="1:36" x14ac:dyDescent="0.2">
      <c r="A21" s="5" t="s">
        <v>190</v>
      </c>
      <c r="B21" s="5">
        <v>27753</v>
      </c>
      <c r="C21" s="5">
        <v>1098</v>
      </c>
      <c r="D21" s="5">
        <v>846</v>
      </c>
      <c r="E21" s="5">
        <v>722</v>
      </c>
      <c r="F21" s="5">
        <v>1404</v>
      </c>
      <c r="G21" s="5">
        <v>365</v>
      </c>
      <c r="H21" s="5">
        <v>637</v>
      </c>
      <c r="I21" s="5">
        <v>1049</v>
      </c>
      <c r="J21" s="5">
        <v>1235</v>
      </c>
      <c r="K21" s="5">
        <v>656</v>
      </c>
      <c r="L21" s="5">
        <v>1974</v>
      </c>
      <c r="M21" s="5">
        <v>699</v>
      </c>
      <c r="N21" s="5">
        <v>287</v>
      </c>
      <c r="O21" s="5">
        <v>109</v>
      </c>
      <c r="P21" s="5">
        <v>727</v>
      </c>
      <c r="Q21" s="5">
        <v>820</v>
      </c>
      <c r="R21" s="5">
        <v>582</v>
      </c>
      <c r="S21" s="5" t="s">
        <v>190</v>
      </c>
      <c r="T21" s="5">
        <v>1179</v>
      </c>
      <c r="U21" s="5">
        <v>530</v>
      </c>
      <c r="V21" s="5">
        <v>952</v>
      </c>
      <c r="W21" s="5">
        <v>1030</v>
      </c>
      <c r="X21" s="5">
        <v>1340</v>
      </c>
      <c r="Y21" s="5">
        <v>1218</v>
      </c>
      <c r="Z21" s="5">
        <v>890</v>
      </c>
      <c r="AA21" s="5">
        <v>804</v>
      </c>
      <c r="AB21" s="5">
        <v>1353</v>
      </c>
      <c r="AC21" s="5">
        <v>423</v>
      </c>
      <c r="AD21" s="5">
        <v>627</v>
      </c>
      <c r="AE21" s="5">
        <v>855</v>
      </c>
      <c r="AF21" s="5">
        <v>2330</v>
      </c>
      <c r="AG21" s="5">
        <v>494</v>
      </c>
      <c r="AH21" s="5">
        <v>226</v>
      </c>
      <c r="AI21" s="5">
        <v>202</v>
      </c>
      <c r="AJ21" s="5">
        <v>90</v>
      </c>
    </row>
    <row r="22" spans="1:36" x14ac:dyDescent="0.2">
      <c r="A22" s="5" t="s">
        <v>70</v>
      </c>
      <c r="B22" s="5">
        <v>7676</v>
      </c>
      <c r="C22" s="5">
        <v>242</v>
      </c>
      <c r="D22" s="5">
        <v>207</v>
      </c>
      <c r="E22" s="5">
        <v>287</v>
      </c>
      <c r="F22" s="5">
        <v>71</v>
      </c>
      <c r="G22" s="5">
        <v>157</v>
      </c>
      <c r="H22" s="5">
        <v>177</v>
      </c>
      <c r="I22" s="5">
        <v>59</v>
      </c>
      <c r="J22" s="5">
        <v>513</v>
      </c>
      <c r="K22" s="5">
        <v>186</v>
      </c>
      <c r="L22" s="5">
        <v>425</v>
      </c>
      <c r="M22" s="5">
        <v>83</v>
      </c>
      <c r="N22" s="5">
        <v>110</v>
      </c>
      <c r="O22" s="5">
        <v>15</v>
      </c>
      <c r="P22" s="5">
        <v>112</v>
      </c>
      <c r="Q22" s="5">
        <v>225</v>
      </c>
      <c r="R22" s="5">
        <v>330</v>
      </c>
      <c r="S22" s="5" t="s">
        <v>70</v>
      </c>
      <c r="T22" s="5">
        <v>319</v>
      </c>
      <c r="U22" s="5">
        <v>207</v>
      </c>
      <c r="V22" s="5">
        <v>236</v>
      </c>
      <c r="W22" s="5">
        <v>322</v>
      </c>
      <c r="X22" s="5">
        <v>185</v>
      </c>
      <c r="Y22" s="5">
        <v>318</v>
      </c>
      <c r="Z22" s="5">
        <v>185</v>
      </c>
      <c r="AA22" s="5">
        <v>111</v>
      </c>
      <c r="AB22" s="5">
        <v>702</v>
      </c>
      <c r="AC22" s="5">
        <v>296</v>
      </c>
      <c r="AD22" s="5">
        <v>264</v>
      </c>
      <c r="AE22" s="5">
        <v>236</v>
      </c>
      <c r="AF22" s="5">
        <v>546</v>
      </c>
      <c r="AG22" s="5">
        <v>231</v>
      </c>
      <c r="AH22" s="5">
        <v>311</v>
      </c>
      <c r="AI22" s="5">
        <v>8</v>
      </c>
      <c r="AJ22" s="5">
        <v>0</v>
      </c>
    </row>
    <row r="24" spans="1:36" x14ac:dyDescent="0.2">
      <c r="A24" s="5" t="s">
        <v>191</v>
      </c>
      <c r="S24" s="5" t="s">
        <v>191</v>
      </c>
    </row>
    <row r="26" spans="1:36" x14ac:dyDescent="0.2">
      <c r="A26" s="5" t="s">
        <v>398</v>
      </c>
      <c r="B26" s="5">
        <v>116553</v>
      </c>
      <c r="C26" s="5">
        <v>4470</v>
      </c>
      <c r="D26" s="5">
        <v>6500</v>
      </c>
      <c r="E26" s="5">
        <v>5273</v>
      </c>
      <c r="F26" s="5">
        <v>7290</v>
      </c>
      <c r="G26" s="5">
        <v>2061</v>
      </c>
      <c r="H26" s="5">
        <v>2352</v>
      </c>
      <c r="I26" s="5">
        <v>4700</v>
      </c>
      <c r="J26" s="5">
        <v>3728</v>
      </c>
      <c r="K26" s="5">
        <v>2328</v>
      </c>
      <c r="L26" s="5">
        <v>8438</v>
      </c>
      <c r="M26" s="5">
        <v>4025</v>
      </c>
      <c r="N26" s="5">
        <v>1550</v>
      </c>
      <c r="O26" s="5">
        <v>707</v>
      </c>
      <c r="P26" s="5">
        <v>4257</v>
      </c>
      <c r="Q26" s="5">
        <v>3578</v>
      </c>
      <c r="R26" s="5">
        <v>3035</v>
      </c>
      <c r="S26" s="5" t="s">
        <v>398</v>
      </c>
      <c r="T26" s="5">
        <v>5079</v>
      </c>
      <c r="U26" s="5">
        <v>2958</v>
      </c>
      <c r="V26" s="5">
        <v>3069</v>
      </c>
      <c r="W26" s="5">
        <v>2990</v>
      </c>
      <c r="X26" s="5">
        <v>4170</v>
      </c>
      <c r="Y26" s="5">
        <v>4287</v>
      </c>
      <c r="Z26" s="5">
        <v>2657</v>
      </c>
      <c r="AA26" s="5">
        <v>2182</v>
      </c>
      <c r="AB26" s="5">
        <v>3934</v>
      </c>
      <c r="AC26" s="5">
        <v>1597</v>
      </c>
      <c r="AD26" s="5">
        <v>3098</v>
      </c>
      <c r="AE26" s="5">
        <v>4238</v>
      </c>
      <c r="AF26" s="5">
        <v>8317</v>
      </c>
      <c r="AG26" s="5">
        <v>1657</v>
      </c>
      <c r="AH26" s="5">
        <v>1204</v>
      </c>
      <c r="AI26" s="5">
        <v>603</v>
      </c>
      <c r="AJ26" s="5">
        <v>221</v>
      </c>
    </row>
    <row r="27" spans="1:36" x14ac:dyDescent="0.2">
      <c r="A27" s="5" t="s">
        <v>192</v>
      </c>
      <c r="B27" s="5">
        <v>44120</v>
      </c>
      <c r="C27" s="5">
        <v>883</v>
      </c>
      <c r="D27" s="5">
        <v>3044</v>
      </c>
      <c r="E27" s="5">
        <v>2740</v>
      </c>
      <c r="F27" s="5">
        <v>3201</v>
      </c>
      <c r="G27" s="5">
        <v>1056</v>
      </c>
      <c r="H27" s="5">
        <v>779</v>
      </c>
      <c r="I27" s="5">
        <v>2106</v>
      </c>
      <c r="J27" s="5">
        <v>896</v>
      </c>
      <c r="K27" s="5">
        <v>703</v>
      </c>
      <c r="L27" s="5">
        <v>3365</v>
      </c>
      <c r="M27" s="5">
        <v>2074</v>
      </c>
      <c r="N27" s="5">
        <v>699</v>
      </c>
      <c r="O27" s="5">
        <v>275</v>
      </c>
      <c r="P27" s="5">
        <v>1943</v>
      </c>
      <c r="Q27" s="5">
        <v>1124</v>
      </c>
      <c r="R27" s="5">
        <v>1176</v>
      </c>
      <c r="S27" s="5" t="s">
        <v>192</v>
      </c>
      <c r="T27" s="5">
        <v>2446</v>
      </c>
      <c r="U27" s="5">
        <v>1674</v>
      </c>
      <c r="V27" s="5">
        <v>779</v>
      </c>
      <c r="W27" s="5">
        <v>818</v>
      </c>
      <c r="X27" s="5">
        <v>1364</v>
      </c>
      <c r="Y27" s="5">
        <v>1460</v>
      </c>
      <c r="Z27" s="5">
        <v>620</v>
      </c>
      <c r="AA27" s="5">
        <v>550</v>
      </c>
      <c r="AB27" s="5">
        <v>913</v>
      </c>
      <c r="AC27" s="5">
        <v>586</v>
      </c>
      <c r="AD27" s="5">
        <v>1499</v>
      </c>
      <c r="AE27" s="5">
        <v>2015</v>
      </c>
      <c r="AF27" s="5">
        <v>2303</v>
      </c>
      <c r="AG27" s="5">
        <v>447</v>
      </c>
      <c r="AH27" s="5">
        <v>404</v>
      </c>
      <c r="AI27" s="5">
        <v>152</v>
      </c>
      <c r="AJ27" s="5">
        <v>26</v>
      </c>
    </row>
    <row r="28" spans="1:36" x14ac:dyDescent="0.2">
      <c r="A28" s="5" t="s">
        <v>193</v>
      </c>
      <c r="B28" s="5">
        <v>6462</v>
      </c>
      <c r="C28" s="5">
        <v>605</v>
      </c>
      <c r="D28" s="5">
        <v>707</v>
      </c>
      <c r="E28" s="5">
        <v>291</v>
      </c>
      <c r="F28" s="5">
        <v>497</v>
      </c>
      <c r="G28" s="5">
        <v>45</v>
      </c>
      <c r="H28" s="5">
        <v>167</v>
      </c>
      <c r="I28" s="5">
        <v>161</v>
      </c>
      <c r="J28" s="5">
        <v>111</v>
      </c>
      <c r="K28" s="5">
        <v>110</v>
      </c>
      <c r="L28" s="5">
        <v>465</v>
      </c>
      <c r="M28" s="5">
        <v>225</v>
      </c>
      <c r="N28" s="5">
        <v>140</v>
      </c>
      <c r="O28" s="5">
        <v>123</v>
      </c>
      <c r="P28" s="5">
        <v>378</v>
      </c>
      <c r="Q28" s="5">
        <v>420</v>
      </c>
      <c r="R28" s="5">
        <v>429</v>
      </c>
      <c r="S28" s="5" t="s">
        <v>193</v>
      </c>
      <c r="T28" s="5">
        <v>93</v>
      </c>
      <c r="U28" s="5">
        <v>105</v>
      </c>
      <c r="V28" s="5">
        <v>128</v>
      </c>
      <c r="W28" s="5">
        <v>27</v>
      </c>
      <c r="X28" s="5">
        <v>31</v>
      </c>
      <c r="Y28" s="5">
        <v>106</v>
      </c>
      <c r="Z28" s="5">
        <v>36</v>
      </c>
      <c r="AA28" s="5">
        <v>14</v>
      </c>
      <c r="AB28" s="5">
        <v>99</v>
      </c>
      <c r="AC28" s="5">
        <v>58</v>
      </c>
      <c r="AD28" s="5">
        <v>113</v>
      </c>
      <c r="AE28" s="5">
        <v>132</v>
      </c>
      <c r="AF28" s="5">
        <v>508</v>
      </c>
      <c r="AG28" s="5">
        <v>102</v>
      </c>
      <c r="AH28" s="5">
        <v>0</v>
      </c>
      <c r="AI28" s="5">
        <v>20</v>
      </c>
      <c r="AJ28" s="5">
        <v>16</v>
      </c>
    </row>
    <row r="29" spans="1:36" x14ac:dyDescent="0.2">
      <c r="A29" s="5" t="s">
        <v>194</v>
      </c>
      <c r="B29" s="5">
        <v>258</v>
      </c>
      <c r="C29" s="5">
        <v>19</v>
      </c>
      <c r="D29" s="5">
        <v>23</v>
      </c>
      <c r="E29" s="5">
        <v>20</v>
      </c>
      <c r="F29" s="5">
        <v>24</v>
      </c>
      <c r="G29" s="5">
        <v>4</v>
      </c>
      <c r="H29" s="5">
        <v>3</v>
      </c>
      <c r="I29" s="5">
        <v>33</v>
      </c>
      <c r="J29" s="5">
        <v>3</v>
      </c>
      <c r="K29" s="5">
        <v>4</v>
      </c>
      <c r="L29" s="5">
        <v>10</v>
      </c>
      <c r="M29" s="5">
        <v>3</v>
      </c>
      <c r="N29" s="5">
        <v>1</v>
      </c>
      <c r="O29" s="5">
        <v>1</v>
      </c>
      <c r="P29" s="5">
        <v>3</v>
      </c>
      <c r="Q29" s="5">
        <v>23</v>
      </c>
      <c r="R29" s="5">
        <v>1</v>
      </c>
      <c r="S29" s="5" t="s">
        <v>194</v>
      </c>
      <c r="T29" s="5">
        <v>17</v>
      </c>
      <c r="U29" s="5">
        <v>0</v>
      </c>
      <c r="V29" s="5">
        <v>5</v>
      </c>
      <c r="W29" s="5">
        <v>0</v>
      </c>
      <c r="X29" s="5">
        <v>1</v>
      </c>
      <c r="Y29" s="5">
        <v>14</v>
      </c>
      <c r="Z29" s="5">
        <v>2</v>
      </c>
      <c r="AA29" s="5">
        <v>1</v>
      </c>
      <c r="AB29" s="5">
        <v>2</v>
      </c>
      <c r="AC29" s="5">
        <v>6</v>
      </c>
      <c r="AD29" s="5">
        <v>6</v>
      </c>
      <c r="AE29" s="5">
        <v>11</v>
      </c>
      <c r="AF29" s="5">
        <v>14</v>
      </c>
      <c r="AG29" s="5">
        <v>4</v>
      </c>
      <c r="AH29" s="5">
        <v>0</v>
      </c>
      <c r="AI29" s="5">
        <v>0</v>
      </c>
      <c r="AJ29" s="5">
        <v>0</v>
      </c>
    </row>
    <row r="30" spans="1:36" x14ac:dyDescent="0.2">
      <c r="A30" s="5" t="s">
        <v>195</v>
      </c>
      <c r="B30" s="5">
        <v>2861</v>
      </c>
      <c r="C30" s="5">
        <v>51</v>
      </c>
      <c r="D30" s="5">
        <v>56</v>
      </c>
      <c r="E30" s="5">
        <v>18</v>
      </c>
      <c r="F30" s="5">
        <v>55</v>
      </c>
      <c r="G30" s="5">
        <v>12</v>
      </c>
      <c r="H30" s="5">
        <v>32</v>
      </c>
      <c r="I30" s="5">
        <v>231</v>
      </c>
      <c r="J30" s="5">
        <v>85</v>
      </c>
      <c r="K30" s="5">
        <v>49</v>
      </c>
      <c r="L30" s="5">
        <v>299</v>
      </c>
      <c r="M30" s="5">
        <v>92</v>
      </c>
      <c r="N30" s="5">
        <v>53</v>
      </c>
      <c r="O30" s="5">
        <v>10</v>
      </c>
      <c r="P30" s="5">
        <v>36</v>
      </c>
      <c r="Q30" s="5">
        <v>81</v>
      </c>
      <c r="R30" s="5">
        <v>17</v>
      </c>
      <c r="S30" s="5" t="s">
        <v>195</v>
      </c>
      <c r="T30" s="5">
        <v>165</v>
      </c>
      <c r="U30" s="5">
        <v>68</v>
      </c>
      <c r="V30" s="5">
        <v>103</v>
      </c>
      <c r="W30" s="5">
        <v>45</v>
      </c>
      <c r="X30" s="5">
        <v>262</v>
      </c>
      <c r="Y30" s="5">
        <v>160</v>
      </c>
      <c r="Z30" s="5">
        <v>218</v>
      </c>
      <c r="AA30" s="5">
        <v>114</v>
      </c>
      <c r="AB30" s="5">
        <v>161</v>
      </c>
      <c r="AC30" s="5">
        <v>7</v>
      </c>
      <c r="AD30" s="5">
        <v>61</v>
      </c>
      <c r="AE30" s="5">
        <v>120</v>
      </c>
      <c r="AF30" s="5">
        <v>126</v>
      </c>
      <c r="AG30" s="5">
        <v>29</v>
      </c>
      <c r="AH30" s="5">
        <v>8</v>
      </c>
      <c r="AI30" s="5">
        <v>28</v>
      </c>
      <c r="AJ30" s="5">
        <v>9</v>
      </c>
    </row>
    <row r="31" spans="1:36" x14ac:dyDescent="0.2">
      <c r="A31" s="5" t="s">
        <v>196</v>
      </c>
      <c r="B31" s="5">
        <v>691</v>
      </c>
      <c r="C31" s="5">
        <v>3</v>
      </c>
      <c r="D31" s="5">
        <v>29</v>
      </c>
      <c r="E31" s="5">
        <v>6</v>
      </c>
      <c r="F31" s="5">
        <v>7</v>
      </c>
      <c r="G31" s="5">
        <v>23</v>
      </c>
      <c r="H31" s="5">
        <v>31</v>
      </c>
      <c r="I31" s="5">
        <v>4</v>
      </c>
      <c r="J31" s="5">
        <v>67</v>
      </c>
      <c r="K31" s="5">
        <v>100</v>
      </c>
      <c r="L31" s="5">
        <v>39</v>
      </c>
      <c r="M31" s="5">
        <v>4</v>
      </c>
      <c r="N31" s="5">
        <v>20</v>
      </c>
      <c r="O31" s="5">
        <v>1</v>
      </c>
      <c r="P31" s="5">
        <v>0</v>
      </c>
      <c r="Q31" s="5">
        <v>2</v>
      </c>
      <c r="R31" s="5">
        <v>5</v>
      </c>
      <c r="S31" s="5" t="s">
        <v>196</v>
      </c>
      <c r="T31" s="5">
        <v>3</v>
      </c>
      <c r="U31" s="5">
        <v>10</v>
      </c>
      <c r="V31" s="5">
        <v>4</v>
      </c>
      <c r="W31" s="5">
        <v>44</v>
      </c>
      <c r="X31" s="5">
        <v>12</v>
      </c>
      <c r="Y31" s="5">
        <v>7</v>
      </c>
      <c r="Z31" s="5">
        <v>3</v>
      </c>
      <c r="AA31" s="5">
        <v>6</v>
      </c>
      <c r="AB31" s="5">
        <v>22</v>
      </c>
      <c r="AC31" s="5">
        <v>0</v>
      </c>
      <c r="AD31" s="5">
        <v>7</v>
      </c>
      <c r="AE31" s="5">
        <v>7</v>
      </c>
      <c r="AF31" s="5">
        <v>43</v>
      </c>
      <c r="AG31" s="5">
        <v>2</v>
      </c>
      <c r="AH31" s="5">
        <v>180</v>
      </c>
      <c r="AI31" s="5">
        <v>0</v>
      </c>
      <c r="AJ31" s="5">
        <v>0</v>
      </c>
    </row>
    <row r="32" spans="1:36" x14ac:dyDescent="0.2">
      <c r="A32" s="5" t="s">
        <v>197</v>
      </c>
      <c r="B32" s="5">
        <v>3677</v>
      </c>
      <c r="C32" s="5">
        <v>567</v>
      </c>
      <c r="D32" s="5">
        <v>604</v>
      </c>
      <c r="E32" s="5">
        <v>375</v>
      </c>
      <c r="F32" s="5">
        <v>288</v>
      </c>
      <c r="G32" s="5">
        <v>31</v>
      </c>
      <c r="H32" s="5">
        <v>57</v>
      </c>
      <c r="I32" s="5">
        <v>74</v>
      </c>
      <c r="J32" s="5">
        <v>26</v>
      </c>
      <c r="K32" s="5">
        <v>18</v>
      </c>
      <c r="L32" s="5">
        <v>122</v>
      </c>
      <c r="M32" s="5">
        <v>34</v>
      </c>
      <c r="N32" s="5">
        <v>26</v>
      </c>
      <c r="O32" s="5">
        <v>6</v>
      </c>
      <c r="P32" s="5">
        <v>93</v>
      </c>
      <c r="Q32" s="5">
        <v>197</v>
      </c>
      <c r="R32" s="5">
        <v>116</v>
      </c>
      <c r="S32" s="5" t="s">
        <v>197</v>
      </c>
      <c r="T32" s="5">
        <v>53</v>
      </c>
      <c r="U32" s="5">
        <v>22</v>
      </c>
      <c r="V32" s="5">
        <v>63</v>
      </c>
      <c r="W32" s="5">
        <v>2</v>
      </c>
      <c r="X32" s="5">
        <v>2</v>
      </c>
      <c r="Y32" s="5">
        <v>59</v>
      </c>
      <c r="Z32" s="5">
        <v>29</v>
      </c>
      <c r="AA32" s="5">
        <v>6</v>
      </c>
      <c r="AB32" s="5">
        <v>46</v>
      </c>
      <c r="AC32" s="5">
        <v>33</v>
      </c>
      <c r="AD32" s="5">
        <v>56</v>
      </c>
      <c r="AE32" s="5">
        <v>143</v>
      </c>
      <c r="AF32" s="5">
        <v>477</v>
      </c>
      <c r="AG32" s="5">
        <v>45</v>
      </c>
      <c r="AH32" s="5">
        <v>0</v>
      </c>
      <c r="AI32" s="5">
        <v>5</v>
      </c>
      <c r="AJ32" s="5">
        <v>2</v>
      </c>
    </row>
    <row r="33" spans="1:36" x14ac:dyDescent="0.2">
      <c r="A33" s="5" t="s">
        <v>198</v>
      </c>
      <c r="B33" s="5">
        <v>1590</v>
      </c>
      <c r="C33" s="5">
        <v>88</v>
      </c>
      <c r="D33" s="5">
        <v>56</v>
      </c>
      <c r="E33" s="5">
        <v>12</v>
      </c>
      <c r="F33" s="5">
        <v>35</v>
      </c>
      <c r="G33" s="5">
        <v>7</v>
      </c>
      <c r="H33" s="5">
        <v>48</v>
      </c>
      <c r="I33" s="5">
        <v>91</v>
      </c>
      <c r="J33" s="5">
        <v>40</v>
      </c>
      <c r="K33" s="5">
        <v>37</v>
      </c>
      <c r="L33" s="5">
        <v>87</v>
      </c>
      <c r="M33" s="5">
        <v>71</v>
      </c>
      <c r="N33" s="5">
        <v>17</v>
      </c>
      <c r="O33" s="5">
        <v>14</v>
      </c>
      <c r="P33" s="5">
        <v>25</v>
      </c>
      <c r="Q33" s="5">
        <v>127</v>
      </c>
      <c r="R33" s="5">
        <v>118</v>
      </c>
      <c r="S33" s="5" t="s">
        <v>198</v>
      </c>
      <c r="T33" s="5">
        <v>63</v>
      </c>
      <c r="U33" s="5">
        <v>21</v>
      </c>
      <c r="V33" s="5">
        <v>82</v>
      </c>
      <c r="W33" s="5">
        <v>19</v>
      </c>
      <c r="X33" s="5">
        <v>51</v>
      </c>
      <c r="Y33" s="5">
        <v>57</v>
      </c>
      <c r="Z33" s="5">
        <v>44</v>
      </c>
      <c r="AA33" s="5">
        <v>25</v>
      </c>
      <c r="AB33" s="5">
        <v>96</v>
      </c>
      <c r="AC33" s="5">
        <v>5</v>
      </c>
      <c r="AD33" s="5">
        <v>7</v>
      </c>
      <c r="AE33" s="5">
        <v>62</v>
      </c>
      <c r="AF33" s="5">
        <v>93</v>
      </c>
      <c r="AG33" s="5">
        <v>82</v>
      </c>
      <c r="AH33" s="5">
        <v>0</v>
      </c>
      <c r="AI33" s="5">
        <v>4</v>
      </c>
      <c r="AJ33" s="5">
        <v>6</v>
      </c>
    </row>
    <row r="34" spans="1:36" x14ac:dyDescent="0.2">
      <c r="A34" s="5" t="s">
        <v>199</v>
      </c>
      <c r="B34" s="5">
        <v>158</v>
      </c>
      <c r="C34" s="5">
        <v>3</v>
      </c>
      <c r="D34" s="5">
        <v>5</v>
      </c>
      <c r="E34" s="5">
        <v>1</v>
      </c>
      <c r="F34" s="5">
        <v>4</v>
      </c>
      <c r="G34" s="5">
        <v>37</v>
      </c>
      <c r="H34" s="5">
        <v>2</v>
      </c>
      <c r="I34" s="5">
        <v>0</v>
      </c>
      <c r="J34" s="5">
        <v>24</v>
      </c>
      <c r="K34" s="5">
        <v>7</v>
      </c>
      <c r="L34" s="5">
        <v>6</v>
      </c>
      <c r="M34" s="5">
        <v>2</v>
      </c>
      <c r="N34" s="5">
        <v>7</v>
      </c>
      <c r="O34" s="5">
        <v>3</v>
      </c>
      <c r="P34" s="5">
        <v>1</v>
      </c>
      <c r="Q34" s="5">
        <v>4</v>
      </c>
      <c r="R34" s="5">
        <v>12</v>
      </c>
      <c r="S34" s="5" t="s">
        <v>199</v>
      </c>
      <c r="T34" s="5">
        <v>0</v>
      </c>
      <c r="U34" s="5">
        <v>0</v>
      </c>
      <c r="V34" s="5">
        <v>2</v>
      </c>
      <c r="W34" s="5">
        <v>10</v>
      </c>
      <c r="X34" s="5">
        <v>0</v>
      </c>
      <c r="Y34" s="5">
        <v>2</v>
      </c>
      <c r="Z34" s="5">
        <v>1</v>
      </c>
      <c r="AA34" s="5">
        <v>0</v>
      </c>
      <c r="AB34" s="5">
        <v>2</v>
      </c>
      <c r="AC34" s="5">
        <v>1</v>
      </c>
      <c r="AD34" s="5">
        <v>1</v>
      </c>
      <c r="AE34" s="5">
        <v>4</v>
      </c>
      <c r="AF34" s="5">
        <v>17</v>
      </c>
      <c r="AG34" s="5">
        <v>0</v>
      </c>
      <c r="AH34" s="5">
        <v>0</v>
      </c>
      <c r="AI34" s="5">
        <v>0</v>
      </c>
      <c r="AJ34" s="5">
        <v>0</v>
      </c>
    </row>
    <row r="35" spans="1:36" x14ac:dyDescent="0.2">
      <c r="A35" s="5" t="s">
        <v>200</v>
      </c>
      <c r="B35" s="5">
        <v>2753</v>
      </c>
      <c r="C35" s="5">
        <v>39</v>
      </c>
      <c r="D35" s="5">
        <v>42</v>
      </c>
      <c r="E35" s="5">
        <v>53</v>
      </c>
      <c r="F35" s="5">
        <v>179</v>
      </c>
      <c r="G35" s="5">
        <v>33</v>
      </c>
      <c r="H35" s="5">
        <v>25</v>
      </c>
      <c r="I35" s="5">
        <v>123</v>
      </c>
      <c r="J35" s="5">
        <v>55</v>
      </c>
      <c r="K35" s="5">
        <v>165</v>
      </c>
      <c r="L35" s="5">
        <v>179</v>
      </c>
      <c r="M35" s="5">
        <v>37</v>
      </c>
      <c r="N35" s="5">
        <v>17</v>
      </c>
      <c r="O35" s="5">
        <v>7</v>
      </c>
      <c r="P35" s="5">
        <v>47</v>
      </c>
      <c r="Q35" s="5">
        <v>73</v>
      </c>
      <c r="R35" s="5">
        <v>13</v>
      </c>
      <c r="S35" s="5" t="s">
        <v>200</v>
      </c>
      <c r="T35" s="5">
        <v>223</v>
      </c>
      <c r="U35" s="5">
        <v>41</v>
      </c>
      <c r="V35" s="5">
        <v>96</v>
      </c>
      <c r="W35" s="5">
        <v>14</v>
      </c>
      <c r="X35" s="5">
        <v>123</v>
      </c>
      <c r="Y35" s="5">
        <v>325</v>
      </c>
      <c r="Z35" s="5">
        <v>115</v>
      </c>
      <c r="AA35" s="5">
        <v>135</v>
      </c>
      <c r="AB35" s="5">
        <v>49</v>
      </c>
      <c r="AC35" s="5">
        <v>16</v>
      </c>
      <c r="AD35" s="5">
        <v>80</v>
      </c>
      <c r="AE35" s="5">
        <v>156</v>
      </c>
      <c r="AF35" s="5">
        <v>252</v>
      </c>
      <c r="AG35" s="5">
        <v>23</v>
      </c>
      <c r="AH35" s="5">
        <v>0</v>
      </c>
      <c r="AI35" s="5">
        <v>5</v>
      </c>
      <c r="AJ35" s="5">
        <v>13</v>
      </c>
    </row>
    <row r="36" spans="1:36" x14ac:dyDescent="0.2">
      <c r="A36" s="5" t="s">
        <v>201</v>
      </c>
      <c r="B36" s="5">
        <v>13</v>
      </c>
      <c r="C36" s="5">
        <v>0</v>
      </c>
      <c r="D36" s="5">
        <v>2</v>
      </c>
      <c r="E36" s="5">
        <v>0</v>
      </c>
      <c r="F36" s="5">
        <v>0</v>
      </c>
      <c r="G36" s="5">
        <v>1</v>
      </c>
      <c r="H36" s="5">
        <v>0</v>
      </c>
      <c r="I36" s="5">
        <v>0</v>
      </c>
      <c r="J36" s="5">
        <v>4</v>
      </c>
      <c r="K36" s="5">
        <v>0</v>
      </c>
      <c r="L36" s="5">
        <v>2</v>
      </c>
      <c r="M36" s="5">
        <v>0</v>
      </c>
      <c r="N36" s="5">
        <v>1</v>
      </c>
      <c r="O36" s="5">
        <v>0</v>
      </c>
      <c r="P36" s="5">
        <v>0</v>
      </c>
      <c r="Q36" s="5">
        <v>0</v>
      </c>
      <c r="R36" s="5">
        <v>0</v>
      </c>
      <c r="S36" s="5" t="s">
        <v>201</v>
      </c>
      <c r="T36" s="5">
        <v>1</v>
      </c>
      <c r="U36" s="5">
        <v>0</v>
      </c>
      <c r="V36" s="5">
        <v>0</v>
      </c>
      <c r="W36" s="5">
        <v>0</v>
      </c>
      <c r="X36" s="5">
        <v>0</v>
      </c>
      <c r="Y36" s="5">
        <v>2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</row>
    <row r="37" spans="1:36" x14ac:dyDescent="0.2">
      <c r="A37" s="5" t="s">
        <v>202</v>
      </c>
      <c r="B37" s="5">
        <v>229</v>
      </c>
      <c r="C37" s="5">
        <v>2</v>
      </c>
      <c r="D37" s="5">
        <v>6</v>
      </c>
      <c r="E37" s="5">
        <v>3</v>
      </c>
      <c r="F37" s="5">
        <v>1</v>
      </c>
      <c r="G37" s="5">
        <v>5</v>
      </c>
      <c r="H37" s="5">
        <v>5</v>
      </c>
      <c r="I37" s="5">
        <v>0</v>
      </c>
      <c r="J37" s="5">
        <v>6</v>
      </c>
      <c r="K37" s="5">
        <v>19</v>
      </c>
      <c r="L37" s="5">
        <v>26</v>
      </c>
      <c r="M37" s="5">
        <v>5</v>
      </c>
      <c r="N37" s="5">
        <v>3</v>
      </c>
      <c r="O37" s="5">
        <v>0</v>
      </c>
      <c r="P37" s="5">
        <v>1</v>
      </c>
      <c r="Q37" s="5">
        <v>1</v>
      </c>
      <c r="R37" s="5">
        <v>2</v>
      </c>
      <c r="S37" s="5" t="s">
        <v>202</v>
      </c>
      <c r="T37" s="5">
        <v>1</v>
      </c>
      <c r="U37" s="5">
        <v>7</v>
      </c>
      <c r="V37" s="5">
        <v>18</v>
      </c>
      <c r="W37" s="5">
        <v>2</v>
      </c>
      <c r="X37" s="5">
        <v>23</v>
      </c>
      <c r="Y37" s="5">
        <v>13</v>
      </c>
      <c r="Z37" s="5">
        <v>1</v>
      </c>
      <c r="AA37" s="5">
        <v>8</v>
      </c>
      <c r="AB37" s="5">
        <v>9</v>
      </c>
      <c r="AC37" s="5">
        <v>2</v>
      </c>
      <c r="AD37" s="5">
        <v>5</v>
      </c>
      <c r="AE37" s="5">
        <v>21</v>
      </c>
      <c r="AF37" s="5">
        <v>11</v>
      </c>
      <c r="AG37" s="5">
        <v>1</v>
      </c>
      <c r="AH37" s="5">
        <v>20</v>
      </c>
      <c r="AI37" s="5">
        <v>2</v>
      </c>
      <c r="AJ37" s="5">
        <v>0</v>
      </c>
    </row>
    <row r="38" spans="1:36" x14ac:dyDescent="0.2">
      <c r="A38" s="5" t="s">
        <v>203</v>
      </c>
      <c r="B38" s="5">
        <v>37515</v>
      </c>
      <c r="C38" s="5">
        <v>1615</v>
      </c>
      <c r="D38" s="5">
        <v>1533</v>
      </c>
      <c r="E38" s="5">
        <v>1040</v>
      </c>
      <c r="F38" s="5">
        <v>2837</v>
      </c>
      <c r="G38" s="5">
        <v>480</v>
      </c>
      <c r="H38" s="5">
        <v>870</v>
      </c>
      <c r="I38" s="5">
        <v>1768</v>
      </c>
      <c r="J38" s="5">
        <v>1469</v>
      </c>
      <c r="K38" s="5">
        <v>840</v>
      </c>
      <c r="L38" s="5">
        <v>3026</v>
      </c>
      <c r="M38" s="5">
        <v>1263</v>
      </c>
      <c r="N38" s="5">
        <v>369</v>
      </c>
      <c r="O38" s="5">
        <v>229</v>
      </c>
      <c r="P38" s="5">
        <v>1440</v>
      </c>
      <c r="Q38" s="5">
        <v>973</v>
      </c>
      <c r="R38" s="5">
        <v>424</v>
      </c>
      <c r="S38" s="5" t="s">
        <v>203</v>
      </c>
      <c r="T38" s="5">
        <v>1338</v>
      </c>
      <c r="U38" s="5">
        <v>600</v>
      </c>
      <c r="V38" s="5">
        <v>1277</v>
      </c>
      <c r="W38" s="5">
        <v>1404</v>
      </c>
      <c r="X38" s="5">
        <v>1945</v>
      </c>
      <c r="Y38" s="5">
        <v>1360</v>
      </c>
      <c r="Z38" s="5">
        <v>1169</v>
      </c>
      <c r="AA38" s="5">
        <v>1076</v>
      </c>
      <c r="AB38" s="5">
        <v>1036</v>
      </c>
      <c r="AC38" s="5">
        <v>232</v>
      </c>
      <c r="AD38" s="5">
        <v>604</v>
      </c>
      <c r="AE38" s="5">
        <v>1080</v>
      </c>
      <c r="AF38" s="5">
        <v>3310</v>
      </c>
      <c r="AG38" s="5">
        <v>380</v>
      </c>
      <c r="AH38" s="5">
        <v>11</v>
      </c>
      <c r="AI38" s="5">
        <v>371</v>
      </c>
      <c r="AJ38" s="5">
        <v>146</v>
      </c>
    </row>
    <row r="39" spans="1:36" x14ac:dyDescent="0.2">
      <c r="A39" s="5" t="s">
        <v>204</v>
      </c>
      <c r="B39" s="5">
        <v>127</v>
      </c>
      <c r="C39" s="5">
        <v>4</v>
      </c>
      <c r="D39" s="5">
        <v>9</v>
      </c>
      <c r="E39" s="5">
        <v>5</v>
      </c>
      <c r="F39" s="5">
        <v>4</v>
      </c>
      <c r="G39" s="5">
        <v>15</v>
      </c>
      <c r="H39" s="5">
        <v>1</v>
      </c>
      <c r="I39" s="5">
        <v>4</v>
      </c>
      <c r="J39" s="5">
        <v>6</v>
      </c>
      <c r="K39" s="5">
        <v>6</v>
      </c>
      <c r="L39" s="5">
        <v>7</v>
      </c>
      <c r="M39" s="5">
        <v>1</v>
      </c>
      <c r="N39" s="5">
        <v>5</v>
      </c>
      <c r="O39" s="5">
        <v>3</v>
      </c>
      <c r="P39" s="5">
        <v>2</v>
      </c>
      <c r="Q39" s="5">
        <v>2</v>
      </c>
      <c r="R39" s="5">
        <v>3</v>
      </c>
      <c r="S39" s="5" t="s">
        <v>204</v>
      </c>
      <c r="T39" s="5">
        <v>6</v>
      </c>
      <c r="U39" s="5">
        <v>1</v>
      </c>
      <c r="V39" s="5">
        <v>4</v>
      </c>
      <c r="W39" s="5">
        <v>0</v>
      </c>
      <c r="X39" s="5">
        <v>0</v>
      </c>
      <c r="Y39" s="5">
        <v>2</v>
      </c>
      <c r="Z39" s="5">
        <v>2</v>
      </c>
      <c r="AA39" s="5">
        <v>4</v>
      </c>
      <c r="AB39" s="5">
        <v>6</v>
      </c>
      <c r="AC39" s="5">
        <v>1</v>
      </c>
      <c r="AD39" s="5">
        <v>7</v>
      </c>
      <c r="AE39" s="5">
        <v>1</v>
      </c>
      <c r="AF39" s="5">
        <v>16</v>
      </c>
      <c r="AG39" s="5">
        <v>0</v>
      </c>
      <c r="AH39" s="5">
        <v>0</v>
      </c>
      <c r="AI39" s="5">
        <v>0</v>
      </c>
      <c r="AJ39" s="5">
        <v>0</v>
      </c>
    </row>
    <row r="40" spans="1:36" x14ac:dyDescent="0.2">
      <c r="A40" s="5" t="s">
        <v>205</v>
      </c>
      <c r="B40" s="5">
        <v>96</v>
      </c>
      <c r="C40" s="5">
        <v>3</v>
      </c>
      <c r="D40" s="5">
        <v>6</v>
      </c>
      <c r="E40" s="5">
        <v>1</v>
      </c>
      <c r="F40" s="5">
        <v>6</v>
      </c>
      <c r="G40" s="5">
        <v>3</v>
      </c>
      <c r="H40" s="5">
        <v>3</v>
      </c>
      <c r="I40" s="5">
        <v>0</v>
      </c>
      <c r="J40" s="5">
        <v>5</v>
      </c>
      <c r="K40" s="5">
        <v>2</v>
      </c>
      <c r="L40" s="5">
        <v>4</v>
      </c>
      <c r="M40" s="5">
        <v>0</v>
      </c>
      <c r="N40" s="5">
        <v>2</v>
      </c>
      <c r="O40" s="5">
        <v>2</v>
      </c>
      <c r="P40" s="5">
        <v>1</v>
      </c>
      <c r="Q40" s="5">
        <v>5</v>
      </c>
      <c r="R40" s="5">
        <v>37</v>
      </c>
      <c r="S40" s="5" t="s">
        <v>205</v>
      </c>
      <c r="T40" s="5">
        <v>1</v>
      </c>
      <c r="U40" s="5">
        <v>1</v>
      </c>
      <c r="V40" s="5">
        <v>1</v>
      </c>
      <c r="W40" s="5">
        <v>0</v>
      </c>
      <c r="X40" s="5">
        <v>1</v>
      </c>
      <c r="Y40" s="5">
        <v>1</v>
      </c>
      <c r="Z40" s="5">
        <v>3</v>
      </c>
      <c r="AA40" s="5">
        <v>0</v>
      </c>
      <c r="AB40" s="5">
        <v>2</v>
      </c>
      <c r="AC40" s="5">
        <v>1</v>
      </c>
      <c r="AD40" s="5">
        <v>0</v>
      </c>
      <c r="AE40" s="5">
        <v>0</v>
      </c>
      <c r="AF40" s="5">
        <v>1</v>
      </c>
      <c r="AG40" s="5">
        <v>3</v>
      </c>
      <c r="AH40" s="5">
        <v>0</v>
      </c>
      <c r="AI40" s="5">
        <v>1</v>
      </c>
      <c r="AJ40" s="5">
        <v>0</v>
      </c>
    </row>
    <row r="41" spans="1:36" x14ac:dyDescent="0.2">
      <c r="A41" s="5" t="s">
        <v>206</v>
      </c>
      <c r="B41" s="5">
        <v>384</v>
      </c>
      <c r="C41" s="5">
        <v>13</v>
      </c>
      <c r="D41" s="5">
        <v>5</v>
      </c>
      <c r="E41" s="5">
        <v>13</v>
      </c>
      <c r="F41" s="5">
        <v>0</v>
      </c>
      <c r="G41" s="5">
        <v>5</v>
      </c>
      <c r="H41" s="5">
        <v>5</v>
      </c>
      <c r="I41" s="5">
        <v>1</v>
      </c>
      <c r="J41" s="5">
        <v>19</v>
      </c>
      <c r="K41" s="5">
        <v>12</v>
      </c>
      <c r="L41" s="5">
        <v>18</v>
      </c>
      <c r="M41" s="5">
        <v>2</v>
      </c>
      <c r="N41" s="5">
        <v>8</v>
      </c>
      <c r="O41" s="5">
        <v>0</v>
      </c>
      <c r="P41" s="5">
        <v>1</v>
      </c>
      <c r="Q41" s="5">
        <v>7</v>
      </c>
      <c r="R41" s="5">
        <v>3</v>
      </c>
      <c r="S41" s="5" t="s">
        <v>206</v>
      </c>
      <c r="T41" s="5">
        <v>13</v>
      </c>
      <c r="U41" s="5">
        <v>6</v>
      </c>
      <c r="V41" s="5">
        <v>16</v>
      </c>
      <c r="W41" s="5">
        <v>6</v>
      </c>
      <c r="X41" s="5">
        <v>15</v>
      </c>
      <c r="Y41" s="5">
        <v>39</v>
      </c>
      <c r="Z41" s="5">
        <v>24</v>
      </c>
      <c r="AA41" s="5">
        <v>7</v>
      </c>
      <c r="AB41" s="5">
        <v>17</v>
      </c>
      <c r="AC41" s="5">
        <v>11</v>
      </c>
      <c r="AD41" s="5">
        <v>22</v>
      </c>
      <c r="AE41" s="5">
        <v>25</v>
      </c>
      <c r="AF41" s="5">
        <v>62</v>
      </c>
      <c r="AG41" s="5">
        <v>3</v>
      </c>
      <c r="AH41" s="5">
        <v>5</v>
      </c>
      <c r="AI41" s="5">
        <v>1</v>
      </c>
      <c r="AJ41" s="5">
        <v>0</v>
      </c>
    </row>
    <row r="42" spans="1:36" x14ac:dyDescent="0.2">
      <c r="A42" s="5" t="s">
        <v>207</v>
      </c>
      <c r="B42" s="5">
        <v>15619</v>
      </c>
      <c r="C42" s="5">
        <v>575</v>
      </c>
      <c r="D42" s="5">
        <v>373</v>
      </c>
      <c r="E42" s="5">
        <v>695</v>
      </c>
      <c r="F42" s="5">
        <v>152</v>
      </c>
      <c r="G42" s="5">
        <v>304</v>
      </c>
      <c r="H42" s="5">
        <v>324</v>
      </c>
      <c r="I42" s="5">
        <v>104</v>
      </c>
      <c r="J42" s="5">
        <v>912</v>
      </c>
      <c r="K42" s="5">
        <v>256</v>
      </c>
      <c r="L42" s="5">
        <v>783</v>
      </c>
      <c r="M42" s="5">
        <v>212</v>
      </c>
      <c r="N42" s="5">
        <v>182</v>
      </c>
      <c r="O42" s="5">
        <v>33</v>
      </c>
      <c r="P42" s="5">
        <v>286</v>
      </c>
      <c r="Q42" s="5">
        <v>539</v>
      </c>
      <c r="R42" s="5">
        <v>679</v>
      </c>
      <c r="S42" s="5" t="s">
        <v>207</v>
      </c>
      <c r="T42" s="5">
        <v>656</v>
      </c>
      <c r="U42" s="5">
        <v>402</v>
      </c>
      <c r="V42" s="5">
        <v>491</v>
      </c>
      <c r="W42" s="5">
        <v>599</v>
      </c>
      <c r="X42" s="5">
        <v>340</v>
      </c>
      <c r="Y42" s="5">
        <v>680</v>
      </c>
      <c r="Z42" s="5">
        <v>390</v>
      </c>
      <c r="AA42" s="5">
        <v>236</v>
      </c>
      <c r="AB42" s="5">
        <v>1474</v>
      </c>
      <c r="AC42" s="5">
        <v>638</v>
      </c>
      <c r="AD42" s="5">
        <v>630</v>
      </c>
      <c r="AE42" s="5">
        <v>461</v>
      </c>
      <c r="AF42" s="5">
        <v>1084</v>
      </c>
      <c r="AG42" s="5">
        <v>536</v>
      </c>
      <c r="AH42" s="5">
        <v>576</v>
      </c>
      <c r="AI42" s="5">
        <v>14</v>
      </c>
      <c r="AJ42" s="5">
        <v>3</v>
      </c>
    </row>
    <row r="43" spans="1:36" x14ac:dyDescent="0.2">
      <c r="A43" s="48" t="s">
        <v>426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 t="s">
        <v>426</v>
      </c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</row>
  </sheetData>
  <mergeCells count="2">
    <mergeCell ref="A43:R43"/>
    <mergeCell ref="S43:AJ4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FB16F-DDC2-413D-9E37-635B96076009}">
  <dimension ref="A1:AJ71"/>
  <sheetViews>
    <sheetView view="pageBreakPreview" topLeftCell="A53" zoomScale="150" zoomScaleNormal="100" zoomScaleSheetLayoutView="150" workbookViewId="0">
      <selection activeCell="M81" sqref="M81"/>
    </sheetView>
  </sheetViews>
  <sheetFormatPr defaultRowHeight="9.6" x14ac:dyDescent="0.2"/>
  <cols>
    <col min="1" max="1" width="12.77734375" style="5" customWidth="1"/>
    <col min="2" max="2" width="5.88671875" style="5" customWidth="1"/>
    <col min="3" max="18" width="4.33203125" style="5" customWidth="1"/>
    <col min="19" max="19" width="12.77734375" style="5" customWidth="1"/>
    <col min="20" max="36" width="4.21875" style="5" customWidth="1"/>
    <col min="37" max="16384" width="8.88671875" style="5"/>
  </cols>
  <sheetData>
    <row r="1" spans="1:36" x14ac:dyDescent="0.2">
      <c r="A1" s="5" t="s">
        <v>391</v>
      </c>
      <c r="S1" s="5" t="s">
        <v>391</v>
      </c>
    </row>
    <row r="2" spans="1:36" s="9" customFormat="1" ht="7.8" x14ac:dyDescent="0.15">
      <c r="A2" s="20"/>
      <c r="B2" s="21"/>
      <c r="C2" s="21"/>
      <c r="D2" s="21"/>
      <c r="E2" s="21"/>
      <c r="F2" s="21"/>
      <c r="G2" s="22" t="s">
        <v>343</v>
      </c>
      <c r="H2" s="22" t="s">
        <v>345</v>
      </c>
      <c r="I2" s="22" t="s">
        <v>347</v>
      </c>
      <c r="J2" s="22"/>
      <c r="K2" s="22" t="s">
        <v>349</v>
      </c>
      <c r="L2" s="22"/>
      <c r="M2" s="22" t="s">
        <v>351</v>
      </c>
      <c r="N2" s="22"/>
      <c r="O2" s="22" t="s">
        <v>353</v>
      </c>
      <c r="P2" s="22" t="s">
        <v>355</v>
      </c>
      <c r="Q2" s="22"/>
      <c r="R2" s="22" t="s">
        <v>357</v>
      </c>
      <c r="S2" s="20"/>
      <c r="T2" s="22" t="s">
        <v>359</v>
      </c>
      <c r="U2" s="22" t="s">
        <v>361</v>
      </c>
      <c r="V2" s="22"/>
      <c r="W2" s="22"/>
      <c r="X2" s="22"/>
      <c r="Y2" s="22" t="s">
        <v>363</v>
      </c>
      <c r="Z2" s="22"/>
      <c r="AA2" s="22"/>
      <c r="AB2" s="22"/>
      <c r="AC2" s="22" t="s">
        <v>365</v>
      </c>
      <c r="AD2" s="22"/>
      <c r="AE2" s="22" t="s">
        <v>367</v>
      </c>
      <c r="AF2" s="22" t="s">
        <v>369</v>
      </c>
      <c r="AG2" s="22" t="s">
        <v>371</v>
      </c>
      <c r="AH2" s="22"/>
      <c r="AI2" s="22"/>
      <c r="AJ2" s="23"/>
    </row>
    <row r="3" spans="1:36" s="9" customFormat="1" ht="7.8" x14ac:dyDescent="0.15">
      <c r="A3" s="24"/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344</v>
      </c>
      <c r="H3" s="25" t="s">
        <v>346</v>
      </c>
      <c r="I3" s="25" t="s">
        <v>348</v>
      </c>
      <c r="J3" s="25" t="s">
        <v>8</v>
      </c>
      <c r="K3" s="25" t="s">
        <v>350</v>
      </c>
      <c r="L3" s="25" t="s">
        <v>10</v>
      </c>
      <c r="M3" s="25" t="s">
        <v>352</v>
      </c>
      <c r="N3" s="25" t="s">
        <v>12</v>
      </c>
      <c r="O3" s="25" t="s">
        <v>354</v>
      </c>
      <c r="P3" s="25" t="s">
        <v>356</v>
      </c>
      <c r="Q3" s="25" t="s">
        <v>15</v>
      </c>
      <c r="R3" s="25" t="s">
        <v>358</v>
      </c>
      <c r="S3" s="24"/>
      <c r="T3" s="25" t="s">
        <v>360</v>
      </c>
      <c r="U3" s="25" t="s">
        <v>362</v>
      </c>
      <c r="V3" s="25" t="s">
        <v>19</v>
      </c>
      <c r="W3" s="25" t="s">
        <v>20</v>
      </c>
      <c r="X3" s="25" t="s">
        <v>21</v>
      </c>
      <c r="Y3" s="25" t="s">
        <v>364</v>
      </c>
      <c r="Z3" s="25" t="s">
        <v>23</v>
      </c>
      <c r="AA3" s="25" t="s">
        <v>24</v>
      </c>
      <c r="AB3" s="25" t="s">
        <v>25</v>
      </c>
      <c r="AC3" s="25" t="s">
        <v>366</v>
      </c>
      <c r="AD3" s="25" t="s">
        <v>27</v>
      </c>
      <c r="AE3" s="25" t="s">
        <v>368</v>
      </c>
      <c r="AF3" s="25" t="s">
        <v>370</v>
      </c>
      <c r="AG3" s="25" t="s">
        <v>372</v>
      </c>
      <c r="AH3" s="25" t="s">
        <v>31</v>
      </c>
      <c r="AI3" s="25" t="s">
        <v>32</v>
      </c>
      <c r="AJ3" s="27" t="s">
        <v>33</v>
      </c>
    </row>
    <row r="4" spans="1:36" x14ac:dyDescent="0.2">
      <c r="A4" s="5" t="s">
        <v>415</v>
      </c>
      <c r="S4" s="5" t="s">
        <v>415</v>
      </c>
    </row>
    <row r="6" spans="1:36" x14ac:dyDescent="0.2">
      <c r="A6" s="5" t="s">
        <v>398</v>
      </c>
      <c r="B6" s="5">
        <v>137596</v>
      </c>
      <c r="C6" s="5">
        <v>5105</v>
      </c>
      <c r="D6" s="5">
        <v>7639</v>
      </c>
      <c r="E6" s="5">
        <v>6223</v>
      </c>
      <c r="F6" s="5">
        <v>8830</v>
      </c>
      <c r="G6" s="5">
        <v>2477</v>
      </c>
      <c r="H6" s="5">
        <v>2749</v>
      </c>
      <c r="I6" s="5">
        <v>5532</v>
      </c>
      <c r="J6" s="5">
        <v>4333</v>
      </c>
      <c r="K6" s="5">
        <v>2760</v>
      </c>
      <c r="L6" s="5">
        <v>10070</v>
      </c>
      <c r="M6" s="5">
        <v>4781</v>
      </c>
      <c r="N6" s="5">
        <v>1885</v>
      </c>
      <c r="O6" s="5">
        <v>866</v>
      </c>
      <c r="P6" s="5">
        <v>5094</v>
      </c>
      <c r="Q6" s="5">
        <v>4195</v>
      </c>
      <c r="R6" s="5">
        <v>3592</v>
      </c>
      <c r="S6" s="5" t="s">
        <v>398</v>
      </c>
      <c r="T6" s="5">
        <v>6031</v>
      </c>
      <c r="U6" s="5">
        <v>3478</v>
      </c>
      <c r="V6" s="5">
        <v>3574</v>
      </c>
      <c r="W6" s="5">
        <v>3525</v>
      </c>
      <c r="X6" s="5">
        <v>4988</v>
      </c>
      <c r="Y6" s="5">
        <v>4936</v>
      </c>
      <c r="Z6" s="5">
        <v>3043</v>
      </c>
      <c r="AA6" s="5">
        <v>2550</v>
      </c>
      <c r="AB6" s="5">
        <v>4650</v>
      </c>
      <c r="AC6" s="5">
        <v>1921</v>
      </c>
      <c r="AD6" s="5">
        <v>3747</v>
      </c>
      <c r="AE6" s="5">
        <v>5121</v>
      </c>
      <c r="AF6" s="5">
        <v>9634</v>
      </c>
      <c r="AG6" s="5">
        <v>1922</v>
      </c>
      <c r="AH6" s="5">
        <v>1396</v>
      </c>
      <c r="AI6" s="5">
        <v>700</v>
      </c>
      <c r="AJ6" s="5">
        <v>249</v>
      </c>
    </row>
    <row r="7" spans="1:36" x14ac:dyDescent="0.2">
      <c r="A7" s="5" t="s">
        <v>208</v>
      </c>
      <c r="B7" s="5">
        <v>129896</v>
      </c>
      <c r="C7" s="5">
        <v>4849</v>
      </c>
      <c r="D7" s="5">
        <v>7191</v>
      </c>
      <c r="E7" s="5">
        <v>6039</v>
      </c>
      <c r="F7" s="5">
        <v>8510</v>
      </c>
      <c r="G7" s="5">
        <v>2266</v>
      </c>
      <c r="H7" s="5">
        <v>2539</v>
      </c>
      <c r="I7" s="5">
        <v>5165</v>
      </c>
      <c r="J7" s="5">
        <v>4004</v>
      </c>
      <c r="K7" s="5">
        <v>2517</v>
      </c>
      <c r="L7" s="5">
        <v>9739</v>
      </c>
      <c r="M7" s="5">
        <v>4601</v>
      </c>
      <c r="N7" s="5">
        <v>1812</v>
      </c>
      <c r="O7" s="5">
        <v>839</v>
      </c>
      <c r="P7" s="5">
        <v>4996</v>
      </c>
      <c r="Q7" s="5">
        <v>3923</v>
      </c>
      <c r="R7" s="5">
        <v>3407</v>
      </c>
      <c r="S7" s="5" t="s">
        <v>208</v>
      </c>
      <c r="T7" s="5">
        <v>5527</v>
      </c>
      <c r="U7" s="5">
        <v>3412</v>
      </c>
      <c r="V7" s="5">
        <v>3276</v>
      </c>
      <c r="W7" s="5">
        <v>3458</v>
      </c>
      <c r="X7" s="5">
        <v>4543</v>
      </c>
      <c r="Y7" s="5">
        <v>4365</v>
      </c>
      <c r="Z7" s="5">
        <v>2715</v>
      </c>
      <c r="AA7" s="5">
        <v>2438</v>
      </c>
      <c r="AB7" s="5">
        <v>4541</v>
      </c>
      <c r="AC7" s="5">
        <v>1885</v>
      </c>
      <c r="AD7" s="5">
        <v>3671</v>
      </c>
      <c r="AE7" s="5">
        <v>4872</v>
      </c>
      <c r="AF7" s="5">
        <v>8800</v>
      </c>
      <c r="AG7" s="5">
        <v>1738</v>
      </c>
      <c r="AH7" s="5">
        <v>1338</v>
      </c>
      <c r="AI7" s="5">
        <v>696</v>
      </c>
      <c r="AJ7" s="5">
        <v>224</v>
      </c>
    </row>
    <row r="8" spans="1:36" x14ac:dyDescent="0.2">
      <c r="A8" s="5" t="s">
        <v>209</v>
      </c>
      <c r="B8" s="5">
        <v>7452</v>
      </c>
      <c r="C8" s="5">
        <v>253</v>
      </c>
      <c r="D8" s="5">
        <v>436</v>
      </c>
      <c r="E8" s="5">
        <v>178</v>
      </c>
      <c r="F8" s="5">
        <v>316</v>
      </c>
      <c r="G8" s="5">
        <v>208</v>
      </c>
      <c r="H8" s="5">
        <v>209</v>
      </c>
      <c r="I8" s="5">
        <v>361</v>
      </c>
      <c r="J8" s="5">
        <v>319</v>
      </c>
      <c r="K8" s="5">
        <v>240</v>
      </c>
      <c r="L8" s="5">
        <v>314</v>
      </c>
      <c r="M8" s="5">
        <v>167</v>
      </c>
      <c r="N8" s="5">
        <v>67</v>
      </c>
      <c r="O8" s="5">
        <v>25</v>
      </c>
      <c r="P8" s="5">
        <v>85</v>
      </c>
      <c r="Q8" s="5">
        <v>261</v>
      </c>
      <c r="R8" s="5">
        <v>172</v>
      </c>
      <c r="S8" s="5" t="s">
        <v>209</v>
      </c>
      <c r="T8" s="5">
        <v>495</v>
      </c>
      <c r="U8" s="5">
        <v>60</v>
      </c>
      <c r="V8" s="5">
        <v>289</v>
      </c>
      <c r="W8" s="5">
        <v>63</v>
      </c>
      <c r="X8" s="5">
        <v>441</v>
      </c>
      <c r="Y8" s="5">
        <v>552</v>
      </c>
      <c r="Z8" s="5">
        <v>319</v>
      </c>
      <c r="AA8" s="5">
        <v>108</v>
      </c>
      <c r="AB8" s="5">
        <v>103</v>
      </c>
      <c r="AC8" s="5">
        <v>33</v>
      </c>
      <c r="AD8" s="5">
        <v>73</v>
      </c>
      <c r="AE8" s="5">
        <v>241</v>
      </c>
      <c r="AF8" s="5">
        <v>808</v>
      </c>
      <c r="AG8" s="5">
        <v>174</v>
      </c>
      <c r="AH8" s="5">
        <v>57</v>
      </c>
      <c r="AI8" s="5">
        <v>4</v>
      </c>
      <c r="AJ8" s="5">
        <v>21</v>
      </c>
    </row>
    <row r="9" spans="1:36" x14ac:dyDescent="0.2">
      <c r="A9" s="5" t="s">
        <v>210</v>
      </c>
      <c r="B9" s="5">
        <v>248</v>
      </c>
      <c r="C9" s="5">
        <v>3</v>
      </c>
      <c r="D9" s="5">
        <v>12</v>
      </c>
      <c r="E9" s="5">
        <v>6</v>
      </c>
      <c r="F9" s="5">
        <v>4</v>
      </c>
      <c r="G9" s="5">
        <v>3</v>
      </c>
      <c r="H9" s="5">
        <v>1</v>
      </c>
      <c r="I9" s="5">
        <v>6</v>
      </c>
      <c r="J9" s="5">
        <v>10</v>
      </c>
      <c r="K9" s="5">
        <v>3</v>
      </c>
      <c r="L9" s="5">
        <v>17</v>
      </c>
      <c r="M9" s="5">
        <v>13</v>
      </c>
      <c r="N9" s="5">
        <v>6</v>
      </c>
      <c r="O9" s="5">
        <v>2</v>
      </c>
      <c r="P9" s="5">
        <v>13</v>
      </c>
      <c r="Q9" s="5">
        <v>11</v>
      </c>
      <c r="R9" s="5">
        <v>13</v>
      </c>
      <c r="S9" s="5" t="s">
        <v>210</v>
      </c>
      <c r="T9" s="5">
        <v>9</v>
      </c>
      <c r="U9" s="5">
        <v>6</v>
      </c>
      <c r="V9" s="5">
        <v>9</v>
      </c>
      <c r="W9" s="5">
        <v>4</v>
      </c>
      <c r="X9" s="5">
        <v>4</v>
      </c>
      <c r="Y9" s="5">
        <v>19</v>
      </c>
      <c r="Z9" s="5">
        <v>9</v>
      </c>
      <c r="AA9" s="5">
        <v>4</v>
      </c>
      <c r="AB9" s="5">
        <v>6</v>
      </c>
      <c r="AC9" s="5">
        <v>3</v>
      </c>
      <c r="AD9" s="5">
        <v>3</v>
      </c>
      <c r="AE9" s="5">
        <v>8</v>
      </c>
      <c r="AF9" s="5">
        <v>26</v>
      </c>
      <c r="AG9" s="5">
        <v>10</v>
      </c>
      <c r="AH9" s="5">
        <v>1</v>
      </c>
      <c r="AI9" s="5">
        <v>0</v>
      </c>
      <c r="AJ9" s="5">
        <v>4</v>
      </c>
    </row>
    <row r="11" spans="1:36" x14ac:dyDescent="0.2">
      <c r="A11" s="5" t="s">
        <v>339</v>
      </c>
      <c r="B11" s="5">
        <v>69232</v>
      </c>
      <c r="C11" s="5">
        <v>2592</v>
      </c>
      <c r="D11" s="5">
        <v>3889</v>
      </c>
      <c r="E11" s="5">
        <v>3275</v>
      </c>
      <c r="F11" s="5">
        <v>4400</v>
      </c>
      <c r="G11" s="5">
        <v>1270</v>
      </c>
      <c r="H11" s="5">
        <v>1383</v>
      </c>
      <c r="I11" s="5">
        <v>2779</v>
      </c>
      <c r="J11" s="5">
        <v>2180</v>
      </c>
      <c r="K11" s="5">
        <v>1391</v>
      </c>
      <c r="L11" s="5">
        <v>5002</v>
      </c>
      <c r="M11" s="5">
        <v>2370</v>
      </c>
      <c r="N11" s="5">
        <v>929</v>
      </c>
      <c r="O11" s="5">
        <v>420</v>
      </c>
      <c r="P11" s="5">
        <v>2581</v>
      </c>
      <c r="Q11" s="5">
        <v>2125</v>
      </c>
      <c r="R11" s="5">
        <v>1796</v>
      </c>
      <c r="S11" s="5" t="s">
        <v>339</v>
      </c>
      <c r="T11" s="5">
        <v>2995</v>
      </c>
      <c r="U11" s="5">
        <v>1725</v>
      </c>
      <c r="V11" s="5">
        <v>1815</v>
      </c>
      <c r="W11" s="5">
        <v>1752</v>
      </c>
      <c r="X11" s="5">
        <v>2460</v>
      </c>
      <c r="Y11" s="5">
        <v>2438</v>
      </c>
      <c r="Z11" s="5">
        <v>1586</v>
      </c>
      <c r="AA11" s="5">
        <v>1237</v>
      </c>
      <c r="AB11" s="5">
        <v>2384</v>
      </c>
      <c r="AC11" s="5">
        <v>961</v>
      </c>
      <c r="AD11" s="5">
        <v>1883</v>
      </c>
      <c r="AE11" s="5">
        <v>2644</v>
      </c>
      <c r="AF11" s="5">
        <v>4884</v>
      </c>
      <c r="AG11" s="5">
        <v>924</v>
      </c>
      <c r="AH11" s="5">
        <v>697</v>
      </c>
      <c r="AI11" s="5">
        <v>343</v>
      </c>
      <c r="AJ11" s="5">
        <v>122</v>
      </c>
    </row>
    <row r="12" spans="1:36" x14ac:dyDescent="0.2">
      <c r="A12" s="5" t="s">
        <v>208</v>
      </c>
      <c r="B12" s="5">
        <v>65478</v>
      </c>
      <c r="C12" s="5">
        <v>2461</v>
      </c>
      <c r="D12" s="5">
        <v>3667</v>
      </c>
      <c r="E12" s="5">
        <v>3171</v>
      </c>
      <c r="F12" s="5">
        <v>4253</v>
      </c>
      <c r="G12" s="5">
        <v>1163</v>
      </c>
      <c r="H12" s="5">
        <v>1288</v>
      </c>
      <c r="I12" s="5">
        <v>2610</v>
      </c>
      <c r="J12" s="5">
        <v>2010</v>
      </c>
      <c r="K12" s="5">
        <v>1263</v>
      </c>
      <c r="L12" s="5">
        <v>4841</v>
      </c>
      <c r="M12" s="5">
        <v>2271</v>
      </c>
      <c r="N12" s="5">
        <v>893</v>
      </c>
      <c r="O12" s="5">
        <v>405</v>
      </c>
      <c r="P12" s="5">
        <v>2534</v>
      </c>
      <c r="Q12" s="5">
        <v>1992</v>
      </c>
      <c r="R12" s="5">
        <v>1707</v>
      </c>
      <c r="S12" s="5" t="s">
        <v>208</v>
      </c>
      <c r="T12" s="5">
        <v>2744</v>
      </c>
      <c r="U12" s="5">
        <v>1694</v>
      </c>
      <c r="V12" s="5">
        <v>1686</v>
      </c>
      <c r="W12" s="5">
        <v>1718</v>
      </c>
      <c r="X12" s="5">
        <v>2261</v>
      </c>
      <c r="Y12" s="5">
        <v>2156</v>
      </c>
      <c r="Z12" s="5">
        <v>1435</v>
      </c>
      <c r="AA12" s="5">
        <v>1175</v>
      </c>
      <c r="AB12" s="5">
        <v>2333</v>
      </c>
      <c r="AC12" s="5">
        <v>946</v>
      </c>
      <c r="AD12" s="5">
        <v>1849</v>
      </c>
      <c r="AE12" s="5">
        <v>2508</v>
      </c>
      <c r="AF12" s="5">
        <v>4484</v>
      </c>
      <c r="AG12" s="5">
        <v>844</v>
      </c>
      <c r="AH12" s="5">
        <v>665</v>
      </c>
      <c r="AI12" s="5">
        <v>342</v>
      </c>
      <c r="AJ12" s="5">
        <v>109</v>
      </c>
    </row>
    <row r="13" spans="1:36" x14ac:dyDescent="0.2">
      <c r="A13" s="5" t="s">
        <v>209</v>
      </c>
      <c r="B13" s="5">
        <v>3644</v>
      </c>
      <c r="C13" s="5">
        <v>131</v>
      </c>
      <c r="D13" s="5">
        <v>218</v>
      </c>
      <c r="E13" s="5">
        <v>100</v>
      </c>
      <c r="F13" s="5">
        <v>146</v>
      </c>
      <c r="G13" s="5">
        <v>105</v>
      </c>
      <c r="H13" s="5">
        <v>95</v>
      </c>
      <c r="I13" s="5">
        <v>165</v>
      </c>
      <c r="J13" s="5">
        <v>166</v>
      </c>
      <c r="K13" s="5">
        <v>125</v>
      </c>
      <c r="L13" s="5">
        <v>156</v>
      </c>
      <c r="M13" s="5">
        <v>95</v>
      </c>
      <c r="N13" s="5">
        <v>32</v>
      </c>
      <c r="O13" s="5">
        <v>14</v>
      </c>
      <c r="P13" s="5">
        <v>40</v>
      </c>
      <c r="Q13" s="5">
        <v>126</v>
      </c>
      <c r="R13" s="5">
        <v>84</v>
      </c>
      <c r="S13" s="5" t="s">
        <v>209</v>
      </c>
      <c r="T13" s="5">
        <v>245</v>
      </c>
      <c r="U13" s="5">
        <v>28</v>
      </c>
      <c r="V13" s="5">
        <v>126</v>
      </c>
      <c r="W13" s="5">
        <v>32</v>
      </c>
      <c r="X13" s="5">
        <v>197</v>
      </c>
      <c r="Y13" s="5">
        <v>275</v>
      </c>
      <c r="Z13" s="5">
        <v>147</v>
      </c>
      <c r="AA13" s="5">
        <v>60</v>
      </c>
      <c r="AB13" s="5">
        <v>50</v>
      </c>
      <c r="AC13" s="5">
        <v>15</v>
      </c>
      <c r="AD13" s="5">
        <v>32</v>
      </c>
      <c r="AE13" s="5">
        <v>132</v>
      </c>
      <c r="AF13" s="5">
        <v>384</v>
      </c>
      <c r="AG13" s="5">
        <v>79</v>
      </c>
      <c r="AH13" s="5">
        <v>32</v>
      </c>
      <c r="AI13" s="5">
        <v>1</v>
      </c>
      <c r="AJ13" s="5">
        <v>11</v>
      </c>
    </row>
    <row r="14" spans="1:36" x14ac:dyDescent="0.2">
      <c r="A14" s="5" t="s">
        <v>210</v>
      </c>
      <c r="B14" s="5">
        <v>110</v>
      </c>
      <c r="C14" s="5">
        <v>0</v>
      </c>
      <c r="D14" s="5">
        <v>4</v>
      </c>
      <c r="E14" s="5">
        <v>4</v>
      </c>
      <c r="F14" s="5">
        <v>1</v>
      </c>
      <c r="G14" s="5">
        <v>2</v>
      </c>
      <c r="H14" s="5">
        <v>0</v>
      </c>
      <c r="I14" s="5">
        <v>4</v>
      </c>
      <c r="J14" s="5">
        <v>4</v>
      </c>
      <c r="K14" s="5">
        <v>3</v>
      </c>
      <c r="L14" s="5">
        <v>5</v>
      </c>
      <c r="M14" s="5">
        <v>4</v>
      </c>
      <c r="N14" s="5">
        <v>4</v>
      </c>
      <c r="O14" s="5">
        <v>1</v>
      </c>
      <c r="P14" s="5">
        <v>7</v>
      </c>
      <c r="Q14" s="5">
        <v>7</v>
      </c>
      <c r="R14" s="5">
        <v>5</v>
      </c>
      <c r="S14" s="5" t="s">
        <v>210</v>
      </c>
      <c r="T14" s="5">
        <v>6</v>
      </c>
      <c r="U14" s="5">
        <v>3</v>
      </c>
      <c r="V14" s="5">
        <v>3</v>
      </c>
      <c r="W14" s="5">
        <v>2</v>
      </c>
      <c r="X14" s="5">
        <v>2</v>
      </c>
      <c r="Y14" s="5">
        <v>7</v>
      </c>
      <c r="Z14" s="5">
        <v>4</v>
      </c>
      <c r="AA14" s="5">
        <v>2</v>
      </c>
      <c r="AB14" s="5">
        <v>1</v>
      </c>
      <c r="AC14" s="5">
        <v>0</v>
      </c>
      <c r="AD14" s="5">
        <v>2</v>
      </c>
      <c r="AE14" s="5">
        <v>4</v>
      </c>
      <c r="AF14" s="5">
        <v>16</v>
      </c>
      <c r="AG14" s="5">
        <v>1</v>
      </c>
      <c r="AH14" s="5">
        <v>0</v>
      </c>
      <c r="AI14" s="5">
        <v>0</v>
      </c>
      <c r="AJ14" s="5">
        <v>2</v>
      </c>
    </row>
    <row r="16" spans="1:36" x14ac:dyDescent="0.2">
      <c r="A16" s="5" t="s">
        <v>406</v>
      </c>
      <c r="B16" s="5">
        <v>68364</v>
      </c>
      <c r="C16" s="5">
        <v>2513</v>
      </c>
      <c r="D16" s="5">
        <v>3750</v>
      </c>
      <c r="E16" s="5">
        <v>2948</v>
      </c>
      <c r="F16" s="5">
        <v>4430</v>
      </c>
      <c r="G16" s="5">
        <v>1207</v>
      </c>
      <c r="H16" s="5">
        <v>1366</v>
      </c>
      <c r="I16" s="5">
        <v>2753</v>
      </c>
      <c r="J16" s="5">
        <v>2153</v>
      </c>
      <c r="K16" s="5">
        <v>1369</v>
      </c>
      <c r="L16" s="5">
        <v>5068</v>
      </c>
      <c r="M16" s="5">
        <v>2411</v>
      </c>
      <c r="N16" s="5">
        <v>956</v>
      </c>
      <c r="O16" s="5">
        <v>446</v>
      </c>
      <c r="P16" s="5">
        <v>2513</v>
      </c>
      <c r="Q16" s="5">
        <v>2070</v>
      </c>
      <c r="R16" s="5">
        <v>1796</v>
      </c>
      <c r="S16" s="5" t="s">
        <v>406</v>
      </c>
      <c r="T16" s="5">
        <v>3036</v>
      </c>
      <c r="U16" s="5">
        <v>1753</v>
      </c>
      <c r="V16" s="5">
        <v>1759</v>
      </c>
      <c r="W16" s="5">
        <v>1773</v>
      </c>
      <c r="X16" s="5">
        <v>2528</v>
      </c>
      <c r="Y16" s="5">
        <v>2498</v>
      </c>
      <c r="Z16" s="5">
        <v>1457</v>
      </c>
      <c r="AA16" s="5">
        <v>1313</v>
      </c>
      <c r="AB16" s="5">
        <v>2266</v>
      </c>
      <c r="AC16" s="5">
        <v>960</v>
      </c>
      <c r="AD16" s="5">
        <v>1864</v>
      </c>
      <c r="AE16" s="5">
        <v>2477</v>
      </c>
      <c r="AF16" s="5">
        <v>4750</v>
      </c>
      <c r="AG16" s="5">
        <v>998</v>
      </c>
      <c r="AH16" s="5">
        <v>699</v>
      </c>
      <c r="AI16" s="5">
        <v>357</v>
      </c>
      <c r="AJ16" s="5">
        <v>127</v>
      </c>
    </row>
    <row r="17" spans="1:36" x14ac:dyDescent="0.2">
      <c r="A17" s="5" t="s">
        <v>208</v>
      </c>
      <c r="B17" s="5">
        <v>64418</v>
      </c>
      <c r="C17" s="5">
        <v>2388</v>
      </c>
      <c r="D17" s="5">
        <v>3524</v>
      </c>
      <c r="E17" s="5">
        <v>2868</v>
      </c>
      <c r="F17" s="5">
        <v>4257</v>
      </c>
      <c r="G17" s="5">
        <v>1103</v>
      </c>
      <c r="H17" s="5">
        <v>1251</v>
      </c>
      <c r="I17" s="5">
        <v>2555</v>
      </c>
      <c r="J17" s="5">
        <v>1994</v>
      </c>
      <c r="K17" s="5">
        <v>1254</v>
      </c>
      <c r="L17" s="5">
        <v>4898</v>
      </c>
      <c r="M17" s="5">
        <v>2330</v>
      </c>
      <c r="N17" s="5">
        <v>919</v>
      </c>
      <c r="O17" s="5">
        <v>434</v>
      </c>
      <c r="P17" s="5">
        <v>2462</v>
      </c>
      <c r="Q17" s="5">
        <v>1931</v>
      </c>
      <c r="R17" s="5">
        <v>1700</v>
      </c>
      <c r="S17" s="5" t="s">
        <v>208</v>
      </c>
      <c r="T17" s="5">
        <v>2783</v>
      </c>
      <c r="U17" s="5">
        <v>1718</v>
      </c>
      <c r="V17" s="5">
        <v>1590</v>
      </c>
      <c r="W17" s="5">
        <v>1740</v>
      </c>
      <c r="X17" s="5">
        <v>2282</v>
      </c>
      <c r="Y17" s="5">
        <v>2209</v>
      </c>
      <c r="Z17" s="5">
        <v>1280</v>
      </c>
      <c r="AA17" s="5">
        <v>1263</v>
      </c>
      <c r="AB17" s="5">
        <v>2208</v>
      </c>
      <c r="AC17" s="5">
        <v>939</v>
      </c>
      <c r="AD17" s="5">
        <v>1822</v>
      </c>
      <c r="AE17" s="5">
        <v>2364</v>
      </c>
      <c r="AF17" s="5">
        <v>4316</v>
      </c>
      <c r="AG17" s="5">
        <v>894</v>
      </c>
      <c r="AH17" s="5">
        <v>673</v>
      </c>
      <c r="AI17" s="5">
        <v>354</v>
      </c>
      <c r="AJ17" s="5">
        <v>115</v>
      </c>
    </row>
    <row r="18" spans="1:36" x14ac:dyDescent="0.2">
      <c r="A18" s="5" t="s">
        <v>209</v>
      </c>
      <c r="B18" s="5">
        <v>3808</v>
      </c>
      <c r="C18" s="5">
        <v>122</v>
      </c>
      <c r="D18" s="5">
        <v>218</v>
      </c>
      <c r="E18" s="5">
        <v>78</v>
      </c>
      <c r="F18" s="5">
        <v>170</v>
      </c>
      <c r="G18" s="5">
        <v>103</v>
      </c>
      <c r="H18" s="5">
        <v>114</v>
      </c>
      <c r="I18" s="5">
        <v>196</v>
      </c>
      <c r="J18" s="5">
        <v>153</v>
      </c>
      <c r="K18" s="5">
        <v>115</v>
      </c>
      <c r="L18" s="5">
        <v>158</v>
      </c>
      <c r="M18" s="5">
        <v>72</v>
      </c>
      <c r="N18" s="5">
        <v>35</v>
      </c>
      <c r="O18" s="5">
        <v>11</v>
      </c>
      <c r="P18" s="5">
        <v>45</v>
      </c>
      <c r="Q18" s="5">
        <v>135</v>
      </c>
      <c r="R18" s="5">
        <v>88</v>
      </c>
      <c r="S18" s="5" t="s">
        <v>209</v>
      </c>
      <c r="T18" s="5">
        <v>250</v>
      </c>
      <c r="U18" s="5">
        <v>32</v>
      </c>
      <c r="V18" s="5">
        <v>163</v>
      </c>
      <c r="W18" s="5">
        <v>31</v>
      </c>
      <c r="X18" s="5">
        <v>244</v>
      </c>
      <c r="Y18" s="5">
        <v>277</v>
      </c>
      <c r="Z18" s="5">
        <v>172</v>
      </c>
      <c r="AA18" s="5">
        <v>48</v>
      </c>
      <c r="AB18" s="5">
        <v>53</v>
      </c>
      <c r="AC18" s="5">
        <v>18</v>
      </c>
      <c r="AD18" s="5">
        <v>41</v>
      </c>
      <c r="AE18" s="5">
        <v>109</v>
      </c>
      <c r="AF18" s="5">
        <v>424</v>
      </c>
      <c r="AG18" s="5">
        <v>95</v>
      </c>
      <c r="AH18" s="5">
        <v>25</v>
      </c>
      <c r="AI18" s="5">
        <v>3</v>
      </c>
      <c r="AJ18" s="5">
        <v>10</v>
      </c>
    </row>
    <row r="19" spans="1:36" x14ac:dyDescent="0.2">
      <c r="A19" s="5" t="s">
        <v>210</v>
      </c>
      <c r="B19" s="5">
        <v>138</v>
      </c>
      <c r="C19" s="5">
        <v>3</v>
      </c>
      <c r="D19" s="5">
        <v>8</v>
      </c>
      <c r="E19" s="5">
        <v>2</v>
      </c>
      <c r="F19" s="5">
        <v>3</v>
      </c>
      <c r="G19" s="5">
        <v>1</v>
      </c>
      <c r="H19" s="5">
        <v>1</v>
      </c>
      <c r="I19" s="5">
        <v>2</v>
      </c>
      <c r="J19" s="5">
        <v>6</v>
      </c>
      <c r="K19" s="5">
        <v>0</v>
      </c>
      <c r="L19" s="5">
        <v>12</v>
      </c>
      <c r="M19" s="5">
        <v>9</v>
      </c>
      <c r="N19" s="5">
        <v>2</v>
      </c>
      <c r="O19" s="5">
        <v>1</v>
      </c>
      <c r="P19" s="5">
        <v>6</v>
      </c>
      <c r="Q19" s="5">
        <v>4</v>
      </c>
      <c r="R19" s="5">
        <v>8</v>
      </c>
      <c r="S19" s="5" t="s">
        <v>210</v>
      </c>
      <c r="T19" s="5">
        <v>3</v>
      </c>
      <c r="U19" s="5">
        <v>3</v>
      </c>
      <c r="V19" s="5">
        <v>6</v>
      </c>
      <c r="W19" s="5">
        <v>2</v>
      </c>
      <c r="X19" s="5">
        <v>2</v>
      </c>
      <c r="Y19" s="5">
        <v>12</v>
      </c>
      <c r="Z19" s="5">
        <v>5</v>
      </c>
      <c r="AA19" s="5">
        <v>2</v>
      </c>
      <c r="AB19" s="5">
        <v>5</v>
      </c>
      <c r="AC19" s="5">
        <v>3</v>
      </c>
      <c r="AD19" s="5">
        <v>1</v>
      </c>
      <c r="AE19" s="5">
        <v>4</v>
      </c>
      <c r="AF19" s="5">
        <v>10</v>
      </c>
      <c r="AG19" s="5">
        <v>9</v>
      </c>
      <c r="AH19" s="5">
        <v>1</v>
      </c>
      <c r="AI19" s="5">
        <v>0</v>
      </c>
      <c r="AJ19" s="5">
        <v>2</v>
      </c>
    </row>
    <row r="21" spans="1:36" x14ac:dyDescent="0.2">
      <c r="A21" s="5" t="s">
        <v>416</v>
      </c>
      <c r="S21" s="5" t="s">
        <v>416</v>
      </c>
    </row>
    <row r="23" spans="1:36" x14ac:dyDescent="0.2">
      <c r="A23" s="5" t="s">
        <v>398</v>
      </c>
      <c r="B23" s="5">
        <v>137596</v>
      </c>
      <c r="C23" s="5">
        <v>5105</v>
      </c>
      <c r="D23" s="5">
        <v>7639</v>
      </c>
      <c r="E23" s="5">
        <v>6223</v>
      </c>
      <c r="F23" s="5">
        <v>8830</v>
      </c>
      <c r="G23" s="5">
        <v>2477</v>
      </c>
      <c r="H23" s="5">
        <v>2749</v>
      </c>
      <c r="I23" s="5">
        <v>5532</v>
      </c>
      <c r="J23" s="5">
        <v>4333</v>
      </c>
      <c r="K23" s="5">
        <v>2760</v>
      </c>
      <c r="L23" s="5">
        <v>10070</v>
      </c>
      <c r="M23" s="5">
        <v>4781</v>
      </c>
      <c r="N23" s="5">
        <v>1885</v>
      </c>
      <c r="O23" s="5">
        <v>866</v>
      </c>
      <c r="P23" s="5">
        <v>5094</v>
      </c>
      <c r="Q23" s="5">
        <v>4195</v>
      </c>
      <c r="R23" s="5">
        <v>3592</v>
      </c>
      <c r="S23" s="5" t="s">
        <v>398</v>
      </c>
      <c r="T23" s="5">
        <v>6031</v>
      </c>
      <c r="U23" s="5">
        <v>3478</v>
      </c>
      <c r="V23" s="5">
        <v>3574</v>
      </c>
      <c r="W23" s="5">
        <v>3525</v>
      </c>
      <c r="X23" s="5">
        <v>4988</v>
      </c>
      <c r="Y23" s="5">
        <v>4936</v>
      </c>
      <c r="Z23" s="5">
        <v>3043</v>
      </c>
      <c r="AA23" s="5">
        <v>2550</v>
      </c>
      <c r="AB23" s="5">
        <v>4650</v>
      </c>
      <c r="AC23" s="5">
        <v>1921</v>
      </c>
      <c r="AD23" s="5">
        <v>3747</v>
      </c>
      <c r="AE23" s="5">
        <v>5121</v>
      </c>
      <c r="AF23" s="5">
        <v>9634</v>
      </c>
      <c r="AG23" s="5">
        <v>1922</v>
      </c>
      <c r="AH23" s="5">
        <v>1396</v>
      </c>
      <c r="AI23" s="5">
        <v>700</v>
      </c>
      <c r="AJ23" s="5">
        <v>249</v>
      </c>
    </row>
    <row r="24" spans="1:36" x14ac:dyDescent="0.2">
      <c r="A24" s="5" t="s">
        <v>208</v>
      </c>
      <c r="B24" s="5">
        <v>132705</v>
      </c>
      <c r="C24" s="5">
        <v>4954</v>
      </c>
      <c r="D24" s="5">
        <v>7328</v>
      </c>
      <c r="E24" s="5">
        <v>6065</v>
      </c>
      <c r="F24" s="5">
        <v>8595</v>
      </c>
      <c r="G24" s="5">
        <v>2375</v>
      </c>
      <c r="H24" s="5">
        <v>2639</v>
      </c>
      <c r="I24" s="5">
        <v>5348</v>
      </c>
      <c r="J24" s="5">
        <v>4169</v>
      </c>
      <c r="K24" s="5">
        <v>2628</v>
      </c>
      <c r="L24" s="5">
        <v>9795</v>
      </c>
      <c r="M24" s="5">
        <v>4667</v>
      </c>
      <c r="N24" s="5">
        <v>1836</v>
      </c>
      <c r="O24" s="5">
        <v>834</v>
      </c>
      <c r="P24" s="5">
        <v>5001</v>
      </c>
      <c r="Q24" s="5">
        <v>4050</v>
      </c>
      <c r="R24" s="5">
        <v>3467</v>
      </c>
      <c r="S24" s="5" t="s">
        <v>208</v>
      </c>
      <c r="T24" s="5">
        <v>5739</v>
      </c>
      <c r="U24" s="5">
        <v>3424</v>
      </c>
      <c r="V24" s="5">
        <v>3415</v>
      </c>
      <c r="W24" s="5">
        <v>3473</v>
      </c>
      <c r="X24" s="5">
        <v>4751</v>
      </c>
      <c r="Y24" s="5">
        <v>4644</v>
      </c>
      <c r="Z24" s="5">
        <v>2865</v>
      </c>
      <c r="AA24" s="5">
        <v>2462</v>
      </c>
      <c r="AB24" s="5">
        <v>4554</v>
      </c>
      <c r="AC24" s="5">
        <v>1882</v>
      </c>
      <c r="AD24" s="5">
        <v>3688</v>
      </c>
      <c r="AE24" s="5">
        <v>4903</v>
      </c>
      <c r="AF24" s="5">
        <v>9126</v>
      </c>
      <c r="AG24" s="5">
        <v>1758</v>
      </c>
      <c r="AH24" s="5">
        <v>1354</v>
      </c>
      <c r="AI24" s="5">
        <v>692</v>
      </c>
      <c r="AJ24" s="5">
        <v>224</v>
      </c>
    </row>
    <row r="25" spans="1:36" x14ac:dyDescent="0.2">
      <c r="A25" s="5" t="s">
        <v>209</v>
      </c>
      <c r="B25" s="5">
        <v>4494</v>
      </c>
      <c r="C25" s="5">
        <v>144</v>
      </c>
      <c r="D25" s="5">
        <v>296</v>
      </c>
      <c r="E25" s="5">
        <v>149</v>
      </c>
      <c r="F25" s="5">
        <v>212</v>
      </c>
      <c r="G25" s="5">
        <v>101</v>
      </c>
      <c r="H25" s="5">
        <v>103</v>
      </c>
      <c r="I25" s="5">
        <v>175</v>
      </c>
      <c r="J25" s="5">
        <v>151</v>
      </c>
      <c r="K25" s="5">
        <v>115</v>
      </c>
      <c r="L25" s="5">
        <v>254</v>
      </c>
      <c r="M25" s="5">
        <v>107</v>
      </c>
      <c r="N25" s="5">
        <v>46</v>
      </c>
      <c r="O25" s="5">
        <v>27</v>
      </c>
      <c r="P25" s="5">
        <v>79</v>
      </c>
      <c r="Q25" s="5">
        <v>129</v>
      </c>
      <c r="R25" s="5">
        <v>118</v>
      </c>
      <c r="S25" s="5" t="s">
        <v>209</v>
      </c>
      <c r="T25" s="5">
        <v>269</v>
      </c>
      <c r="U25" s="5">
        <v>44</v>
      </c>
      <c r="V25" s="5">
        <v>149</v>
      </c>
      <c r="W25" s="5">
        <v>48</v>
      </c>
      <c r="X25" s="5">
        <v>227</v>
      </c>
      <c r="Y25" s="5">
        <v>268</v>
      </c>
      <c r="Z25" s="5">
        <v>172</v>
      </c>
      <c r="AA25" s="5">
        <v>82</v>
      </c>
      <c r="AB25" s="5">
        <v>85</v>
      </c>
      <c r="AC25" s="5">
        <v>34</v>
      </c>
      <c r="AD25" s="5">
        <v>56</v>
      </c>
      <c r="AE25" s="5">
        <v>209</v>
      </c>
      <c r="AF25" s="5">
        <v>435</v>
      </c>
      <c r="AG25" s="5">
        <v>140</v>
      </c>
      <c r="AH25" s="5">
        <v>41</v>
      </c>
      <c r="AI25" s="5">
        <v>8</v>
      </c>
      <c r="AJ25" s="5">
        <v>21</v>
      </c>
    </row>
    <row r="26" spans="1:36" x14ac:dyDescent="0.2">
      <c r="A26" s="5" t="s">
        <v>210</v>
      </c>
      <c r="B26" s="5">
        <v>397</v>
      </c>
      <c r="C26" s="5">
        <v>7</v>
      </c>
      <c r="D26" s="5">
        <v>15</v>
      </c>
      <c r="E26" s="5">
        <v>9</v>
      </c>
      <c r="F26" s="5">
        <v>23</v>
      </c>
      <c r="G26" s="5">
        <v>1</v>
      </c>
      <c r="H26" s="5">
        <v>7</v>
      </c>
      <c r="I26" s="5">
        <v>9</v>
      </c>
      <c r="J26" s="5">
        <v>13</v>
      </c>
      <c r="K26" s="5">
        <v>17</v>
      </c>
      <c r="L26" s="5">
        <v>21</v>
      </c>
      <c r="M26" s="5">
        <v>7</v>
      </c>
      <c r="N26" s="5">
        <v>3</v>
      </c>
      <c r="O26" s="5">
        <v>5</v>
      </c>
      <c r="P26" s="5">
        <v>14</v>
      </c>
      <c r="Q26" s="5">
        <v>16</v>
      </c>
      <c r="R26" s="5">
        <v>7</v>
      </c>
      <c r="S26" s="5" t="s">
        <v>210</v>
      </c>
      <c r="T26" s="5">
        <v>23</v>
      </c>
      <c r="U26" s="5">
        <v>10</v>
      </c>
      <c r="V26" s="5">
        <v>10</v>
      </c>
      <c r="W26" s="5">
        <v>4</v>
      </c>
      <c r="X26" s="5">
        <v>10</v>
      </c>
      <c r="Y26" s="5">
        <v>24</v>
      </c>
      <c r="Z26" s="5">
        <v>6</v>
      </c>
      <c r="AA26" s="5">
        <v>6</v>
      </c>
      <c r="AB26" s="5">
        <v>11</v>
      </c>
      <c r="AC26" s="5">
        <v>5</v>
      </c>
      <c r="AD26" s="5">
        <v>3</v>
      </c>
      <c r="AE26" s="5">
        <v>9</v>
      </c>
      <c r="AF26" s="5">
        <v>73</v>
      </c>
      <c r="AG26" s="5">
        <v>24</v>
      </c>
      <c r="AH26" s="5">
        <v>1</v>
      </c>
      <c r="AI26" s="5">
        <v>0</v>
      </c>
      <c r="AJ26" s="5">
        <v>4</v>
      </c>
    </row>
    <row r="28" spans="1:36" x14ac:dyDescent="0.2">
      <c r="A28" s="5" t="s">
        <v>339</v>
      </c>
      <c r="B28" s="5">
        <v>69232</v>
      </c>
      <c r="C28" s="5">
        <v>2592</v>
      </c>
      <c r="D28" s="5">
        <v>3889</v>
      </c>
      <c r="E28" s="5">
        <v>3275</v>
      </c>
      <c r="F28" s="5">
        <v>4400</v>
      </c>
      <c r="G28" s="5">
        <v>1270</v>
      </c>
      <c r="H28" s="5">
        <v>1383</v>
      </c>
      <c r="I28" s="5">
        <v>2779</v>
      </c>
      <c r="J28" s="5">
        <v>2180</v>
      </c>
      <c r="K28" s="5">
        <v>1391</v>
      </c>
      <c r="L28" s="5">
        <v>5002</v>
      </c>
      <c r="M28" s="5">
        <v>2370</v>
      </c>
      <c r="N28" s="5">
        <v>929</v>
      </c>
      <c r="O28" s="5">
        <v>420</v>
      </c>
      <c r="P28" s="5">
        <v>2581</v>
      </c>
      <c r="Q28" s="5">
        <v>2125</v>
      </c>
      <c r="R28" s="5">
        <v>1796</v>
      </c>
      <c r="S28" s="5" t="s">
        <v>339</v>
      </c>
      <c r="T28" s="5">
        <v>2995</v>
      </c>
      <c r="U28" s="5">
        <v>1725</v>
      </c>
      <c r="V28" s="5">
        <v>1815</v>
      </c>
      <c r="W28" s="5">
        <v>1752</v>
      </c>
      <c r="X28" s="5">
        <v>2460</v>
      </c>
      <c r="Y28" s="5">
        <v>2438</v>
      </c>
      <c r="Z28" s="5">
        <v>1586</v>
      </c>
      <c r="AA28" s="5">
        <v>1237</v>
      </c>
      <c r="AB28" s="5">
        <v>2384</v>
      </c>
      <c r="AC28" s="5">
        <v>961</v>
      </c>
      <c r="AD28" s="5">
        <v>1883</v>
      </c>
      <c r="AE28" s="5">
        <v>2644</v>
      </c>
      <c r="AF28" s="5">
        <v>4884</v>
      </c>
      <c r="AG28" s="5">
        <v>924</v>
      </c>
      <c r="AH28" s="5">
        <v>697</v>
      </c>
      <c r="AI28" s="5">
        <v>343</v>
      </c>
      <c r="AJ28" s="5">
        <v>122</v>
      </c>
    </row>
    <row r="29" spans="1:36" x14ac:dyDescent="0.2">
      <c r="A29" s="5" t="s">
        <v>208</v>
      </c>
      <c r="B29" s="5">
        <v>66820</v>
      </c>
      <c r="C29" s="5">
        <v>2502</v>
      </c>
      <c r="D29" s="5">
        <v>3749</v>
      </c>
      <c r="E29" s="5">
        <v>3188</v>
      </c>
      <c r="F29" s="5">
        <v>4293</v>
      </c>
      <c r="G29" s="5">
        <v>1215</v>
      </c>
      <c r="H29" s="5">
        <v>1326</v>
      </c>
      <c r="I29" s="5">
        <v>2689</v>
      </c>
      <c r="J29" s="5">
        <v>2089</v>
      </c>
      <c r="K29" s="5">
        <v>1327</v>
      </c>
      <c r="L29" s="5">
        <v>4873</v>
      </c>
      <c r="M29" s="5">
        <v>2306</v>
      </c>
      <c r="N29" s="5">
        <v>906</v>
      </c>
      <c r="O29" s="5">
        <v>403</v>
      </c>
      <c r="P29" s="5">
        <v>2532</v>
      </c>
      <c r="Q29" s="5">
        <v>2045</v>
      </c>
      <c r="R29" s="5">
        <v>1736</v>
      </c>
      <c r="S29" s="5" t="s">
        <v>208</v>
      </c>
      <c r="T29" s="5">
        <v>2852</v>
      </c>
      <c r="U29" s="5">
        <v>1706</v>
      </c>
      <c r="V29" s="5">
        <v>1746</v>
      </c>
      <c r="W29" s="5">
        <v>1730</v>
      </c>
      <c r="X29" s="5">
        <v>2350</v>
      </c>
      <c r="Y29" s="5">
        <v>2302</v>
      </c>
      <c r="Z29" s="5">
        <v>1498</v>
      </c>
      <c r="AA29" s="5">
        <v>1189</v>
      </c>
      <c r="AB29" s="5">
        <v>2332</v>
      </c>
      <c r="AC29" s="5">
        <v>945</v>
      </c>
      <c r="AD29" s="5">
        <v>1851</v>
      </c>
      <c r="AE29" s="5">
        <v>2531</v>
      </c>
      <c r="AF29" s="5">
        <v>4649</v>
      </c>
      <c r="AG29" s="5">
        <v>838</v>
      </c>
      <c r="AH29" s="5">
        <v>676</v>
      </c>
      <c r="AI29" s="5">
        <v>337</v>
      </c>
      <c r="AJ29" s="5">
        <v>109</v>
      </c>
    </row>
    <row r="30" spans="1:36" x14ac:dyDescent="0.2">
      <c r="A30" s="5" t="s">
        <v>209</v>
      </c>
      <c r="B30" s="5">
        <v>2195</v>
      </c>
      <c r="C30" s="5">
        <v>87</v>
      </c>
      <c r="D30" s="5">
        <v>134</v>
      </c>
      <c r="E30" s="5">
        <v>81</v>
      </c>
      <c r="F30" s="5">
        <v>98</v>
      </c>
      <c r="G30" s="5">
        <v>54</v>
      </c>
      <c r="H30" s="5">
        <v>51</v>
      </c>
      <c r="I30" s="5">
        <v>83</v>
      </c>
      <c r="J30" s="5">
        <v>86</v>
      </c>
      <c r="K30" s="5">
        <v>52</v>
      </c>
      <c r="L30" s="5">
        <v>118</v>
      </c>
      <c r="M30" s="5">
        <v>60</v>
      </c>
      <c r="N30" s="5">
        <v>21</v>
      </c>
      <c r="O30" s="5">
        <v>14</v>
      </c>
      <c r="P30" s="5">
        <v>41</v>
      </c>
      <c r="Q30" s="5">
        <v>71</v>
      </c>
      <c r="R30" s="5">
        <v>57</v>
      </c>
      <c r="S30" s="5" t="s">
        <v>209</v>
      </c>
      <c r="T30" s="5">
        <v>128</v>
      </c>
      <c r="U30" s="5">
        <v>14</v>
      </c>
      <c r="V30" s="5">
        <v>62</v>
      </c>
      <c r="W30" s="5">
        <v>20</v>
      </c>
      <c r="X30" s="5">
        <v>104</v>
      </c>
      <c r="Y30" s="5">
        <v>123</v>
      </c>
      <c r="Z30" s="5">
        <v>85</v>
      </c>
      <c r="AA30" s="5">
        <v>44</v>
      </c>
      <c r="AB30" s="5">
        <v>48</v>
      </c>
      <c r="AC30" s="5">
        <v>14</v>
      </c>
      <c r="AD30" s="5">
        <v>31</v>
      </c>
      <c r="AE30" s="5">
        <v>108</v>
      </c>
      <c r="AF30" s="5">
        <v>198</v>
      </c>
      <c r="AG30" s="5">
        <v>71</v>
      </c>
      <c r="AH30" s="5">
        <v>20</v>
      </c>
      <c r="AI30" s="5">
        <v>6</v>
      </c>
      <c r="AJ30" s="5">
        <v>11</v>
      </c>
    </row>
    <row r="31" spans="1:36" x14ac:dyDescent="0.2">
      <c r="A31" s="5" t="s">
        <v>210</v>
      </c>
      <c r="B31" s="5">
        <v>217</v>
      </c>
      <c r="C31" s="5">
        <v>3</v>
      </c>
      <c r="D31" s="5">
        <v>6</v>
      </c>
      <c r="E31" s="5">
        <v>6</v>
      </c>
      <c r="F31" s="5">
        <v>9</v>
      </c>
      <c r="G31" s="5">
        <v>1</v>
      </c>
      <c r="H31" s="5">
        <v>6</v>
      </c>
      <c r="I31" s="5">
        <v>7</v>
      </c>
      <c r="J31" s="5">
        <v>5</v>
      </c>
      <c r="K31" s="5">
        <v>12</v>
      </c>
      <c r="L31" s="5">
        <v>11</v>
      </c>
      <c r="M31" s="5">
        <v>4</v>
      </c>
      <c r="N31" s="5">
        <v>2</v>
      </c>
      <c r="O31" s="5">
        <v>3</v>
      </c>
      <c r="P31" s="5">
        <v>8</v>
      </c>
      <c r="Q31" s="5">
        <v>9</v>
      </c>
      <c r="R31" s="5">
        <v>3</v>
      </c>
      <c r="S31" s="5" t="s">
        <v>210</v>
      </c>
      <c r="T31" s="5">
        <v>15</v>
      </c>
      <c r="U31" s="5">
        <v>5</v>
      </c>
      <c r="V31" s="5">
        <v>7</v>
      </c>
      <c r="W31" s="5">
        <v>2</v>
      </c>
      <c r="X31" s="5">
        <v>6</v>
      </c>
      <c r="Y31" s="5">
        <v>13</v>
      </c>
      <c r="Z31" s="5">
        <v>3</v>
      </c>
      <c r="AA31" s="5">
        <v>4</v>
      </c>
      <c r="AB31" s="5">
        <v>4</v>
      </c>
      <c r="AC31" s="5">
        <v>2</v>
      </c>
      <c r="AD31" s="5">
        <v>1</v>
      </c>
      <c r="AE31" s="5">
        <v>5</v>
      </c>
      <c r="AF31" s="5">
        <v>37</v>
      </c>
      <c r="AG31" s="5">
        <v>15</v>
      </c>
      <c r="AH31" s="5">
        <v>1</v>
      </c>
      <c r="AI31" s="5">
        <v>0</v>
      </c>
      <c r="AJ31" s="5">
        <v>2</v>
      </c>
    </row>
    <row r="33" spans="1:36" x14ac:dyDescent="0.2">
      <c r="A33" s="5" t="s">
        <v>419</v>
      </c>
      <c r="B33" s="5">
        <v>68364</v>
      </c>
      <c r="C33" s="5">
        <v>2513</v>
      </c>
      <c r="D33" s="5">
        <v>3750</v>
      </c>
      <c r="E33" s="5">
        <v>2948</v>
      </c>
      <c r="F33" s="5">
        <v>4430</v>
      </c>
      <c r="G33" s="5">
        <v>1207</v>
      </c>
      <c r="H33" s="5">
        <v>1366</v>
      </c>
      <c r="I33" s="5">
        <v>2753</v>
      </c>
      <c r="J33" s="5">
        <v>2153</v>
      </c>
      <c r="K33" s="5">
        <v>1369</v>
      </c>
      <c r="L33" s="5">
        <v>5068</v>
      </c>
      <c r="M33" s="5">
        <v>2411</v>
      </c>
      <c r="N33" s="5">
        <v>956</v>
      </c>
      <c r="O33" s="5">
        <v>446</v>
      </c>
      <c r="P33" s="5">
        <v>2513</v>
      </c>
      <c r="Q33" s="5">
        <v>2070</v>
      </c>
      <c r="R33" s="5">
        <v>1796</v>
      </c>
      <c r="S33" s="5" t="s">
        <v>419</v>
      </c>
      <c r="T33" s="5">
        <v>3036</v>
      </c>
      <c r="U33" s="5">
        <v>1753</v>
      </c>
      <c r="V33" s="5">
        <v>1759</v>
      </c>
      <c r="W33" s="5">
        <v>1773</v>
      </c>
      <c r="X33" s="5">
        <v>2528</v>
      </c>
      <c r="Y33" s="5">
        <v>2498</v>
      </c>
      <c r="Z33" s="5">
        <v>1457</v>
      </c>
      <c r="AA33" s="5">
        <v>1313</v>
      </c>
      <c r="AB33" s="5">
        <v>2266</v>
      </c>
      <c r="AC33" s="5">
        <v>960</v>
      </c>
      <c r="AD33" s="5">
        <v>1864</v>
      </c>
      <c r="AE33" s="5">
        <v>2477</v>
      </c>
      <c r="AF33" s="5">
        <v>4750</v>
      </c>
      <c r="AG33" s="5">
        <v>998</v>
      </c>
      <c r="AH33" s="5">
        <v>699</v>
      </c>
      <c r="AI33" s="5">
        <v>357</v>
      </c>
      <c r="AJ33" s="5">
        <v>127</v>
      </c>
    </row>
    <row r="34" spans="1:36" x14ac:dyDescent="0.2">
      <c r="A34" s="5" t="s">
        <v>208</v>
      </c>
      <c r="B34" s="5">
        <v>65885</v>
      </c>
      <c r="C34" s="5">
        <v>2452</v>
      </c>
      <c r="D34" s="5">
        <v>3579</v>
      </c>
      <c r="E34" s="5">
        <v>2877</v>
      </c>
      <c r="F34" s="5">
        <v>4302</v>
      </c>
      <c r="G34" s="5">
        <v>1160</v>
      </c>
      <c r="H34" s="5">
        <v>1313</v>
      </c>
      <c r="I34" s="5">
        <v>2659</v>
      </c>
      <c r="J34" s="5">
        <v>2080</v>
      </c>
      <c r="K34" s="5">
        <v>1301</v>
      </c>
      <c r="L34" s="5">
        <v>4922</v>
      </c>
      <c r="M34" s="5">
        <v>2361</v>
      </c>
      <c r="N34" s="5">
        <v>930</v>
      </c>
      <c r="O34" s="5">
        <v>431</v>
      </c>
      <c r="P34" s="5">
        <v>2469</v>
      </c>
      <c r="Q34" s="5">
        <v>2005</v>
      </c>
      <c r="R34" s="5">
        <v>1731</v>
      </c>
      <c r="S34" s="5" t="s">
        <v>208</v>
      </c>
      <c r="T34" s="5">
        <v>2887</v>
      </c>
      <c r="U34" s="5">
        <v>1718</v>
      </c>
      <c r="V34" s="5">
        <v>1669</v>
      </c>
      <c r="W34" s="5">
        <v>1743</v>
      </c>
      <c r="X34" s="5">
        <v>2401</v>
      </c>
      <c r="Y34" s="5">
        <v>2342</v>
      </c>
      <c r="Z34" s="5">
        <v>1367</v>
      </c>
      <c r="AA34" s="5">
        <v>1273</v>
      </c>
      <c r="AB34" s="5">
        <v>2222</v>
      </c>
      <c r="AC34" s="5">
        <v>937</v>
      </c>
      <c r="AD34" s="5">
        <v>1837</v>
      </c>
      <c r="AE34" s="5">
        <v>2372</v>
      </c>
      <c r="AF34" s="5">
        <v>4477</v>
      </c>
      <c r="AG34" s="5">
        <v>920</v>
      </c>
      <c r="AH34" s="5">
        <v>678</v>
      </c>
      <c r="AI34" s="5">
        <v>355</v>
      </c>
      <c r="AJ34" s="5">
        <v>115</v>
      </c>
    </row>
    <row r="35" spans="1:36" x14ac:dyDescent="0.2">
      <c r="A35" s="5" t="s">
        <v>209</v>
      </c>
      <c r="B35" s="5">
        <v>2299</v>
      </c>
      <c r="C35" s="5">
        <v>57</v>
      </c>
      <c r="D35" s="5">
        <v>162</v>
      </c>
      <c r="E35" s="5">
        <v>68</v>
      </c>
      <c r="F35" s="5">
        <v>114</v>
      </c>
      <c r="G35" s="5">
        <v>47</v>
      </c>
      <c r="H35" s="5">
        <v>52</v>
      </c>
      <c r="I35" s="5">
        <v>92</v>
      </c>
      <c r="J35" s="5">
        <v>65</v>
      </c>
      <c r="K35" s="5">
        <v>63</v>
      </c>
      <c r="L35" s="5">
        <v>136</v>
      </c>
      <c r="M35" s="5">
        <v>47</v>
      </c>
      <c r="N35" s="5">
        <v>25</v>
      </c>
      <c r="O35" s="5">
        <v>13</v>
      </c>
      <c r="P35" s="5">
        <v>38</v>
      </c>
      <c r="Q35" s="5">
        <v>58</v>
      </c>
      <c r="R35" s="5">
        <v>61</v>
      </c>
      <c r="S35" s="5" t="s">
        <v>209</v>
      </c>
      <c r="T35" s="5">
        <v>141</v>
      </c>
      <c r="U35" s="5">
        <v>30</v>
      </c>
      <c r="V35" s="5">
        <v>87</v>
      </c>
      <c r="W35" s="5">
        <v>28</v>
      </c>
      <c r="X35" s="5">
        <v>123</v>
      </c>
      <c r="Y35" s="5">
        <v>145</v>
      </c>
      <c r="Z35" s="5">
        <v>87</v>
      </c>
      <c r="AA35" s="5">
        <v>38</v>
      </c>
      <c r="AB35" s="5">
        <v>37</v>
      </c>
      <c r="AC35" s="5">
        <v>20</v>
      </c>
      <c r="AD35" s="5">
        <v>25</v>
      </c>
      <c r="AE35" s="5">
        <v>101</v>
      </c>
      <c r="AF35" s="5">
        <v>237</v>
      </c>
      <c r="AG35" s="5">
        <v>69</v>
      </c>
      <c r="AH35" s="5">
        <v>21</v>
      </c>
      <c r="AI35" s="5">
        <v>2</v>
      </c>
      <c r="AJ35" s="5">
        <v>10</v>
      </c>
    </row>
    <row r="36" spans="1:36" x14ac:dyDescent="0.2">
      <c r="A36" s="5" t="s">
        <v>210</v>
      </c>
      <c r="B36" s="5">
        <v>180</v>
      </c>
      <c r="C36" s="5">
        <v>4</v>
      </c>
      <c r="D36" s="5">
        <v>9</v>
      </c>
      <c r="E36" s="5">
        <v>3</v>
      </c>
      <c r="F36" s="5">
        <v>14</v>
      </c>
      <c r="G36" s="5">
        <v>0</v>
      </c>
      <c r="H36" s="5">
        <v>1</v>
      </c>
      <c r="I36" s="5">
        <v>2</v>
      </c>
      <c r="J36" s="5">
        <v>8</v>
      </c>
      <c r="K36" s="5">
        <v>5</v>
      </c>
      <c r="L36" s="5">
        <v>10</v>
      </c>
      <c r="M36" s="5">
        <v>3</v>
      </c>
      <c r="N36" s="5">
        <v>1</v>
      </c>
      <c r="O36" s="5">
        <v>2</v>
      </c>
      <c r="P36" s="5">
        <v>6</v>
      </c>
      <c r="Q36" s="5">
        <v>7</v>
      </c>
      <c r="R36" s="5">
        <v>4</v>
      </c>
      <c r="S36" s="5" t="s">
        <v>210</v>
      </c>
      <c r="T36" s="5">
        <v>8</v>
      </c>
      <c r="U36" s="5">
        <v>5</v>
      </c>
      <c r="V36" s="5">
        <v>3</v>
      </c>
      <c r="W36" s="5">
        <v>2</v>
      </c>
      <c r="X36" s="5">
        <v>4</v>
      </c>
      <c r="Y36" s="5">
        <v>11</v>
      </c>
      <c r="Z36" s="5">
        <v>3</v>
      </c>
      <c r="AA36" s="5">
        <v>2</v>
      </c>
      <c r="AB36" s="5">
        <v>7</v>
      </c>
      <c r="AC36" s="5">
        <v>3</v>
      </c>
      <c r="AD36" s="5">
        <v>2</v>
      </c>
      <c r="AE36" s="5">
        <v>4</v>
      </c>
      <c r="AF36" s="5">
        <v>36</v>
      </c>
      <c r="AG36" s="5">
        <v>9</v>
      </c>
      <c r="AH36" s="5">
        <v>0</v>
      </c>
      <c r="AI36" s="5">
        <v>0</v>
      </c>
      <c r="AJ36" s="5">
        <v>2</v>
      </c>
    </row>
    <row r="38" spans="1:36" x14ac:dyDescent="0.2">
      <c r="A38" s="5" t="s">
        <v>417</v>
      </c>
      <c r="S38" s="5" t="s">
        <v>417</v>
      </c>
    </row>
    <row r="40" spans="1:36" x14ac:dyDescent="0.2">
      <c r="A40" s="5" t="s">
        <v>398</v>
      </c>
      <c r="B40" s="5">
        <v>137596</v>
      </c>
      <c r="C40" s="5">
        <v>5105</v>
      </c>
      <c r="D40" s="5">
        <v>7639</v>
      </c>
      <c r="E40" s="5">
        <v>6223</v>
      </c>
      <c r="F40" s="5">
        <v>8830</v>
      </c>
      <c r="G40" s="5">
        <v>2477</v>
      </c>
      <c r="H40" s="5">
        <v>2749</v>
      </c>
      <c r="I40" s="5">
        <v>5532</v>
      </c>
      <c r="J40" s="5">
        <v>4333</v>
      </c>
      <c r="K40" s="5">
        <v>2760</v>
      </c>
      <c r="L40" s="5">
        <v>10070</v>
      </c>
      <c r="M40" s="5">
        <v>4781</v>
      </c>
      <c r="N40" s="5">
        <v>1885</v>
      </c>
      <c r="O40" s="5">
        <v>866</v>
      </c>
      <c r="P40" s="5">
        <v>5094</v>
      </c>
      <c r="Q40" s="5">
        <v>4195</v>
      </c>
      <c r="R40" s="5">
        <v>3592</v>
      </c>
      <c r="S40" s="5" t="s">
        <v>398</v>
      </c>
      <c r="T40" s="5">
        <v>6031</v>
      </c>
      <c r="U40" s="5">
        <v>3478</v>
      </c>
      <c r="V40" s="5">
        <v>3574</v>
      </c>
      <c r="W40" s="5">
        <v>3525</v>
      </c>
      <c r="X40" s="5">
        <v>4988</v>
      </c>
      <c r="Y40" s="5">
        <v>4936</v>
      </c>
      <c r="Z40" s="5">
        <v>3043</v>
      </c>
      <c r="AA40" s="5">
        <v>2550</v>
      </c>
      <c r="AB40" s="5">
        <v>4650</v>
      </c>
      <c r="AC40" s="5">
        <v>1921</v>
      </c>
      <c r="AD40" s="5">
        <v>3747</v>
      </c>
      <c r="AE40" s="5">
        <v>5121</v>
      </c>
      <c r="AF40" s="5">
        <v>9634</v>
      </c>
      <c r="AG40" s="5">
        <v>1922</v>
      </c>
      <c r="AH40" s="5">
        <v>1396</v>
      </c>
      <c r="AI40" s="5">
        <v>700</v>
      </c>
      <c r="AJ40" s="5">
        <v>249</v>
      </c>
    </row>
    <row r="41" spans="1:36" x14ac:dyDescent="0.2">
      <c r="A41" s="5" t="s">
        <v>208</v>
      </c>
      <c r="B41" s="5">
        <v>130752</v>
      </c>
      <c r="C41" s="5">
        <v>4913</v>
      </c>
      <c r="D41" s="5">
        <v>7291</v>
      </c>
      <c r="E41" s="5">
        <v>6052</v>
      </c>
      <c r="F41" s="5">
        <v>8584</v>
      </c>
      <c r="G41" s="5">
        <v>2366</v>
      </c>
      <c r="H41" s="5">
        <v>2591</v>
      </c>
      <c r="I41" s="5">
        <v>5261</v>
      </c>
      <c r="J41" s="5">
        <v>4115</v>
      </c>
      <c r="K41" s="5">
        <v>2596</v>
      </c>
      <c r="L41" s="5">
        <v>9738</v>
      </c>
      <c r="M41" s="5">
        <v>4629</v>
      </c>
      <c r="N41" s="5">
        <v>1829</v>
      </c>
      <c r="O41" s="5">
        <v>831</v>
      </c>
      <c r="P41" s="5">
        <v>4981</v>
      </c>
      <c r="Q41" s="5">
        <v>4013</v>
      </c>
      <c r="R41" s="5">
        <v>3411</v>
      </c>
      <c r="S41" s="5" t="s">
        <v>208</v>
      </c>
      <c r="T41" s="5">
        <v>5635</v>
      </c>
      <c r="U41" s="5">
        <v>3401</v>
      </c>
      <c r="V41" s="5">
        <v>3316</v>
      </c>
      <c r="W41" s="5">
        <v>3409</v>
      </c>
      <c r="X41" s="5">
        <v>4466</v>
      </c>
      <c r="Y41" s="5">
        <v>4344</v>
      </c>
      <c r="Z41" s="5">
        <v>2716</v>
      </c>
      <c r="AA41" s="5">
        <v>2475</v>
      </c>
      <c r="AB41" s="5">
        <v>4462</v>
      </c>
      <c r="AC41" s="5">
        <v>1866</v>
      </c>
      <c r="AD41" s="5">
        <v>3658</v>
      </c>
      <c r="AE41" s="5">
        <v>4911</v>
      </c>
      <c r="AF41" s="5">
        <v>8937</v>
      </c>
      <c r="AG41" s="5">
        <v>1733</v>
      </c>
      <c r="AH41" s="5">
        <v>1341</v>
      </c>
      <c r="AI41" s="5">
        <v>666</v>
      </c>
      <c r="AJ41" s="5">
        <v>215</v>
      </c>
    </row>
    <row r="42" spans="1:36" x14ac:dyDescent="0.2">
      <c r="A42" s="5" t="s">
        <v>209</v>
      </c>
      <c r="B42" s="5">
        <v>6018</v>
      </c>
      <c r="C42" s="5">
        <v>172</v>
      </c>
      <c r="D42" s="5">
        <v>304</v>
      </c>
      <c r="E42" s="5">
        <v>153</v>
      </c>
      <c r="F42" s="5">
        <v>228</v>
      </c>
      <c r="G42" s="5">
        <v>108</v>
      </c>
      <c r="H42" s="5">
        <v>149</v>
      </c>
      <c r="I42" s="5">
        <v>254</v>
      </c>
      <c r="J42" s="5">
        <v>192</v>
      </c>
      <c r="K42" s="5">
        <v>142</v>
      </c>
      <c r="L42" s="5">
        <v>298</v>
      </c>
      <c r="M42" s="5">
        <v>137</v>
      </c>
      <c r="N42" s="5">
        <v>51</v>
      </c>
      <c r="O42" s="5">
        <v>28</v>
      </c>
      <c r="P42" s="5">
        <v>98</v>
      </c>
      <c r="Q42" s="5">
        <v>159</v>
      </c>
      <c r="R42" s="5">
        <v>163</v>
      </c>
      <c r="S42" s="5" t="s">
        <v>209</v>
      </c>
      <c r="T42" s="5">
        <v>366</v>
      </c>
      <c r="U42" s="5">
        <v>68</v>
      </c>
      <c r="V42" s="5">
        <v>239</v>
      </c>
      <c r="W42" s="5">
        <v>100</v>
      </c>
      <c r="X42" s="5">
        <v>491</v>
      </c>
      <c r="Y42" s="5">
        <v>522</v>
      </c>
      <c r="Z42" s="5">
        <v>305</v>
      </c>
      <c r="AA42" s="5">
        <v>69</v>
      </c>
      <c r="AB42" s="5">
        <v>134</v>
      </c>
      <c r="AC42" s="5">
        <v>44</v>
      </c>
      <c r="AD42" s="5">
        <v>72</v>
      </c>
      <c r="AE42" s="5">
        <v>200</v>
      </c>
      <c r="AF42" s="5">
        <v>557</v>
      </c>
      <c r="AG42" s="5">
        <v>117</v>
      </c>
      <c r="AH42" s="5">
        <v>52</v>
      </c>
      <c r="AI42" s="5">
        <v>20</v>
      </c>
      <c r="AJ42" s="5">
        <v>26</v>
      </c>
    </row>
    <row r="43" spans="1:36" x14ac:dyDescent="0.2">
      <c r="A43" s="5" t="s">
        <v>210</v>
      </c>
      <c r="B43" s="5">
        <v>826</v>
      </c>
      <c r="C43" s="5">
        <v>20</v>
      </c>
      <c r="D43" s="5">
        <v>44</v>
      </c>
      <c r="E43" s="5">
        <v>18</v>
      </c>
      <c r="F43" s="5">
        <v>18</v>
      </c>
      <c r="G43" s="5">
        <v>3</v>
      </c>
      <c r="H43" s="5">
        <v>9</v>
      </c>
      <c r="I43" s="5">
        <v>17</v>
      </c>
      <c r="J43" s="5">
        <v>26</v>
      </c>
      <c r="K43" s="5">
        <v>22</v>
      </c>
      <c r="L43" s="5">
        <v>34</v>
      </c>
      <c r="M43" s="5">
        <v>15</v>
      </c>
      <c r="N43" s="5">
        <v>5</v>
      </c>
      <c r="O43" s="5">
        <v>7</v>
      </c>
      <c r="P43" s="5">
        <v>15</v>
      </c>
      <c r="Q43" s="5">
        <v>23</v>
      </c>
      <c r="R43" s="5">
        <v>18</v>
      </c>
      <c r="S43" s="5" t="s">
        <v>210</v>
      </c>
      <c r="T43" s="5">
        <v>30</v>
      </c>
      <c r="U43" s="5">
        <v>9</v>
      </c>
      <c r="V43" s="5">
        <v>19</v>
      </c>
      <c r="W43" s="5">
        <v>16</v>
      </c>
      <c r="X43" s="5">
        <v>31</v>
      </c>
      <c r="Y43" s="5">
        <v>70</v>
      </c>
      <c r="Z43" s="5">
        <v>22</v>
      </c>
      <c r="AA43" s="5">
        <v>6</v>
      </c>
      <c r="AB43" s="5">
        <v>54</v>
      </c>
      <c r="AC43" s="5">
        <v>11</v>
      </c>
      <c r="AD43" s="5">
        <v>17</v>
      </c>
      <c r="AE43" s="5">
        <v>10</v>
      </c>
      <c r="AF43" s="5">
        <v>140</v>
      </c>
      <c r="AG43" s="5">
        <v>72</v>
      </c>
      <c r="AH43" s="5">
        <v>3</v>
      </c>
      <c r="AI43" s="5">
        <v>14</v>
      </c>
      <c r="AJ43" s="5">
        <v>8</v>
      </c>
    </row>
    <row r="45" spans="1:36" x14ac:dyDescent="0.2">
      <c r="A45" s="5" t="s">
        <v>339</v>
      </c>
      <c r="B45" s="5">
        <v>69232</v>
      </c>
      <c r="C45" s="5">
        <v>2592</v>
      </c>
      <c r="D45" s="5">
        <v>3889</v>
      </c>
      <c r="E45" s="5">
        <v>3275</v>
      </c>
      <c r="F45" s="5">
        <v>4400</v>
      </c>
      <c r="G45" s="5">
        <v>1270</v>
      </c>
      <c r="H45" s="5">
        <v>1383</v>
      </c>
      <c r="I45" s="5">
        <v>2779</v>
      </c>
      <c r="J45" s="5">
        <v>2180</v>
      </c>
      <c r="K45" s="5">
        <v>1391</v>
      </c>
      <c r="L45" s="5">
        <v>5002</v>
      </c>
      <c r="M45" s="5">
        <v>2370</v>
      </c>
      <c r="N45" s="5">
        <v>929</v>
      </c>
      <c r="O45" s="5">
        <v>420</v>
      </c>
      <c r="P45" s="5">
        <v>2581</v>
      </c>
      <c r="Q45" s="5">
        <v>2125</v>
      </c>
      <c r="R45" s="5">
        <v>1796</v>
      </c>
      <c r="S45" s="5" t="s">
        <v>339</v>
      </c>
      <c r="T45" s="5">
        <v>2995</v>
      </c>
      <c r="U45" s="5">
        <v>1725</v>
      </c>
      <c r="V45" s="5">
        <v>1815</v>
      </c>
      <c r="W45" s="5">
        <v>1752</v>
      </c>
      <c r="X45" s="5">
        <v>2460</v>
      </c>
      <c r="Y45" s="5">
        <v>2438</v>
      </c>
      <c r="Z45" s="5">
        <v>1586</v>
      </c>
      <c r="AA45" s="5">
        <v>1237</v>
      </c>
      <c r="AB45" s="5">
        <v>2384</v>
      </c>
      <c r="AC45" s="5">
        <v>961</v>
      </c>
      <c r="AD45" s="5">
        <v>1883</v>
      </c>
      <c r="AE45" s="5">
        <v>2644</v>
      </c>
      <c r="AF45" s="5">
        <v>4884</v>
      </c>
      <c r="AG45" s="5">
        <v>924</v>
      </c>
      <c r="AH45" s="5">
        <v>697</v>
      </c>
      <c r="AI45" s="5">
        <v>343</v>
      </c>
      <c r="AJ45" s="5">
        <v>122</v>
      </c>
    </row>
    <row r="46" spans="1:36" x14ac:dyDescent="0.2">
      <c r="A46" s="5" t="s">
        <v>208</v>
      </c>
      <c r="B46" s="5">
        <v>66061</v>
      </c>
      <c r="C46" s="5">
        <v>2492</v>
      </c>
      <c r="D46" s="5">
        <v>3730</v>
      </c>
      <c r="E46" s="5">
        <v>3181</v>
      </c>
      <c r="F46" s="5">
        <v>4283</v>
      </c>
      <c r="G46" s="5">
        <v>1216</v>
      </c>
      <c r="H46" s="5">
        <v>1309</v>
      </c>
      <c r="I46" s="5">
        <v>2644</v>
      </c>
      <c r="J46" s="5">
        <v>2085</v>
      </c>
      <c r="K46" s="5">
        <v>1309</v>
      </c>
      <c r="L46" s="5">
        <v>4841</v>
      </c>
      <c r="M46" s="5">
        <v>2288</v>
      </c>
      <c r="N46" s="5">
        <v>902</v>
      </c>
      <c r="O46" s="5">
        <v>405</v>
      </c>
      <c r="P46" s="5">
        <v>2527</v>
      </c>
      <c r="Q46" s="5">
        <v>2040</v>
      </c>
      <c r="R46" s="5">
        <v>1717</v>
      </c>
      <c r="S46" s="5" t="s">
        <v>208</v>
      </c>
      <c r="T46" s="5">
        <v>2814</v>
      </c>
      <c r="U46" s="5">
        <v>1693</v>
      </c>
      <c r="V46" s="5">
        <v>1714</v>
      </c>
      <c r="W46" s="5">
        <v>1699</v>
      </c>
      <c r="X46" s="5">
        <v>2237</v>
      </c>
      <c r="Y46" s="5">
        <v>2177</v>
      </c>
      <c r="Z46" s="5">
        <v>1438</v>
      </c>
      <c r="AA46" s="5">
        <v>1197</v>
      </c>
      <c r="AB46" s="5">
        <v>2297</v>
      </c>
      <c r="AC46" s="5">
        <v>935</v>
      </c>
      <c r="AD46" s="5">
        <v>1844</v>
      </c>
      <c r="AE46" s="5">
        <v>2544</v>
      </c>
      <c r="AF46" s="5">
        <v>4564</v>
      </c>
      <c r="AG46" s="5">
        <v>832</v>
      </c>
      <c r="AH46" s="5">
        <v>672</v>
      </c>
      <c r="AI46" s="5">
        <v>330</v>
      </c>
      <c r="AJ46" s="5">
        <v>105</v>
      </c>
    </row>
    <row r="47" spans="1:36" x14ac:dyDescent="0.2">
      <c r="A47" s="5" t="s">
        <v>209</v>
      </c>
      <c r="B47" s="5">
        <v>2765</v>
      </c>
      <c r="C47" s="5">
        <v>91</v>
      </c>
      <c r="D47" s="5">
        <v>142</v>
      </c>
      <c r="E47" s="5">
        <v>80</v>
      </c>
      <c r="F47" s="5">
        <v>110</v>
      </c>
      <c r="G47" s="5">
        <v>51</v>
      </c>
      <c r="H47" s="5">
        <v>71</v>
      </c>
      <c r="I47" s="5">
        <v>124</v>
      </c>
      <c r="J47" s="5">
        <v>86</v>
      </c>
      <c r="K47" s="5">
        <v>67</v>
      </c>
      <c r="L47" s="5">
        <v>146</v>
      </c>
      <c r="M47" s="5">
        <v>74</v>
      </c>
      <c r="N47" s="5">
        <v>24</v>
      </c>
      <c r="O47" s="5">
        <v>13</v>
      </c>
      <c r="P47" s="5">
        <v>45</v>
      </c>
      <c r="Q47" s="5">
        <v>70</v>
      </c>
      <c r="R47" s="5">
        <v>73</v>
      </c>
      <c r="S47" s="5" t="s">
        <v>209</v>
      </c>
      <c r="T47" s="5">
        <v>163</v>
      </c>
      <c r="U47" s="5">
        <v>28</v>
      </c>
      <c r="V47" s="5">
        <v>90</v>
      </c>
      <c r="W47" s="5">
        <v>49</v>
      </c>
      <c r="X47" s="5">
        <v>210</v>
      </c>
      <c r="Y47" s="5">
        <v>224</v>
      </c>
      <c r="Z47" s="5">
        <v>137</v>
      </c>
      <c r="AA47" s="5">
        <v>36</v>
      </c>
      <c r="AB47" s="5">
        <v>66</v>
      </c>
      <c r="AC47" s="5">
        <v>22</v>
      </c>
      <c r="AD47" s="5">
        <v>31</v>
      </c>
      <c r="AE47" s="5">
        <v>95</v>
      </c>
      <c r="AF47" s="5">
        <v>249</v>
      </c>
      <c r="AG47" s="5">
        <v>58</v>
      </c>
      <c r="AH47" s="5">
        <v>23</v>
      </c>
      <c r="AI47" s="5">
        <v>4</v>
      </c>
      <c r="AJ47" s="5">
        <v>13</v>
      </c>
    </row>
    <row r="48" spans="1:36" x14ac:dyDescent="0.2">
      <c r="A48" s="5" t="s">
        <v>210</v>
      </c>
      <c r="B48" s="5">
        <v>406</v>
      </c>
      <c r="C48" s="5">
        <v>9</v>
      </c>
      <c r="D48" s="5">
        <v>17</v>
      </c>
      <c r="E48" s="5">
        <v>14</v>
      </c>
      <c r="F48" s="5">
        <v>7</v>
      </c>
      <c r="G48" s="5">
        <v>3</v>
      </c>
      <c r="H48" s="5">
        <v>3</v>
      </c>
      <c r="I48" s="5">
        <v>11</v>
      </c>
      <c r="J48" s="5">
        <v>9</v>
      </c>
      <c r="K48" s="5">
        <v>15</v>
      </c>
      <c r="L48" s="5">
        <v>15</v>
      </c>
      <c r="M48" s="5">
        <v>8</v>
      </c>
      <c r="N48" s="5">
        <v>3</v>
      </c>
      <c r="O48" s="5">
        <v>2</v>
      </c>
      <c r="P48" s="5">
        <v>9</v>
      </c>
      <c r="Q48" s="5">
        <v>15</v>
      </c>
      <c r="R48" s="5">
        <v>6</v>
      </c>
      <c r="S48" s="5" t="s">
        <v>210</v>
      </c>
      <c r="T48" s="5">
        <v>18</v>
      </c>
      <c r="U48" s="5">
        <v>4</v>
      </c>
      <c r="V48" s="5">
        <v>11</v>
      </c>
      <c r="W48" s="5">
        <v>4</v>
      </c>
      <c r="X48" s="5">
        <v>13</v>
      </c>
      <c r="Y48" s="5">
        <v>37</v>
      </c>
      <c r="Z48" s="5">
        <v>11</v>
      </c>
      <c r="AA48" s="5">
        <v>4</v>
      </c>
      <c r="AB48" s="5">
        <v>21</v>
      </c>
      <c r="AC48" s="5">
        <v>4</v>
      </c>
      <c r="AD48" s="5">
        <v>8</v>
      </c>
      <c r="AE48" s="5">
        <v>5</v>
      </c>
      <c r="AF48" s="5">
        <v>71</v>
      </c>
      <c r="AG48" s="5">
        <v>34</v>
      </c>
      <c r="AH48" s="5">
        <v>2</v>
      </c>
      <c r="AI48" s="5">
        <v>9</v>
      </c>
      <c r="AJ48" s="5">
        <v>4</v>
      </c>
    </row>
    <row r="50" spans="1:36" x14ac:dyDescent="0.2">
      <c r="A50" s="5" t="s">
        <v>419</v>
      </c>
      <c r="B50" s="5">
        <v>68364</v>
      </c>
      <c r="C50" s="5">
        <v>2513</v>
      </c>
      <c r="D50" s="5">
        <v>3750</v>
      </c>
      <c r="E50" s="5">
        <v>2948</v>
      </c>
      <c r="F50" s="5">
        <v>4430</v>
      </c>
      <c r="G50" s="5">
        <v>1207</v>
      </c>
      <c r="H50" s="5">
        <v>1366</v>
      </c>
      <c r="I50" s="5">
        <v>2753</v>
      </c>
      <c r="J50" s="5">
        <v>2153</v>
      </c>
      <c r="K50" s="5">
        <v>1369</v>
      </c>
      <c r="L50" s="5">
        <v>5068</v>
      </c>
      <c r="M50" s="5">
        <v>2411</v>
      </c>
      <c r="N50" s="5">
        <v>956</v>
      </c>
      <c r="O50" s="5">
        <v>446</v>
      </c>
      <c r="P50" s="5">
        <v>2513</v>
      </c>
      <c r="Q50" s="5">
        <v>2070</v>
      </c>
      <c r="R50" s="5">
        <v>1796</v>
      </c>
      <c r="S50" s="5" t="s">
        <v>419</v>
      </c>
      <c r="T50" s="5">
        <v>3036</v>
      </c>
      <c r="U50" s="5">
        <v>1753</v>
      </c>
      <c r="V50" s="5">
        <v>1759</v>
      </c>
      <c r="W50" s="5">
        <v>1773</v>
      </c>
      <c r="X50" s="5">
        <v>2528</v>
      </c>
      <c r="Y50" s="5">
        <v>2498</v>
      </c>
      <c r="Z50" s="5">
        <v>1457</v>
      </c>
      <c r="AA50" s="5">
        <v>1313</v>
      </c>
      <c r="AB50" s="5">
        <v>2266</v>
      </c>
      <c r="AC50" s="5">
        <v>960</v>
      </c>
      <c r="AD50" s="5">
        <v>1864</v>
      </c>
      <c r="AE50" s="5">
        <v>2477</v>
      </c>
      <c r="AF50" s="5">
        <v>4750</v>
      </c>
      <c r="AG50" s="5">
        <v>998</v>
      </c>
      <c r="AH50" s="5">
        <v>699</v>
      </c>
      <c r="AI50" s="5">
        <v>357</v>
      </c>
      <c r="AJ50" s="5">
        <v>127</v>
      </c>
    </row>
    <row r="51" spans="1:36" x14ac:dyDescent="0.2">
      <c r="A51" s="5" t="s">
        <v>208</v>
      </c>
      <c r="B51" s="5">
        <v>64691</v>
      </c>
      <c r="C51" s="5">
        <v>2421</v>
      </c>
      <c r="D51" s="5">
        <v>3561</v>
      </c>
      <c r="E51" s="5">
        <v>2871</v>
      </c>
      <c r="F51" s="5">
        <v>4301</v>
      </c>
      <c r="G51" s="5">
        <v>1150</v>
      </c>
      <c r="H51" s="5">
        <v>1282</v>
      </c>
      <c r="I51" s="5">
        <v>2617</v>
      </c>
      <c r="J51" s="5">
        <v>2030</v>
      </c>
      <c r="K51" s="5">
        <v>1287</v>
      </c>
      <c r="L51" s="5">
        <v>4897</v>
      </c>
      <c r="M51" s="5">
        <v>2341</v>
      </c>
      <c r="N51" s="5">
        <v>927</v>
      </c>
      <c r="O51" s="5">
        <v>426</v>
      </c>
      <c r="P51" s="5">
        <v>2454</v>
      </c>
      <c r="Q51" s="5">
        <v>1973</v>
      </c>
      <c r="R51" s="5">
        <v>1694</v>
      </c>
      <c r="S51" s="5" t="s">
        <v>208</v>
      </c>
      <c r="T51" s="5">
        <v>2821</v>
      </c>
      <c r="U51" s="5">
        <v>1708</v>
      </c>
      <c r="V51" s="5">
        <v>1602</v>
      </c>
      <c r="W51" s="5">
        <v>1710</v>
      </c>
      <c r="X51" s="5">
        <v>2229</v>
      </c>
      <c r="Y51" s="5">
        <v>2167</v>
      </c>
      <c r="Z51" s="5">
        <v>1278</v>
      </c>
      <c r="AA51" s="5">
        <v>1278</v>
      </c>
      <c r="AB51" s="5">
        <v>2165</v>
      </c>
      <c r="AC51" s="5">
        <v>931</v>
      </c>
      <c r="AD51" s="5">
        <v>1814</v>
      </c>
      <c r="AE51" s="5">
        <v>2367</v>
      </c>
      <c r="AF51" s="5">
        <v>4373</v>
      </c>
      <c r="AG51" s="5">
        <v>901</v>
      </c>
      <c r="AH51" s="5">
        <v>669</v>
      </c>
      <c r="AI51" s="5">
        <v>336</v>
      </c>
      <c r="AJ51" s="5">
        <v>110</v>
      </c>
    </row>
    <row r="52" spans="1:36" x14ac:dyDescent="0.2">
      <c r="A52" s="5" t="s">
        <v>209</v>
      </c>
      <c r="B52" s="5">
        <v>3253</v>
      </c>
      <c r="C52" s="5">
        <v>81</v>
      </c>
      <c r="D52" s="5">
        <v>162</v>
      </c>
      <c r="E52" s="5">
        <v>73</v>
      </c>
      <c r="F52" s="5">
        <v>118</v>
      </c>
      <c r="G52" s="5">
        <v>57</v>
      </c>
      <c r="H52" s="5">
        <v>78</v>
      </c>
      <c r="I52" s="5">
        <v>130</v>
      </c>
      <c r="J52" s="5">
        <v>106</v>
      </c>
      <c r="K52" s="5">
        <v>75</v>
      </c>
      <c r="L52" s="5">
        <v>152</v>
      </c>
      <c r="M52" s="5">
        <v>63</v>
      </c>
      <c r="N52" s="5">
        <v>27</v>
      </c>
      <c r="O52" s="5">
        <v>15</v>
      </c>
      <c r="P52" s="5">
        <v>53</v>
      </c>
      <c r="Q52" s="5">
        <v>89</v>
      </c>
      <c r="R52" s="5">
        <v>90</v>
      </c>
      <c r="S52" s="5" t="s">
        <v>209</v>
      </c>
      <c r="T52" s="5">
        <v>203</v>
      </c>
      <c r="U52" s="5">
        <v>40</v>
      </c>
      <c r="V52" s="5">
        <v>149</v>
      </c>
      <c r="W52" s="5">
        <v>51</v>
      </c>
      <c r="X52" s="5">
        <v>281</v>
      </c>
      <c r="Y52" s="5">
        <v>298</v>
      </c>
      <c r="Z52" s="5">
        <v>168</v>
      </c>
      <c r="AA52" s="5">
        <v>33</v>
      </c>
      <c r="AB52" s="5">
        <v>68</v>
      </c>
      <c r="AC52" s="5">
        <v>22</v>
      </c>
      <c r="AD52" s="5">
        <v>41</v>
      </c>
      <c r="AE52" s="5">
        <v>105</v>
      </c>
      <c r="AF52" s="5">
        <v>308</v>
      </c>
      <c r="AG52" s="5">
        <v>59</v>
      </c>
      <c r="AH52" s="5">
        <v>29</v>
      </c>
      <c r="AI52" s="5">
        <v>16</v>
      </c>
      <c r="AJ52" s="5">
        <v>13</v>
      </c>
    </row>
    <row r="53" spans="1:36" x14ac:dyDescent="0.2">
      <c r="A53" s="5" t="s">
        <v>210</v>
      </c>
      <c r="B53" s="5">
        <v>420</v>
      </c>
      <c r="C53" s="5">
        <v>11</v>
      </c>
      <c r="D53" s="5">
        <v>27</v>
      </c>
      <c r="E53" s="5">
        <v>4</v>
      </c>
      <c r="F53" s="5">
        <v>11</v>
      </c>
      <c r="G53" s="5">
        <v>0</v>
      </c>
      <c r="H53" s="5">
        <v>6</v>
      </c>
      <c r="I53" s="5">
        <v>6</v>
      </c>
      <c r="J53" s="5">
        <v>17</v>
      </c>
      <c r="K53" s="5">
        <v>7</v>
      </c>
      <c r="L53" s="5">
        <v>19</v>
      </c>
      <c r="M53" s="5">
        <v>7</v>
      </c>
      <c r="N53" s="5">
        <v>2</v>
      </c>
      <c r="O53" s="5">
        <v>5</v>
      </c>
      <c r="P53" s="5">
        <v>6</v>
      </c>
      <c r="Q53" s="5">
        <v>8</v>
      </c>
      <c r="R53" s="5">
        <v>12</v>
      </c>
      <c r="S53" s="5" t="s">
        <v>210</v>
      </c>
      <c r="T53" s="5">
        <v>12</v>
      </c>
      <c r="U53" s="5">
        <v>5</v>
      </c>
      <c r="V53" s="5">
        <v>8</v>
      </c>
      <c r="W53" s="5">
        <v>12</v>
      </c>
      <c r="X53" s="5">
        <v>18</v>
      </c>
      <c r="Y53" s="5">
        <v>33</v>
      </c>
      <c r="Z53" s="5">
        <v>11</v>
      </c>
      <c r="AA53" s="5">
        <v>2</v>
      </c>
      <c r="AB53" s="5">
        <v>33</v>
      </c>
      <c r="AC53" s="5">
        <v>7</v>
      </c>
      <c r="AD53" s="5">
        <v>9</v>
      </c>
      <c r="AE53" s="5">
        <v>5</v>
      </c>
      <c r="AF53" s="5">
        <v>69</v>
      </c>
      <c r="AG53" s="5">
        <v>38</v>
      </c>
      <c r="AH53" s="5">
        <v>1</v>
      </c>
      <c r="AI53" s="5">
        <v>5</v>
      </c>
      <c r="AJ53" s="5">
        <v>4</v>
      </c>
    </row>
    <row r="55" spans="1:36" x14ac:dyDescent="0.2">
      <c r="A55" s="5" t="s">
        <v>418</v>
      </c>
      <c r="S55" s="5" t="s">
        <v>418</v>
      </c>
    </row>
    <row r="57" spans="1:36" x14ac:dyDescent="0.2">
      <c r="A57" s="5" t="s">
        <v>403</v>
      </c>
      <c r="B57" s="5">
        <v>137596</v>
      </c>
      <c r="C57" s="5">
        <v>5105</v>
      </c>
      <c r="D57" s="5">
        <v>7639</v>
      </c>
      <c r="E57" s="5">
        <v>6223</v>
      </c>
      <c r="F57" s="5">
        <v>8830</v>
      </c>
      <c r="G57" s="5">
        <v>2477</v>
      </c>
      <c r="H57" s="5">
        <v>2749</v>
      </c>
      <c r="I57" s="5">
        <v>5532</v>
      </c>
      <c r="J57" s="5">
        <v>4333</v>
      </c>
      <c r="K57" s="5">
        <v>2760</v>
      </c>
      <c r="L57" s="5">
        <v>10070</v>
      </c>
      <c r="M57" s="5">
        <v>4781</v>
      </c>
      <c r="N57" s="5">
        <v>1885</v>
      </c>
      <c r="O57" s="5">
        <v>866</v>
      </c>
      <c r="P57" s="5">
        <v>5094</v>
      </c>
      <c r="Q57" s="5">
        <v>4195</v>
      </c>
      <c r="R57" s="5">
        <v>3592</v>
      </c>
      <c r="S57" s="5" t="s">
        <v>403</v>
      </c>
      <c r="T57" s="5">
        <v>6031</v>
      </c>
      <c r="U57" s="5">
        <v>3478</v>
      </c>
      <c r="V57" s="5">
        <v>3574</v>
      </c>
      <c r="W57" s="5">
        <v>3525</v>
      </c>
      <c r="X57" s="5">
        <v>4988</v>
      </c>
      <c r="Y57" s="5">
        <v>4936</v>
      </c>
      <c r="Z57" s="5">
        <v>3043</v>
      </c>
      <c r="AA57" s="5">
        <v>2550</v>
      </c>
      <c r="AB57" s="5">
        <v>4650</v>
      </c>
      <c r="AC57" s="5">
        <v>1921</v>
      </c>
      <c r="AD57" s="5">
        <v>3747</v>
      </c>
      <c r="AE57" s="5">
        <v>5121</v>
      </c>
      <c r="AF57" s="5">
        <v>9634</v>
      </c>
      <c r="AG57" s="5">
        <v>1922</v>
      </c>
      <c r="AH57" s="5">
        <v>1396</v>
      </c>
      <c r="AI57" s="5">
        <v>700</v>
      </c>
      <c r="AJ57" s="5">
        <v>249</v>
      </c>
    </row>
    <row r="58" spans="1:36" x14ac:dyDescent="0.2">
      <c r="A58" s="5" t="s">
        <v>208</v>
      </c>
      <c r="B58" s="5">
        <v>131277</v>
      </c>
      <c r="C58" s="5">
        <v>4923</v>
      </c>
      <c r="D58" s="5">
        <v>7266</v>
      </c>
      <c r="E58" s="5">
        <v>6079</v>
      </c>
      <c r="F58" s="5">
        <v>8623</v>
      </c>
      <c r="G58" s="5">
        <v>2397</v>
      </c>
      <c r="H58" s="5">
        <v>2605</v>
      </c>
      <c r="I58" s="5">
        <v>5363</v>
      </c>
      <c r="J58" s="5">
        <v>4135</v>
      </c>
      <c r="K58" s="5">
        <v>2597</v>
      </c>
      <c r="L58" s="5">
        <v>9793</v>
      </c>
      <c r="M58" s="5">
        <v>4645</v>
      </c>
      <c r="N58" s="5">
        <v>1813</v>
      </c>
      <c r="O58" s="5">
        <v>828</v>
      </c>
      <c r="P58" s="5">
        <v>5003</v>
      </c>
      <c r="Q58" s="5">
        <v>4017</v>
      </c>
      <c r="R58" s="5">
        <v>3422</v>
      </c>
      <c r="S58" s="5" t="s">
        <v>208</v>
      </c>
      <c r="T58" s="5">
        <v>5711</v>
      </c>
      <c r="U58" s="5">
        <v>3400</v>
      </c>
      <c r="V58" s="5">
        <v>3349</v>
      </c>
      <c r="W58" s="5">
        <v>3462</v>
      </c>
      <c r="X58" s="5">
        <v>4627</v>
      </c>
      <c r="Y58" s="5">
        <v>4476</v>
      </c>
      <c r="Z58" s="5">
        <v>2796</v>
      </c>
      <c r="AA58" s="5">
        <v>2466</v>
      </c>
      <c r="AB58" s="5">
        <v>4415</v>
      </c>
      <c r="AC58" s="5">
        <v>1874</v>
      </c>
      <c r="AD58" s="5">
        <v>3664</v>
      </c>
      <c r="AE58" s="5">
        <v>4899</v>
      </c>
      <c r="AF58" s="5">
        <v>8709</v>
      </c>
      <c r="AG58" s="5">
        <v>1669</v>
      </c>
      <c r="AH58" s="5">
        <v>1361</v>
      </c>
      <c r="AI58" s="5">
        <v>680</v>
      </c>
      <c r="AJ58" s="5">
        <v>210</v>
      </c>
    </row>
    <row r="59" spans="1:36" x14ac:dyDescent="0.2">
      <c r="A59" s="5" t="s">
        <v>209</v>
      </c>
      <c r="B59" s="5">
        <v>5447</v>
      </c>
      <c r="C59" s="5">
        <v>171</v>
      </c>
      <c r="D59" s="5">
        <v>331</v>
      </c>
      <c r="E59" s="5">
        <v>131</v>
      </c>
      <c r="F59" s="5">
        <v>191</v>
      </c>
      <c r="G59" s="5">
        <v>78</v>
      </c>
      <c r="H59" s="5">
        <v>135</v>
      </c>
      <c r="I59" s="5">
        <v>157</v>
      </c>
      <c r="J59" s="5">
        <v>178</v>
      </c>
      <c r="K59" s="5">
        <v>141</v>
      </c>
      <c r="L59" s="5">
        <v>253</v>
      </c>
      <c r="M59" s="5">
        <v>126</v>
      </c>
      <c r="N59" s="5">
        <v>69</v>
      </c>
      <c r="O59" s="5">
        <v>31</v>
      </c>
      <c r="P59" s="5">
        <v>73</v>
      </c>
      <c r="Q59" s="5">
        <v>149</v>
      </c>
      <c r="R59" s="5">
        <v>147</v>
      </c>
      <c r="S59" s="5" t="s">
        <v>209</v>
      </c>
      <c r="T59" s="5">
        <v>286</v>
      </c>
      <c r="U59" s="5">
        <v>64</v>
      </c>
      <c r="V59" s="5">
        <v>205</v>
      </c>
      <c r="W59" s="5">
        <v>57</v>
      </c>
      <c r="X59" s="5">
        <v>339</v>
      </c>
      <c r="Y59" s="5">
        <v>403</v>
      </c>
      <c r="Z59" s="5">
        <v>227</v>
      </c>
      <c r="AA59" s="5">
        <v>77</v>
      </c>
      <c r="AB59" s="5">
        <v>154</v>
      </c>
      <c r="AC59" s="5">
        <v>41</v>
      </c>
      <c r="AD59" s="5">
        <v>79</v>
      </c>
      <c r="AE59" s="5">
        <v>211</v>
      </c>
      <c r="AF59" s="5">
        <v>706</v>
      </c>
      <c r="AG59" s="5">
        <v>154</v>
      </c>
      <c r="AH59" s="5">
        <v>33</v>
      </c>
      <c r="AI59" s="5">
        <v>20</v>
      </c>
      <c r="AJ59" s="5">
        <v>30</v>
      </c>
    </row>
    <row r="60" spans="1:36" x14ac:dyDescent="0.2">
      <c r="A60" s="5" t="s">
        <v>210</v>
      </c>
      <c r="B60" s="5">
        <v>872</v>
      </c>
      <c r="C60" s="5">
        <v>11</v>
      </c>
      <c r="D60" s="5">
        <v>42</v>
      </c>
      <c r="E60" s="5">
        <v>13</v>
      </c>
      <c r="F60" s="5">
        <v>16</v>
      </c>
      <c r="G60" s="5">
        <v>2</v>
      </c>
      <c r="H60" s="5">
        <v>9</v>
      </c>
      <c r="I60" s="5">
        <v>12</v>
      </c>
      <c r="J60" s="5">
        <v>20</v>
      </c>
      <c r="K60" s="5">
        <v>22</v>
      </c>
      <c r="L60" s="5">
        <v>24</v>
      </c>
      <c r="M60" s="5">
        <v>10</v>
      </c>
      <c r="N60" s="5">
        <v>3</v>
      </c>
      <c r="O60" s="5">
        <v>7</v>
      </c>
      <c r="P60" s="5">
        <v>18</v>
      </c>
      <c r="Q60" s="5">
        <v>29</v>
      </c>
      <c r="R60" s="5">
        <v>23</v>
      </c>
      <c r="S60" s="5" t="s">
        <v>210</v>
      </c>
      <c r="T60" s="5">
        <v>34</v>
      </c>
      <c r="U60" s="5">
        <v>14</v>
      </c>
      <c r="V60" s="5">
        <v>20</v>
      </c>
      <c r="W60" s="5">
        <v>6</v>
      </c>
      <c r="X60" s="5">
        <v>22</v>
      </c>
      <c r="Y60" s="5">
        <v>57</v>
      </c>
      <c r="Z60" s="5">
        <v>20</v>
      </c>
      <c r="AA60" s="5">
        <v>7</v>
      </c>
      <c r="AB60" s="5">
        <v>81</v>
      </c>
      <c r="AC60" s="5">
        <v>6</v>
      </c>
      <c r="AD60" s="5">
        <v>4</v>
      </c>
      <c r="AE60" s="5">
        <v>11</v>
      </c>
      <c r="AF60" s="5">
        <v>219</v>
      </c>
      <c r="AG60" s="5">
        <v>99</v>
      </c>
      <c r="AH60" s="5">
        <v>2</v>
      </c>
      <c r="AI60" s="5">
        <v>0</v>
      </c>
      <c r="AJ60" s="5">
        <v>9</v>
      </c>
    </row>
    <row r="62" spans="1:36" x14ac:dyDescent="0.2">
      <c r="A62" s="5" t="s">
        <v>339</v>
      </c>
      <c r="B62" s="5">
        <v>69232</v>
      </c>
      <c r="C62" s="5">
        <v>2592</v>
      </c>
      <c r="D62" s="5">
        <v>3889</v>
      </c>
      <c r="E62" s="5">
        <v>3275</v>
      </c>
      <c r="F62" s="5">
        <v>4400</v>
      </c>
      <c r="G62" s="5">
        <v>1270</v>
      </c>
      <c r="H62" s="5">
        <v>1383</v>
      </c>
      <c r="I62" s="5">
        <v>2779</v>
      </c>
      <c r="J62" s="5">
        <v>2180</v>
      </c>
      <c r="K62" s="5">
        <v>1391</v>
      </c>
      <c r="L62" s="5">
        <v>5002</v>
      </c>
      <c r="M62" s="5">
        <v>2370</v>
      </c>
      <c r="N62" s="5">
        <v>929</v>
      </c>
      <c r="O62" s="5">
        <v>420</v>
      </c>
      <c r="P62" s="5">
        <v>2581</v>
      </c>
      <c r="Q62" s="5">
        <v>2125</v>
      </c>
      <c r="R62" s="5">
        <v>1796</v>
      </c>
      <c r="S62" s="5" t="s">
        <v>339</v>
      </c>
      <c r="T62" s="5">
        <v>2995</v>
      </c>
      <c r="U62" s="5">
        <v>1725</v>
      </c>
      <c r="V62" s="5">
        <v>1815</v>
      </c>
      <c r="W62" s="5">
        <v>1752</v>
      </c>
      <c r="X62" s="5">
        <v>2460</v>
      </c>
      <c r="Y62" s="5">
        <v>2438</v>
      </c>
      <c r="Z62" s="5">
        <v>1586</v>
      </c>
      <c r="AA62" s="5">
        <v>1237</v>
      </c>
      <c r="AB62" s="5">
        <v>2384</v>
      </c>
      <c r="AC62" s="5">
        <v>961</v>
      </c>
      <c r="AD62" s="5">
        <v>1883</v>
      </c>
      <c r="AE62" s="5">
        <v>2644</v>
      </c>
      <c r="AF62" s="5">
        <v>4884</v>
      </c>
      <c r="AG62" s="5">
        <v>924</v>
      </c>
      <c r="AH62" s="5">
        <v>697</v>
      </c>
      <c r="AI62" s="5">
        <v>343</v>
      </c>
      <c r="AJ62" s="5">
        <v>122</v>
      </c>
    </row>
    <row r="63" spans="1:36" x14ac:dyDescent="0.2">
      <c r="A63" s="5" t="s">
        <v>208</v>
      </c>
      <c r="B63" s="5">
        <v>66291</v>
      </c>
      <c r="C63" s="5">
        <v>2490</v>
      </c>
      <c r="D63" s="5">
        <v>3721</v>
      </c>
      <c r="E63" s="5">
        <v>3202</v>
      </c>
      <c r="F63" s="5">
        <v>4307</v>
      </c>
      <c r="G63" s="5">
        <v>1228</v>
      </c>
      <c r="H63" s="5">
        <v>1320</v>
      </c>
      <c r="I63" s="5">
        <v>2700</v>
      </c>
      <c r="J63" s="5">
        <v>2085</v>
      </c>
      <c r="K63" s="5">
        <v>1322</v>
      </c>
      <c r="L63" s="5">
        <v>4878</v>
      </c>
      <c r="M63" s="5">
        <v>2301</v>
      </c>
      <c r="N63" s="5">
        <v>901</v>
      </c>
      <c r="O63" s="5">
        <v>404</v>
      </c>
      <c r="P63" s="5">
        <v>2537</v>
      </c>
      <c r="Q63" s="5">
        <v>2036</v>
      </c>
      <c r="R63" s="5">
        <v>1707</v>
      </c>
      <c r="S63" s="5" t="s">
        <v>208</v>
      </c>
      <c r="T63" s="5">
        <v>2847</v>
      </c>
      <c r="U63" s="5">
        <v>1690</v>
      </c>
      <c r="V63" s="5">
        <v>1716</v>
      </c>
      <c r="W63" s="5">
        <v>1724</v>
      </c>
      <c r="X63" s="5">
        <v>2305</v>
      </c>
      <c r="Y63" s="5">
        <v>2229</v>
      </c>
      <c r="Z63" s="5">
        <v>1470</v>
      </c>
      <c r="AA63" s="5">
        <v>1195</v>
      </c>
      <c r="AB63" s="5">
        <v>2275</v>
      </c>
      <c r="AC63" s="5">
        <v>945</v>
      </c>
      <c r="AD63" s="5">
        <v>1847</v>
      </c>
      <c r="AE63" s="5">
        <v>2537</v>
      </c>
      <c r="AF63" s="5">
        <v>4456</v>
      </c>
      <c r="AG63" s="5">
        <v>804</v>
      </c>
      <c r="AH63" s="5">
        <v>679</v>
      </c>
      <c r="AI63" s="5">
        <v>331</v>
      </c>
      <c r="AJ63" s="5">
        <v>102</v>
      </c>
    </row>
    <row r="64" spans="1:36" x14ac:dyDescent="0.2">
      <c r="A64" s="5" t="s">
        <v>209</v>
      </c>
      <c r="B64" s="5">
        <v>2502</v>
      </c>
      <c r="C64" s="5">
        <v>97</v>
      </c>
      <c r="D64" s="5">
        <v>154</v>
      </c>
      <c r="E64" s="5">
        <v>64</v>
      </c>
      <c r="F64" s="5">
        <v>86</v>
      </c>
      <c r="G64" s="5">
        <v>41</v>
      </c>
      <c r="H64" s="5">
        <v>60</v>
      </c>
      <c r="I64" s="5">
        <v>72</v>
      </c>
      <c r="J64" s="5">
        <v>87</v>
      </c>
      <c r="K64" s="5">
        <v>55</v>
      </c>
      <c r="L64" s="5">
        <v>113</v>
      </c>
      <c r="M64" s="5">
        <v>66</v>
      </c>
      <c r="N64" s="5">
        <v>26</v>
      </c>
      <c r="O64" s="5">
        <v>14</v>
      </c>
      <c r="P64" s="5">
        <v>32</v>
      </c>
      <c r="Q64" s="5">
        <v>73</v>
      </c>
      <c r="R64" s="5">
        <v>77</v>
      </c>
      <c r="S64" s="5" t="s">
        <v>209</v>
      </c>
      <c r="T64" s="5">
        <v>128</v>
      </c>
      <c r="U64" s="5">
        <v>28</v>
      </c>
      <c r="V64" s="5">
        <v>85</v>
      </c>
      <c r="W64" s="5">
        <v>24</v>
      </c>
      <c r="X64" s="5">
        <v>146</v>
      </c>
      <c r="Y64" s="5">
        <v>182</v>
      </c>
      <c r="Z64" s="5">
        <v>106</v>
      </c>
      <c r="AA64" s="5">
        <v>37</v>
      </c>
      <c r="AB64" s="5">
        <v>74</v>
      </c>
      <c r="AC64" s="5">
        <v>12</v>
      </c>
      <c r="AD64" s="5">
        <v>33</v>
      </c>
      <c r="AE64" s="5">
        <v>102</v>
      </c>
      <c r="AF64" s="5">
        <v>315</v>
      </c>
      <c r="AG64" s="5">
        <v>68</v>
      </c>
      <c r="AH64" s="5">
        <v>17</v>
      </c>
      <c r="AI64" s="5">
        <v>12</v>
      </c>
      <c r="AJ64" s="5">
        <v>16</v>
      </c>
    </row>
    <row r="65" spans="1:36" x14ac:dyDescent="0.2">
      <c r="A65" s="5" t="s">
        <v>210</v>
      </c>
      <c r="B65" s="5">
        <v>439</v>
      </c>
      <c r="C65" s="5">
        <v>5</v>
      </c>
      <c r="D65" s="5">
        <v>14</v>
      </c>
      <c r="E65" s="5">
        <v>9</v>
      </c>
      <c r="F65" s="5">
        <v>7</v>
      </c>
      <c r="G65" s="5">
        <v>1</v>
      </c>
      <c r="H65" s="5">
        <v>3</v>
      </c>
      <c r="I65" s="5">
        <v>7</v>
      </c>
      <c r="J65" s="5">
        <v>8</v>
      </c>
      <c r="K65" s="5">
        <v>14</v>
      </c>
      <c r="L65" s="5">
        <v>11</v>
      </c>
      <c r="M65" s="5">
        <v>3</v>
      </c>
      <c r="N65" s="5">
        <v>2</v>
      </c>
      <c r="O65" s="5">
        <v>2</v>
      </c>
      <c r="P65" s="5">
        <v>12</v>
      </c>
      <c r="Q65" s="5">
        <v>16</v>
      </c>
      <c r="R65" s="5">
        <v>12</v>
      </c>
      <c r="S65" s="5" t="s">
        <v>210</v>
      </c>
      <c r="T65" s="5">
        <v>20</v>
      </c>
      <c r="U65" s="5">
        <v>7</v>
      </c>
      <c r="V65" s="5">
        <v>14</v>
      </c>
      <c r="W65" s="5">
        <v>4</v>
      </c>
      <c r="X65" s="5">
        <v>9</v>
      </c>
      <c r="Y65" s="5">
        <v>27</v>
      </c>
      <c r="Z65" s="5">
        <v>10</v>
      </c>
      <c r="AA65" s="5">
        <v>5</v>
      </c>
      <c r="AB65" s="5">
        <v>35</v>
      </c>
      <c r="AC65" s="5">
        <v>4</v>
      </c>
      <c r="AD65" s="5">
        <v>3</v>
      </c>
      <c r="AE65" s="5">
        <v>5</v>
      </c>
      <c r="AF65" s="5">
        <v>113</v>
      </c>
      <c r="AG65" s="5">
        <v>52</v>
      </c>
      <c r="AH65" s="5">
        <v>1</v>
      </c>
      <c r="AI65" s="5">
        <v>0</v>
      </c>
      <c r="AJ65" s="5">
        <v>4</v>
      </c>
    </row>
    <row r="67" spans="1:36" x14ac:dyDescent="0.2">
      <c r="A67" s="5" t="s">
        <v>340</v>
      </c>
      <c r="B67" s="5">
        <v>68364</v>
      </c>
      <c r="C67" s="5">
        <v>2513</v>
      </c>
      <c r="D67" s="5">
        <v>3750</v>
      </c>
      <c r="E67" s="5">
        <v>2948</v>
      </c>
      <c r="F67" s="5">
        <v>4430</v>
      </c>
      <c r="G67" s="5">
        <v>1207</v>
      </c>
      <c r="H67" s="5">
        <v>1366</v>
      </c>
      <c r="I67" s="5">
        <v>2753</v>
      </c>
      <c r="J67" s="5">
        <v>2153</v>
      </c>
      <c r="K67" s="5">
        <v>1369</v>
      </c>
      <c r="L67" s="5">
        <v>5068</v>
      </c>
      <c r="M67" s="5">
        <v>2411</v>
      </c>
      <c r="N67" s="5">
        <v>956</v>
      </c>
      <c r="O67" s="5">
        <v>446</v>
      </c>
      <c r="P67" s="5">
        <v>2513</v>
      </c>
      <c r="Q67" s="5">
        <v>2070</v>
      </c>
      <c r="R67" s="5">
        <v>1796</v>
      </c>
      <c r="S67" s="5" t="s">
        <v>340</v>
      </c>
      <c r="T67" s="5">
        <v>3036</v>
      </c>
      <c r="U67" s="5">
        <v>1753</v>
      </c>
      <c r="V67" s="5">
        <v>1759</v>
      </c>
      <c r="W67" s="5">
        <v>1773</v>
      </c>
      <c r="X67" s="5">
        <v>2528</v>
      </c>
      <c r="Y67" s="5">
        <v>2498</v>
      </c>
      <c r="Z67" s="5">
        <v>1457</v>
      </c>
      <c r="AA67" s="5">
        <v>1313</v>
      </c>
      <c r="AB67" s="5">
        <v>2266</v>
      </c>
      <c r="AC67" s="5">
        <v>960</v>
      </c>
      <c r="AD67" s="5">
        <v>1864</v>
      </c>
      <c r="AE67" s="5">
        <v>2477</v>
      </c>
      <c r="AF67" s="5">
        <v>4750</v>
      </c>
      <c r="AG67" s="5">
        <v>998</v>
      </c>
      <c r="AH67" s="5">
        <v>699</v>
      </c>
      <c r="AI67" s="5">
        <v>357</v>
      </c>
      <c r="AJ67" s="5">
        <v>127</v>
      </c>
    </row>
    <row r="68" spans="1:36" x14ac:dyDescent="0.2">
      <c r="A68" s="5" t="s">
        <v>208</v>
      </c>
      <c r="B68" s="5">
        <v>64986</v>
      </c>
      <c r="C68" s="5">
        <v>2433</v>
      </c>
      <c r="D68" s="5">
        <v>3545</v>
      </c>
      <c r="E68" s="5">
        <v>2877</v>
      </c>
      <c r="F68" s="5">
        <v>4316</v>
      </c>
      <c r="G68" s="5">
        <v>1169</v>
      </c>
      <c r="H68" s="5">
        <v>1285</v>
      </c>
      <c r="I68" s="5">
        <v>2663</v>
      </c>
      <c r="J68" s="5">
        <v>2050</v>
      </c>
      <c r="K68" s="5">
        <v>1275</v>
      </c>
      <c r="L68" s="5">
        <v>4915</v>
      </c>
      <c r="M68" s="5">
        <v>2344</v>
      </c>
      <c r="N68" s="5">
        <v>912</v>
      </c>
      <c r="O68" s="5">
        <v>424</v>
      </c>
      <c r="P68" s="5">
        <v>2466</v>
      </c>
      <c r="Q68" s="5">
        <v>1981</v>
      </c>
      <c r="R68" s="5">
        <v>1715</v>
      </c>
      <c r="S68" s="5" t="s">
        <v>208</v>
      </c>
      <c r="T68" s="5">
        <v>2864</v>
      </c>
      <c r="U68" s="5">
        <v>1710</v>
      </c>
      <c r="V68" s="5">
        <v>1633</v>
      </c>
      <c r="W68" s="5">
        <v>1738</v>
      </c>
      <c r="X68" s="5">
        <v>2322</v>
      </c>
      <c r="Y68" s="5">
        <v>2247</v>
      </c>
      <c r="Z68" s="5">
        <v>1326</v>
      </c>
      <c r="AA68" s="5">
        <v>1271</v>
      </c>
      <c r="AB68" s="5">
        <v>2140</v>
      </c>
      <c r="AC68" s="5">
        <v>929</v>
      </c>
      <c r="AD68" s="5">
        <v>1817</v>
      </c>
      <c r="AE68" s="5">
        <v>2362</v>
      </c>
      <c r="AF68" s="5">
        <v>4253</v>
      </c>
      <c r="AG68" s="5">
        <v>865</v>
      </c>
      <c r="AH68" s="5">
        <v>682</v>
      </c>
      <c r="AI68" s="5">
        <v>349</v>
      </c>
      <c r="AJ68" s="5">
        <v>108</v>
      </c>
    </row>
    <row r="69" spans="1:36" x14ac:dyDescent="0.2">
      <c r="A69" s="5" t="s">
        <v>209</v>
      </c>
      <c r="B69" s="5">
        <v>2945</v>
      </c>
      <c r="C69" s="5">
        <v>74</v>
      </c>
      <c r="D69" s="5">
        <v>177</v>
      </c>
      <c r="E69" s="5">
        <v>67</v>
      </c>
      <c r="F69" s="5">
        <v>105</v>
      </c>
      <c r="G69" s="5">
        <v>37</v>
      </c>
      <c r="H69" s="5">
        <v>75</v>
      </c>
      <c r="I69" s="5">
        <v>85</v>
      </c>
      <c r="J69" s="5">
        <v>91</v>
      </c>
      <c r="K69" s="5">
        <v>86</v>
      </c>
      <c r="L69" s="5">
        <v>140</v>
      </c>
      <c r="M69" s="5">
        <v>60</v>
      </c>
      <c r="N69" s="5">
        <v>43</v>
      </c>
      <c r="O69" s="5">
        <v>17</v>
      </c>
      <c r="P69" s="5">
        <v>41</v>
      </c>
      <c r="Q69" s="5">
        <v>76</v>
      </c>
      <c r="R69" s="5">
        <v>70</v>
      </c>
      <c r="S69" s="5" t="s">
        <v>209</v>
      </c>
      <c r="T69" s="5">
        <v>158</v>
      </c>
      <c r="U69" s="5">
        <v>36</v>
      </c>
      <c r="V69" s="5">
        <v>120</v>
      </c>
      <c r="W69" s="5">
        <v>33</v>
      </c>
      <c r="X69" s="5">
        <v>193</v>
      </c>
      <c r="Y69" s="5">
        <v>221</v>
      </c>
      <c r="Z69" s="5">
        <v>121</v>
      </c>
      <c r="AA69" s="5">
        <v>40</v>
      </c>
      <c r="AB69" s="5">
        <v>80</v>
      </c>
      <c r="AC69" s="5">
        <v>29</v>
      </c>
      <c r="AD69" s="5">
        <v>46</v>
      </c>
      <c r="AE69" s="5">
        <v>109</v>
      </c>
      <c r="AF69" s="5">
        <v>391</v>
      </c>
      <c r="AG69" s="5">
        <v>86</v>
      </c>
      <c r="AH69" s="5">
        <v>16</v>
      </c>
      <c r="AI69" s="5">
        <v>8</v>
      </c>
      <c r="AJ69" s="5">
        <v>14</v>
      </c>
    </row>
    <row r="70" spans="1:36" x14ac:dyDescent="0.2">
      <c r="A70" s="5" t="s">
        <v>210</v>
      </c>
      <c r="B70" s="5">
        <v>433</v>
      </c>
      <c r="C70" s="5">
        <v>6</v>
      </c>
      <c r="D70" s="5">
        <v>28</v>
      </c>
      <c r="E70" s="5">
        <v>4</v>
      </c>
      <c r="F70" s="5">
        <v>9</v>
      </c>
      <c r="G70" s="5">
        <v>1</v>
      </c>
      <c r="H70" s="5">
        <v>6</v>
      </c>
      <c r="I70" s="5">
        <v>5</v>
      </c>
      <c r="J70" s="5">
        <v>12</v>
      </c>
      <c r="K70" s="5">
        <v>8</v>
      </c>
      <c r="L70" s="5">
        <v>13</v>
      </c>
      <c r="M70" s="5">
        <v>7</v>
      </c>
      <c r="N70" s="5">
        <v>1</v>
      </c>
      <c r="O70" s="5">
        <v>5</v>
      </c>
      <c r="P70" s="5">
        <v>6</v>
      </c>
      <c r="Q70" s="5">
        <v>13</v>
      </c>
      <c r="R70" s="5">
        <v>11</v>
      </c>
      <c r="S70" s="5" t="s">
        <v>210</v>
      </c>
      <c r="T70" s="5">
        <v>14</v>
      </c>
      <c r="U70" s="5">
        <v>7</v>
      </c>
      <c r="V70" s="5">
        <v>6</v>
      </c>
      <c r="W70" s="5">
        <v>2</v>
      </c>
      <c r="X70" s="5">
        <v>13</v>
      </c>
      <c r="Y70" s="5">
        <v>30</v>
      </c>
      <c r="Z70" s="5">
        <v>10</v>
      </c>
      <c r="AA70" s="5">
        <v>2</v>
      </c>
      <c r="AB70" s="5">
        <v>46</v>
      </c>
      <c r="AC70" s="5">
        <v>2</v>
      </c>
      <c r="AD70" s="5">
        <v>1</v>
      </c>
      <c r="AE70" s="5">
        <v>6</v>
      </c>
      <c r="AF70" s="5">
        <v>106</v>
      </c>
      <c r="AG70" s="5">
        <v>47</v>
      </c>
      <c r="AH70" s="5">
        <v>1</v>
      </c>
      <c r="AI70" s="5">
        <v>0</v>
      </c>
      <c r="AJ70" s="5">
        <v>5</v>
      </c>
    </row>
    <row r="71" spans="1:36" x14ac:dyDescent="0.2">
      <c r="A71" s="48" t="s">
        <v>426</v>
      </c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 t="s">
        <v>426</v>
      </c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</row>
  </sheetData>
  <mergeCells count="2">
    <mergeCell ref="A71:R71"/>
    <mergeCell ref="S71:AJ7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580DB-6ABA-475A-BC26-DA998BAD7D75}">
  <dimension ref="A1:AJ57"/>
  <sheetViews>
    <sheetView view="pageBreakPreview" topLeftCell="A30" zoomScale="150" zoomScaleNormal="100" zoomScaleSheetLayoutView="150" workbookViewId="0">
      <selection activeCell="A57" sqref="A57:XFD57"/>
    </sheetView>
  </sheetViews>
  <sheetFormatPr defaultRowHeight="9.6" x14ac:dyDescent="0.2"/>
  <cols>
    <col min="1" max="1" width="15.77734375" style="5" customWidth="1"/>
    <col min="2" max="2" width="4.88671875" style="5" customWidth="1"/>
    <col min="3" max="18" width="4.33203125" style="5" customWidth="1"/>
    <col min="19" max="19" width="15.77734375" style="5" customWidth="1"/>
    <col min="20" max="36" width="4.21875" style="5" customWidth="1"/>
    <col min="37" max="16384" width="8.88671875" style="5"/>
  </cols>
  <sheetData>
    <row r="1" spans="1:36" x14ac:dyDescent="0.2">
      <c r="A1" s="5" t="s">
        <v>392</v>
      </c>
      <c r="S1" s="5" t="s">
        <v>392</v>
      </c>
    </row>
    <row r="2" spans="1:36" s="9" customFormat="1" ht="7.8" x14ac:dyDescent="0.15">
      <c r="A2" s="20"/>
      <c r="B2" s="21"/>
      <c r="C2" s="21"/>
      <c r="D2" s="21"/>
      <c r="E2" s="21"/>
      <c r="F2" s="21"/>
      <c r="G2" s="22" t="s">
        <v>343</v>
      </c>
      <c r="H2" s="22" t="s">
        <v>345</v>
      </c>
      <c r="I2" s="22" t="s">
        <v>347</v>
      </c>
      <c r="J2" s="22"/>
      <c r="K2" s="22" t="s">
        <v>349</v>
      </c>
      <c r="L2" s="22"/>
      <c r="M2" s="22" t="s">
        <v>351</v>
      </c>
      <c r="N2" s="22"/>
      <c r="O2" s="22" t="s">
        <v>353</v>
      </c>
      <c r="P2" s="22" t="s">
        <v>355</v>
      </c>
      <c r="Q2" s="22"/>
      <c r="R2" s="22" t="s">
        <v>357</v>
      </c>
      <c r="S2" s="20"/>
      <c r="T2" s="22" t="s">
        <v>359</v>
      </c>
      <c r="U2" s="22" t="s">
        <v>361</v>
      </c>
      <c r="V2" s="22"/>
      <c r="W2" s="22"/>
      <c r="X2" s="22"/>
      <c r="Y2" s="22" t="s">
        <v>363</v>
      </c>
      <c r="Z2" s="22"/>
      <c r="AA2" s="22"/>
      <c r="AB2" s="22"/>
      <c r="AC2" s="22" t="s">
        <v>365</v>
      </c>
      <c r="AD2" s="22"/>
      <c r="AE2" s="22" t="s">
        <v>367</v>
      </c>
      <c r="AF2" s="22" t="s">
        <v>369</v>
      </c>
      <c r="AG2" s="22" t="s">
        <v>371</v>
      </c>
      <c r="AH2" s="22"/>
      <c r="AI2" s="22"/>
      <c r="AJ2" s="23"/>
    </row>
    <row r="3" spans="1:36" s="9" customFormat="1" ht="7.8" x14ac:dyDescent="0.15">
      <c r="A3" s="24"/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344</v>
      </c>
      <c r="H3" s="25" t="s">
        <v>346</v>
      </c>
      <c r="I3" s="25" t="s">
        <v>348</v>
      </c>
      <c r="J3" s="25" t="s">
        <v>8</v>
      </c>
      <c r="K3" s="25" t="s">
        <v>350</v>
      </c>
      <c r="L3" s="25" t="s">
        <v>10</v>
      </c>
      <c r="M3" s="25" t="s">
        <v>352</v>
      </c>
      <c r="N3" s="25" t="s">
        <v>12</v>
      </c>
      <c r="O3" s="25" t="s">
        <v>354</v>
      </c>
      <c r="P3" s="25" t="s">
        <v>356</v>
      </c>
      <c r="Q3" s="25" t="s">
        <v>15</v>
      </c>
      <c r="R3" s="25" t="s">
        <v>358</v>
      </c>
      <c r="S3" s="24"/>
      <c r="T3" s="25" t="s">
        <v>360</v>
      </c>
      <c r="U3" s="25" t="s">
        <v>362</v>
      </c>
      <c r="V3" s="25" t="s">
        <v>19</v>
      </c>
      <c r="W3" s="25" t="s">
        <v>20</v>
      </c>
      <c r="X3" s="25" t="s">
        <v>21</v>
      </c>
      <c r="Y3" s="25" t="s">
        <v>364</v>
      </c>
      <c r="Z3" s="25" t="s">
        <v>23</v>
      </c>
      <c r="AA3" s="25" t="s">
        <v>24</v>
      </c>
      <c r="AB3" s="25" t="s">
        <v>25</v>
      </c>
      <c r="AC3" s="25" t="s">
        <v>366</v>
      </c>
      <c r="AD3" s="25" t="s">
        <v>27</v>
      </c>
      <c r="AE3" s="25" t="s">
        <v>368</v>
      </c>
      <c r="AF3" s="25" t="s">
        <v>370</v>
      </c>
      <c r="AG3" s="25" t="s">
        <v>372</v>
      </c>
      <c r="AH3" s="25" t="s">
        <v>31</v>
      </c>
      <c r="AI3" s="25" t="s">
        <v>32</v>
      </c>
      <c r="AJ3" s="27" t="s">
        <v>33</v>
      </c>
    </row>
    <row r="4" spans="1:36" x14ac:dyDescent="0.2">
      <c r="A4" s="5" t="s">
        <v>403</v>
      </c>
      <c r="B4" s="5">
        <v>137596</v>
      </c>
      <c r="C4" s="5">
        <v>5105</v>
      </c>
      <c r="D4" s="5">
        <v>7639</v>
      </c>
      <c r="E4" s="5">
        <v>6223</v>
      </c>
      <c r="F4" s="5">
        <v>8830</v>
      </c>
      <c r="G4" s="5">
        <v>2477</v>
      </c>
      <c r="H4" s="5">
        <v>2749</v>
      </c>
      <c r="I4" s="5">
        <v>5532</v>
      </c>
      <c r="J4" s="5">
        <v>4333</v>
      </c>
      <c r="K4" s="5">
        <v>2760</v>
      </c>
      <c r="L4" s="5">
        <v>10070</v>
      </c>
      <c r="M4" s="5">
        <v>4781</v>
      </c>
      <c r="N4" s="5">
        <v>1885</v>
      </c>
      <c r="O4" s="5">
        <v>866</v>
      </c>
      <c r="P4" s="5">
        <v>5094</v>
      </c>
      <c r="Q4" s="5">
        <v>4195</v>
      </c>
      <c r="R4" s="5">
        <v>3592</v>
      </c>
      <c r="S4" s="5" t="s">
        <v>403</v>
      </c>
      <c r="T4" s="5">
        <v>6031</v>
      </c>
      <c r="U4" s="5">
        <v>3478</v>
      </c>
      <c r="V4" s="5">
        <v>3574</v>
      </c>
      <c r="W4" s="5">
        <v>3525</v>
      </c>
      <c r="X4" s="5">
        <v>4988</v>
      </c>
      <c r="Y4" s="5">
        <v>4936</v>
      </c>
      <c r="Z4" s="5">
        <v>3043</v>
      </c>
      <c r="AA4" s="5">
        <v>2550</v>
      </c>
      <c r="AB4" s="5">
        <v>4650</v>
      </c>
      <c r="AC4" s="5">
        <v>1921</v>
      </c>
      <c r="AD4" s="5">
        <v>3747</v>
      </c>
      <c r="AE4" s="5">
        <v>5121</v>
      </c>
      <c r="AF4" s="5">
        <v>9634</v>
      </c>
      <c r="AG4" s="5">
        <v>1922</v>
      </c>
      <c r="AH4" s="5">
        <v>1396</v>
      </c>
      <c r="AI4" s="5">
        <v>700</v>
      </c>
      <c r="AJ4" s="5">
        <v>249</v>
      </c>
    </row>
    <row r="5" spans="1:36" x14ac:dyDescent="0.2">
      <c r="A5" s="5" t="s">
        <v>211</v>
      </c>
      <c r="B5" s="5">
        <v>124513</v>
      </c>
      <c r="C5" s="5">
        <v>4706</v>
      </c>
      <c r="D5" s="5">
        <v>6834</v>
      </c>
      <c r="E5" s="5">
        <v>5918</v>
      </c>
      <c r="F5" s="5">
        <v>8288</v>
      </c>
      <c r="G5" s="5">
        <v>2203</v>
      </c>
      <c r="H5" s="5">
        <v>2432</v>
      </c>
      <c r="I5" s="5">
        <v>5054</v>
      </c>
      <c r="J5" s="5">
        <v>3900</v>
      </c>
      <c r="K5" s="5">
        <v>2407</v>
      </c>
      <c r="L5" s="5">
        <v>9502</v>
      </c>
      <c r="M5" s="5">
        <v>4466</v>
      </c>
      <c r="N5" s="5">
        <v>1771</v>
      </c>
      <c r="O5" s="5">
        <v>798</v>
      </c>
      <c r="P5" s="5">
        <v>4889</v>
      </c>
      <c r="Q5" s="5">
        <v>3774</v>
      </c>
      <c r="R5" s="5">
        <v>3269</v>
      </c>
      <c r="S5" s="5" t="s">
        <v>211</v>
      </c>
      <c r="T5" s="5">
        <v>5278</v>
      </c>
      <c r="U5" s="5">
        <v>3344</v>
      </c>
      <c r="V5" s="5">
        <v>3137</v>
      </c>
      <c r="W5" s="5">
        <v>3372</v>
      </c>
      <c r="X5" s="5">
        <v>4171</v>
      </c>
      <c r="Y5" s="5">
        <v>3967</v>
      </c>
      <c r="Z5" s="5">
        <v>2515</v>
      </c>
      <c r="AA5" s="5">
        <v>2385</v>
      </c>
      <c r="AB5" s="5">
        <v>4307</v>
      </c>
      <c r="AC5" s="5">
        <v>1812</v>
      </c>
      <c r="AD5" s="5">
        <v>3578</v>
      </c>
      <c r="AE5" s="5">
        <v>4755</v>
      </c>
      <c r="AF5" s="5">
        <v>8006</v>
      </c>
      <c r="AG5" s="5">
        <v>1531</v>
      </c>
      <c r="AH5" s="5">
        <v>1291</v>
      </c>
      <c r="AI5" s="5">
        <v>649</v>
      </c>
      <c r="AJ5" s="5">
        <v>204</v>
      </c>
    </row>
    <row r="6" spans="1:36" x14ac:dyDescent="0.2">
      <c r="A6" s="5" t="s">
        <v>212</v>
      </c>
      <c r="B6" s="5">
        <v>2808</v>
      </c>
      <c r="C6" s="5">
        <v>106</v>
      </c>
      <c r="D6" s="5">
        <v>187</v>
      </c>
      <c r="E6" s="5">
        <v>60</v>
      </c>
      <c r="F6" s="5">
        <v>129</v>
      </c>
      <c r="G6" s="5">
        <v>110</v>
      </c>
      <c r="H6" s="5">
        <v>77</v>
      </c>
      <c r="I6" s="5">
        <v>114</v>
      </c>
      <c r="J6" s="5">
        <v>126</v>
      </c>
      <c r="K6" s="5">
        <v>111</v>
      </c>
      <c r="L6" s="5">
        <v>94</v>
      </c>
      <c r="M6" s="5">
        <v>64</v>
      </c>
      <c r="N6" s="5">
        <v>18</v>
      </c>
      <c r="O6" s="5">
        <v>6</v>
      </c>
      <c r="P6" s="5">
        <v>37</v>
      </c>
      <c r="Q6" s="5">
        <v>112</v>
      </c>
      <c r="R6" s="5">
        <v>56</v>
      </c>
      <c r="S6" s="5" t="s">
        <v>212</v>
      </c>
      <c r="T6" s="5">
        <v>198</v>
      </c>
      <c r="U6" s="5">
        <v>20</v>
      </c>
      <c r="V6" s="5">
        <v>96</v>
      </c>
      <c r="W6" s="5">
        <v>13</v>
      </c>
      <c r="X6" s="5">
        <v>148</v>
      </c>
      <c r="Y6" s="5">
        <v>180</v>
      </c>
      <c r="Z6" s="5">
        <v>95</v>
      </c>
      <c r="AA6" s="5">
        <v>36</v>
      </c>
      <c r="AB6" s="5">
        <v>45</v>
      </c>
      <c r="AC6" s="5">
        <v>12</v>
      </c>
      <c r="AD6" s="5">
        <v>36</v>
      </c>
      <c r="AE6" s="5">
        <v>62</v>
      </c>
      <c r="AF6" s="5">
        <v>357</v>
      </c>
      <c r="AG6" s="5">
        <v>78</v>
      </c>
      <c r="AH6" s="5">
        <v>19</v>
      </c>
      <c r="AI6" s="5">
        <v>3</v>
      </c>
      <c r="AJ6" s="5">
        <v>3</v>
      </c>
    </row>
    <row r="7" spans="1:36" x14ac:dyDescent="0.2">
      <c r="A7" s="5" t="s">
        <v>213</v>
      </c>
      <c r="B7" s="5">
        <v>907</v>
      </c>
      <c r="C7" s="5">
        <v>27</v>
      </c>
      <c r="D7" s="5">
        <v>85</v>
      </c>
      <c r="E7" s="5">
        <v>36</v>
      </c>
      <c r="F7" s="5">
        <v>66</v>
      </c>
      <c r="G7" s="5">
        <v>21</v>
      </c>
      <c r="H7" s="5">
        <v>22</v>
      </c>
      <c r="I7" s="5">
        <v>19</v>
      </c>
      <c r="J7" s="5">
        <v>24</v>
      </c>
      <c r="K7" s="5">
        <v>15</v>
      </c>
      <c r="L7" s="5">
        <v>61</v>
      </c>
      <c r="M7" s="5">
        <v>35</v>
      </c>
      <c r="N7" s="5">
        <v>11</v>
      </c>
      <c r="O7" s="5">
        <v>12</v>
      </c>
      <c r="P7" s="5">
        <v>22</v>
      </c>
      <c r="Q7" s="5">
        <v>34</v>
      </c>
      <c r="R7" s="5">
        <v>19</v>
      </c>
      <c r="S7" s="5" t="s">
        <v>213</v>
      </c>
      <c r="T7" s="5">
        <v>47</v>
      </c>
      <c r="U7" s="5">
        <v>8</v>
      </c>
      <c r="V7" s="5">
        <v>17</v>
      </c>
      <c r="W7" s="5">
        <v>7</v>
      </c>
      <c r="X7" s="5">
        <v>39</v>
      </c>
      <c r="Y7" s="5">
        <v>35</v>
      </c>
      <c r="Z7" s="5">
        <v>23</v>
      </c>
      <c r="AA7" s="5">
        <v>21</v>
      </c>
      <c r="AB7" s="5">
        <v>25</v>
      </c>
      <c r="AC7" s="5">
        <v>18</v>
      </c>
      <c r="AD7" s="5">
        <v>22</v>
      </c>
      <c r="AE7" s="5">
        <v>32</v>
      </c>
      <c r="AF7" s="5">
        <v>66</v>
      </c>
      <c r="AG7" s="5">
        <v>18</v>
      </c>
      <c r="AH7" s="5">
        <v>16</v>
      </c>
      <c r="AI7" s="5">
        <v>4</v>
      </c>
      <c r="AJ7" s="5">
        <v>0</v>
      </c>
    </row>
    <row r="8" spans="1:36" x14ac:dyDescent="0.2">
      <c r="A8" s="5" t="s">
        <v>214</v>
      </c>
      <c r="B8" s="5">
        <v>1343</v>
      </c>
      <c r="C8" s="5">
        <v>47</v>
      </c>
      <c r="D8" s="5">
        <v>77</v>
      </c>
      <c r="E8" s="5">
        <v>40</v>
      </c>
      <c r="F8" s="5">
        <v>56</v>
      </c>
      <c r="G8" s="5">
        <v>20</v>
      </c>
      <c r="H8" s="5">
        <v>20</v>
      </c>
      <c r="I8" s="5">
        <v>40</v>
      </c>
      <c r="J8" s="5">
        <v>30</v>
      </c>
      <c r="K8" s="5">
        <v>13</v>
      </c>
      <c r="L8" s="5">
        <v>81</v>
      </c>
      <c r="M8" s="5">
        <v>44</v>
      </c>
      <c r="N8" s="5">
        <v>5</v>
      </c>
      <c r="O8" s="5">
        <v>12</v>
      </c>
      <c r="P8" s="5">
        <v>32</v>
      </c>
      <c r="Q8" s="5">
        <v>33</v>
      </c>
      <c r="R8" s="5">
        <v>40</v>
      </c>
      <c r="S8" s="5" t="s">
        <v>214</v>
      </c>
      <c r="T8" s="5">
        <v>70</v>
      </c>
      <c r="U8" s="5">
        <v>14</v>
      </c>
      <c r="V8" s="5">
        <v>30</v>
      </c>
      <c r="W8" s="5">
        <v>48</v>
      </c>
      <c r="X8" s="5">
        <v>141</v>
      </c>
      <c r="Y8" s="5">
        <v>113</v>
      </c>
      <c r="Z8" s="5">
        <v>64</v>
      </c>
      <c r="AA8" s="5">
        <v>12</v>
      </c>
      <c r="AB8" s="5">
        <v>25</v>
      </c>
      <c r="AC8" s="5">
        <v>16</v>
      </c>
      <c r="AD8" s="5">
        <v>17</v>
      </c>
      <c r="AE8" s="5">
        <v>26</v>
      </c>
      <c r="AF8" s="5">
        <v>120</v>
      </c>
      <c r="AG8" s="5">
        <v>15</v>
      </c>
      <c r="AH8" s="5">
        <v>17</v>
      </c>
      <c r="AI8" s="5">
        <v>22</v>
      </c>
      <c r="AJ8" s="5">
        <v>3</v>
      </c>
    </row>
    <row r="9" spans="1:36" x14ac:dyDescent="0.2">
      <c r="A9" s="5" t="s">
        <v>215</v>
      </c>
      <c r="B9" s="5">
        <v>1311</v>
      </c>
      <c r="C9" s="5">
        <v>50</v>
      </c>
      <c r="D9" s="5">
        <v>99</v>
      </c>
      <c r="E9" s="5">
        <v>21</v>
      </c>
      <c r="F9" s="5">
        <v>40</v>
      </c>
      <c r="G9" s="5">
        <v>8</v>
      </c>
      <c r="H9" s="5">
        <v>22</v>
      </c>
      <c r="I9" s="5">
        <v>18</v>
      </c>
      <c r="J9" s="5">
        <v>19</v>
      </c>
      <c r="K9" s="5">
        <v>29</v>
      </c>
      <c r="L9" s="5">
        <v>44</v>
      </c>
      <c r="M9" s="5">
        <v>32</v>
      </c>
      <c r="N9" s="5">
        <v>11</v>
      </c>
      <c r="O9" s="5">
        <v>12</v>
      </c>
      <c r="P9" s="5">
        <v>17</v>
      </c>
      <c r="Q9" s="5">
        <v>38</v>
      </c>
      <c r="R9" s="5">
        <v>32</v>
      </c>
      <c r="S9" s="5" t="s">
        <v>215</v>
      </c>
      <c r="T9" s="5">
        <v>33</v>
      </c>
      <c r="U9" s="5">
        <v>16</v>
      </c>
      <c r="V9" s="5">
        <v>30</v>
      </c>
      <c r="W9" s="5">
        <v>11</v>
      </c>
      <c r="X9" s="5">
        <v>55</v>
      </c>
      <c r="Y9" s="5">
        <v>101</v>
      </c>
      <c r="Z9" s="5">
        <v>48</v>
      </c>
      <c r="AA9" s="5">
        <v>13</v>
      </c>
      <c r="AB9" s="5">
        <v>74</v>
      </c>
      <c r="AC9" s="5">
        <v>14</v>
      </c>
      <c r="AD9" s="5">
        <v>10</v>
      </c>
      <c r="AE9" s="5">
        <v>29</v>
      </c>
      <c r="AF9" s="5">
        <v>307</v>
      </c>
      <c r="AG9" s="5">
        <v>58</v>
      </c>
      <c r="AH9" s="5">
        <v>6</v>
      </c>
      <c r="AI9" s="5">
        <v>8</v>
      </c>
      <c r="AJ9" s="5">
        <v>6</v>
      </c>
    </row>
    <row r="10" spans="1:36" x14ac:dyDescent="0.2">
      <c r="A10" s="5" t="s">
        <v>216</v>
      </c>
      <c r="B10" s="5">
        <v>376</v>
      </c>
      <c r="C10" s="5">
        <v>8</v>
      </c>
      <c r="D10" s="5">
        <v>29</v>
      </c>
      <c r="E10" s="5">
        <v>10</v>
      </c>
      <c r="F10" s="5">
        <v>18</v>
      </c>
      <c r="G10" s="5">
        <v>14</v>
      </c>
      <c r="H10" s="5">
        <v>11</v>
      </c>
      <c r="I10" s="5">
        <v>21</v>
      </c>
      <c r="J10" s="5">
        <v>12</v>
      </c>
      <c r="K10" s="5">
        <v>14</v>
      </c>
      <c r="L10" s="5">
        <v>11</v>
      </c>
      <c r="M10" s="5">
        <v>9</v>
      </c>
      <c r="N10" s="5">
        <v>2</v>
      </c>
      <c r="O10" s="5">
        <v>0</v>
      </c>
      <c r="P10" s="5">
        <v>8</v>
      </c>
      <c r="Q10" s="5">
        <v>9</v>
      </c>
      <c r="R10" s="5">
        <v>8</v>
      </c>
      <c r="S10" s="5" t="s">
        <v>216</v>
      </c>
      <c r="T10" s="5">
        <v>19</v>
      </c>
      <c r="U10" s="5">
        <v>5</v>
      </c>
      <c r="V10" s="5">
        <v>10</v>
      </c>
      <c r="W10" s="5">
        <v>4</v>
      </c>
      <c r="X10" s="5">
        <v>22</v>
      </c>
      <c r="Y10" s="5">
        <v>22</v>
      </c>
      <c r="Z10" s="5">
        <v>16</v>
      </c>
      <c r="AA10" s="5">
        <v>4</v>
      </c>
      <c r="AB10" s="5">
        <v>4</v>
      </c>
      <c r="AC10" s="5">
        <v>3</v>
      </c>
      <c r="AD10" s="5">
        <v>1</v>
      </c>
      <c r="AE10" s="5">
        <v>8</v>
      </c>
      <c r="AF10" s="5">
        <v>50</v>
      </c>
      <c r="AG10" s="5">
        <v>19</v>
      </c>
      <c r="AH10" s="5">
        <v>4</v>
      </c>
      <c r="AI10" s="5">
        <v>1</v>
      </c>
      <c r="AJ10" s="5">
        <v>0</v>
      </c>
    </row>
    <row r="11" spans="1:36" x14ac:dyDescent="0.2">
      <c r="A11" s="5" t="s">
        <v>217</v>
      </c>
      <c r="B11" s="5">
        <v>901</v>
      </c>
      <c r="C11" s="5">
        <v>23</v>
      </c>
      <c r="D11" s="5">
        <v>30</v>
      </c>
      <c r="E11" s="5">
        <v>8</v>
      </c>
      <c r="F11" s="5">
        <v>43</v>
      </c>
      <c r="G11" s="5">
        <v>17</v>
      </c>
      <c r="H11" s="5">
        <v>29</v>
      </c>
      <c r="I11" s="5">
        <v>82</v>
      </c>
      <c r="J11" s="5">
        <v>35</v>
      </c>
      <c r="K11" s="5">
        <v>21</v>
      </c>
      <c r="L11" s="5">
        <v>27</v>
      </c>
      <c r="M11" s="5">
        <v>20</v>
      </c>
      <c r="N11" s="5">
        <v>5</v>
      </c>
      <c r="O11" s="5">
        <v>0</v>
      </c>
      <c r="P11" s="5">
        <v>8</v>
      </c>
      <c r="Q11" s="5">
        <v>36</v>
      </c>
      <c r="R11" s="5">
        <v>22</v>
      </c>
      <c r="S11" s="5" t="s">
        <v>217</v>
      </c>
      <c r="T11" s="5">
        <v>62</v>
      </c>
      <c r="U11" s="5">
        <v>6</v>
      </c>
      <c r="V11" s="5">
        <v>44</v>
      </c>
      <c r="W11" s="5">
        <v>12</v>
      </c>
      <c r="X11" s="5">
        <v>73</v>
      </c>
      <c r="Y11" s="5">
        <v>112</v>
      </c>
      <c r="Z11" s="5">
        <v>65</v>
      </c>
      <c r="AA11" s="5">
        <v>6</v>
      </c>
      <c r="AB11" s="5">
        <v>6</v>
      </c>
      <c r="AC11" s="5">
        <v>3</v>
      </c>
      <c r="AD11" s="5">
        <v>7</v>
      </c>
      <c r="AE11" s="5">
        <v>9</v>
      </c>
      <c r="AF11" s="5">
        <v>74</v>
      </c>
      <c r="AG11" s="5">
        <v>6</v>
      </c>
      <c r="AH11" s="5">
        <v>10</v>
      </c>
      <c r="AI11" s="5">
        <v>0</v>
      </c>
      <c r="AJ11" s="5">
        <v>0</v>
      </c>
    </row>
    <row r="12" spans="1:36" x14ac:dyDescent="0.2">
      <c r="A12" s="5" t="s">
        <v>218</v>
      </c>
      <c r="B12" s="5">
        <v>369</v>
      </c>
      <c r="C12" s="5">
        <v>5</v>
      </c>
      <c r="D12" s="5">
        <v>28</v>
      </c>
      <c r="E12" s="5">
        <v>4</v>
      </c>
      <c r="F12" s="5">
        <v>9</v>
      </c>
      <c r="G12" s="5">
        <v>8</v>
      </c>
      <c r="H12" s="5">
        <v>14</v>
      </c>
      <c r="I12" s="5">
        <v>15</v>
      </c>
      <c r="J12" s="5">
        <v>20</v>
      </c>
      <c r="K12" s="5">
        <v>11</v>
      </c>
      <c r="L12" s="5">
        <v>11</v>
      </c>
      <c r="M12" s="5">
        <v>14</v>
      </c>
      <c r="N12" s="5">
        <v>12</v>
      </c>
      <c r="O12" s="5">
        <v>2</v>
      </c>
      <c r="P12" s="5">
        <v>1</v>
      </c>
      <c r="Q12" s="5">
        <v>25</v>
      </c>
      <c r="R12" s="5">
        <v>12</v>
      </c>
      <c r="S12" s="5" t="s">
        <v>218</v>
      </c>
      <c r="T12" s="5">
        <v>21</v>
      </c>
      <c r="U12" s="5">
        <v>3</v>
      </c>
      <c r="V12" s="5">
        <v>15</v>
      </c>
      <c r="W12" s="5">
        <v>1</v>
      </c>
      <c r="X12" s="5">
        <v>12</v>
      </c>
      <c r="Y12" s="5">
        <v>17</v>
      </c>
      <c r="Z12" s="5">
        <v>10</v>
      </c>
      <c r="AA12" s="5">
        <v>8</v>
      </c>
      <c r="AB12" s="5">
        <v>3</v>
      </c>
      <c r="AC12" s="5">
        <v>2</v>
      </c>
      <c r="AD12" s="5">
        <v>4</v>
      </c>
      <c r="AE12" s="5">
        <v>9</v>
      </c>
      <c r="AF12" s="5">
        <v>60</v>
      </c>
      <c r="AG12" s="5">
        <v>10</v>
      </c>
      <c r="AH12" s="5">
        <v>3</v>
      </c>
      <c r="AI12" s="5">
        <v>0</v>
      </c>
      <c r="AJ12" s="5">
        <v>0</v>
      </c>
    </row>
    <row r="13" spans="1:36" x14ac:dyDescent="0.2">
      <c r="A13" s="5" t="s">
        <v>219</v>
      </c>
      <c r="B13" s="5">
        <v>142</v>
      </c>
      <c r="C13" s="5">
        <v>1</v>
      </c>
      <c r="D13" s="5">
        <v>10</v>
      </c>
      <c r="E13" s="5">
        <v>2</v>
      </c>
      <c r="F13" s="5">
        <v>7</v>
      </c>
      <c r="G13" s="5">
        <v>3</v>
      </c>
      <c r="H13" s="5">
        <v>6</v>
      </c>
      <c r="I13" s="5">
        <v>9</v>
      </c>
      <c r="J13" s="5">
        <v>2</v>
      </c>
      <c r="K13" s="5">
        <v>5</v>
      </c>
      <c r="L13" s="5">
        <v>7</v>
      </c>
      <c r="M13" s="5">
        <v>3</v>
      </c>
      <c r="N13" s="5">
        <v>1</v>
      </c>
      <c r="O13" s="5">
        <v>0</v>
      </c>
      <c r="P13" s="5">
        <v>5</v>
      </c>
      <c r="Q13" s="5">
        <v>3</v>
      </c>
      <c r="R13" s="5">
        <v>5</v>
      </c>
      <c r="S13" s="5" t="s">
        <v>219</v>
      </c>
      <c r="T13" s="5">
        <v>13</v>
      </c>
      <c r="U13" s="5">
        <v>2</v>
      </c>
      <c r="V13" s="5">
        <v>5</v>
      </c>
      <c r="W13" s="5">
        <v>5</v>
      </c>
      <c r="X13" s="5">
        <v>7</v>
      </c>
      <c r="Y13" s="5">
        <v>12</v>
      </c>
      <c r="Z13" s="5">
        <v>4</v>
      </c>
      <c r="AA13" s="5">
        <v>1</v>
      </c>
      <c r="AB13" s="5">
        <v>2</v>
      </c>
      <c r="AC13" s="5">
        <v>3</v>
      </c>
      <c r="AD13" s="5">
        <v>2</v>
      </c>
      <c r="AE13" s="5">
        <v>4</v>
      </c>
      <c r="AF13" s="5">
        <v>10</v>
      </c>
      <c r="AG13" s="5">
        <v>0</v>
      </c>
      <c r="AH13" s="5">
        <v>2</v>
      </c>
      <c r="AI13" s="5">
        <v>1</v>
      </c>
      <c r="AJ13" s="5">
        <v>0</v>
      </c>
    </row>
    <row r="14" spans="1:36" x14ac:dyDescent="0.2">
      <c r="A14" s="5" t="s">
        <v>220</v>
      </c>
      <c r="B14" s="5">
        <v>275</v>
      </c>
      <c r="C14" s="5">
        <v>7</v>
      </c>
      <c r="D14" s="5">
        <v>16</v>
      </c>
      <c r="E14" s="5">
        <v>2</v>
      </c>
      <c r="F14" s="5">
        <v>18</v>
      </c>
      <c r="G14" s="5">
        <v>2</v>
      </c>
      <c r="H14" s="5">
        <v>7</v>
      </c>
      <c r="I14" s="5">
        <v>12</v>
      </c>
      <c r="J14" s="5">
        <v>7</v>
      </c>
      <c r="K14" s="5">
        <v>4</v>
      </c>
      <c r="L14" s="5">
        <v>8</v>
      </c>
      <c r="M14" s="5">
        <v>4</v>
      </c>
      <c r="N14" s="5">
        <v>3</v>
      </c>
      <c r="O14" s="5">
        <v>0</v>
      </c>
      <c r="P14" s="5">
        <v>6</v>
      </c>
      <c r="Q14" s="5">
        <v>11</v>
      </c>
      <c r="R14" s="5">
        <v>6</v>
      </c>
      <c r="S14" s="5" t="s">
        <v>220</v>
      </c>
      <c r="T14" s="5">
        <v>24</v>
      </c>
      <c r="U14" s="5">
        <v>4</v>
      </c>
      <c r="V14" s="5">
        <v>7</v>
      </c>
      <c r="W14" s="5">
        <v>0</v>
      </c>
      <c r="X14" s="5">
        <v>14</v>
      </c>
      <c r="Y14" s="5">
        <v>12</v>
      </c>
      <c r="Z14" s="5">
        <v>5</v>
      </c>
      <c r="AA14" s="5">
        <v>2</v>
      </c>
      <c r="AB14" s="5">
        <v>4</v>
      </c>
      <c r="AC14" s="5">
        <v>4</v>
      </c>
      <c r="AD14" s="5">
        <v>6</v>
      </c>
      <c r="AE14" s="5">
        <v>12</v>
      </c>
      <c r="AF14" s="5">
        <v>59</v>
      </c>
      <c r="AG14" s="5">
        <v>6</v>
      </c>
      <c r="AH14" s="5">
        <v>1</v>
      </c>
      <c r="AI14" s="5">
        <v>1</v>
      </c>
      <c r="AJ14" s="5">
        <v>1</v>
      </c>
    </row>
    <row r="15" spans="1:36" x14ac:dyDescent="0.2">
      <c r="A15" s="5" t="s">
        <v>221</v>
      </c>
      <c r="B15" s="5">
        <v>970</v>
      </c>
      <c r="C15" s="5">
        <v>8</v>
      </c>
      <c r="D15" s="5">
        <v>48</v>
      </c>
      <c r="E15" s="5">
        <v>9</v>
      </c>
      <c r="F15" s="5">
        <v>17</v>
      </c>
      <c r="G15" s="5">
        <v>6</v>
      </c>
      <c r="H15" s="5">
        <v>25</v>
      </c>
      <c r="I15" s="5">
        <v>6</v>
      </c>
      <c r="J15" s="5">
        <v>14</v>
      </c>
      <c r="K15" s="5">
        <v>24</v>
      </c>
      <c r="L15" s="5">
        <v>20</v>
      </c>
      <c r="M15" s="5">
        <v>6</v>
      </c>
      <c r="N15" s="5">
        <v>4</v>
      </c>
      <c r="O15" s="5">
        <v>2</v>
      </c>
      <c r="P15" s="5">
        <v>14</v>
      </c>
      <c r="Q15" s="5">
        <v>19</v>
      </c>
      <c r="R15" s="5">
        <v>22</v>
      </c>
      <c r="S15" s="5" t="s">
        <v>221</v>
      </c>
      <c r="T15" s="5">
        <v>44</v>
      </c>
      <c r="U15" s="5">
        <v>14</v>
      </c>
      <c r="V15" s="5">
        <v>43</v>
      </c>
      <c r="W15" s="5">
        <v>10</v>
      </c>
      <c r="X15" s="5">
        <v>104</v>
      </c>
      <c r="Y15" s="5">
        <v>99</v>
      </c>
      <c r="Z15" s="5">
        <v>42</v>
      </c>
      <c r="AA15" s="5">
        <v>1</v>
      </c>
      <c r="AB15" s="5">
        <v>88</v>
      </c>
      <c r="AC15" s="5">
        <v>17</v>
      </c>
      <c r="AD15" s="5">
        <v>30</v>
      </c>
      <c r="AE15" s="5">
        <v>10</v>
      </c>
      <c r="AF15" s="5">
        <v>153</v>
      </c>
      <c r="AG15" s="5">
        <v>50</v>
      </c>
      <c r="AH15" s="5">
        <v>4</v>
      </c>
      <c r="AI15" s="5">
        <v>10</v>
      </c>
      <c r="AJ15" s="5">
        <v>7</v>
      </c>
    </row>
    <row r="16" spans="1:36" x14ac:dyDescent="0.2">
      <c r="A16" s="5" t="s">
        <v>222</v>
      </c>
      <c r="B16" s="5">
        <v>287</v>
      </c>
      <c r="C16" s="5">
        <v>5</v>
      </c>
      <c r="D16" s="5">
        <v>14</v>
      </c>
      <c r="E16" s="5">
        <v>5</v>
      </c>
      <c r="F16" s="5">
        <v>16</v>
      </c>
      <c r="G16" s="5">
        <v>9</v>
      </c>
      <c r="H16" s="5">
        <v>8</v>
      </c>
      <c r="I16" s="5">
        <v>24</v>
      </c>
      <c r="J16" s="5">
        <v>6</v>
      </c>
      <c r="K16" s="5">
        <v>11</v>
      </c>
      <c r="L16" s="5">
        <v>10</v>
      </c>
      <c r="M16" s="5">
        <v>4</v>
      </c>
      <c r="N16" s="5">
        <v>0</v>
      </c>
      <c r="O16" s="5">
        <v>0</v>
      </c>
      <c r="P16" s="5">
        <v>2</v>
      </c>
      <c r="Q16" s="5">
        <v>16</v>
      </c>
      <c r="R16" s="5">
        <v>3</v>
      </c>
      <c r="S16" s="5" t="s">
        <v>222</v>
      </c>
      <c r="T16" s="5">
        <v>24</v>
      </c>
      <c r="U16" s="5">
        <v>1</v>
      </c>
      <c r="V16" s="5">
        <v>10</v>
      </c>
      <c r="W16" s="5">
        <v>1</v>
      </c>
      <c r="X16" s="5">
        <v>26</v>
      </c>
      <c r="Y16" s="5">
        <v>35</v>
      </c>
      <c r="Z16" s="5">
        <v>14</v>
      </c>
      <c r="AA16" s="5">
        <v>1</v>
      </c>
      <c r="AB16" s="5">
        <v>1</v>
      </c>
      <c r="AC16" s="5">
        <v>7</v>
      </c>
      <c r="AD16" s="5">
        <v>1</v>
      </c>
      <c r="AE16" s="5">
        <v>3</v>
      </c>
      <c r="AF16" s="5">
        <v>26</v>
      </c>
      <c r="AG16" s="5">
        <v>2</v>
      </c>
      <c r="AH16" s="5">
        <v>2</v>
      </c>
      <c r="AI16" s="5">
        <v>0</v>
      </c>
      <c r="AJ16" s="5">
        <v>0</v>
      </c>
    </row>
    <row r="17" spans="1:36" x14ac:dyDescent="0.2">
      <c r="A17" s="5" t="s">
        <v>223</v>
      </c>
      <c r="B17" s="5">
        <v>193</v>
      </c>
      <c r="C17" s="5">
        <v>4</v>
      </c>
      <c r="D17" s="5">
        <v>13</v>
      </c>
      <c r="E17" s="5">
        <v>1</v>
      </c>
      <c r="F17" s="5">
        <v>16</v>
      </c>
      <c r="G17" s="5">
        <v>0</v>
      </c>
      <c r="H17" s="5">
        <v>6</v>
      </c>
      <c r="I17" s="5">
        <v>8</v>
      </c>
      <c r="J17" s="5">
        <v>7</v>
      </c>
      <c r="K17" s="5">
        <v>5</v>
      </c>
      <c r="L17" s="5">
        <v>7</v>
      </c>
      <c r="M17" s="5">
        <v>5</v>
      </c>
      <c r="N17" s="5">
        <v>1</v>
      </c>
      <c r="O17" s="5">
        <v>1</v>
      </c>
      <c r="P17" s="5">
        <v>1</v>
      </c>
      <c r="Q17" s="5">
        <v>10</v>
      </c>
      <c r="R17" s="5">
        <v>9</v>
      </c>
      <c r="S17" s="5" t="s">
        <v>223</v>
      </c>
      <c r="T17" s="5">
        <v>15</v>
      </c>
      <c r="U17" s="5">
        <v>1</v>
      </c>
      <c r="V17" s="5">
        <v>4</v>
      </c>
      <c r="W17" s="5">
        <v>1</v>
      </c>
      <c r="X17" s="5">
        <v>5</v>
      </c>
      <c r="Y17" s="5">
        <v>10</v>
      </c>
      <c r="Z17" s="5">
        <v>4</v>
      </c>
      <c r="AA17" s="5">
        <v>6</v>
      </c>
      <c r="AB17" s="5">
        <v>0</v>
      </c>
      <c r="AC17" s="5">
        <v>1</v>
      </c>
      <c r="AD17" s="5">
        <v>1</v>
      </c>
      <c r="AE17" s="5">
        <v>4</v>
      </c>
      <c r="AF17" s="5">
        <v>32</v>
      </c>
      <c r="AG17" s="5">
        <v>13</v>
      </c>
      <c r="AH17" s="5">
        <v>1</v>
      </c>
      <c r="AI17" s="5">
        <v>0</v>
      </c>
      <c r="AJ17" s="5">
        <v>1</v>
      </c>
    </row>
    <row r="18" spans="1:36" x14ac:dyDescent="0.2">
      <c r="A18" s="5" t="s">
        <v>224</v>
      </c>
      <c r="B18" s="5">
        <v>490</v>
      </c>
      <c r="C18" s="5">
        <v>9</v>
      </c>
      <c r="D18" s="5">
        <v>25</v>
      </c>
      <c r="E18" s="5">
        <v>5</v>
      </c>
      <c r="F18" s="5">
        <v>13</v>
      </c>
      <c r="G18" s="5">
        <v>3</v>
      </c>
      <c r="H18" s="5">
        <v>20</v>
      </c>
      <c r="I18" s="5">
        <v>19</v>
      </c>
      <c r="J18" s="5">
        <v>25</v>
      </c>
      <c r="K18" s="5">
        <v>12</v>
      </c>
      <c r="L18" s="5">
        <v>16</v>
      </c>
      <c r="M18" s="5">
        <v>21</v>
      </c>
      <c r="N18" s="5">
        <v>10</v>
      </c>
      <c r="O18" s="5">
        <v>2</v>
      </c>
      <c r="P18" s="5">
        <v>3</v>
      </c>
      <c r="Q18" s="5">
        <v>13</v>
      </c>
      <c r="R18" s="5">
        <v>14</v>
      </c>
      <c r="S18" s="5" t="s">
        <v>224</v>
      </c>
      <c r="T18" s="5">
        <v>33</v>
      </c>
      <c r="U18" s="5">
        <v>7</v>
      </c>
      <c r="V18" s="5">
        <v>20</v>
      </c>
      <c r="W18" s="5">
        <v>6</v>
      </c>
      <c r="X18" s="5">
        <v>47</v>
      </c>
      <c r="Y18" s="5">
        <v>55</v>
      </c>
      <c r="Z18" s="5">
        <v>26</v>
      </c>
      <c r="AA18" s="5">
        <v>1</v>
      </c>
      <c r="AB18" s="5">
        <v>6</v>
      </c>
      <c r="AC18" s="5">
        <v>6</v>
      </c>
      <c r="AD18" s="5">
        <v>6</v>
      </c>
      <c r="AE18" s="5">
        <v>3</v>
      </c>
      <c r="AF18" s="5">
        <v>49</v>
      </c>
      <c r="AG18" s="5">
        <v>10</v>
      </c>
      <c r="AH18" s="5">
        <v>4</v>
      </c>
      <c r="AI18" s="5">
        <v>0</v>
      </c>
      <c r="AJ18" s="5">
        <v>1</v>
      </c>
    </row>
    <row r="19" spans="1:36" x14ac:dyDescent="0.2">
      <c r="A19" s="5" t="s">
        <v>225</v>
      </c>
      <c r="B19" s="5">
        <v>435</v>
      </c>
      <c r="C19" s="5">
        <v>3</v>
      </c>
      <c r="D19" s="5">
        <v>22</v>
      </c>
      <c r="E19" s="5">
        <v>11</v>
      </c>
      <c r="F19" s="5">
        <v>18</v>
      </c>
      <c r="G19" s="5">
        <v>3</v>
      </c>
      <c r="H19" s="5">
        <v>5</v>
      </c>
      <c r="I19" s="5">
        <v>7</v>
      </c>
      <c r="J19" s="5">
        <v>8</v>
      </c>
      <c r="K19" s="5">
        <v>20</v>
      </c>
      <c r="L19" s="5">
        <v>16</v>
      </c>
      <c r="M19" s="5">
        <v>11</v>
      </c>
      <c r="N19" s="5">
        <v>6</v>
      </c>
      <c r="O19" s="5">
        <v>3</v>
      </c>
      <c r="P19" s="5">
        <v>11</v>
      </c>
      <c r="Q19" s="5">
        <v>11</v>
      </c>
      <c r="R19" s="5">
        <v>14</v>
      </c>
      <c r="S19" s="5" t="s">
        <v>225</v>
      </c>
      <c r="T19" s="5">
        <v>18</v>
      </c>
      <c r="U19" s="5">
        <v>10</v>
      </c>
      <c r="V19" s="5">
        <v>7</v>
      </c>
      <c r="W19" s="5">
        <v>5</v>
      </c>
      <c r="X19" s="5">
        <v>12</v>
      </c>
      <c r="Y19" s="5">
        <v>26</v>
      </c>
      <c r="Z19" s="5">
        <v>14</v>
      </c>
      <c r="AA19" s="5">
        <v>3</v>
      </c>
      <c r="AB19" s="5">
        <v>16</v>
      </c>
      <c r="AC19" s="5">
        <v>1</v>
      </c>
      <c r="AD19" s="5">
        <v>6</v>
      </c>
      <c r="AE19" s="5">
        <v>4</v>
      </c>
      <c r="AF19" s="5">
        <v>79</v>
      </c>
      <c r="AG19" s="5">
        <v>60</v>
      </c>
      <c r="AH19" s="5">
        <v>1</v>
      </c>
      <c r="AI19" s="5">
        <v>1</v>
      </c>
      <c r="AJ19" s="5">
        <v>3</v>
      </c>
    </row>
    <row r="20" spans="1:36" x14ac:dyDescent="0.2">
      <c r="A20" s="5" t="s">
        <v>226</v>
      </c>
      <c r="B20" s="5">
        <v>2276</v>
      </c>
      <c r="C20" s="5">
        <v>96</v>
      </c>
      <c r="D20" s="5">
        <v>122</v>
      </c>
      <c r="E20" s="5">
        <v>91</v>
      </c>
      <c r="F20" s="5">
        <v>76</v>
      </c>
      <c r="G20" s="5">
        <v>50</v>
      </c>
      <c r="H20" s="5">
        <v>45</v>
      </c>
      <c r="I20" s="5">
        <v>84</v>
      </c>
      <c r="J20" s="5">
        <v>98</v>
      </c>
      <c r="K20" s="5">
        <v>58</v>
      </c>
      <c r="L20" s="5">
        <v>155</v>
      </c>
      <c r="M20" s="5">
        <v>43</v>
      </c>
      <c r="N20" s="5">
        <v>25</v>
      </c>
      <c r="O20" s="5">
        <v>16</v>
      </c>
      <c r="P20" s="5">
        <v>38</v>
      </c>
      <c r="Q20" s="5">
        <v>51</v>
      </c>
      <c r="R20" s="5">
        <v>61</v>
      </c>
      <c r="S20" s="5" t="s">
        <v>226</v>
      </c>
      <c r="T20" s="5">
        <v>132</v>
      </c>
      <c r="U20" s="5">
        <v>23</v>
      </c>
      <c r="V20" s="5">
        <v>99</v>
      </c>
      <c r="W20" s="5">
        <v>29</v>
      </c>
      <c r="X20" s="5">
        <v>112</v>
      </c>
      <c r="Y20" s="5">
        <v>140</v>
      </c>
      <c r="Z20" s="5">
        <v>98</v>
      </c>
      <c r="AA20" s="5">
        <v>50</v>
      </c>
      <c r="AB20" s="5">
        <v>44</v>
      </c>
      <c r="AC20" s="5">
        <v>2</v>
      </c>
      <c r="AD20" s="5">
        <v>20</v>
      </c>
      <c r="AE20" s="5">
        <v>151</v>
      </c>
      <c r="AF20" s="5">
        <v>186</v>
      </c>
      <c r="AG20" s="5">
        <v>46</v>
      </c>
      <c r="AH20" s="5">
        <v>15</v>
      </c>
      <c r="AI20" s="5">
        <v>0</v>
      </c>
      <c r="AJ20" s="5">
        <v>20</v>
      </c>
    </row>
    <row r="22" spans="1:36" x14ac:dyDescent="0.2">
      <c r="A22" s="5" t="s">
        <v>404</v>
      </c>
      <c r="B22" s="5">
        <v>69232</v>
      </c>
      <c r="C22" s="5">
        <v>2592</v>
      </c>
      <c r="D22" s="5">
        <v>3889</v>
      </c>
      <c r="E22" s="5">
        <v>3275</v>
      </c>
      <c r="F22" s="5">
        <v>4400</v>
      </c>
      <c r="G22" s="5">
        <v>1270</v>
      </c>
      <c r="H22" s="5">
        <v>1383</v>
      </c>
      <c r="I22" s="5">
        <v>2779</v>
      </c>
      <c r="J22" s="5">
        <v>2180</v>
      </c>
      <c r="K22" s="5">
        <v>1391</v>
      </c>
      <c r="L22" s="5">
        <v>5002</v>
      </c>
      <c r="M22" s="5">
        <v>2370</v>
      </c>
      <c r="N22" s="5">
        <v>929</v>
      </c>
      <c r="O22" s="5">
        <v>420</v>
      </c>
      <c r="P22" s="5">
        <v>2581</v>
      </c>
      <c r="Q22" s="5">
        <v>2125</v>
      </c>
      <c r="R22" s="5">
        <v>1796</v>
      </c>
      <c r="S22" s="5" t="s">
        <v>404</v>
      </c>
      <c r="T22" s="5">
        <v>2995</v>
      </c>
      <c r="U22" s="5">
        <v>1725</v>
      </c>
      <c r="V22" s="5">
        <v>1815</v>
      </c>
      <c r="W22" s="5">
        <v>1752</v>
      </c>
      <c r="X22" s="5">
        <v>2460</v>
      </c>
      <c r="Y22" s="5">
        <v>2438</v>
      </c>
      <c r="Z22" s="5">
        <v>1586</v>
      </c>
      <c r="AA22" s="5">
        <v>1237</v>
      </c>
      <c r="AB22" s="5">
        <v>2384</v>
      </c>
      <c r="AC22" s="5">
        <v>961</v>
      </c>
      <c r="AD22" s="5">
        <v>1883</v>
      </c>
      <c r="AE22" s="5">
        <v>2644</v>
      </c>
      <c r="AF22" s="5">
        <v>4884</v>
      </c>
      <c r="AG22" s="5">
        <v>924</v>
      </c>
      <c r="AH22" s="5">
        <v>697</v>
      </c>
      <c r="AI22" s="5">
        <v>343</v>
      </c>
      <c r="AJ22" s="5">
        <v>122</v>
      </c>
    </row>
    <row r="23" spans="1:36" x14ac:dyDescent="0.2">
      <c r="A23" s="5" t="s">
        <v>211</v>
      </c>
      <c r="B23" s="5">
        <v>62821</v>
      </c>
      <c r="C23" s="5">
        <v>2380</v>
      </c>
      <c r="D23" s="5">
        <v>3496</v>
      </c>
      <c r="E23" s="5">
        <v>3107</v>
      </c>
      <c r="F23" s="5">
        <v>4137</v>
      </c>
      <c r="G23" s="5">
        <v>1130</v>
      </c>
      <c r="H23" s="5">
        <v>1233</v>
      </c>
      <c r="I23" s="5">
        <v>2549</v>
      </c>
      <c r="J23" s="5">
        <v>1967</v>
      </c>
      <c r="K23" s="5">
        <v>1210</v>
      </c>
      <c r="L23" s="5">
        <v>4723</v>
      </c>
      <c r="M23" s="5">
        <v>2197</v>
      </c>
      <c r="N23" s="5">
        <v>876</v>
      </c>
      <c r="O23" s="5">
        <v>390</v>
      </c>
      <c r="P23" s="5">
        <v>2482</v>
      </c>
      <c r="Q23" s="5">
        <v>1910</v>
      </c>
      <c r="R23" s="5">
        <v>1632</v>
      </c>
      <c r="S23" s="5" t="s">
        <v>211</v>
      </c>
      <c r="T23" s="5">
        <v>2626</v>
      </c>
      <c r="U23" s="5">
        <v>1668</v>
      </c>
      <c r="V23" s="5">
        <v>1619</v>
      </c>
      <c r="W23" s="5">
        <v>1678</v>
      </c>
      <c r="X23" s="5">
        <v>2078</v>
      </c>
      <c r="Y23" s="5">
        <v>1982</v>
      </c>
      <c r="Z23" s="5">
        <v>1331</v>
      </c>
      <c r="AA23" s="5">
        <v>1149</v>
      </c>
      <c r="AB23" s="5">
        <v>2219</v>
      </c>
      <c r="AC23" s="5">
        <v>912</v>
      </c>
      <c r="AD23" s="5">
        <v>1801</v>
      </c>
      <c r="AE23" s="5">
        <v>2448</v>
      </c>
      <c r="AF23" s="5">
        <v>4093</v>
      </c>
      <c r="AG23" s="5">
        <v>739</v>
      </c>
      <c r="AH23" s="5">
        <v>644</v>
      </c>
      <c r="AI23" s="5">
        <v>318</v>
      </c>
      <c r="AJ23" s="5">
        <v>97</v>
      </c>
    </row>
    <row r="24" spans="1:36" x14ac:dyDescent="0.2">
      <c r="A24" s="5" t="s">
        <v>212</v>
      </c>
      <c r="B24" s="5">
        <v>1499</v>
      </c>
      <c r="C24" s="5">
        <v>56</v>
      </c>
      <c r="D24" s="5">
        <v>104</v>
      </c>
      <c r="E24" s="5">
        <v>35</v>
      </c>
      <c r="F24" s="5">
        <v>64</v>
      </c>
      <c r="G24" s="5">
        <v>56</v>
      </c>
      <c r="H24" s="5">
        <v>40</v>
      </c>
      <c r="I24" s="5">
        <v>54</v>
      </c>
      <c r="J24" s="5">
        <v>70</v>
      </c>
      <c r="K24" s="5">
        <v>64</v>
      </c>
      <c r="L24" s="5">
        <v>51</v>
      </c>
      <c r="M24" s="5">
        <v>33</v>
      </c>
      <c r="N24" s="5">
        <v>15</v>
      </c>
      <c r="O24" s="5">
        <v>2</v>
      </c>
      <c r="P24" s="5">
        <v>19</v>
      </c>
      <c r="Q24" s="5">
        <v>59</v>
      </c>
      <c r="R24" s="5">
        <v>28</v>
      </c>
      <c r="S24" s="5" t="s">
        <v>212</v>
      </c>
      <c r="T24" s="5">
        <v>107</v>
      </c>
      <c r="U24" s="5">
        <v>9</v>
      </c>
      <c r="V24" s="5">
        <v>49</v>
      </c>
      <c r="W24" s="5">
        <v>10</v>
      </c>
      <c r="X24" s="5">
        <v>79</v>
      </c>
      <c r="Y24" s="5">
        <v>103</v>
      </c>
      <c r="Z24" s="5">
        <v>45</v>
      </c>
      <c r="AA24" s="5">
        <v>22</v>
      </c>
      <c r="AB24" s="5">
        <v>21</v>
      </c>
      <c r="AC24" s="5">
        <v>6</v>
      </c>
      <c r="AD24" s="5">
        <v>17</v>
      </c>
      <c r="AE24" s="5">
        <v>43</v>
      </c>
      <c r="AF24" s="5">
        <v>187</v>
      </c>
      <c r="AG24" s="5">
        <v>36</v>
      </c>
      <c r="AH24" s="5">
        <v>11</v>
      </c>
      <c r="AI24" s="5">
        <v>1</v>
      </c>
      <c r="AJ24" s="5">
        <v>3</v>
      </c>
    </row>
    <row r="25" spans="1:36" x14ac:dyDescent="0.2">
      <c r="A25" s="5" t="s">
        <v>213</v>
      </c>
      <c r="B25" s="5">
        <v>498</v>
      </c>
      <c r="C25" s="5">
        <v>20</v>
      </c>
      <c r="D25" s="5">
        <v>39</v>
      </c>
      <c r="E25" s="5">
        <v>21</v>
      </c>
      <c r="F25" s="5">
        <v>30</v>
      </c>
      <c r="G25" s="5">
        <v>12</v>
      </c>
      <c r="H25" s="5">
        <v>10</v>
      </c>
      <c r="I25" s="5">
        <v>13</v>
      </c>
      <c r="J25" s="5">
        <v>17</v>
      </c>
      <c r="K25" s="5">
        <v>7</v>
      </c>
      <c r="L25" s="5">
        <v>31</v>
      </c>
      <c r="M25" s="5">
        <v>20</v>
      </c>
      <c r="N25" s="5">
        <v>3</v>
      </c>
      <c r="O25" s="5">
        <v>7</v>
      </c>
      <c r="P25" s="5">
        <v>12</v>
      </c>
      <c r="Q25" s="5">
        <v>22</v>
      </c>
      <c r="R25" s="5">
        <v>15</v>
      </c>
      <c r="S25" s="5" t="s">
        <v>213</v>
      </c>
      <c r="T25" s="5">
        <v>28</v>
      </c>
      <c r="U25" s="5">
        <v>2</v>
      </c>
      <c r="V25" s="5">
        <v>9</v>
      </c>
      <c r="W25" s="5">
        <v>3</v>
      </c>
      <c r="X25" s="5">
        <v>24</v>
      </c>
      <c r="Y25" s="5">
        <v>15</v>
      </c>
      <c r="Z25" s="5">
        <v>15</v>
      </c>
      <c r="AA25" s="5">
        <v>9</v>
      </c>
      <c r="AB25" s="5">
        <v>15</v>
      </c>
      <c r="AC25" s="5">
        <v>8</v>
      </c>
      <c r="AD25" s="5">
        <v>15</v>
      </c>
      <c r="AE25" s="5">
        <v>20</v>
      </c>
      <c r="AF25" s="5">
        <v>35</v>
      </c>
      <c r="AG25" s="5">
        <v>9</v>
      </c>
      <c r="AH25" s="5">
        <v>8</v>
      </c>
      <c r="AI25" s="5">
        <v>4</v>
      </c>
      <c r="AJ25" s="5">
        <v>0</v>
      </c>
    </row>
    <row r="26" spans="1:36" x14ac:dyDescent="0.2">
      <c r="A26" s="5" t="s">
        <v>214</v>
      </c>
      <c r="B26" s="5">
        <v>629</v>
      </c>
      <c r="C26" s="5">
        <v>22</v>
      </c>
      <c r="D26" s="5">
        <v>36</v>
      </c>
      <c r="E26" s="5">
        <v>23</v>
      </c>
      <c r="F26" s="5">
        <v>34</v>
      </c>
      <c r="G26" s="5">
        <v>9</v>
      </c>
      <c r="H26" s="5">
        <v>11</v>
      </c>
      <c r="I26" s="5">
        <v>23</v>
      </c>
      <c r="J26" s="5">
        <v>7</v>
      </c>
      <c r="K26" s="5">
        <v>7</v>
      </c>
      <c r="L26" s="5">
        <v>41</v>
      </c>
      <c r="M26" s="5">
        <v>25</v>
      </c>
      <c r="N26" s="5">
        <v>2</v>
      </c>
      <c r="O26" s="5">
        <v>5</v>
      </c>
      <c r="P26" s="5">
        <v>13</v>
      </c>
      <c r="Q26" s="5">
        <v>13</v>
      </c>
      <c r="R26" s="5">
        <v>12</v>
      </c>
      <c r="S26" s="5" t="s">
        <v>214</v>
      </c>
      <c r="T26" s="5">
        <v>31</v>
      </c>
      <c r="U26" s="5">
        <v>3</v>
      </c>
      <c r="V26" s="5">
        <v>12</v>
      </c>
      <c r="W26" s="5">
        <v>21</v>
      </c>
      <c r="X26" s="5">
        <v>68</v>
      </c>
      <c r="Y26" s="5">
        <v>47</v>
      </c>
      <c r="Z26" s="5">
        <v>30</v>
      </c>
      <c r="AA26" s="5">
        <v>7</v>
      </c>
      <c r="AB26" s="5">
        <v>12</v>
      </c>
      <c r="AC26" s="5">
        <v>11</v>
      </c>
      <c r="AD26" s="5">
        <v>8</v>
      </c>
      <c r="AE26" s="5">
        <v>13</v>
      </c>
      <c r="AF26" s="5">
        <v>60</v>
      </c>
      <c r="AG26" s="5">
        <v>7</v>
      </c>
      <c r="AH26" s="5">
        <v>6</v>
      </c>
      <c r="AI26" s="5">
        <v>8</v>
      </c>
      <c r="AJ26" s="5">
        <v>2</v>
      </c>
    </row>
    <row r="27" spans="1:36" x14ac:dyDescent="0.2">
      <c r="A27" s="5" t="s">
        <v>215</v>
      </c>
      <c r="B27" s="5">
        <v>654</v>
      </c>
      <c r="C27" s="5">
        <v>24</v>
      </c>
      <c r="D27" s="5">
        <v>49</v>
      </c>
      <c r="E27" s="5">
        <v>9</v>
      </c>
      <c r="F27" s="5">
        <v>24</v>
      </c>
      <c r="G27" s="5">
        <v>5</v>
      </c>
      <c r="H27" s="5">
        <v>11</v>
      </c>
      <c r="I27" s="5">
        <v>9</v>
      </c>
      <c r="J27" s="5">
        <v>8</v>
      </c>
      <c r="K27" s="5">
        <v>12</v>
      </c>
      <c r="L27" s="5">
        <v>19</v>
      </c>
      <c r="M27" s="5">
        <v>15</v>
      </c>
      <c r="N27" s="5">
        <v>3</v>
      </c>
      <c r="O27" s="5">
        <v>3</v>
      </c>
      <c r="P27" s="5">
        <v>5</v>
      </c>
      <c r="Q27" s="5">
        <v>21</v>
      </c>
      <c r="R27" s="5">
        <v>21</v>
      </c>
      <c r="S27" s="5" t="s">
        <v>215</v>
      </c>
      <c r="T27" s="5">
        <v>14</v>
      </c>
      <c r="U27" s="5">
        <v>9</v>
      </c>
      <c r="V27" s="5">
        <v>19</v>
      </c>
      <c r="W27" s="5">
        <v>6</v>
      </c>
      <c r="X27" s="5">
        <v>29</v>
      </c>
      <c r="Y27" s="5">
        <v>47</v>
      </c>
      <c r="Z27" s="5">
        <v>30</v>
      </c>
      <c r="AA27" s="5">
        <v>5</v>
      </c>
      <c r="AB27" s="5">
        <v>36</v>
      </c>
      <c r="AC27" s="5">
        <v>6</v>
      </c>
      <c r="AD27" s="5">
        <v>4</v>
      </c>
      <c r="AE27" s="5">
        <v>15</v>
      </c>
      <c r="AF27" s="5">
        <v>160</v>
      </c>
      <c r="AG27" s="5">
        <v>24</v>
      </c>
      <c r="AH27" s="5">
        <v>3</v>
      </c>
      <c r="AI27" s="5">
        <v>6</v>
      </c>
      <c r="AJ27" s="5">
        <v>3</v>
      </c>
    </row>
    <row r="28" spans="1:36" x14ac:dyDescent="0.2">
      <c r="A28" s="5" t="s">
        <v>216</v>
      </c>
      <c r="B28" s="5">
        <v>206</v>
      </c>
      <c r="C28" s="5">
        <v>2</v>
      </c>
      <c r="D28" s="5">
        <v>16</v>
      </c>
      <c r="E28" s="5">
        <v>6</v>
      </c>
      <c r="F28" s="5">
        <v>10</v>
      </c>
      <c r="G28" s="5">
        <v>8</v>
      </c>
      <c r="H28" s="5">
        <v>7</v>
      </c>
      <c r="I28" s="5">
        <v>8</v>
      </c>
      <c r="J28" s="5">
        <v>7</v>
      </c>
      <c r="K28" s="5">
        <v>7</v>
      </c>
      <c r="L28" s="5">
        <v>5</v>
      </c>
      <c r="M28" s="5">
        <v>7</v>
      </c>
      <c r="N28" s="5">
        <v>2</v>
      </c>
      <c r="O28" s="5">
        <v>0</v>
      </c>
      <c r="P28" s="5">
        <v>4</v>
      </c>
      <c r="Q28" s="5">
        <v>7</v>
      </c>
      <c r="R28" s="5">
        <v>4</v>
      </c>
      <c r="S28" s="5" t="s">
        <v>216</v>
      </c>
      <c r="T28" s="5">
        <v>8</v>
      </c>
      <c r="U28" s="5">
        <v>2</v>
      </c>
      <c r="V28" s="5">
        <v>7</v>
      </c>
      <c r="W28" s="5">
        <v>2</v>
      </c>
      <c r="X28" s="5">
        <v>12</v>
      </c>
      <c r="Y28" s="5">
        <v>10</v>
      </c>
      <c r="Z28" s="5">
        <v>10</v>
      </c>
      <c r="AA28" s="5">
        <v>3</v>
      </c>
      <c r="AB28" s="5">
        <v>2</v>
      </c>
      <c r="AC28" s="5">
        <v>2</v>
      </c>
      <c r="AD28" s="5">
        <v>1</v>
      </c>
      <c r="AE28" s="5">
        <v>4</v>
      </c>
      <c r="AF28" s="5">
        <v>31</v>
      </c>
      <c r="AG28" s="5">
        <v>9</v>
      </c>
      <c r="AH28" s="5">
        <v>3</v>
      </c>
      <c r="AI28" s="5">
        <v>0</v>
      </c>
      <c r="AJ28" s="5">
        <v>0</v>
      </c>
    </row>
    <row r="29" spans="1:36" x14ac:dyDescent="0.2">
      <c r="A29" s="5" t="s">
        <v>217</v>
      </c>
      <c r="B29" s="5">
        <v>422</v>
      </c>
      <c r="C29" s="5">
        <v>8</v>
      </c>
      <c r="D29" s="5">
        <v>18</v>
      </c>
      <c r="E29" s="5">
        <v>5</v>
      </c>
      <c r="F29" s="5">
        <v>22</v>
      </c>
      <c r="G29" s="5">
        <v>7</v>
      </c>
      <c r="H29" s="5">
        <v>10</v>
      </c>
      <c r="I29" s="5">
        <v>36</v>
      </c>
      <c r="J29" s="5">
        <v>11</v>
      </c>
      <c r="K29" s="5">
        <v>15</v>
      </c>
      <c r="L29" s="5">
        <v>18</v>
      </c>
      <c r="M29" s="5">
        <v>14</v>
      </c>
      <c r="N29" s="5">
        <v>2</v>
      </c>
      <c r="O29" s="5">
        <v>0</v>
      </c>
      <c r="P29" s="5">
        <v>2</v>
      </c>
      <c r="Q29" s="5">
        <v>16</v>
      </c>
      <c r="R29" s="5">
        <v>11</v>
      </c>
      <c r="S29" s="5" t="s">
        <v>217</v>
      </c>
      <c r="T29" s="5">
        <v>31</v>
      </c>
      <c r="U29" s="5">
        <v>5</v>
      </c>
      <c r="V29" s="5">
        <v>15</v>
      </c>
      <c r="W29" s="5">
        <v>7</v>
      </c>
      <c r="X29" s="5">
        <v>28</v>
      </c>
      <c r="Y29" s="5">
        <v>53</v>
      </c>
      <c r="Z29" s="5">
        <v>30</v>
      </c>
      <c r="AA29" s="5">
        <v>3</v>
      </c>
      <c r="AB29" s="5">
        <v>3</v>
      </c>
      <c r="AC29" s="5">
        <v>1</v>
      </c>
      <c r="AD29" s="5">
        <v>4</v>
      </c>
      <c r="AE29" s="5">
        <v>4</v>
      </c>
      <c r="AF29" s="5">
        <v>34</v>
      </c>
      <c r="AG29" s="5">
        <v>3</v>
      </c>
      <c r="AH29" s="5">
        <v>6</v>
      </c>
      <c r="AI29" s="5">
        <v>0</v>
      </c>
      <c r="AJ29" s="5">
        <v>0</v>
      </c>
    </row>
    <row r="30" spans="1:36" x14ac:dyDescent="0.2">
      <c r="A30" s="5" t="s">
        <v>218</v>
      </c>
      <c r="B30" s="5">
        <v>157</v>
      </c>
      <c r="C30" s="5">
        <v>2</v>
      </c>
      <c r="D30" s="5">
        <v>14</v>
      </c>
      <c r="E30" s="5">
        <v>1</v>
      </c>
      <c r="F30" s="5">
        <v>3</v>
      </c>
      <c r="G30" s="5">
        <v>5</v>
      </c>
      <c r="H30" s="5">
        <v>3</v>
      </c>
      <c r="I30" s="5">
        <v>6</v>
      </c>
      <c r="J30" s="5">
        <v>10</v>
      </c>
      <c r="K30" s="5">
        <v>5</v>
      </c>
      <c r="L30" s="5">
        <v>4</v>
      </c>
      <c r="M30" s="5">
        <v>9</v>
      </c>
      <c r="N30" s="5">
        <v>2</v>
      </c>
      <c r="O30" s="5">
        <v>2</v>
      </c>
      <c r="P30" s="5">
        <v>0</v>
      </c>
      <c r="Q30" s="5">
        <v>11</v>
      </c>
      <c r="R30" s="5">
        <v>10</v>
      </c>
      <c r="S30" s="5" t="s">
        <v>218</v>
      </c>
      <c r="T30" s="5">
        <v>11</v>
      </c>
      <c r="U30" s="5">
        <v>1</v>
      </c>
      <c r="V30" s="5">
        <v>5</v>
      </c>
      <c r="W30" s="5">
        <v>0</v>
      </c>
      <c r="X30" s="5">
        <v>4</v>
      </c>
      <c r="Y30" s="5">
        <v>9</v>
      </c>
      <c r="Z30" s="5">
        <v>4</v>
      </c>
      <c r="AA30" s="5">
        <v>3</v>
      </c>
      <c r="AB30" s="5">
        <v>1</v>
      </c>
      <c r="AC30" s="5">
        <v>0</v>
      </c>
      <c r="AD30" s="5">
        <v>1</v>
      </c>
      <c r="AE30" s="5">
        <v>5</v>
      </c>
      <c r="AF30" s="5">
        <v>22</v>
      </c>
      <c r="AG30" s="5">
        <v>3</v>
      </c>
      <c r="AH30" s="5">
        <v>1</v>
      </c>
      <c r="AI30" s="5">
        <v>0</v>
      </c>
      <c r="AJ30" s="5">
        <v>0</v>
      </c>
    </row>
    <row r="31" spans="1:36" x14ac:dyDescent="0.2">
      <c r="A31" s="5" t="s">
        <v>219</v>
      </c>
      <c r="B31" s="5">
        <v>66</v>
      </c>
      <c r="C31" s="5">
        <v>0</v>
      </c>
      <c r="D31" s="5">
        <v>5</v>
      </c>
      <c r="E31" s="5">
        <v>1</v>
      </c>
      <c r="F31" s="5">
        <v>4</v>
      </c>
      <c r="G31" s="5">
        <v>2</v>
      </c>
      <c r="H31" s="5">
        <v>5</v>
      </c>
      <c r="I31" s="5">
        <v>4</v>
      </c>
      <c r="J31" s="5">
        <v>1</v>
      </c>
      <c r="K31" s="5">
        <v>3</v>
      </c>
      <c r="L31" s="5">
        <v>3</v>
      </c>
      <c r="M31" s="5">
        <v>3</v>
      </c>
      <c r="N31" s="5">
        <v>1</v>
      </c>
      <c r="O31" s="5">
        <v>0</v>
      </c>
      <c r="P31" s="5">
        <v>3</v>
      </c>
      <c r="Q31" s="5">
        <v>2</v>
      </c>
      <c r="R31" s="5">
        <v>3</v>
      </c>
      <c r="S31" s="5" t="s">
        <v>219</v>
      </c>
      <c r="T31" s="5">
        <v>4</v>
      </c>
      <c r="U31" s="5">
        <v>1</v>
      </c>
      <c r="V31" s="5">
        <v>1</v>
      </c>
      <c r="W31" s="5">
        <v>2</v>
      </c>
      <c r="X31" s="5">
        <v>1</v>
      </c>
      <c r="Y31" s="5">
        <v>4</v>
      </c>
      <c r="Z31" s="5">
        <v>2</v>
      </c>
      <c r="AA31" s="5">
        <v>1</v>
      </c>
      <c r="AB31" s="5">
        <v>2</v>
      </c>
      <c r="AC31" s="5">
        <v>1</v>
      </c>
      <c r="AD31" s="5">
        <v>1</v>
      </c>
      <c r="AE31" s="5">
        <v>2</v>
      </c>
      <c r="AF31" s="5">
        <v>4</v>
      </c>
      <c r="AG31" s="5">
        <v>0</v>
      </c>
      <c r="AH31" s="5">
        <v>0</v>
      </c>
      <c r="AI31" s="5">
        <v>0</v>
      </c>
      <c r="AJ31" s="5">
        <v>0</v>
      </c>
    </row>
    <row r="32" spans="1:36" x14ac:dyDescent="0.2">
      <c r="A32" s="5" t="s">
        <v>220</v>
      </c>
      <c r="B32" s="5">
        <v>137</v>
      </c>
      <c r="C32" s="5">
        <v>7</v>
      </c>
      <c r="D32" s="5">
        <v>7</v>
      </c>
      <c r="E32" s="5">
        <v>1</v>
      </c>
      <c r="F32" s="5">
        <v>10</v>
      </c>
      <c r="G32" s="5">
        <v>0</v>
      </c>
      <c r="H32" s="5">
        <v>3</v>
      </c>
      <c r="I32" s="5">
        <v>4</v>
      </c>
      <c r="J32" s="5">
        <v>2</v>
      </c>
      <c r="K32" s="5">
        <v>2</v>
      </c>
      <c r="L32" s="5">
        <v>5</v>
      </c>
      <c r="M32" s="5">
        <v>4</v>
      </c>
      <c r="N32" s="5">
        <v>1</v>
      </c>
      <c r="O32" s="5">
        <v>0</v>
      </c>
      <c r="P32" s="5">
        <v>4</v>
      </c>
      <c r="Q32" s="5">
        <v>7</v>
      </c>
      <c r="R32" s="5">
        <v>4</v>
      </c>
      <c r="S32" s="5" t="s">
        <v>220</v>
      </c>
      <c r="T32" s="5">
        <v>12</v>
      </c>
      <c r="U32" s="5">
        <v>1</v>
      </c>
      <c r="V32" s="5">
        <v>3</v>
      </c>
      <c r="W32" s="5">
        <v>0</v>
      </c>
      <c r="X32" s="5">
        <v>6</v>
      </c>
      <c r="Y32" s="5">
        <v>6</v>
      </c>
      <c r="Z32" s="5">
        <v>1</v>
      </c>
      <c r="AA32" s="5">
        <v>2</v>
      </c>
      <c r="AB32" s="5">
        <v>3</v>
      </c>
      <c r="AC32" s="5">
        <v>1</v>
      </c>
      <c r="AD32" s="5">
        <v>4</v>
      </c>
      <c r="AE32" s="5">
        <v>7</v>
      </c>
      <c r="AF32" s="5">
        <v>24</v>
      </c>
      <c r="AG32" s="5">
        <v>3</v>
      </c>
      <c r="AH32" s="5">
        <v>1</v>
      </c>
      <c r="AI32" s="5">
        <v>1</v>
      </c>
      <c r="AJ32" s="5">
        <v>1</v>
      </c>
    </row>
    <row r="33" spans="1:36" x14ac:dyDescent="0.2">
      <c r="A33" s="5" t="s">
        <v>221</v>
      </c>
      <c r="B33" s="5">
        <v>458</v>
      </c>
      <c r="C33" s="5">
        <v>5</v>
      </c>
      <c r="D33" s="5">
        <v>23</v>
      </c>
      <c r="E33" s="5">
        <v>5</v>
      </c>
      <c r="F33" s="5">
        <v>7</v>
      </c>
      <c r="G33" s="5">
        <v>3</v>
      </c>
      <c r="H33" s="5">
        <v>12</v>
      </c>
      <c r="I33" s="5">
        <v>4</v>
      </c>
      <c r="J33" s="5">
        <v>4</v>
      </c>
      <c r="K33" s="5">
        <v>9</v>
      </c>
      <c r="L33" s="5">
        <v>12</v>
      </c>
      <c r="M33" s="5">
        <v>3</v>
      </c>
      <c r="N33" s="5">
        <v>3</v>
      </c>
      <c r="O33" s="5">
        <v>0</v>
      </c>
      <c r="P33" s="5">
        <v>9</v>
      </c>
      <c r="Q33" s="5">
        <v>9</v>
      </c>
      <c r="R33" s="5">
        <v>15</v>
      </c>
      <c r="S33" s="5" t="s">
        <v>221</v>
      </c>
      <c r="T33" s="5">
        <v>19</v>
      </c>
      <c r="U33" s="5">
        <v>7</v>
      </c>
      <c r="V33" s="5">
        <v>20</v>
      </c>
      <c r="W33" s="5">
        <v>5</v>
      </c>
      <c r="X33" s="5">
        <v>54</v>
      </c>
      <c r="Y33" s="5">
        <v>40</v>
      </c>
      <c r="Z33" s="5">
        <v>20</v>
      </c>
      <c r="AA33" s="5">
        <v>0</v>
      </c>
      <c r="AB33" s="5">
        <v>38</v>
      </c>
      <c r="AC33" s="5">
        <v>7</v>
      </c>
      <c r="AD33" s="5">
        <v>12</v>
      </c>
      <c r="AE33" s="5">
        <v>2</v>
      </c>
      <c r="AF33" s="5">
        <v>76</v>
      </c>
      <c r="AG33" s="5">
        <v>25</v>
      </c>
      <c r="AH33" s="5">
        <v>2</v>
      </c>
      <c r="AI33" s="5">
        <v>4</v>
      </c>
      <c r="AJ33" s="5">
        <v>4</v>
      </c>
    </row>
    <row r="34" spans="1:36" x14ac:dyDescent="0.2">
      <c r="A34" s="5" t="s">
        <v>222</v>
      </c>
      <c r="B34" s="5">
        <v>150</v>
      </c>
      <c r="C34" s="5">
        <v>2</v>
      </c>
      <c r="D34" s="5">
        <v>7</v>
      </c>
      <c r="E34" s="5">
        <v>4</v>
      </c>
      <c r="F34" s="5">
        <v>6</v>
      </c>
      <c r="G34" s="5">
        <v>4</v>
      </c>
      <c r="H34" s="5">
        <v>4</v>
      </c>
      <c r="I34" s="5">
        <v>13</v>
      </c>
      <c r="J34" s="5">
        <v>5</v>
      </c>
      <c r="K34" s="5">
        <v>9</v>
      </c>
      <c r="L34" s="5">
        <v>6</v>
      </c>
      <c r="M34" s="5">
        <v>2</v>
      </c>
      <c r="N34" s="5">
        <v>0</v>
      </c>
      <c r="O34" s="5">
        <v>0</v>
      </c>
      <c r="P34" s="5">
        <v>2</v>
      </c>
      <c r="Q34" s="5">
        <v>7</v>
      </c>
      <c r="R34" s="5">
        <v>2</v>
      </c>
      <c r="S34" s="5" t="s">
        <v>222</v>
      </c>
      <c r="T34" s="5">
        <v>12</v>
      </c>
      <c r="U34" s="5">
        <v>0</v>
      </c>
      <c r="V34" s="5">
        <v>4</v>
      </c>
      <c r="W34" s="5">
        <v>1</v>
      </c>
      <c r="X34" s="5">
        <v>15</v>
      </c>
      <c r="Y34" s="5">
        <v>15</v>
      </c>
      <c r="Z34" s="5">
        <v>7</v>
      </c>
      <c r="AA34" s="5">
        <v>1</v>
      </c>
      <c r="AB34" s="5">
        <v>1</v>
      </c>
      <c r="AC34" s="5">
        <v>4</v>
      </c>
      <c r="AD34" s="5">
        <v>0</v>
      </c>
      <c r="AE34" s="5">
        <v>3</v>
      </c>
      <c r="AF34" s="5">
        <v>12</v>
      </c>
      <c r="AG34" s="5">
        <v>1</v>
      </c>
      <c r="AH34" s="5">
        <v>1</v>
      </c>
      <c r="AI34" s="5">
        <v>0</v>
      </c>
      <c r="AJ34" s="5">
        <v>0</v>
      </c>
    </row>
    <row r="35" spans="1:36" x14ac:dyDescent="0.2">
      <c r="A35" s="5" t="s">
        <v>223</v>
      </c>
      <c r="B35" s="5">
        <v>89</v>
      </c>
      <c r="C35" s="5">
        <v>1</v>
      </c>
      <c r="D35" s="5">
        <v>5</v>
      </c>
      <c r="E35" s="5">
        <v>1</v>
      </c>
      <c r="F35" s="5">
        <v>5</v>
      </c>
      <c r="G35" s="5">
        <v>0</v>
      </c>
      <c r="H35" s="5">
        <v>2</v>
      </c>
      <c r="I35" s="5">
        <v>1</v>
      </c>
      <c r="J35" s="5">
        <v>4</v>
      </c>
      <c r="K35" s="5">
        <v>2</v>
      </c>
      <c r="L35" s="5">
        <v>3</v>
      </c>
      <c r="M35" s="5">
        <v>3</v>
      </c>
      <c r="N35" s="5">
        <v>0</v>
      </c>
      <c r="O35" s="5">
        <v>1</v>
      </c>
      <c r="P35" s="5">
        <v>1</v>
      </c>
      <c r="Q35" s="5">
        <v>3</v>
      </c>
      <c r="R35" s="5">
        <v>3</v>
      </c>
      <c r="S35" s="5" t="s">
        <v>223</v>
      </c>
      <c r="T35" s="5">
        <v>8</v>
      </c>
      <c r="U35" s="5">
        <v>1</v>
      </c>
      <c r="V35" s="5">
        <v>3</v>
      </c>
      <c r="W35" s="5">
        <v>0</v>
      </c>
      <c r="X35" s="5">
        <v>5</v>
      </c>
      <c r="Y35" s="5">
        <v>5</v>
      </c>
      <c r="Z35" s="5">
        <v>2</v>
      </c>
      <c r="AA35" s="5">
        <v>4</v>
      </c>
      <c r="AB35" s="5">
        <v>0</v>
      </c>
      <c r="AC35" s="5">
        <v>0</v>
      </c>
      <c r="AD35" s="5">
        <v>1</v>
      </c>
      <c r="AE35" s="5">
        <v>2</v>
      </c>
      <c r="AF35" s="5">
        <v>12</v>
      </c>
      <c r="AG35" s="5">
        <v>9</v>
      </c>
      <c r="AH35" s="5">
        <v>1</v>
      </c>
      <c r="AI35" s="5">
        <v>0</v>
      </c>
      <c r="AJ35" s="5">
        <v>1</v>
      </c>
    </row>
    <row r="36" spans="1:36" x14ac:dyDescent="0.2">
      <c r="A36" s="5" t="s">
        <v>224</v>
      </c>
      <c r="B36" s="5">
        <v>180</v>
      </c>
      <c r="C36" s="5">
        <v>5</v>
      </c>
      <c r="D36" s="5">
        <v>9</v>
      </c>
      <c r="E36" s="5">
        <v>3</v>
      </c>
      <c r="F36" s="5">
        <v>2</v>
      </c>
      <c r="G36" s="5">
        <v>0</v>
      </c>
      <c r="H36" s="5">
        <v>6</v>
      </c>
      <c r="I36" s="5">
        <v>8</v>
      </c>
      <c r="J36" s="5">
        <v>12</v>
      </c>
      <c r="K36" s="5">
        <v>5</v>
      </c>
      <c r="L36" s="5">
        <v>5</v>
      </c>
      <c r="M36" s="5">
        <v>10</v>
      </c>
      <c r="N36" s="5">
        <v>3</v>
      </c>
      <c r="O36" s="5">
        <v>1</v>
      </c>
      <c r="P36" s="5">
        <v>2</v>
      </c>
      <c r="Q36" s="5">
        <v>6</v>
      </c>
      <c r="R36" s="5">
        <v>7</v>
      </c>
      <c r="S36" s="5" t="s">
        <v>224</v>
      </c>
      <c r="T36" s="5">
        <v>13</v>
      </c>
      <c r="U36" s="5">
        <v>4</v>
      </c>
      <c r="V36" s="5">
        <v>7</v>
      </c>
      <c r="W36" s="5">
        <v>3</v>
      </c>
      <c r="X36" s="5">
        <v>10</v>
      </c>
      <c r="Y36" s="5">
        <v>21</v>
      </c>
      <c r="Z36" s="5">
        <v>8</v>
      </c>
      <c r="AA36" s="5">
        <v>0</v>
      </c>
      <c r="AB36" s="5">
        <v>2</v>
      </c>
      <c r="AC36" s="5">
        <v>2</v>
      </c>
      <c r="AD36" s="5">
        <v>4</v>
      </c>
      <c r="AE36" s="5">
        <v>1</v>
      </c>
      <c r="AF36" s="5">
        <v>17</v>
      </c>
      <c r="AG36" s="5">
        <v>1</v>
      </c>
      <c r="AH36" s="5">
        <v>3</v>
      </c>
      <c r="AI36" s="5">
        <v>0</v>
      </c>
      <c r="AJ36" s="5">
        <v>0</v>
      </c>
    </row>
    <row r="37" spans="1:36" x14ac:dyDescent="0.2">
      <c r="A37" s="5" t="s">
        <v>225</v>
      </c>
      <c r="B37" s="5">
        <v>215</v>
      </c>
      <c r="C37" s="5">
        <v>3</v>
      </c>
      <c r="D37" s="5">
        <v>12</v>
      </c>
      <c r="E37" s="5">
        <v>4</v>
      </c>
      <c r="F37" s="5">
        <v>7</v>
      </c>
      <c r="G37" s="5">
        <v>2</v>
      </c>
      <c r="H37" s="5">
        <v>3</v>
      </c>
      <c r="I37" s="5">
        <v>4</v>
      </c>
      <c r="J37" s="5">
        <v>4</v>
      </c>
      <c r="K37" s="5">
        <v>13</v>
      </c>
      <c r="L37" s="5">
        <v>7</v>
      </c>
      <c r="M37" s="5">
        <v>4</v>
      </c>
      <c r="N37" s="5">
        <v>4</v>
      </c>
      <c r="O37" s="5">
        <v>0</v>
      </c>
      <c r="P37" s="5">
        <v>6</v>
      </c>
      <c r="Q37" s="5">
        <v>8</v>
      </c>
      <c r="R37" s="5">
        <v>5</v>
      </c>
      <c r="S37" s="5" t="s">
        <v>225</v>
      </c>
      <c r="T37" s="5">
        <v>10</v>
      </c>
      <c r="U37" s="5">
        <v>3</v>
      </c>
      <c r="V37" s="5">
        <v>3</v>
      </c>
      <c r="W37" s="5">
        <v>3</v>
      </c>
      <c r="X37" s="5">
        <v>1</v>
      </c>
      <c r="Y37" s="5">
        <v>15</v>
      </c>
      <c r="Z37" s="5">
        <v>6</v>
      </c>
      <c r="AA37" s="5">
        <v>2</v>
      </c>
      <c r="AB37" s="5">
        <v>8</v>
      </c>
      <c r="AC37" s="5">
        <v>0</v>
      </c>
      <c r="AD37" s="5">
        <v>4</v>
      </c>
      <c r="AE37" s="5">
        <v>1</v>
      </c>
      <c r="AF37" s="5">
        <v>32</v>
      </c>
      <c r="AG37" s="5">
        <v>37</v>
      </c>
      <c r="AH37" s="5">
        <v>1</v>
      </c>
      <c r="AI37" s="5">
        <v>1</v>
      </c>
      <c r="AJ37" s="5">
        <v>2</v>
      </c>
    </row>
    <row r="38" spans="1:36" x14ac:dyDescent="0.2">
      <c r="A38" s="5" t="s">
        <v>226</v>
      </c>
      <c r="B38" s="5">
        <v>1051</v>
      </c>
      <c r="C38" s="5">
        <v>55</v>
      </c>
      <c r="D38" s="5">
        <v>49</v>
      </c>
      <c r="E38" s="5">
        <v>49</v>
      </c>
      <c r="F38" s="5">
        <v>35</v>
      </c>
      <c r="G38" s="5">
        <v>27</v>
      </c>
      <c r="H38" s="5">
        <v>23</v>
      </c>
      <c r="I38" s="5">
        <v>43</v>
      </c>
      <c r="J38" s="5">
        <v>51</v>
      </c>
      <c r="K38" s="5">
        <v>21</v>
      </c>
      <c r="L38" s="5">
        <v>69</v>
      </c>
      <c r="M38" s="5">
        <v>21</v>
      </c>
      <c r="N38" s="5">
        <v>12</v>
      </c>
      <c r="O38" s="5">
        <v>9</v>
      </c>
      <c r="P38" s="5">
        <v>17</v>
      </c>
      <c r="Q38" s="5">
        <v>24</v>
      </c>
      <c r="R38" s="5">
        <v>24</v>
      </c>
      <c r="S38" s="5" t="s">
        <v>226</v>
      </c>
      <c r="T38" s="5">
        <v>61</v>
      </c>
      <c r="U38" s="5">
        <v>9</v>
      </c>
      <c r="V38" s="5">
        <v>39</v>
      </c>
      <c r="W38" s="5">
        <v>11</v>
      </c>
      <c r="X38" s="5">
        <v>46</v>
      </c>
      <c r="Y38" s="5">
        <v>66</v>
      </c>
      <c r="Z38" s="5">
        <v>45</v>
      </c>
      <c r="AA38" s="5">
        <v>26</v>
      </c>
      <c r="AB38" s="5">
        <v>21</v>
      </c>
      <c r="AC38" s="5">
        <v>0</v>
      </c>
      <c r="AD38" s="5">
        <v>6</v>
      </c>
      <c r="AE38" s="5">
        <v>74</v>
      </c>
      <c r="AF38" s="5">
        <v>85</v>
      </c>
      <c r="AG38" s="5">
        <v>18</v>
      </c>
      <c r="AH38" s="5">
        <v>6</v>
      </c>
      <c r="AI38" s="5">
        <v>0</v>
      </c>
      <c r="AJ38" s="5">
        <v>9</v>
      </c>
    </row>
    <row r="40" spans="1:36" x14ac:dyDescent="0.2">
      <c r="A40" s="5" t="s">
        <v>340</v>
      </c>
      <c r="B40" s="5">
        <v>68364</v>
      </c>
      <c r="C40" s="5">
        <v>2513</v>
      </c>
      <c r="D40" s="5">
        <v>3750</v>
      </c>
      <c r="E40" s="5">
        <v>2948</v>
      </c>
      <c r="F40" s="5">
        <v>4430</v>
      </c>
      <c r="G40" s="5">
        <v>1207</v>
      </c>
      <c r="H40" s="5">
        <v>1366</v>
      </c>
      <c r="I40" s="5">
        <v>2753</v>
      </c>
      <c r="J40" s="5">
        <v>2153</v>
      </c>
      <c r="K40" s="5">
        <v>1369</v>
      </c>
      <c r="L40" s="5">
        <v>5068</v>
      </c>
      <c r="M40" s="5">
        <v>2411</v>
      </c>
      <c r="N40" s="5">
        <v>956</v>
      </c>
      <c r="O40" s="5">
        <v>446</v>
      </c>
      <c r="P40" s="5">
        <v>2513</v>
      </c>
      <c r="Q40" s="5">
        <v>2070</v>
      </c>
      <c r="R40" s="5">
        <v>1796</v>
      </c>
      <c r="S40" s="5" t="s">
        <v>340</v>
      </c>
      <c r="T40" s="5">
        <v>3036</v>
      </c>
      <c r="U40" s="5">
        <v>1753</v>
      </c>
      <c r="V40" s="5">
        <v>1759</v>
      </c>
      <c r="W40" s="5">
        <v>1773</v>
      </c>
      <c r="X40" s="5">
        <v>2528</v>
      </c>
      <c r="Y40" s="5">
        <v>2498</v>
      </c>
      <c r="Z40" s="5">
        <v>1457</v>
      </c>
      <c r="AA40" s="5">
        <v>1313</v>
      </c>
      <c r="AB40" s="5">
        <v>2266</v>
      </c>
      <c r="AC40" s="5">
        <v>960</v>
      </c>
      <c r="AD40" s="5">
        <v>1864</v>
      </c>
      <c r="AE40" s="5">
        <v>2477</v>
      </c>
      <c r="AF40" s="5">
        <v>4750</v>
      </c>
      <c r="AG40" s="5">
        <v>998</v>
      </c>
      <c r="AH40" s="5">
        <v>699</v>
      </c>
      <c r="AI40" s="5">
        <v>357</v>
      </c>
      <c r="AJ40" s="5">
        <v>127</v>
      </c>
    </row>
    <row r="41" spans="1:36" x14ac:dyDescent="0.2">
      <c r="A41" s="5" t="s">
        <v>211</v>
      </c>
      <c r="B41" s="5">
        <v>61692</v>
      </c>
      <c r="C41" s="5">
        <v>2326</v>
      </c>
      <c r="D41" s="5">
        <v>3338</v>
      </c>
      <c r="E41" s="5">
        <v>2811</v>
      </c>
      <c r="F41" s="5">
        <v>4151</v>
      </c>
      <c r="G41" s="5">
        <v>1073</v>
      </c>
      <c r="H41" s="5">
        <v>1199</v>
      </c>
      <c r="I41" s="5">
        <v>2505</v>
      </c>
      <c r="J41" s="5">
        <v>1933</v>
      </c>
      <c r="K41" s="5">
        <v>1197</v>
      </c>
      <c r="L41" s="5">
        <v>4779</v>
      </c>
      <c r="M41" s="5">
        <v>2269</v>
      </c>
      <c r="N41" s="5">
        <v>895</v>
      </c>
      <c r="O41" s="5">
        <v>408</v>
      </c>
      <c r="P41" s="5">
        <v>2407</v>
      </c>
      <c r="Q41" s="5">
        <v>1864</v>
      </c>
      <c r="R41" s="5">
        <v>1637</v>
      </c>
      <c r="S41" s="5" t="s">
        <v>211</v>
      </c>
      <c r="T41" s="5">
        <v>2652</v>
      </c>
      <c r="U41" s="5">
        <v>1676</v>
      </c>
      <c r="V41" s="5">
        <v>1518</v>
      </c>
      <c r="W41" s="5">
        <v>1694</v>
      </c>
      <c r="X41" s="5">
        <v>2093</v>
      </c>
      <c r="Y41" s="5">
        <v>1985</v>
      </c>
      <c r="Z41" s="5">
        <v>1184</v>
      </c>
      <c r="AA41" s="5">
        <v>1236</v>
      </c>
      <c r="AB41" s="5">
        <v>2088</v>
      </c>
      <c r="AC41" s="5">
        <v>900</v>
      </c>
      <c r="AD41" s="5">
        <v>1777</v>
      </c>
      <c r="AE41" s="5">
        <v>2307</v>
      </c>
      <c r="AF41" s="5">
        <v>3913</v>
      </c>
      <c r="AG41" s="5">
        <v>792</v>
      </c>
      <c r="AH41" s="5">
        <v>647</v>
      </c>
      <c r="AI41" s="5">
        <v>331</v>
      </c>
      <c r="AJ41" s="5">
        <v>107</v>
      </c>
    </row>
    <row r="42" spans="1:36" x14ac:dyDescent="0.2">
      <c r="A42" s="5" t="s">
        <v>212</v>
      </c>
      <c r="B42" s="5">
        <v>1309</v>
      </c>
      <c r="C42" s="5">
        <v>50</v>
      </c>
      <c r="D42" s="5">
        <v>83</v>
      </c>
      <c r="E42" s="5">
        <v>25</v>
      </c>
      <c r="F42" s="5">
        <v>65</v>
      </c>
      <c r="G42" s="5">
        <v>54</v>
      </c>
      <c r="H42" s="5">
        <v>37</v>
      </c>
      <c r="I42" s="5">
        <v>60</v>
      </c>
      <c r="J42" s="5">
        <v>56</v>
      </c>
      <c r="K42" s="5">
        <v>47</v>
      </c>
      <c r="L42" s="5">
        <v>43</v>
      </c>
      <c r="M42" s="5">
        <v>31</v>
      </c>
      <c r="N42" s="5">
        <v>3</v>
      </c>
      <c r="O42" s="5">
        <v>4</v>
      </c>
      <c r="P42" s="5">
        <v>18</v>
      </c>
      <c r="Q42" s="5">
        <v>53</v>
      </c>
      <c r="R42" s="5">
        <v>28</v>
      </c>
      <c r="S42" s="5" t="s">
        <v>212</v>
      </c>
      <c r="T42" s="5">
        <v>91</v>
      </c>
      <c r="U42" s="5">
        <v>11</v>
      </c>
      <c r="V42" s="5">
        <v>47</v>
      </c>
      <c r="W42" s="5">
        <v>3</v>
      </c>
      <c r="X42" s="5">
        <v>69</v>
      </c>
      <c r="Y42" s="5">
        <v>77</v>
      </c>
      <c r="Z42" s="5">
        <v>50</v>
      </c>
      <c r="AA42" s="5">
        <v>14</v>
      </c>
      <c r="AB42" s="5">
        <v>24</v>
      </c>
      <c r="AC42" s="5">
        <v>6</v>
      </c>
      <c r="AD42" s="5">
        <v>19</v>
      </c>
      <c r="AE42" s="5">
        <v>19</v>
      </c>
      <c r="AF42" s="5">
        <v>170</v>
      </c>
      <c r="AG42" s="5">
        <v>42</v>
      </c>
      <c r="AH42" s="5">
        <v>8</v>
      </c>
      <c r="AI42" s="5">
        <v>2</v>
      </c>
      <c r="AJ42" s="5">
        <v>0</v>
      </c>
    </row>
    <row r="43" spans="1:36" x14ac:dyDescent="0.2">
      <c r="A43" s="5" t="s">
        <v>213</v>
      </c>
      <c r="B43" s="5">
        <v>409</v>
      </c>
      <c r="C43" s="5">
        <v>7</v>
      </c>
      <c r="D43" s="5">
        <v>46</v>
      </c>
      <c r="E43" s="5">
        <v>15</v>
      </c>
      <c r="F43" s="5">
        <v>36</v>
      </c>
      <c r="G43" s="5">
        <v>9</v>
      </c>
      <c r="H43" s="5">
        <v>12</v>
      </c>
      <c r="I43" s="5">
        <v>6</v>
      </c>
      <c r="J43" s="5">
        <v>7</v>
      </c>
      <c r="K43" s="5">
        <v>8</v>
      </c>
      <c r="L43" s="5">
        <v>30</v>
      </c>
      <c r="M43" s="5">
        <v>15</v>
      </c>
      <c r="N43" s="5">
        <v>8</v>
      </c>
      <c r="O43" s="5">
        <v>5</v>
      </c>
      <c r="P43" s="5">
        <v>10</v>
      </c>
      <c r="Q43" s="5">
        <v>12</v>
      </c>
      <c r="R43" s="5">
        <v>4</v>
      </c>
      <c r="S43" s="5" t="s">
        <v>213</v>
      </c>
      <c r="T43" s="5">
        <v>19</v>
      </c>
      <c r="U43" s="5">
        <v>6</v>
      </c>
      <c r="V43" s="5">
        <v>8</v>
      </c>
      <c r="W43" s="5">
        <v>4</v>
      </c>
      <c r="X43" s="5">
        <v>15</v>
      </c>
      <c r="Y43" s="5">
        <v>20</v>
      </c>
      <c r="Z43" s="5">
        <v>8</v>
      </c>
      <c r="AA43" s="5">
        <v>12</v>
      </c>
      <c r="AB43" s="5">
        <v>10</v>
      </c>
      <c r="AC43" s="5">
        <v>10</v>
      </c>
      <c r="AD43" s="5">
        <v>7</v>
      </c>
      <c r="AE43" s="5">
        <v>12</v>
      </c>
      <c r="AF43" s="5">
        <v>31</v>
      </c>
      <c r="AG43" s="5">
        <v>9</v>
      </c>
      <c r="AH43" s="5">
        <v>8</v>
      </c>
      <c r="AI43" s="5">
        <v>0</v>
      </c>
      <c r="AJ43" s="5">
        <v>0</v>
      </c>
    </row>
    <row r="44" spans="1:36" x14ac:dyDescent="0.2">
      <c r="A44" s="5" t="s">
        <v>214</v>
      </c>
      <c r="B44" s="5">
        <v>714</v>
      </c>
      <c r="C44" s="5">
        <v>25</v>
      </c>
      <c r="D44" s="5">
        <v>41</v>
      </c>
      <c r="E44" s="5">
        <v>17</v>
      </c>
      <c r="F44" s="5">
        <v>22</v>
      </c>
      <c r="G44" s="5">
        <v>11</v>
      </c>
      <c r="H44" s="5">
        <v>9</v>
      </c>
      <c r="I44" s="5">
        <v>17</v>
      </c>
      <c r="J44" s="5">
        <v>23</v>
      </c>
      <c r="K44" s="5">
        <v>6</v>
      </c>
      <c r="L44" s="5">
        <v>40</v>
      </c>
      <c r="M44" s="5">
        <v>19</v>
      </c>
      <c r="N44" s="5">
        <v>3</v>
      </c>
      <c r="O44" s="5">
        <v>7</v>
      </c>
      <c r="P44" s="5">
        <v>19</v>
      </c>
      <c r="Q44" s="5">
        <v>20</v>
      </c>
      <c r="R44" s="5">
        <v>28</v>
      </c>
      <c r="S44" s="5" t="s">
        <v>214</v>
      </c>
      <c r="T44" s="5">
        <v>39</v>
      </c>
      <c r="U44" s="5">
        <v>11</v>
      </c>
      <c r="V44" s="5">
        <v>18</v>
      </c>
      <c r="W44" s="5">
        <v>27</v>
      </c>
      <c r="X44" s="5">
        <v>73</v>
      </c>
      <c r="Y44" s="5">
        <v>66</v>
      </c>
      <c r="Z44" s="5">
        <v>34</v>
      </c>
      <c r="AA44" s="5">
        <v>5</v>
      </c>
      <c r="AB44" s="5">
        <v>13</v>
      </c>
      <c r="AC44" s="5">
        <v>5</v>
      </c>
      <c r="AD44" s="5">
        <v>9</v>
      </c>
      <c r="AE44" s="5">
        <v>13</v>
      </c>
      <c r="AF44" s="5">
        <v>60</v>
      </c>
      <c r="AG44" s="5">
        <v>8</v>
      </c>
      <c r="AH44" s="5">
        <v>11</v>
      </c>
      <c r="AI44" s="5">
        <v>14</v>
      </c>
      <c r="AJ44" s="5">
        <v>1</v>
      </c>
    </row>
    <row r="45" spans="1:36" x14ac:dyDescent="0.2">
      <c r="A45" s="5" t="s">
        <v>215</v>
      </c>
      <c r="B45" s="5">
        <v>657</v>
      </c>
      <c r="C45" s="5">
        <v>26</v>
      </c>
      <c r="D45" s="5">
        <v>50</v>
      </c>
      <c r="E45" s="5">
        <v>12</v>
      </c>
      <c r="F45" s="5">
        <v>16</v>
      </c>
      <c r="G45" s="5">
        <v>3</v>
      </c>
      <c r="H45" s="5">
        <v>11</v>
      </c>
      <c r="I45" s="5">
        <v>9</v>
      </c>
      <c r="J45" s="5">
        <v>11</v>
      </c>
      <c r="K45" s="5">
        <v>17</v>
      </c>
      <c r="L45" s="5">
        <v>25</v>
      </c>
      <c r="M45" s="5">
        <v>17</v>
      </c>
      <c r="N45" s="5">
        <v>8</v>
      </c>
      <c r="O45" s="5">
        <v>9</v>
      </c>
      <c r="P45" s="5">
        <v>12</v>
      </c>
      <c r="Q45" s="5">
        <v>17</v>
      </c>
      <c r="R45" s="5">
        <v>11</v>
      </c>
      <c r="S45" s="5" t="s">
        <v>215</v>
      </c>
      <c r="T45" s="5">
        <v>19</v>
      </c>
      <c r="U45" s="5">
        <v>7</v>
      </c>
      <c r="V45" s="5">
        <v>11</v>
      </c>
      <c r="W45" s="5">
        <v>5</v>
      </c>
      <c r="X45" s="5">
        <v>26</v>
      </c>
      <c r="Y45" s="5">
        <v>54</v>
      </c>
      <c r="Z45" s="5">
        <v>18</v>
      </c>
      <c r="AA45" s="5">
        <v>8</v>
      </c>
      <c r="AB45" s="5">
        <v>38</v>
      </c>
      <c r="AC45" s="5">
        <v>8</v>
      </c>
      <c r="AD45" s="5">
        <v>6</v>
      </c>
      <c r="AE45" s="5">
        <v>14</v>
      </c>
      <c r="AF45" s="5">
        <v>147</v>
      </c>
      <c r="AG45" s="5">
        <v>34</v>
      </c>
      <c r="AH45" s="5">
        <v>3</v>
      </c>
      <c r="AI45" s="5">
        <v>2</v>
      </c>
      <c r="AJ45" s="5">
        <v>3</v>
      </c>
    </row>
    <row r="46" spans="1:36" x14ac:dyDescent="0.2">
      <c r="A46" s="5" t="s">
        <v>216</v>
      </c>
      <c r="B46" s="5">
        <v>170</v>
      </c>
      <c r="C46" s="5">
        <v>6</v>
      </c>
      <c r="D46" s="5">
        <v>13</v>
      </c>
      <c r="E46" s="5">
        <v>4</v>
      </c>
      <c r="F46" s="5">
        <v>8</v>
      </c>
      <c r="G46" s="5">
        <v>6</v>
      </c>
      <c r="H46" s="5">
        <v>4</v>
      </c>
      <c r="I46" s="5">
        <v>13</v>
      </c>
      <c r="J46" s="5">
        <v>5</v>
      </c>
      <c r="K46" s="5">
        <v>7</v>
      </c>
      <c r="L46" s="5">
        <v>6</v>
      </c>
      <c r="M46" s="5">
        <v>2</v>
      </c>
      <c r="N46" s="5">
        <v>0</v>
      </c>
      <c r="O46" s="5">
        <v>0</v>
      </c>
      <c r="P46" s="5">
        <v>4</v>
      </c>
      <c r="Q46" s="5">
        <v>2</v>
      </c>
      <c r="R46" s="5">
        <v>4</v>
      </c>
      <c r="S46" s="5" t="s">
        <v>216</v>
      </c>
      <c r="T46" s="5">
        <v>11</v>
      </c>
      <c r="U46" s="5">
        <v>3</v>
      </c>
      <c r="V46" s="5">
        <v>3</v>
      </c>
      <c r="W46" s="5">
        <v>2</v>
      </c>
      <c r="X46" s="5">
        <v>10</v>
      </c>
      <c r="Y46" s="5">
        <v>12</v>
      </c>
      <c r="Z46" s="5">
        <v>6</v>
      </c>
      <c r="AA46" s="5">
        <v>1</v>
      </c>
      <c r="AB46" s="5">
        <v>2</v>
      </c>
      <c r="AC46" s="5">
        <v>1</v>
      </c>
      <c r="AD46" s="5">
        <v>0</v>
      </c>
      <c r="AE46" s="5">
        <v>4</v>
      </c>
      <c r="AF46" s="5">
        <v>19</v>
      </c>
      <c r="AG46" s="5">
        <v>10</v>
      </c>
      <c r="AH46" s="5">
        <v>1</v>
      </c>
      <c r="AI46" s="5">
        <v>1</v>
      </c>
      <c r="AJ46" s="5">
        <v>0</v>
      </c>
    </row>
    <row r="47" spans="1:36" x14ac:dyDescent="0.2">
      <c r="A47" s="5" t="s">
        <v>217</v>
      </c>
      <c r="B47" s="5">
        <v>479</v>
      </c>
      <c r="C47" s="5">
        <v>15</v>
      </c>
      <c r="D47" s="5">
        <v>12</v>
      </c>
      <c r="E47" s="5">
        <v>3</v>
      </c>
      <c r="F47" s="5">
        <v>21</v>
      </c>
      <c r="G47" s="5">
        <v>10</v>
      </c>
      <c r="H47" s="5">
        <v>19</v>
      </c>
      <c r="I47" s="5">
        <v>46</v>
      </c>
      <c r="J47" s="5">
        <v>24</v>
      </c>
      <c r="K47" s="5">
        <v>6</v>
      </c>
      <c r="L47" s="5">
        <v>9</v>
      </c>
      <c r="M47" s="5">
        <v>6</v>
      </c>
      <c r="N47" s="5">
        <v>3</v>
      </c>
      <c r="O47" s="5">
        <v>0</v>
      </c>
      <c r="P47" s="5">
        <v>6</v>
      </c>
      <c r="Q47" s="5">
        <v>20</v>
      </c>
      <c r="R47" s="5">
        <v>11</v>
      </c>
      <c r="S47" s="5" t="s">
        <v>217</v>
      </c>
      <c r="T47" s="5">
        <v>31</v>
      </c>
      <c r="U47" s="5">
        <v>1</v>
      </c>
      <c r="V47" s="5">
        <v>29</v>
      </c>
      <c r="W47" s="5">
        <v>5</v>
      </c>
      <c r="X47" s="5">
        <v>45</v>
      </c>
      <c r="Y47" s="5">
        <v>59</v>
      </c>
      <c r="Z47" s="5">
        <v>35</v>
      </c>
      <c r="AA47" s="5">
        <v>3</v>
      </c>
      <c r="AB47" s="5">
        <v>3</v>
      </c>
      <c r="AC47" s="5">
        <v>2</v>
      </c>
      <c r="AD47" s="5">
        <v>3</v>
      </c>
      <c r="AE47" s="5">
        <v>5</v>
      </c>
      <c r="AF47" s="5">
        <v>40</v>
      </c>
      <c r="AG47" s="5">
        <v>3</v>
      </c>
      <c r="AH47" s="5">
        <v>4</v>
      </c>
      <c r="AI47" s="5">
        <v>0</v>
      </c>
      <c r="AJ47" s="5">
        <v>0</v>
      </c>
    </row>
    <row r="48" spans="1:36" x14ac:dyDescent="0.2">
      <c r="A48" s="5" t="s">
        <v>218</v>
      </c>
      <c r="B48" s="5">
        <v>212</v>
      </c>
      <c r="C48" s="5">
        <v>3</v>
      </c>
      <c r="D48" s="5">
        <v>14</v>
      </c>
      <c r="E48" s="5">
        <v>3</v>
      </c>
      <c r="F48" s="5">
        <v>6</v>
      </c>
      <c r="G48" s="5">
        <v>3</v>
      </c>
      <c r="H48" s="5">
        <v>11</v>
      </c>
      <c r="I48" s="5">
        <v>9</v>
      </c>
      <c r="J48" s="5">
        <v>10</v>
      </c>
      <c r="K48" s="5">
        <v>6</v>
      </c>
      <c r="L48" s="5">
        <v>7</v>
      </c>
      <c r="M48" s="5">
        <v>5</v>
      </c>
      <c r="N48" s="5">
        <v>10</v>
      </c>
      <c r="O48" s="5">
        <v>0</v>
      </c>
      <c r="P48" s="5">
        <v>1</v>
      </c>
      <c r="Q48" s="5">
        <v>14</v>
      </c>
      <c r="R48" s="5">
        <v>2</v>
      </c>
      <c r="S48" s="5" t="s">
        <v>218</v>
      </c>
      <c r="T48" s="5">
        <v>10</v>
      </c>
      <c r="U48" s="5">
        <v>2</v>
      </c>
      <c r="V48" s="5">
        <v>10</v>
      </c>
      <c r="W48" s="5">
        <v>1</v>
      </c>
      <c r="X48" s="5">
        <v>8</v>
      </c>
      <c r="Y48" s="5">
        <v>8</v>
      </c>
      <c r="Z48" s="5">
        <v>6</v>
      </c>
      <c r="AA48" s="5">
        <v>5</v>
      </c>
      <c r="AB48" s="5">
        <v>2</v>
      </c>
      <c r="AC48" s="5">
        <v>2</v>
      </c>
      <c r="AD48" s="5">
        <v>3</v>
      </c>
      <c r="AE48" s="5">
        <v>4</v>
      </c>
      <c r="AF48" s="5">
        <v>38</v>
      </c>
      <c r="AG48" s="5">
        <v>7</v>
      </c>
      <c r="AH48" s="5">
        <v>2</v>
      </c>
      <c r="AI48" s="5">
        <v>0</v>
      </c>
      <c r="AJ48" s="5">
        <v>0</v>
      </c>
    </row>
    <row r="49" spans="1:36" x14ac:dyDescent="0.2">
      <c r="A49" s="5" t="s">
        <v>219</v>
      </c>
      <c r="B49" s="5">
        <v>76</v>
      </c>
      <c r="C49" s="5">
        <v>1</v>
      </c>
      <c r="D49" s="5">
        <v>5</v>
      </c>
      <c r="E49" s="5">
        <v>1</v>
      </c>
      <c r="F49" s="5">
        <v>3</v>
      </c>
      <c r="G49" s="5">
        <v>1</v>
      </c>
      <c r="H49" s="5">
        <v>1</v>
      </c>
      <c r="I49" s="5">
        <v>5</v>
      </c>
      <c r="J49" s="5">
        <v>1</v>
      </c>
      <c r="K49" s="5">
        <v>2</v>
      </c>
      <c r="L49" s="5">
        <v>4</v>
      </c>
      <c r="M49" s="5">
        <v>0</v>
      </c>
      <c r="N49" s="5">
        <v>0</v>
      </c>
      <c r="O49" s="5">
        <v>0</v>
      </c>
      <c r="P49" s="5">
        <v>2</v>
      </c>
      <c r="Q49" s="5">
        <v>1</v>
      </c>
      <c r="R49" s="5">
        <v>2</v>
      </c>
      <c r="S49" s="5" t="s">
        <v>219</v>
      </c>
      <c r="T49" s="5">
        <v>9</v>
      </c>
      <c r="U49" s="5">
        <v>1</v>
      </c>
      <c r="V49" s="5">
        <v>4</v>
      </c>
      <c r="W49" s="5">
        <v>3</v>
      </c>
      <c r="X49" s="5">
        <v>6</v>
      </c>
      <c r="Y49" s="5">
        <v>8</v>
      </c>
      <c r="Z49" s="5">
        <v>2</v>
      </c>
      <c r="AA49" s="5">
        <v>0</v>
      </c>
      <c r="AB49" s="5">
        <v>0</v>
      </c>
      <c r="AC49" s="5">
        <v>2</v>
      </c>
      <c r="AD49" s="5">
        <v>1</v>
      </c>
      <c r="AE49" s="5">
        <v>2</v>
      </c>
      <c r="AF49" s="5">
        <v>6</v>
      </c>
      <c r="AG49" s="5">
        <v>0</v>
      </c>
      <c r="AH49" s="5">
        <v>2</v>
      </c>
      <c r="AI49" s="5">
        <v>1</v>
      </c>
      <c r="AJ49" s="5">
        <v>0</v>
      </c>
    </row>
    <row r="50" spans="1:36" x14ac:dyDescent="0.2">
      <c r="A50" s="5" t="s">
        <v>220</v>
      </c>
      <c r="B50" s="5">
        <v>138</v>
      </c>
      <c r="C50" s="5">
        <v>0</v>
      </c>
      <c r="D50" s="5">
        <v>9</v>
      </c>
      <c r="E50" s="5">
        <v>1</v>
      </c>
      <c r="F50" s="5">
        <v>8</v>
      </c>
      <c r="G50" s="5">
        <v>2</v>
      </c>
      <c r="H50" s="5">
        <v>4</v>
      </c>
      <c r="I50" s="5">
        <v>8</v>
      </c>
      <c r="J50" s="5">
        <v>5</v>
      </c>
      <c r="K50" s="5">
        <v>2</v>
      </c>
      <c r="L50" s="5">
        <v>3</v>
      </c>
      <c r="M50" s="5">
        <v>0</v>
      </c>
      <c r="N50" s="5">
        <v>2</v>
      </c>
      <c r="O50" s="5">
        <v>0</v>
      </c>
      <c r="P50" s="5">
        <v>2</v>
      </c>
      <c r="Q50" s="5">
        <v>4</v>
      </c>
      <c r="R50" s="5">
        <v>2</v>
      </c>
      <c r="S50" s="5" t="s">
        <v>220</v>
      </c>
      <c r="T50" s="5">
        <v>12</v>
      </c>
      <c r="U50" s="5">
        <v>3</v>
      </c>
      <c r="V50" s="5">
        <v>4</v>
      </c>
      <c r="W50" s="5">
        <v>0</v>
      </c>
      <c r="X50" s="5">
        <v>8</v>
      </c>
      <c r="Y50" s="5">
        <v>6</v>
      </c>
      <c r="Z50" s="5">
        <v>4</v>
      </c>
      <c r="AA50" s="5">
        <v>0</v>
      </c>
      <c r="AB50" s="5">
        <v>1</v>
      </c>
      <c r="AC50" s="5">
        <v>3</v>
      </c>
      <c r="AD50" s="5">
        <v>2</v>
      </c>
      <c r="AE50" s="5">
        <v>5</v>
      </c>
      <c r="AF50" s="5">
        <v>35</v>
      </c>
      <c r="AG50" s="5">
        <v>3</v>
      </c>
      <c r="AH50" s="5">
        <v>0</v>
      </c>
      <c r="AI50" s="5">
        <v>0</v>
      </c>
      <c r="AJ50" s="5">
        <v>0</v>
      </c>
    </row>
    <row r="51" spans="1:36" x14ac:dyDescent="0.2">
      <c r="A51" s="5" t="s">
        <v>221</v>
      </c>
      <c r="B51" s="5">
        <v>512</v>
      </c>
      <c r="C51" s="5">
        <v>3</v>
      </c>
      <c r="D51" s="5">
        <v>25</v>
      </c>
      <c r="E51" s="5">
        <v>4</v>
      </c>
      <c r="F51" s="5">
        <v>10</v>
      </c>
      <c r="G51" s="5">
        <v>3</v>
      </c>
      <c r="H51" s="5">
        <v>13</v>
      </c>
      <c r="I51" s="5">
        <v>2</v>
      </c>
      <c r="J51" s="5">
        <v>10</v>
      </c>
      <c r="K51" s="5">
        <v>15</v>
      </c>
      <c r="L51" s="5">
        <v>8</v>
      </c>
      <c r="M51" s="5">
        <v>3</v>
      </c>
      <c r="N51" s="5">
        <v>1</v>
      </c>
      <c r="O51" s="5">
        <v>2</v>
      </c>
      <c r="P51" s="5">
        <v>5</v>
      </c>
      <c r="Q51" s="5">
        <v>10</v>
      </c>
      <c r="R51" s="5">
        <v>7</v>
      </c>
      <c r="S51" s="5" t="s">
        <v>221</v>
      </c>
      <c r="T51" s="5">
        <v>25</v>
      </c>
      <c r="U51" s="5">
        <v>7</v>
      </c>
      <c r="V51" s="5">
        <v>23</v>
      </c>
      <c r="W51" s="5">
        <v>5</v>
      </c>
      <c r="X51" s="5">
        <v>50</v>
      </c>
      <c r="Y51" s="5">
        <v>59</v>
      </c>
      <c r="Z51" s="5">
        <v>22</v>
      </c>
      <c r="AA51" s="5">
        <v>1</v>
      </c>
      <c r="AB51" s="5">
        <v>50</v>
      </c>
      <c r="AC51" s="5">
        <v>10</v>
      </c>
      <c r="AD51" s="5">
        <v>18</v>
      </c>
      <c r="AE51" s="5">
        <v>8</v>
      </c>
      <c r="AF51" s="5">
        <v>77</v>
      </c>
      <c r="AG51" s="5">
        <v>25</v>
      </c>
      <c r="AH51" s="5">
        <v>2</v>
      </c>
      <c r="AI51" s="5">
        <v>6</v>
      </c>
      <c r="AJ51" s="5">
        <v>3</v>
      </c>
    </row>
    <row r="52" spans="1:36" x14ac:dyDescent="0.2">
      <c r="A52" s="5" t="s">
        <v>222</v>
      </c>
      <c r="B52" s="5">
        <v>137</v>
      </c>
      <c r="C52" s="5">
        <v>3</v>
      </c>
      <c r="D52" s="5">
        <v>7</v>
      </c>
      <c r="E52" s="5">
        <v>1</v>
      </c>
      <c r="F52" s="5">
        <v>10</v>
      </c>
      <c r="G52" s="5">
        <v>5</v>
      </c>
      <c r="H52" s="5">
        <v>4</v>
      </c>
      <c r="I52" s="5">
        <v>11</v>
      </c>
      <c r="J52" s="5">
        <v>1</v>
      </c>
      <c r="K52" s="5">
        <v>2</v>
      </c>
      <c r="L52" s="5">
        <v>4</v>
      </c>
      <c r="M52" s="5">
        <v>2</v>
      </c>
      <c r="N52" s="5">
        <v>0</v>
      </c>
      <c r="O52" s="5">
        <v>0</v>
      </c>
      <c r="P52" s="5">
        <v>0</v>
      </c>
      <c r="Q52" s="5">
        <v>9</v>
      </c>
      <c r="R52" s="5">
        <v>1</v>
      </c>
      <c r="S52" s="5" t="s">
        <v>222</v>
      </c>
      <c r="T52" s="5">
        <v>12</v>
      </c>
      <c r="U52" s="5">
        <v>1</v>
      </c>
      <c r="V52" s="5">
        <v>6</v>
      </c>
      <c r="W52" s="5">
        <v>0</v>
      </c>
      <c r="X52" s="5">
        <v>11</v>
      </c>
      <c r="Y52" s="5">
        <v>20</v>
      </c>
      <c r="Z52" s="5">
        <v>7</v>
      </c>
      <c r="AA52" s="5">
        <v>0</v>
      </c>
      <c r="AB52" s="5">
        <v>0</v>
      </c>
      <c r="AC52" s="5">
        <v>3</v>
      </c>
      <c r="AD52" s="5">
        <v>1</v>
      </c>
      <c r="AE52" s="5">
        <v>0</v>
      </c>
      <c r="AF52" s="5">
        <v>14</v>
      </c>
      <c r="AG52" s="5">
        <v>1</v>
      </c>
      <c r="AH52" s="5">
        <v>1</v>
      </c>
      <c r="AI52" s="5">
        <v>0</v>
      </c>
      <c r="AJ52" s="5">
        <v>0</v>
      </c>
    </row>
    <row r="53" spans="1:36" x14ac:dyDescent="0.2">
      <c r="A53" s="5" t="s">
        <v>223</v>
      </c>
      <c r="B53" s="5">
        <v>104</v>
      </c>
      <c r="C53" s="5">
        <v>3</v>
      </c>
      <c r="D53" s="5">
        <v>8</v>
      </c>
      <c r="E53" s="5">
        <v>0</v>
      </c>
      <c r="F53" s="5">
        <v>11</v>
      </c>
      <c r="G53" s="5">
        <v>0</v>
      </c>
      <c r="H53" s="5">
        <v>4</v>
      </c>
      <c r="I53" s="5">
        <v>7</v>
      </c>
      <c r="J53" s="5">
        <v>3</v>
      </c>
      <c r="K53" s="5">
        <v>3</v>
      </c>
      <c r="L53" s="5">
        <v>4</v>
      </c>
      <c r="M53" s="5">
        <v>2</v>
      </c>
      <c r="N53" s="5">
        <v>1</v>
      </c>
      <c r="O53" s="5">
        <v>0</v>
      </c>
      <c r="P53" s="5">
        <v>0</v>
      </c>
      <c r="Q53" s="5">
        <v>7</v>
      </c>
      <c r="R53" s="5">
        <v>6</v>
      </c>
      <c r="S53" s="5" t="s">
        <v>223</v>
      </c>
      <c r="T53" s="5">
        <v>7</v>
      </c>
      <c r="U53" s="5">
        <v>0</v>
      </c>
      <c r="V53" s="5">
        <v>1</v>
      </c>
      <c r="W53" s="5">
        <v>1</v>
      </c>
      <c r="X53" s="5">
        <v>0</v>
      </c>
      <c r="Y53" s="5">
        <v>5</v>
      </c>
      <c r="Z53" s="5">
        <v>2</v>
      </c>
      <c r="AA53" s="5">
        <v>2</v>
      </c>
      <c r="AB53" s="5">
        <v>0</v>
      </c>
      <c r="AC53" s="5">
        <v>1</v>
      </c>
      <c r="AD53" s="5">
        <v>0</v>
      </c>
      <c r="AE53" s="5">
        <v>2</v>
      </c>
      <c r="AF53" s="5">
        <v>20</v>
      </c>
      <c r="AG53" s="5">
        <v>4</v>
      </c>
      <c r="AH53" s="5">
        <v>0</v>
      </c>
      <c r="AI53" s="5">
        <v>0</v>
      </c>
      <c r="AJ53" s="5">
        <v>0</v>
      </c>
    </row>
    <row r="54" spans="1:36" x14ac:dyDescent="0.2">
      <c r="A54" s="5" t="s">
        <v>224</v>
      </c>
      <c r="B54" s="5">
        <v>310</v>
      </c>
      <c r="C54" s="5">
        <v>4</v>
      </c>
      <c r="D54" s="5">
        <v>16</v>
      </c>
      <c r="E54" s="5">
        <v>2</v>
      </c>
      <c r="F54" s="5">
        <v>11</v>
      </c>
      <c r="G54" s="5">
        <v>3</v>
      </c>
      <c r="H54" s="5">
        <v>14</v>
      </c>
      <c r="I54" s="5">
        <v>11</v>
      </c>
      <c r="J54" s="5">
        <v>13</v>
      </c>
      <c r="K54" s="5">
        <v>7</v>
      </c>
      <c r="L54" s="5">
        <v>11</v>
      </c>
      <c r="M54" s="5">
        <v>11</v>
      </c>
      <c r="N54" s="5">
        <v>7</v>
      </c>
      <c r="O54" s="5">
        <v>1</v>
      </c>
      <c r="P54" s="5">
        <v>1</v>
      </c>
      <c r="Q54" s="5">
        <v>7</v>
      </c>
      <c r="R54" s="5">
        <v>7</v>
      </c>
      <c r="S54" s="5" t="s">
        <v>224</v>
      </c>
      <c r="T54" s="5">
        <v>20</v>
      </c>
      <c r="U54" s="5">
        <v>3</v>
      </c>
      <c r="V54" s="5">
        <v>13</v>
      </c>
      <c r="W54" s="5">
        <v>3</v>
      </c>
      <c r="X54" s="5">
        <v>37</v>
      </c>
      <c r="Y54" s="5">
        <v>34</v>
      </c>
      <c r="Z54" s="5">
        <v>18</v>
      </c>
      <c r="AA54" s="5">
        <v>1</v>
      </c>
      <c r="AB54" s="5">
        <v>4</v>
      </c>
      <c r="AC54" s="5">
        <v>4</v>
      </c>
      <c r="AD54" s="5">
        <v>2</v>
      </c>
      <c r="AE54" s="5">
        <v>2</v>
      </c>
      <c r="AF54" s="5">
        <v>32</v>
      </c>
      <c r="AG54" s="5">
        <v>9</v>
      </c>
      <c r="AH54" s="5">
        <v>1</v>
      </c>
      <c r="AI54" s="5">
        <v>0</v>
      </c>
      <c r="AJ54" s="5">
        <v>1</v>
      </c>
    </row>
    <row r="55" spans="1:36" x14ac:dyDescent="0.2">
      <c r="A55" s="5" t="s">
        <v>225</v>
      </c>
      <c r="B55" s="5">
        <v>220</v>
      </c>
      <c r="C55" s="5">
        <v>0</v>
      </c>
      <c r="D55" s="5">
        <v>10</v>
      </c>
      <c r="E55" s="5">
        <v>7</v>
      </c>
      <c r="F55" s="5">
        <v>11</v>
      </c>
      <c r="G55" s="5">
        <v>1</v>
      </c>
      <c r="H55" s="5">
        <v>2</v>
      </c>
      <c r="I55" s="5">
        <v>3</v>
      </c>
      <c r="J55" s="5">
        <v>4</v>
      </c>
      <c r="K55" s="5">
        <v>7</v>
      </c>
      <c r="L55" s="5">
        <v>9</v>
      </c>
      <c r="M55" s="5">
        <v>7</v>
      </c>
      <c r="N55" s="5">
        <v>2</v>
      </c>
      <c r="O55" s="5">
        <v>3</v>
      </c>
      <c r="P55" s="5">
        <v>5</v>
      </c>
      <c r="Q55" s="5">
        <v>3</v>
      </c>
      <c r="R55" s="5">
        <v>9</v>
      </c>
      <c r="S55" s="5" t="s">
        <v>225</v>
      </c>
      <c r="T55" s="5">
        <v>8</v>
      </c>
      <c r="U55" s="5">
        <v>7</v>
      </c>
      <c r="V55" s="5">
        <v>4</v>
      </c>
      <c r="W55" s="5">
        <v>2</v>
      </c>
      <c r="X55" s="5">
        <v>11</v>
      </c>
      <c r="Y55" s="5">
        <v>11</v>
      </c>
      <c r="Z55" s="5">
        <v>8</v>
      </c>
      <c r="AA55" s="5">
        <v>1</v>
      </c>
      <c r="AB55" s="5">
        <v>8</v>
      </c>
      <c r="AC55" s="5">
        <v>1</v>
      </c>
      <c r="AD55" s="5">
        <v>2</v>
      </c>
      <c r="AE55" s="5">
        <v>3</v>
      </c>
      <c r="AF55" s="5">
        <v>47</v>
      </c>
      <c r="AG55" s="5">
        <v>23</v>
      </c>
      <c r="AH55" s="5">
        <v>0</v>
      </c>
      <c r="AI55" s="5">
        <v>0</v>
      </c>
      <c r="AJ55" s="5">
        <v>1</v>
      </c>
    </row>
    <row r="56" spans="1:36" x14ac:dyDescent="0.2">
      <c r="A56" s="5" t="s">
        <v>226</v>
      </c>
      <c r="B56" s="5">
        <v>1225</v>
      </c>
      <c r="C56" s="5">
        <v>41</v>
      </c>
      <c r="D56" s="5">
        <v>73</v>
      </c>
      <c r="E56" s="5">
        <v>42</v>
      </c>
      <c r="F56" s="5">
        <v>41</v>
      </c>
      <c r="G56" s="5">
        <v>23</v>
      </c>
      <c r="H56" s="5">
        <v>22</v>
      </c>
      <c r="I56" s="5">
        <v>41</v>
      </c>
      <c r="J56" s="5">
        <v>47</v>
      </c>
      <c r="K56" s="5">
        <v>37</v>
      </c>
      <c r="L56" s="5">
        <v>86</v>
      </c>
      <c r="M56" s="5">
        <v>22</v>
      </c>
      <c r="N56" s="5">
        <v>13</v>
      </c>
      <c r="O56" s="5">
        <v>7</v>
      </c>
      <c r="P56" s="5">
        <v>21</v>
      </c>
      <c r="Q56" s="5">
        <v>27</v>
      </c>
      <c r="R56" s="5">
        <v>37</v>
      </c>
      <c r="S56" s="5" t="s">
        <v>226</v>
      </c>
      <c r="T56" s="5">
        <v>71</v>
      </c>
      <c r="U56" s="5">
        <v>14</v>
      </c>
      <c r="V56" s="5">
        <v>60</v>
      </c>
      <c r="W56" s="5">
        <v>18</v>
      </c>
      <c r="X56" s="5">
        <v>66</v>
      </c>
      <c r="Y56" s="5">
        <v>74</v>
      </c>
      <c r="Z56" s="5">
        <v>53</v>
      </c>
      <c r="AA56" s="5">
        <v>24</v>
      </c>
      <c r="AB56" s="5">
        <v>23</v>
      </c>
      <c r="AC56" s="5">
        <v>2</v>
      </c>
      <c r="AD56" s="5">
        <v>14</v>
      </c>
      <c r="AE56" s="5">
        <v>77</v>
      </c>
      <c r="AF56" s="5">
        <v>101</v>
      </c>
      <c r="AG56" s="5">
        <v>28</v>
      </c>
      <c r="AH56" s="5">
        <v>9</v>
      </c>
      <c r="AI56" s="5">
        <v>0</v>
      </c>
      <c r="AJ56" s="5">
        <v>11</v>
      </c>
    </row>
    <row r="57" spans="1:36" x14ac:dyDescent="0.2">
      <c r="A57" s="48" t="s">
        <v>426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 t="s">
        <v>426</v>
      </c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</row>
  </sheetData>
  <mergeCells count="2">
    <mergeCell ref="A57:R57"/>
    <mergeCell ref="S57:AJ57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8A37A-8D6B-4225-845B-903C309C79F9}">
  <dimension ref="A1:AJ21"/>
  <sheetViews>
    <sheetView view="pageBreakPreview" zoomScale="150" zoomScaleNormal="100" zoomScaleSheetLayoutView="150" workbookViewId="0">
      <selection activeCell="A21" sqref="A21:XFD21"/>
    </sheetView>
  </sheetViews>
  <sheetFormatPr defaultRowHeight="9.6" x14ac:dyDescent="0.2"/>
  <cols>
    <col min="1" max="1" width="16.44140625" style="5" customWidth="1"/>
    <col min="2" max="18" width="4.33203125" style="5" customWidth="1"/>
    <col min="19" max="19" width="16.44140625" style="5" customWidth="1"/>
    <col min="20" max="36" width="4.21875" style="5" customWidth="1"/>
    <col min="37" max="16384" width="8.88671875" style="5"/>
  </cols>
  <sheetData>
    <row r="1" spans="1:36" x14ac:dyDescent="0.2">
      <c r="A1" s="5" t="s">
        <v>393</v>
      </c>
      <c r="S1" s="5" t="s">
        <v>393</v>
      </c>
    </row>
    <row r="2" spans="1:36" s="9" customFormat="1" ht="7.8" x14ac:dyDescent="0.15">
      <c r="A2" s="20"/>
      <c r="B2" s="21"/>
      <c r="C2" s="21"/>
      <c r="D2" s="21"/>
      <c r="E2" s="21"/>
      <c r="F2" s="21"/>
      <c r="G2" s="22" t="s">
        <v>343</v>
      </c>
      <c r="H2" s="22" t="s">
        <v>345</v>
      </c>
      <c r="I2" s="22" t="s">
        <v>347</v>
      </c>
      <c r="J2" s="22"/>
      <c r="K2" s="22" t="s">
        <v>349</v>
      </c>
      <c r="L2" s="22"/>
      <c r="M2" s="22" t="s">
        <v>351</v>
      </c>
      <c r="N2" s="22"/>
      <c r="O2" s="22" t="s">
        <v>353</v>
      </c>
      <c r="P2" s="22" t="s">
        <v>355</v>
      </c>
      <c r="Q2" s="22"/>
      <c r="R2" s="22" t="s">
        <v>357</v>
      </c>
      <c r="S2" s="20"/>
      <c r="T2" s="22" t="s">
        <v>359</v>
      </c>
      <c r="U2" s="22" t="s">
        <v>361</v>
      </c>
      <c r="V2" s="22"/>
      <c r="W2" s="22"/>
      <c r="X2" s="22"/>
      <c r="Y2" s="22" t="s">
        <v>363</v>
      </c>
      <c r="Z2" s="22"/>
      <c r="AA2" s="22"/>
      <c r="AB2" s="22"/>
      <c r="AC2" s="22" t="s">
        <v>365</v>
      </c>
      <c r="AD2" s="22"/>
      <c r="AE2" s="22" t="s">
        <v>367</v>
      </c>
      <c r="AF2" s="22" t="s">
        <v>369</v>
      </c>
      <c r="AG2" s="22" t="s">
        <v>371</v>
      </c>
      <c r="AH2" s="22"/>
      <c r="AI2" s="22"/>
      <c r="AJ2" s="23"/>
    </row>
    <row r="3" spans="1:36" s="9" customFormat="1" ht="7.8" x14ac:dyDescent="0.15">
      <c r="A3" s="24"/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344</v>
      </c>
      <c r="H3" s="25" t="s">
        <v>346</v>
      </c>
      <c r="I3" s="25" t="s">
        <v>348</v>
      </c>
      <c r="J3" s="25" t="s">
        <v>8</v>
      </c>
      <c r="K3" s="25" t="s">
        <v>350</v>
      </c>
      <c r="L3" s="25" t="s">
        <v>10</v>
      </c>
      <c r="M3" s="25" t="s">
        <v>352</v>
      </c>
      <c r="N3" s="25" t="s">
        <v>12</v>
      </c>
      <c r="O3" s="25" t="s">
        <v>354</v>
      </c>
      <c r="P3" s="25" t="s">
        <v>356</v>
      </c>
      <c r="Q3" s="25" t="s">
        <v>15</v>
      </c>
      <c r="R3" s="25" t="s">
        <v>358</v>
      </c>
      <c r="S3" s="24"/>
      <c r="T3" s="25" t="s">
        <v>360</v>
      </c>
      <c r="U3" s="25" t="s">
        <v>362</v>
      </c>
      <c r="V3" s="25" t="s">
        <v>19</v>
      </c>
      <c r="W3" s="25" t="s">
        <v>20</v>
      </c>
      <c r="X3" s="25" t="s">
        <v>21</v>
      </c>
      <c r="Y3" s="25" t="s">
        <v>364</v>
      </c>
      <c r="Z3" s="25" t="s">
        <v>23</v>
      </c>
      <c r="AA3" s="25" t="s">
        <v>24</v>
      </c>
      <c r="AB3" s="25" t="s">
        <v>25</v>
      </c>
      <c r="AC3" s="25" t="s">
        <v>366</v>
      </c>
      <c r="AD3" s="25" t="s">
        <v>27</v>
      </c>
      <c r="AE3" s="25" t="s">
        <v>368</v>
      </c>
      <c r="AF3" s="25" t="s">
        <v>370</v>
      </c>
      <c r="AG3" s="25" t="s">
        <v>372</v>
      </c>
      <c r="AH3" s="25" t="s">
        <v>31</v>
      </c>
      <c r="AI3" s="25" t="s">
        <v>32</v>
      </c>
      <c r="AJ3" s="27" t="s">
        <v>33</v>
      </c>
    </row>
    <row r="4" spans="1:36" x14ac:dyDescent="0.2">
      <c r="A4" s="5" t="s">
        <v>398</v>
      </c>
      <c r="B4" s="5">
        <v>13083</v>
      </c>
      <c r="C4" s="5">
        <v>399</v>
      </c>
      <c r="D4" s="5">
        <v>805</v>
      </c>
      <c r="E4" s="5">
        <v>305</v>
      </c>
      <c r="F4" s="5">
        <v>542</v>
      </c>
      <c r="G4" s="5">
        <v>274</v>
      </c>
      <c r="H4" s="5">
        <v>317</v>
      </c>
      <c r="I4" s="5">
        <v>478</v>
      </c>
      <c r="J4" s="5">
        <v>433</v>
      </c>
      <c r="K4" s="5">
        <v>353</v>
      </c>
      <c r="L4" s="5">
        <v>568</v>
      </c>
      <c r="M4" s="5">
        <v>315</v>
      </c>
      <c r="N4" s="5">
        <v>114</v>
      </c>
      <c r="O4" s="5">
        <v>68</v>
      </c>
      <c r="P4" s="5">
        <v>205</v>
      </c>
      <c r="Q4" s="5">
        <v>421</v>
      </c>
      <c r="R4" s="5">
        <v>323</v>
      </c>
      <c r="S4" s="5" t="s">
        <v>398</v>
      </c>
      <c r="T4" s="5">
        <v>753</v>
      </c>
      <c r="U4" s="5">
        <v>134</v>
      </c>
      <c r="V4" s="5">
        <v>437</v>
      </c>
      <c r="W4" s="5">
        <v>153</v>
      </c>
      <c r="X4" s="5">
        <v>817</v>
      </c>
      <c r="Y4" s="5">
        <v>969</v>
      </c>
      <c r="Z4" s="5">
        <v>528</v>
      </c>
      <c r="AA4" s="5">
        <v>165</v>
      </c>
      <c r="AB4" s="5">
        <v>343</v>
      </c>
      <c r="AC4" s="5">
        <v>109</v>
      </c>
      <c r="AD4" s="5">
        <v>169</v>
      </c>
      <c r="AE4" s="5">
        <v>366</v>
      </c>
      <c r="AF4" s="5">
        <v>1628</v>
      </c>
      <c r="AG4" s="5">
        <v>391</v>
      </c>
      <c r="AH4" s="5">
        <v>105</v>
      </c>
      <c r="AI4" s="5">
        <v>51</v>
      </c>
      <c r="AJ4" s="5">
        <v>45</v>
      </c>
    </row>
    <row r="5" spans="1:36" x14ac:dyDescent="0.2">
      <c r="A5" s="5" t="s">
        <v>227</v>
      </c>
      <c r="B5" s="5">
        <v>7700</v>
      </c>
      <c r="C5" s="5">
        <v>256</v>
      </c>
      <c r="D5" s="5">
        <v>448</v>
      </c>
      <c r="E5" s="5">
        <v>184</v>
      </c>
      <c r="F5" s="5">
        <v>320</v>
      </c>
      <c r="G5" s="5">
        <v>211</v>
      </c>
      <c r="H5" s="5">
        <v>210</v>
      </c>
      <c r="I5" s="5">
        <v>367</v>
      </c>
      <c r="J5" s="5">
        <v>329</v>
      </c>
      <c r="K5" s="5">
        <v>243</v>
      </c>
      <c r="L5" s="5">
        <v>331</v>
      </c>
      <c r="M5" s="5">
        <v>180</v>
      </c>
      <c r="N5" s="5">
        <v>73</v>
      </c>
      <c r="O5" s="5">
        <v>27</v>
      </c>
      <c r="P5" s="5">
        <v>98</v>
      </c>
      <c r="Q5" s="5">
        <v>272</v>
      </c>
      <c r="R5" s="5">
        <v>185</v>
      </c>
      <c r="S5" s="5" t="s">
        <v>227</v>
      </c>
      <c r="T5" s="5">
        <v>504</v>
      </c>
      <c r="U5" s="5">
        <v>66</v>
      </c>
      <c r="V5" s="5">
        <v>298</v>
      </c>
      <c r="W5" s="5">
        <v>67</v>
      </c>
      <c r="X5" s="5">
        <v>445</v>
      </c>
      <c r="Y5" s="5">
        <v>571</v>
      </c>
      <c r="Z5" s="5">
        <v>328</v>
      </c>
      <c r="AA5" s="5">
        <v>112</v>
      </c>
      <c r="AB5" s="5">
        <v>109</v>
      </c>
      <c r="AC5" s="5">
        <v>36</v>
      </c>
      <c r="AD5" s="5">
        <v>76</v>
      </c>
      <c r="AE5" s="5">
        <v>249</v>
      </c>
      <c r="AF5" s="5">
        <v>834</v>
      </c>
      <c r="AG5" s="5">
        <v>184</v>
      </c>
      <c r="AH5" s="5">
        <v>58</v>
      </c>
      <c r="AI5" s="5">
        <v>4</v>
      </c>
      <c r="AJ5" s="5">
        <v>25</v>
      </c>
    </row>
    <row r="6" spans="1:36" x14ac:dyDescent="0.2">
      <c r="A6" s="5" t="s">
        <v>228</v>
      </c>
      <c r="B6" s="5">
        <v>4891</v>
      </c>
      <c r="C6" s="5">
        <v>151</v>
      </c>
      <c r="D6" s="5">
        <v>311</v>
      </c>
      <c r="E6" s="5">
        <v>158</v>
      </c>
      <c r="F6" s="5">
        <v>235</v>
      </c>
      <c r="G6" s="5">
        <v>102</v>
      </c>
      <c r="H6" s="5">
        <v>110</v>
      </c>
      <c r="I6" s="5">
        <v>184</v>
      </c>
      <c r="J6" s="5">
        <v>164</v>
      </c>
      <c r="K6" s="5">
        <v>132</v>
      </c>
      <c r="L6" s="5">
        <v>275</v>
      </c>
      <c r="M6" s="5">
        <v>114</v>
      </c>
      <c r="N6" s="5">
        <v>49</v>
      </c>
      <c r="O6" s="5">
        <v>32</v>
      </c>
      <c r="P6" s="5">
        <v>93</v>
      </c>
      <c r="Q6" s="5">
        <v>145</v>
      </c>
      <c r="R6" s="5">
        <v>125</v>
      </c>
      <c r="S6" s="5" t="s">
        <v>228</v>
      </c>
      <c r="T6" s="5">
        <v>292</v>
      </c>
      <c r="U6" s="5">
        <v>54</v>
      </c>
      <c r="V6" s="5">
        <v>159</v>
      </c>
      <c r="W6" s="5">
        <v>52</v>
      </c>
      <c r="X6" s="5">
        <v>237</v>
      </c>
      <c r="Y6" s="5">
        <v>292</v>
      </c>
      <c r="Z6" s="5">
        <v>178</v>
      </c>
      <c r="AA6" s="5">
        <v>88</v>
      </c>
      <c r="AB6" s="5">
        <v>96</v>
      </c>
      <c r="AC6" s="5">
        <v>39</v>
      </c>
      <c r="AD6" s="5">
        <v>59</v>
      </c>
      <c r="AE6" s="5">
        <v>218</v>
      </c>
      <c r="AF6" s="5">
        <v>508</v>
      </c>
      <c r="AG6" s="5">
        <v>164</v>
      </c>
      <c r="AH6" s="5">
        <v>42</v>
      </c>
      <c r="AI6" s="5">
        <v>8</v>
      </c>
      <c r="AJ6" s="5">
        <v>25</v>
      </c>
    </row>
    <row r="7" spans="1:36" x14ac:dyDescent="0.2">
      <c r="A7" s="5" t="s">
        <v>229</v>
      </c>
      <c r="B7" s="5">
        <v>6844</v>
      </c>
      <c r="C7" s="5">
        <v>192</v>
      </c>
      <c r="D7" s="5">
        <v>348</v>
      </c>
      <c r="E7" s="5">
        <v>171</v>
      </c>
      <c r="F7" s="5">
        <v>246</v>
      </c>
      <c r="G7" s="5">
        <v>111</v>
      </c>
      <c r="H7" s="5">
        <v>158</v>
      </c>
      <c r="I7" s="5">
        <v>271</v>
      </c>
      <c r="J7" s="5">
        <v>218</v>
      </c>
      <c r="K7" s="5">
        <v>164</v>
      </c>
      <c r="L7" s="5">
        <v>332</v>
      </c>
      <c r="M7" s="5">
        <v>152</v>
      </c>
      <c r="N7" s="5">
        <v>56</v>
      </c>
      <c r="O7" s="5">
        <v>35</v>
      </c>
      <c r="P7" s="5">
        <v>113</v>
      </c>
      <c r="Q7" s="5">
        <v>182</v>
      </c>
      <c r="R7" s="5">
        <v>181</v>
      </c>
      <c r="S7" s="5" t="s">
        <v>229</v>
      </c>
      <c r="T7" s="5">
        <v>396</v>
      </c>
      <c r="U7" s="5">
        <v>77</v>
      </c>
      <c r="V7" s="5">
        <v>258</v>
      </c>
      <c r="W7" s="5">
        <v>116</v>
      </c>
      <c r="X7" s="5">
        <v>522</v>
      </c>
      <c r="Y7" s="5">
        <v>592</v>
      </c>
      <c r="Z7" s="5">
        <v>327</v>
      </c>
      <c r="AA7" s="5">
        <v>75</v>
      </c>
      <c r="AB7" s="5">
        <v>188</v>
      </c>
      <c r="AC7" s="5">
        <v>55</v>
      </c>
      <c r="AD7" s="5">
        <v>89</v>
      </c>
      <c r="AE7" s="5">
        <v>210</v>
      </c>
      <c r="AF7" s="5">
        <v>697</v>
      </c>
      <c r="AG7" s="5">
        <v>189</v>
      </c>
      <c r="AH7" s="5">
        <v>55</v>
      </c>
      <c r="AI7" s="5">
        <v>34</v>
      </c>
      <c r="AJ7" s="5">
        <v>34</v>
      </c>
    </row>
    <row r="8" spans="1:36" x14ac:dyDescent="0.2">
      <c r="A8" s="5" t="s">
        <v>230</v>
      </c>
      <c r="B8" s="5">
        <v>6319</v>
      </c>
      <c r="C8" s="5">
        <v>182</v>
      </c>
      <c r="D8" s="5">
        <v>373</v>
      </c>
      <c r="E8" s="5">
        <v>144</v>
      </c>
      <c r="F8" s="5">
        <v>207</v>
      </c>
      <c r="G8" s="5">
        <v>80</v>
      </c>
      <c r="H8" s="5">
        <v>144</v>
      </c>
      <c r="I8" s="5">
        <v>169</v>
      </c>
      <c r="J8" s="5">
        <v>198</v>
      </c>
      <c r="K8" s="5">
        <v>163</v>
      </c>
      <c r="L8" s="5">
        <v>277</v>
      </c>
      <c r="M8" s="5">
        <v>136</v>
      </c>
      <c r="N8" s="5">
        <v>72</v>
      </c>
      <c r="O8" s="5">
        <v>38</v>
      </c>
      <c r="P8" s="5">
        <v>91</v>
      </c>
      <c r="Q8" s="5">
        <v>178</v>
      </c>
      <c r="R8" s="5">
        <v>170</v>
      </c>
      <c r="S8" s="5" t="s">
        <v>230</v>
      </c>
      <c r="T8" s="5">
        <v>320</v>
      </c>
      <c r="U8" s="5">
        <v>78</v>
      </c>
      <c r="V8" s="5">
        <v>225</v>
      </c>
      <c r="W8" s="5">
        <v>63</v>
      </c>
      <c r="X8" s="5">
        <v>361</v>
      </c>
      <c r="Y8" s="5">
        <v>460</v>
      </c>
      <c r="Z8" s="5">
        <v>247</v>
      </c>
      <c r="AA8" s="5">
        <v>84</v>
      </c>
      <c r="AB8" s="5">
        <v>235</v>
      </c>
      <c r="AC8" s="5">
        <v>47</v>
      </c>
      <c r="AD8" s="5">
        <v>83</v>
      </c>
      <c r="AE8" s="5">
        <v>222</v>
      </c>
      <c r="AF8" s="5">
        <v>925</v>
      </c>
      <c r="AG8" s="5">
        <v>253</v>
      </c>
      <c r="AH8" s="5">
        <v>35</v>
      </c>
      <c r="AI8" s="5">
        <v>20</v>
      </c>
      <c r="AJ8" s="5">
        <v>39</v>
      </c>
    </row>
    <row r="10" spans="1:36" x14ac:dyDescent="0.2">
      <c r="A10" s="5" t="s">
        <v>404</v>
      </c>
      <c r="B10" s="5">
        <v>6411</v>
      </c>
      <c r="C10" s="5">
        <v>212</v>
      </c>
      <c r="D10" s="5">
        <v>393</v>
      </c>
      <c r="E10" s="5">
        <v>168</v>
      </c>
      <c r="F10" s="5">
        <v>263</v>
      </c>
      <c r="G10" s="5">
        <v>140</v>
      </c>
      <c r="H10" s="5">
        <v>150</v>
      </c>
      <c r="I10" s="5">
        <v>230</v>
      </c>
      <c r="J10" s="5">
        <v>213</v>
      </c>
      <c r="K10" s="5">
        <v>181</v>
      </c>
      <c r="L10" s="5">
        <v>279</v>
      </c>
      <c r="M10" s="5">
        <v>173</v>
      </c>
      <c r="N10" s="5">
        <v>53</v>
      </c>
      <c r="O10" s="5">
        <v>30</v>
      </c>
      <c r="P10" s="5">
        <v>99</v>
      </c>
      <c r="Q10" s="5">
        <v>215</v>
      </c>
      <c r="R10" s="5">
        <v>164</v>
      </c>
      <c r="S10" s="5" t="s">
        <v>404</v>
      </c>
      <c r="T10" s="5">
        <v>369</v>
      </c>
      <c r="U10" s="5">
        <v>57</v>
      </c>
      <c r="V10" s="5">
        <v>196</v>
      </c>
      <c r="W10" s="5">
        <v>74</v>
      </c>
      <c r="X10" s="5">
        <v>382</v>
      </c>
      <c r="Y10" s="5">
        <v>456</v>
      </c>
      <c r="Z10" s="5">
        <v>255</v>
      </c>
      <c r="AA10" s="5">
        <v>88</v>
      </c>
      <c r="AB10" s="5">
        <v>165</v>
      </c>
      <c r="AC10" s="5">
        <v>49</v>
      </c>
      <c r="AD10" s="5">
        <v>82</v>
      </c>
      <c r="AE10" s="5">
        <v>196</v>
      </c>
      <c r="AF10" s="5">
        <v>791</v>
      </c>
      <c r="AG10" s="5">
        <v>185</v>
      </c>
      <c r="AH10" s="5">
        <v>53</v>
      </c>
      <c r="AI10" s="5">
        <v>25</v>
      </c>
      <c r="AJ10" s="5">
        <v>25</v>
      </c>
    </row>
    <row r="11" spans="1:36" x14ac:dyDescent="0.2">
      <c r="A11" s="5" t="s">
        <v>227</v>
      </c>
      <c r="B11" s="5">
        <v>3754</v>
      </c>
      <c r="C11" s="5">
        <v>131</v>
      </c>
      <c r="D11" s="5">
        <v>222</v>
      </c>
      <c r="E11" s="5">
        <v>104</v>
      </c>
      <c r="F11" s="5">
        <v>147</v>
      </c>
      <c r="G11" s="5">
        <v>107</v>
      </c>
      <c r="H11" s="5">
        <v>95</v>
      </c>
      <c r="I11" s="5">
        <v>169</v>
      </c>
      <c r="J11" s="5">
        <v>170</v>
      </c>
      <c r="K11" s="5">
        <v>128</v>
      </c>
      <c r="L11" s="5">
        <v>161</v>
      </c>
      <c r="M11" s="5">
        <v>99</v>
      </c>
      <c r="N11" s="5">
        <v>36</v>
      </c>
      <c r="O11" s="5">
        <v>15</v>
      </c>
      <c r="P11" s="5">
        <v>47</v>
      </c>
      <c r="Q11" s="5">
        <v>133</v>
      </c>
      <c r="R11" s="5">
        <v>89</v>
      </c>
      <c r="S11" s="5" t="s">
        <v>227</v>
      </c>
      <c r="T11" s="5">
        <v>251</v>
      </c>
      <c r="U11" s="5">
        <v>31</v>
      </c>
      <c r="V11" s="5">
        <v>129</v>
      </c>
      <c r="W11" s="5">
        <v>34</v>
      </c>
      <c r="X11" s="5">
        <v>199</v>
      </c>
      <c r="Y11" s="5">
        <v>282</v>
      </c>
      <c r="Z11" s="5">
        <v>151</v>
      </c>
      <c r="AA11" s="5">
        <v>62</v>
      </c>
      <c r="AB11" s="5">
        <v>51</v>
      </c>
      <c r="AC11" s="5">
        <v>15</v>
      </c>
      <c r="AD11" s="5">
        <v>34</v>
      </c>
      <c r="AE11" s="5">
        <v>136</v>
      </c>
      <c r="AF11" s="5">
        <v>400</v>
      </c>
      <c r="AG11" s="5">
        <v>80</v>
      </c>
      <c r="AH11" s="5">
        <v>32</v>
      </c>
      <c r="AI11" s="5">
        <v>1</v>
      </c>
      <c r="AJ11" s="5">
        <v>13</v>
      </c>
    </row>
    <row r="12" spans="1:36" x14ac:dyDescent="0.2">
      <c r="A12" s="5" t="s">
        <v>228</v>
      </c>
      <c r="B12" s="5">
        <v>2412</v>
      </c>
      <c r="C12" s="5">
        <v>90</v>
      </c>
      <c r="D12" s="5">
        <v>140</v>
      </c>
      <c r="E12" s="5">
        <v>87</v>
      </c>
      <c r="F12" s="5">
        <v>107</v>
      </c>
      <c r="G12" s="5">
        <v>55</v>
      </c>
      <c r="H12" s="5">
        <v>57</v>
      </c>
      <c r="I12" s="5">
        <v>90</v>
      </c>
      <c r="J12" s="5">
        <v>91</v>
      </c>
      <c r="K12" s="5">
        <v>64</v>
      </c>
      <c r="L12" s="5">
        <v>129</v>
      </c>
      <c r="M12" s="5">
        <v>64</v>
      </c>
      <c r="N12" s="5">
        <v>23</v>
      </c>
      <c r="O12" s="5">
        <v>17</v>
      </c>
      <c r="P12" s="5">
        <v>49</v>
      </c>
      <c r="Q12" s="5">
        <v>80</v>
      </c>
      <c r="R12" s="5">
        <v>60</v>
      </c>
      <c r="S12" s="5" t="s">
        <v>228</v>
      </c>
      <c r="T12" s="5">
        <v>143</v>
      </c>
      <c r="U12" s="5">
        <v>19</v>
      </c>
      <c r="V12" s="5">
        <v>69</v>
      </c>
      <c r="W12" s="5">
        <v>22</v>
      </c>
      <c r="X12" s="5">
        <v>110</v>
      </c>
      <c r="Y12" s="5">
        <v>136</v>
      </c>
      <c r="Z12" s="5">
        <v>88</v>
      </c>
      <c r="AA12" s="5">
        <v>48</v>
      </c>
      <c r="AB12" s="5">
        <v>52</v>
      </c>
      <c r="AC12" s="5">
        <v>16</v>
      </c>
      <c r="AD12" s="5">
        <v>32</v>
      </c>
      <c r="AE12" s="5">
        <v>113</v>
      </c>
      <c r="AF12" s="5">
        <v>235</v>
      </c>
      <c r="AG12" s="5">
        <v>86</v>
      </c>
      <c r="AH12" s="5">
        <v>21</v>
      </c>
      <c r="AI12" s="5">
        <v>6</v>
      </c>
      <c r="AJ12" s="5">
        <v>13</v>
      </c>
    </row>
    <row r="13" spans="1:36" x14ac:dyDescent="0.2">
      <c r="A13" s="5" t="s">
        <v>229</v>
      </c>
      <c r="B13" s="5">
        <v>3171</v>
      </c>
      <c r="C13" s="5">
        <v>100</v>
      </c>
      <c r="D13" s="5">
        <v>159</v>
      </c>
      <c r="E13" s="5">
        <v>94</v>
      </c>
      <c r="F13" s="5">
        <v>117</v>
      </c>
      <c r="G13" s="5">
        <v>54</v>
      </c>
      <c r="H13" s="5">
        <v>74</v>
      </c>
      <c r="I13" s="5">
        <v>135</v>
      </c>
      <c r="J13" s="5">
        <v>95</v>
      </c>
      <c r="K13" s="5">
        <v>82</v>
      </c>
      <c r="L13" s="5">
        <v>161</v>
      </c>
      <c r="M13" s="5">
        <v>82</v>
      </c>
      <c r="N13" s="5">
        <v>27</v>
      </c>
      <c r="O13" s="5">
        <v>15</v>
      </c>
      <c r="P13" s="5">
        <v>54</v>
      </c>
      <c r="Q13" s="5">
        <v>85</v>
      </c>
      <c r="R13" s="5">
        <v>79</v>
      </c>
      <c r="S13" s="5" t="s">
        <v>229</v>
      </c>
      <c r="T13" s="5">
        <v>181</v>
      </c>
      <c r="U13" s="5">
        <v>32</v>
      </c>
      <c r="V13" s="5">
        <v>101</v>
      </c>
      <c r="W13" s="5">
        <v>53</v>
      </c>
      <c r="X13" s="5">
        <v>223</v>
      </c>
      <c r="Y13" s="5">
        <v>261</v>
      </c>
      <c r="Z13" s="5">
        <v>148</v>
      </c>
      <c r="AA13" s="5">
        <v>40</v>
      </c>
      <c r="AB13" s="5">
        <v>87</v>
      </c>
      <c r="AC13" s="5">
        <v>26</v>
      </c>
      <c r="AD13" s="5">
        <v>39</v>
      </c>
      <c r="AE13" s="5">
        <v>100</v>
      </c>
      <c r="AF13" s="5">
        <v>320</v>
      </c>
      <c r="AG13" s="5">
        <v>92</v>
      </c>
      <c r="AH13" s="5">
        <v>25</v>
      </c>
      <c r="AI13" s="5">
        <v>13</v>
      </c>
      <c r="AJ13" s="5">
        <v>17</v>
      </c>
    </row>
    <row r="14" spans="1:36" x14ac:dyDescent="0.2">
      <c r="A14" s="5" t="s">
        <v>230</v>
      </c>
      <c r="B14" s="5">
        <v>2941</v>
      </c>
      <c r="C14" s="5">
        <v>102</v>
      </c>
      <c r="D14" s="5">
        <v>168</v>
      </c>
      <c r="E14" s="5">
        <v>73</v>
      </c>
      <c r="F14" s="5">
        <v>93</v>
      </c>
      <c r="G14" s="5">
        <v>42</v>
      </c>
      <c r="H14" s="5">
        <v>63</v>
      </c>
      <c r="I14" s="5">
        <v>79</v>
      </c>
      <c r="J14" s="5">
        <v>95</v>
      </c>
      <c r="K14" s="5">
        <v>69</v>
      </c>
      <c r="L14" s="5">
        <v>124</v>
      </c>
      <c r="M14" s="5">
        <v>69</v>
      </c>
      <c r="N14" s="5">
        <v>28</v>
      </c>
      <c r="O14" s="5">
        <v>16</v>
      </c>
      <c r="P14" s="5">
        <v>44</v>
      </c>
      <c r="Q14" s="5">
        <v>89</v>
      </c>
      <c r="R14" s="5">
        <v>89</v>
      </c>
      <c r="S14" s="5" t="s">
        <v>230</v>
      </c>
      <c r="T14" s="5">
        <v>148</v>
      </c>
      <c r="U14" s="5">
        <v>35</v>
      </c>
      <c r="V14" s="5">
        <v>99</v>
      </c>
      <c r="W14" s="5">
        <v>28</v>
      </c>
      <c r="X14" s="5">
        <v>155</v>
      </c>
      <c r="Y14" s="5">
        <v>209</v>
      </c>
      <c r="Z14" s="5">
        <v>116</v>
      </c>
      <c r="AA14" s="5">
        <v>42</v>
      </c>
      <c r="AB14" s="5">
        <v>109</v>
      </c>
      <c r="AC14" s="5">
        <v>16</v>
      </c>
      <c r="AD14" s="5">
        <v>36</v>
      </c>
      <c r="AE14" s="5">
        <v>107</v>
      </c>
      <c r="AF14" s="5">
        <v>428</v>
      </c>
      <c r="AG14" s="5">
        <v>120</v>
      </c>
      <c r="AH14" s="5">
        <v>18</v>
      </c>
      <c r="AI14" s="5">
        <v>12</v>
      </c>
      <c r="AJ14" s="5">
        <v>20</v>
      </c>
    </row>
    <row r="16" spans="1:36" x14ac:dyDescent="0.2">
      <c r="A16" s="5" t="s">
        <v>340</v>
      </c>
      <c r="B16" s="5">
        <v>6672</v>
      </c>
      <c r="C16" s="5">
        <v>187</v>
      </c>
      <c r="D16" s="5">
        <v>412</v>
      </c>
      <c r="E16" s="5">
        <v>137</v>
      </c>
      <c r="F16" s="5">
        <v>279</v>
      </c>
      <c r="G16" s="5">
        <v>134</v>
      </c>
      <c r="H16" s="5">
        <v>167</v>
      </c>
      <c r="I16" s="5">
        <v>248</v>
      </c>
      <c r="J16" s="5">
        <v>220</v>
      </c>
      <c r="K16" s="5">
        <v>172</v>
      </c>
      <c r="L16" s="5">
        <v>289</v>
      </c>
      <c r="M16" s="5">
        <v>142</v>
      </c>
      <c r="N16" s="5">
        <v>61</v>
      </c>
      <c r="O16" s="5">
        <v>38</v>
      </c>
      <c r="P16" s="5">
        <v>106</v>
      </c>
      <c r="Q16" s="5">
        <v>206</v>
      </c>
      <c r="R16" s="5">
        <v>159</v>
      </c>
      <c r="S16" s="5" t="s">
        <v>340</v>
      </c>
      <c r="T16" s="5">
        <v>384</v>
      </c>
      <c r="U16" s="5">
        <v>77</v>
      </c>
      <c r="V16" s="5">
        <v>241</v>
      </c>
      <c r="W16" s="5">
        <v>79</v>
      </c>
      <c r="X16" s="5">
        <v>435</v>
      </c>
      <c r="Y16" s="5">
        <v>513</v>
      </c>
      <c r="Z16" s="5">
        <v>273</v>
      </c>
      <c r="AA16" s="5">
        <v>77</v>
      </c>
      <c r="AB16" s="5">
        <v>178</v>
      </c>
      <c r="AC16" s="5">
        <v>60</v>
      </c>
      <c r="AD16" s="5">
        <v>87</v>
      </c>
      <c r="AE16" s="5">
        <v>170</v>
      </c>
      <c r="AF16" s="5">
        <v>837</v>
      </c>
      <c r="AG16" s="5">
        <v>206</v>
      </c>
      <c r="AH16" s="5">
        <v>52</v>
      </c>
      <c r="AI16" s="5">
        <v>26</v>
      </c>
      <c r="AJ16" s="5">
        <v>20</v>
      </c>
    </row>
    <row r="17" spans="1:36" x14ac:dyDescent="0.2">
      <c r="A17" s="5" t="s">
        <v>227</v>
      </c>
      <c r="B17" s="5">
        <v>3946</v>
      </c>
      <c r="C17" s="5">
        <v>125</v>
      </c>
      <c r="D17" s="5">
        <v>226</v>
      </c>
      <c r="E17" s="5">
        <v>80</v>
      </c>
      <c r="F17" s="5">
        <v>173</v>
      </c>
      <c r="G17" s="5">
        <v>104</v>
      </c>
      <c r="H17" s="5">
        <v>115</v>
      </c>
      <c r="I17" s="5">
        <v>198</v>
      </c>
      <c r="J17" s="5">
        <v>159</v>
      </c>
      <c r="K17" s="5">
        <v>115</v>
      </c>
      <c r="L17" s="5">
        <v>170</v>
      </c>
      <c r="M17" s="5">
        <v>81</v>
      </c>
      <c r="N17" s="5">
        <v>37</v>
      </c>
      <c r="O17" s="5">
        <v>12</v>
      </c>
      <c r="P17" s="5">
        <v>51</v>
      </c>
      <c r="Q17" s="5">
        <v>139</v>
      </c>
      <c r="R17" s="5">
        <v>96</v>
      </c>
      <c r="S17" s="5" t="s">
        <v>227</v>
      </c>
      <c r="T17" s="5">
        <v>253</v>
      </c>
      <c r="U17" s="5">
        <v>35</v>
      </c>
      <c r="V17" s="5">
        <v>169</v>
      </c>
      <c r="W17" s="5">
        <v>33</v>
      </c>
      <c r="X17" s="5">
        <v>246</v>
      </c>
      <c r="Y17" s="5">
        <v>289</v>
      </c>
      <c r="Z17" s="5">
        <v>177</v>
      </c>
      <c r="AA17" s="5">
        <v>50</v>
      </c>
      <c r="AB17" s="5">
        <v>58</v>
      </c>
      <c r="AC17" s="5">
        <v>21</v>
      </c>
      <c r="AD17" s="5">
        <v>42</v>
      </c>
      <c r="AE17" s="5">
        <v>113</v>
      </c>
      <c r="AF17" s="5">
        <v>434</v>
      </c>
      <c r="AG17" s="5">
        <v>104</v>
      </c>
      <c r="AH17" s="5">
        <v>26</v>
      </c>
      <c r="AI17" s="5">
        <v>3</v>
      </c>
      <c r="AJ17" s="5">
        <v>12</v>
      </c>
    </row>
    <row r="18" spans="1:36" x14ac:dyDescent="0.2">
      <c r="A18" s="5" t="s">
        <v>228</v>
      </c>
      <c r="B18" s="5">
        <v>2479</v>
      </c>
      <c r="C18" s="5">
        <v>61</v>
      </c>
      <c r="D18" s="5">
        <v>171</v>
      </c>
      <c r="E18" s="5">
        <v>71</v>
      </c>
      <c r="F18" s="5">
        <v>128</v>
      </c>
      <c r="G18" s="5">
        <v>47</v>
      </c>
      <c r="H18" s="5">
        <v>53</v>
      </c>
      <c r="I18" s="5">
        <v>94</v>
      </c>
      <c r="J18" s="5">
        <v>73</v>
      </c>
      <c r="K18" s="5">
        <v>68</v>
      </c>
      <c r="L18" s="5">
        <v>146</v>
      </c>
      <c r="M18" s="5">
        <v>50</v>
      </c>
      <c r="N18" s="5">
        <v>26</v>
      </c>
      <c r="O18" s="5">
        <v>15</v>
      </c>
      <c r="P18" s="5">
        <v>44</v>
      </c>
      <c r="Q18" s="5">
        <v>65</v>
      </c>
      <c r="R18" s="5">
        <v>65</v>
      </c>
      <c r="S18" s="5" t="s">
        <v>228</v>
      </c>
      <c r="T18" s="5">
        <v>149</v>
      </c>
      <c r="U18" s="5">
        <v>35</v>
      </c>
      <c r="V18" s="5">
        <v>90</v>
      </c>
      <c r="W18" s="5">
        <v>30</v>
      </c>
      <c r="X18" s="5">
        <v>127</v>
      </c>
      <c r="Y18" s="5">
        <v>156</v>
      </c>
      <c r="Z18" s="5">
        <v>90</v>
      </c>
      <c r="AA18" s="5">
        <v>40</v>
      </c>
      <c r="AB18" s="5">
        <v>44</v>
      </c>
      <c r="AC18" s="5">
        <v>23</v>
      </c>
      <c r="AD18" s="5">
        <v>27</v>
      </c>
      <c r="AE18" s="5">
        <v>105</v>
      </c>
      <c r="AF18" s="5">
        <v>273</v>
      </c>
      <c r="AG18" s="5">
        <v>78</v>
      </c>
      <c r="AH18" s="5">
        <v>21</v>
      </c>
      <c r="AI18" s="5">
        <v>2</v>
      </c>
      <c r="AJ18" s="5">
        <v>12</v>
      </c>
    </row>
    <row r="19" spans="1:36" x14ac:dyDescent="0.2">
      <c r="A19" s="5" t="s">
        <v>229</v>
      </c>
      <c r="B19" s="5">
        <v>3673</v>
      </c>
      <c r="C19" s="5">
        <v>92</v>
      </c>
      <c r="D19" s="5">
        <v>189</v>
      </c>
      <c r="E19" s="5">
        <v>77</v>
      </c>
      <c r="F19" s="5">
        <v>129</v>
      </c>
      <c r="G19" s="5">
        <v>57</v>
      </c>
      <c r="H19" s="5">
        <v>84</v>
      </c>
      <c r="I19" s="5">
        <v>136</v>
      </c>
      <c r="J19" s="5">
        <v>123</v>
      </c>
      <c r="K19" s="5">
        <v>82</v>
      </c>
      <c r="L19" s="5">
        <v>171</v>
      </c>
      <c r="M19" s="5">
        <v>70</v>
      </c>
      <c r="N19" s="5">
        <v>29</v>
      </c>
      <c r="O19" s="5">
        <v>20</v>
      </c>
      <c r="P19" s="5">
        <v>59</v>
      </c>
      <c r="Q19" s="5">
        <v>97</v>
      </c>
      <c r="R19" s="5">
        <v>102</v>
      </c>
      <c r="S19" s="5" t="s">
        <v>229</v>
      </c>
      <c r="T19" s="5">
        <v>215</v>
      </c>
      <c r="U19" s="5">
        <v>45</v>
      </c>
      <c r="V19" s="5">
        <v>157</v>
      </c>
      <c r="W19" s="5">
        <v>63</v>
      </c>
      <c r="X19" s="5">
        <v>299</v>
      </c>
      <c r="Y19" s="5">
        <v>331</v>
      </c>
      <c r="Z19" s="5">
        <v>179</v>
      </c>
      <c r="AA19" s="5">
        <v>35</v>
      </c>
      <c r="AB19" s="5">
        <v>101</v>
      </c>
      <c r="AC19" s="5">
        <v>29</v>
      </c>
      <c r="AD19" s="5">
        <v>50</v>
      </c>
      <c r="AE19" s="5">
        <v>110</v>
      </c>
      <c r="AF19" s="5">
        <v>377</v>
      </c>
      <c r="AG19" s="5">
        <v>97</v>
      </c>
      <c r="AH19" s="5">
        <v>30</v>
      </c>
      <c r="AI19" s="5">
        <v>21</v>
      </c>
      <c r="AJ19" s="5">
        <v>17</v>
      </c>
    </row>
    <row r="20" spans="1:36" x14ac:dyDescent="0.2">
      <c r="A20" s="5" t="s">
        <v>230</v>
      </c>
      <c r="B20" s="5">
        <v>3378</v>
      </c>
      <c r="C20" s="5">
        <v>80</v>
      </c>
      <c r="D20" s="5">
        <v>205</v>
      </c>
      <c r="E20" s="5">
        <v>71</v>
      </c>
      <c r="F20" s="5">
        <v>114</v>
      </c>
      <c r="G20" s="5">
        <v>38</v>
      </c>
      <c r="H20" s="5">
        <v>81</v>
      </c>
      <c r="I20" s="5">
        <v>90</v>
      </c>
      <c r="J20" s="5">
        <v>103</v>
      </c>
      <c r="K20" s="5">
        <v>94</v>
      </c>
      <c r="L20" s="5">
        <v>153</v>
      </c>
      <c r="M20" s="5">
        <v>67</v>
      </c>
      <c r="N20" s="5">
        <v>44</v>
      </c>
      <c r="O20" s="5">
        <v>22</v>
      </c>
      <c r="P20" s="5">
        <v>47</v>
      </c>
      <c r="Q20" s="5">
        <v>89</v>
      </c>
      <c r="R20" s="5">
        <v>81</v>
      </c>
      <c r="S20" s="5" t="s">
        <v>230</v>
      </c>
      <c r="T20" s="5">
        <v>172</v>
      </c>
      <c r="U20" s="5">
        <v>43</v>
      </c>
      <c r="V20" s="5">
        <v>126</v>
      </c>
      <c r="W20" s="5">
        <v>35</v>
      </c>
      <c r="X20" s="5">
        <v>206</v>
      </c>
      <c r="Y20" s="5">
        <v>251</v>
      </c>
      <c r="Z20" s="5">
        <v>131</v>
      </c>
      <c r="AA20" s="5">
        <v>42</v>
      </c>
      <c r="AB20" s="5">
        <v>126</v>
      </c>
      <c r="AC20" s="5">
        <v>31</v>
      </c>
      <c r="AD20" s="5">
        <v>47</v>
      </c>
      <c r="AE20" s="5">
        <v>115</v>
      </c>
      <c r="AF20" s="5">
        <v>497</v>
      </c>
      <c r="AG20" s="5">
        <v>133</v>
      </c>
      <c r="AH20" s="5">
        <v>17</v>
      </c>
      <c r="AI20" s="5">
        <v>8</v>
      </c>
      <c r="AJ20" s="5">
        <v>19</v>
      </c>
    </row>
    <row r="21" spans="1:36" x14ac:dyDescent="0.2">
      <c r="A21" s="48" t="s">
        <v>426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 t="s">
        <v>426</v>
      </c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</row>
  </sheetData>
  <mergeCells count="2">
    <mergeCell ref="A21:R21"/>
    <mergeCell ref="S21:AJ2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702C0-87D7-466C-B6EB-C791F33DD705}">
  <dimension ref="A1:AJ31"/>
  <sheetViews>
    <sheetView view="pageBreakPreview" topLeftCell="A29" zoomScale="150" zoomScaleNormal="100" zoomScaleSheetLayoutView="150" workbookViewId="0">
      <selection activeCell="A31" sqref="A31:XFD31"/>
    </sheetView>
  </sheetViews>
  <sheetFormatPr defaultRowHeight="9.6" x14ac:dyDescent="0.2"/>
  <cols>
    <col min="1" max="1" width="16.44140625" style="5" customWidth="1"/>
    <col min="2" max="18" width="4.33203125" style="5" customWidth="1"/>
    <col min="19" max="19" width="16.44140625" style="5" customWidth="1"/>
    <col min="20" max="36" width="4.21875" style="5" customWidth="1"/>
    <col min="37" max="16384" width="8.88671875" style="5"/>
  </cols>
  <sheetData>
    <row r="1" spans="1:36" x14ac:dyDescent="0.2">
      <c r="A1" s="5" t="s">
        <v>394</v>
      </c>
      <c r="S1" s="5" t="s">
        <v>394</v>
      </c>
    </row>
    <row r="2" spans="1:36" s="9" customFormat="1" ht="7.8" x14ac:dyDescent="0.15">
      <c r="A2" s="20"/>
      <c r="B2" s="21"/>
      <c r="C2" s="21"/>
      <c r="D2" s="21"/>
      <c r="E2" s="21"/>
      <c r="F2" s="21"/>
      <c r="G2" s="22" t="s">
        <v>343</v>
      </c>
      <c r="H2" s="22" t="s">
        <v>345</v>
      </c>
      <c r="I2" s="22" t="s">
        <v>347</v>
      </c>
      <c r="J2" s="22"/>
      <c r="K2" s="22" t="s">
        <v>349</v>
      </c>
      <c r="L2" s="22"/>
      <c r="M2" s="22" t="s">
        <v>351</v>
      </c>
      <c r="N2" s="22"/>
      <c r="O2" s="22" t="s">
        <v>353</v>
      </c>
      <c r="P2" s="22" t="s">
        <v>355</v>
      </c>
      <c r="Q2" s="22"/>
      <c r="R2" s="22" t="s">
        <v>357</v>
      </c>
      <c r="S2" s="20"/>
      <c r="T2" s="22" t="s">
        <v>359</v>
      </c>
      <c r="U2" s="22" t="s">
        <v>361</v>
      </c>
      <c r="V2" s="22"/>
      <c r="W2" s="22"/>
      <c r="X2" s="22"/>
      <c r="Y2" s="22" t="s">
        <v>363</v>
      </c>
      <c r="Z2" s="22"/>
      <c r="AA2" s="22"/>
      <c r="AB2" s="22"/>
      <c r="AC2" s="22" t="s">
        <v>365</v>
      </c>
      <c r="AD2" s="22"/>
      <c r="AE2" s="22" t="s">
        <v>367</v>
      </c>
      <c r="AF2" s="22" t="s">
        <v>369</v>
      </c>
      <c r="AG2" s="22" t="s">
        <v>371</v>
      </c>
      <c r="AH2" s="22"/>
      <c r="AI2" s="22"/>
      <c r="AJ2" s="23"/>
    </row>
    <row r="3" spans="1:36" s="9" customFormat="1" ht="7.8" x14ac:dyDescent="0.15">
      <c r="A3" s="24"/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344</v>
      </c>
      <c r="H3" s="25" t="s">
        <v>346</v>
      </c>
      <c r="I3" s="25" t="s">
        <v>348</v>
      </c>
      <c r="J3" s="25" t="s">
        <v>8</v>
      </c>
      <c r="K3" s="25" t="s">
        <v>350</v>
      </c>
      <c r="L3" s="25" t="s">
        <v>10</v>
      </c>
      <c r="M3" s="25" t="s">
        <v>352</v>
      </c>
      <c r="N3" s="25" t="s">
        <v>12</v>
      </c>
      <c r="O3" s="25" t="s">
        <v>354</v>
      </c>
      <c r="P3" s="25" t="s">
        <v>356</v>
      </c>
      <c r="Q3" s="25" t="s">
        <v>15</v>
      </c>
      <c r="R3" s="25" t="s">
        <v>358</v>
      </c>
      <c r="S3" s="24"/>
      <c r="T3" s="25" t="s">
        <v>360</v>
      </c>
      <c r="U3" s="25" t="s">
        <v>362</v>
      </c>
      <c r="V3" s="25" t="s">
        <v>19</v>
      </c>
      <c r="W3" s="25" t="s">
        <v>20</v>
      </c>
      <c r="X3" s="25" t="s">
        <v>21</v>
      </c>
      <c r="Y3" s="25" t="s">
        <v>364</v>
      </c>
      <c r="Z3" s="25" t="s">
        <v>23</v>
      </c>
      <c r="AA3" s="25" t="s">
        <v>24</v>
      </c>
      <c r="AB3" s="25" t="s">
        <v>25</v>
      </c>
      <c r="AC3" s="25" t="s">
        <v>366</v>
      </c>
      <c r="AD3" s="25" t="s">
        <v>27</v>
      </c>
      <c r="AE3" s="25" t="s">
        <v>368</v>
      </c>
      <c r="AF3" s="25" t="s">
        <v>370</v>
      </c>
      <c r="AG3" s="25" t="s">
        <v>372</v>
      </c>
      <c r="AH3" s="25" t="s">
        <v>31</v>
      </c>
      <c r="AI3" s="25" t="s">
        <v>32</v>
      </c>
      <c r="AJ3" s="27" t="s">
        <v>33</v>
      </c>
    </row>
    <row r="4" spans="1:36" x14ac:dyDescent="0.2">
      <c r="A4" s="5" t="s">
        <v>420</v>
      </c>
      <c r="S4" s="5" t="s">
        <v>420</v>
      </c>
    </row>
    <row r="6" spans="1:36" x14ac:dyDescent="0.2">
      <c r="A6" s="5" t="s">
        <v>403</v>
      </c>
      <c r="B6" s="5">
        <v>88443</v>
      </c>
      <c r="C6" s="5">
        <v>3457</v>
      </c>
      <c r="D6" s="5">
        <v>4982</v>
      </c>
      <c r="E6" s="5">
        <v>3874</v>
      </c>
      <c r="F6" s="5">
        <v>5336</v>
      </c>
      <c r="G6" s="5">
        <v>1558</v>
      </c>
      <c r="H6" s="5">
        <v>1832</v>
      </c>
      <c r="I6" s="5">
        <v>3621</v>
      </c>
      <c r="J6" s="5">
        <v>2970</v>
      </c>
      <c r="K6" s="5">
        <v>1828</v>
      </c>
      <c r="L6" s="5">
        <v>6370</v>
      </c>
      <c r="M6" s="5">
        <v>2961</v>
      </c>
      <c r="N6" s="5">
        <v>1103</v>
      </c>
      <c r="O6" s="5">
        <v>531</v>
      </c>
      <c r="P6" s="5">
        <v>3152</v>
      </c>
      <c r="Q6" s="5">
        <v>2742</v>
      </c>
      <c r="R6" s="5">
        <v>2272</v>
      </c>
      <c r="S6" s="5" t="s">
        <v>403</v>
      </c>
      <c r="T6" s="5">
        <v>3759</v>
      </c>
      <c r="U6" s="5">
        <v>2155</v>
      </c>
      <c r="V6" s="5">
        <v>2418</v>
      </c>
      <c r="W6" s="5">
        <v>2329</v>
      </c>
      <c r="X6" s="5">
        <v>3183</v>
      </c>
      <c r="Y6" s="5">
        <v>3327</v>
      </c>
      <c r="Z6" s="5">
        <v>2105</v>
      </c>
      <c r="AA6" s="5">
        <v>1670</v>
      </c>
      <c r="AB6" s="5">
        <v>3006</v>
      </c>
      <c r="AC6" s="5">
        <v>1179</v>
      </c>
      <c r="AD6" s="5">
        <v>2238</v>
      </c>
      <c r="AE6" s="5">
        <v>3148</v>
      </c>
      <c r="AF6" s="5">
        <v>6461</v>
      </c>
      <c r="AG6" s="5">
        <v>1301</v>
      </c>
      <c r="AH6" s="5">
        <v>932</v>
      </c>
      <c r="AI6" s="5">
        <v>482</v>
      </c>
      <c r="AJ6" s="5">
        <v>161</v>
      </c>
    </row>
    <row r="7" spans="1:36" x14ac:dyDescent="0.2">
      <c r="A7" s="5" t="s">
        <v>231</v>
      </c>
      <c r="B7" s="5">
        <v>58311</v>
      </c>
      <c r="C7" s="5">
        <v>1927</v>
      </c>
      <c r="D7" s="5">
        <v>3018</v>
      </c>
      <c r="E7" s="5">
        <v>2598</v>
      </c>
      <c r="F7" s="5">
        <v>3743</v>
      </c>
      <c r="G7" s="5">
        <v>1137</v>
      </c>
      <c r="H7" s="5">
        <v>1179</v>
      </c>
      <c r="I7" s="5">
        <v>2426</v>
      </c>
      <c r="J7" s="5">
        <v>1777</v>
      </c>
      <c r="K7" s="5">
        <v>1272</v>
      </c>
      <c r="L7" s="5">
        <v>4173</v>
      </c>
      <c r="M7" s="5">
        <v>1857</v>
      </c>
      <c r="N7" s="5">
        <v>689</v>
      </c>
      <c r="O7" s="5">
        <v>325</v>
      </c>
      <c r="P7" s="5">
        <v>2081</v>
      </c>
      <c r="Q7" s="5">
        <v>1807</v>
      </c>
      <c r="R7" s="5">
        <v>1599</v>
      </c>
      <c r="S7" s="5" t="s">
        <v>231</v>
      </c>
      <c r="T7" s="5">
        <v>2584</v>
      </c>
      <c r="U7" s="5">
        <v>1532</v>
      </c>
      <c r="V7" s="5">
        <v>1551</v>
      </c>
      <c r="W7" s="5">
        <v>1465</v>
      </c>
      <c r="X7" s="5">
        <v>2093</v>
      </c>
      <c r="Y7" s="5">
        <v>2300</v>
      </c>
      <c r="Z7" s="5">
        <v>1370</v>
      </c>
      <c r="AA7" s="5">
        <v>984</v>
      </c>
      <c r="AB7" s="5">
        <v>1939</v>
      </c>
      <c r="AC7" s="5">
        <v>829</v>
      </c>
      <c r="AD7" s="5">
        <v>1580</v>
      </c>
      <c r="AE7" s="5">
        <v>1989</v>
      </c>
      <c r="AF7" s="5">
        <v>4295</v>
      </c>
      <c r="AG7" s="5">
        <v>967</v>
      </c>
      <c r="AH7" s="5">
        <v>762</v>
      </c>
      <c r="AI7" s="5">
        <v>392</v>
      </c>
      <c r="AJ7" s="5">
        <v>71</v>
      </c>
    </row>
    <row r="8" spans="1:36" x14ac:dyDescent="0.2">
      <c r="A8" s="5" t="s">
        <v>232</v>
      </c>
      <c r="B8" s="5">
        <v>30132</v>
      </c>
      <c r="C8" s="5">
        <v>1530</v>
      </c>
      <c r="D8" s="5">
        <v>1964</v>
      </c>
      <c r="E8" s="5">
        <v>1276</v>
      </c>
      <c r="F8" s="5">
        <v>1593</v>
      </c>
      <c r="G8" s="5">
        <v>421</v>
      </c>
      <c r="H8" s="5">
        <v>653</v>
      </c>
      <c r="I8" s="5">
        <v>1195</v>
      </c>
      <c r="J8" s="5">
        <v>1193</v>
      </c>
      <c r="K8" s="5">
        <v>556</v>
      </c>
      <c r="L8" s="5">
        <v>2197</v>
      </c>
      <c r="M8" s="5">
        <v>1104</v>
      </c>
      <c r="N8" s="5">
        <v>414</v>
      </c>
      <c r="O8" s="5">
        <v>206</v>
      </c>
      <c r="P8" s="5">
        <v>1071</v>
      </c>
      <c r="Q8" s="5">
        <v>935</v>
      </c>
      <c r="R8" s="5">
        <v>673</v>
      </c>
      <c r="S8" s="5" t="s">
        <v>232</v>
      </c>
      <c r="T8" s="5">
        <v>1175</v>
      </c>
      <c r="U8" s="5">
        <v>623</v>
      </c>
      <c r="V8" s="5">
        <v>867</v>
      </c>
      <c r="W8" s="5">
        <v>864</v>
      </c>
      <c r="X8" s="5">
        <v>1090</v>
      </c>
      <c r="Y8" s="5">
        <v>1027</v>
      </c>
      <c r="Z8" s="5">
        <v>735</v>
      </c>
      <c r="AA8" s="5">
        <v>686</v>
      </c>
      <c r="AB8" s="5">
        <v>1067</v>
      </c>
      <c r="AC8" s="5">
        <v>350</v>
      </c>
      <c r="AD8" s="5">
        <v>658</v>
      </c>
      <c r="AE8" s="5">
        <v>1159</v>
      </c>
      <c r="AF8" s="5">
        <v>2166</v>
      </c>
      <c r="AG8" s="5">
        <v>334</v>
      </c>
      <c r="AH8" s="5">
        <v>170</v>
      </c>
      <c r="AI8" s="5">
        <v>90</v>
      </c>
      <c r="AJ8" s="5">
        <v>90</v>
      </c>
    </row>
    <row r="10" spans="1:36" x14ac:dyDescent="0.2">
      <c r="A10" s="5" t="s">
        <v>421</v>
      </c>
      <c r="B10" s="5">
        <v>43707</v>
      </c>
      <c r="C10" s="5">
        <v>1738</v>
      </c>
      <c r="D10" s="5">
        <v>2479</v>
      </c>
      <c r="E10" s="5">
        <v>2009</v>
      </c>
      <c r="F10" s="5">
        <v>2616</v>
      </c>
      <c r="G10" s="5">
        <v>777</v>
      </c>
      <c r="H10" s="5">
        <v>905</v>
      </c>
      <c r="I10" s="5">
        <v>1759</v>
      </c>
      <c r="J10" s="5">
        <v>1460</v>
      </c>
      <c r="K10" s="5">
        <v>912</v>
      </c>
      <c r="L10" s="5">
        <v>3108</v>
      </c>
      <c r="M10" s="5">
        <v>1435</v>
      </c>
      <c r="N10" s="5">
        <v>536</v>
      </c>
      <c r="O10" s="5">
        <v>256</v>
      </c>
      <c r="P10" s="5">
        <v>1553</v>
      </c>
      <c r="Q10" s="5">
        <v>1361</v>
      </c>
      <c r="R10" s="5">
        <v>1128</v>
      </c>
      <c r="S10" s="5" t="s">
        <v>421</v>
      </c>
      <c r="T10" s="5">
        <v>1793</v>
      </c>
      <c r="U10" s="5">
        <v>1026</v>
      </c>
      <c r="V10" s="5">
        <v>1215</v>
      </c>
      <c r="W10" s="5">
        <v>1129</v>
      </c>
      <c r="X10" s="5">
        <v>1536</v>
      </c>
      <c r="Y10" s="5">
        <v>1627</v>
      </c>
      <c r="Z10" s="5">
        <v>1073</v>
      </c>
      <c r="AA10" s="5">
        <v>798</v>
      </c>
      <c r="AB10" s="5">
        <v>1544</v>
      </c>
      <c r="AC10" s="5">
        <v>602</v>
      </c>
      <c r="AD10" s="5">
        <v>1123</v>
      </c>
      <c r="AE10" s="5">
        <v>1613</v>
      </c>
      <c r="AF10" s="5">
        <v>3212</v>
      </c>
      <c r="AG10" s="5">
        <v>615</v>
      </c>
      <c r="AH10" s="5">
        <v>451</v>
      </c>
      <c r="AI10" s="5">
        <v>241</v>
      </c>
      <c r="AJ10" s="5">
        <v>77</v>
      </c>
    </row>
    <row r="11" spans="1:36" x14ac:dyDescent="0.2">
      <c r="A11" s="5" t="s">
        <v>231</v>
      </c>
      <c r="B11" s="5">
        <v>27808</v>
      </c>
      <c r="C11" s="5">
        <v>974</v>
      </c>
      <c r="D11" s="5">
        <v>1465</v>
      </c>
      <c r="E11" s="5">
        <v>1295</v>
      </c>
      <c r="F11" s="5">
        <v>1772</v>
      </c>
      <c r="G11" s="5">
        <v>555</v>
      </c>
      <c r="H11" s="5">
        <v>557</v>
      </c>
      <c r="I11" s="5">
        <v>1146</v>
      </c>
      <c r="J11" s="5">
        <v>828</v>
      </c>
      <c r="K11" s="5">
        <v>592</v>
      </c>
      <c r="L11" s="5">
        <v>1905</v>
      </c>
      <c r="M11" s="5">
        <v>834</v>
      </c>
      <c r="N11" s="5">
        <v>320</v>
      </c>
      <c r="O11" s="5">
        <v>144</v>
      </c>
      <c r="P11" s="5">
        <v>971</v>
      </c>
      <c r="Q11" s="5">
        <v>868</v>
      </c>
      <c r="R11" s="5">
        <v>767</v>
      </c>
      <c r="S11" s="5" t="s">
        <v>231</v>
      </c>
      <c r="T11" s="5">
        <v>1195</v>
      </c>
      <c r="U11" s="5">
        <v>691</v>
      </c>
      <c r="V11" s="5">
        <v>761</v>
      </c>
      <c r="W11" s="5">
        <v>704</v>
      </c>
      <c r="X11" s="5">
        <v>982</v>
      </c>
      <c r="Y11" s="5">
        <v>1064</v>
      </c>
      <c r="Z11" s="5">
        <v>684</v>
      </c>
      <c r="AA11" s="5">
        <v>458</v>
      </c>
      <c r="AB11" s="5">
        <v>994</v>
      </c>
      <c r="AC11" s="5">
        <v>415</v>
      </c>
      <c r="AD11" s="5">
        <v>771</v>
      </c>
      <c r="AE11" s="5">
        <v>964</v>
      </c>
      <c r="AF11" s="5">
        <v>2090</v>
      </c>
      <c r="AG11" s="5">
        <v>456</v>
      </c>
      <c r="AH11" s="5">
        <v>357</v>
      </c>
      <c r="AI11" s="5">
        <v>194</v>
      </c>
      <c r="AJ11" s="5">
        <v>35</v>
      </c>
    </row>
    <row r="12" spans="1:36" x14ac:dyDescent="0.2">
      <c r="A12" s="5" t="s">
        <v>232</v>
      </c>
      <c r="B12" s="5">
        <v>15899</v>
      </c>
      <c r="C12" s="5">
        <v>764</v>
      </c>
      <c r="D12" s="5">
        <v>1014</v>
      </c>
      <c r="E12" s="5">
        <v>714</v>
      </c>
      <c r="F12" s="5">
        <v>844</v>
      </c>
      <c r="G12" s="5">
        <v>222</v>
      </c>
      <c r="H12" s="5">
        <v>348</v>
      </c>
      <c r="I12" s="5">
        <v>613</v>
      </c>
      <c r="J12" s="5">
        <v>632</v>
      </c>
      <c r="K12" s="5">
        <v>320</v>
      </c>
      <c r="L12" s="5">
        <v>1203</v>
      </c>
      <c r="M12" s="5">
        <v>601</v>
      </c>
      <c r="N12" s="5">
        <v>216</v>
      </c>
      <c r="O12" s="5">
        <v>112</v>
      </c>
      <c r="P12" s="5">
        <v>582</v>
      </c>
      <c r="Q12" s="5">
        <v>493</v>
      </c>
      <c r="R12" s="5">
        <v>361</v>
      </c>
      <c r="S12" s="5" t="s">
        <v>232</v>
      </c>
      <c r="T12" s="5">
        <v>598</v>
      </c>
      <c r="U12" s="5">
        <v>335</v>
      </c>
      <c r="V12" s="5">
        <v>454</v>
      </c>
      <c r="W12" s="5">
        <v>425</v>
      </c>
      <c r="X12" s="5">
        <v>554</v>
      </c>
      <c r="Y12" s="5">
        <v>563</v>
      </c>
      <c r="Z12" s="5">
        <v>389</v>
      </c>
      <c r="AA12" s="5">
        <v>340</v>
      </c>
      <c r="AB12" s="5">
        <v>550</v>
      </c>
      <c r="AC12" s="5">
        <v>187</v>
      </c>
      <c r="AD12" s="5">
        <v>352</v>
      </c>
      <c r="AE12" s="5">
        <v>649</v>
      </c>
      <c r="AF12" s="5">
        <v>1122</v>
      </c>
      <c r="AG12" s="5">
        <v>159</v>
      </c>
      <c r="AH12" s="5">
        <v>94</v>
      </c>
      <c r="AI12" s="5">
        <v>47</v>
      </c>
      <c r="AJ12" s="5">
        <v>42</v>
      </c>
    </row>
    <row r="14" spans="1:36" x14ac:dyDescent="0.2">
      <c r="A14" s="5" t="s">
        <v>406</v>
      </c>
      <c r="B14" s="5">
        <v>44736</v>
      </c>
      <c r="C14" s="5">
        <v>1719</v>
      </c>
      <c r="D14" s="5">
        <v>2503</v>
      </c>
      <c r="E14" s="5">
        <v>1865</v>
      </c>
      <c r="F14" s="5">
        <v>2720</v>
      </c>
      <c r="G14" s="5">
        <v>781</v>
      </c>
      <c r="H14" s="5">
        <v>927</v>
      </c>
      <c r="I14" s="5">
        <v>1862</v>
      </c>
      <c r="J14" s="5">
        <v>1510</v>
      </c>
      <c r="K14" s="5">
        <v>916</v>
      </c>
      <c r="L14" s="5">
        <v>3262</v>
      </c>
      <c r="M14" s="5">
        <v>1526</v>
      </c>
      <c r="N14" s="5">
        <v>567</v>
      </c>
      <c r="O14" s="5">
        <v>275</v>
      </c>
      <c r="P14" s="5">
        <v>1599</v>
      </c>
      <c r="Q14" s="5">
        <v>1381</v>
      </c>
      <c r="R14" s="5">
        <v>1144</v>
      </c>
      <c r="S14" s="5" t="s">
        <v>406</v>
      </c>
      <c r="T14" s="5">
        <v>1966</v>
      </c>
      <c r="U14" s="5">
        <v>1129</v>
      </c>
      <c r="V14" s="5">
        <v>1203</v>
      </c>
      <c r="W14" s="5">
        <v>1200</v>
      </c>
      <c r="X14" s="5">
        <v>1647</v>
      </c>
      <c r="Y14" s="5">
        <v>1700</v>
      </c>
      <c r="Z14" s="5">
        <v>1032</v>
      </c>
      <c r="AA14" s="5">
        <v>872</v>
      </c>
      <c r="AB14" s="5">
        <v>1462</v>
      </c>
      <c r="AC14" s="5">
        <v>577</v>
      </c>
      <c r="AD14" s="5">
        <v>1115</v>
      </c>
      <c r="AE14" s="5">
        <v>1535</v>
      </c>
      <c r="AF14" s="5">
        <v>3249</v>
      </c>
      <c r="AG14" s="5">
        <v>686</v>
      </c>
      <c r="AH14" s="5">
        <v>481</v>
      </c>
      <c r="AI14" s="5">
        <v>241</v>
      </c>
      <c r="AJ14" s="5">
        <v>84</v>
      </c>
    </row>
    <row r="15" spans="1:36" x14ac:dyDescent="0.2">
      <c r="A15" s="5" t="s">
        <v>231</v>
      </c>
      <c r="B15" s="5">
        <v>30503</v>
      </c>
      <c r="C15" s="5">
        <v>953</v>
      </c>
      <c r="D15" s="5">
        <v>1553</v>
      </c>
      <c r="E15" s="5">
        <v>1303</v>
      </c>
      <c r="F15" s="5">
        <v>1971</v>
      </c>
      <c r="G15" s="5">
        <v>582</v>
      </c>
      <c r="H15" s="5">
        <v>622</v>
      </c>
      <c r="I15" s="5">
        <v>1280</v>
      </c>
      <c r="J15" s="5">
        <v>949</v>
      </c>
      <c r="K15" s="5">
        <v>680</v>
      </c>
      <c r="L15" s="5">
        <v>2268</v>
      </c>
      <c r="M15" s="5">
        <v>1023</v>
      </c>
      <c r="N15" s="5">
        <v>369</v>
      </c>
      <c r="O15" s="5">
        <v>181</v>
      </c>
      <c r="P15" s="5">
        <v>1110</v>
      </c>
      <c r="Q15" s="5">
        <v>939</v>
      </c>
      <c r="R15" s="5">
        <v>832</v>
      </c>
      <c r="S15" s="5" t="s">
        <v>231</v>
      </c>
      <c r="T15" s="5">
        <v>1389</v>
      </c>
      <c r="U15" s="5">
        <v>841</v>
      </c>
      <c r="V15" s="5">
        <v>790</v>
      </c>
      <c r="W15" s="5">
        <v>761</v>
      </c>
      <c r="X15" s="5">
        <v>1111</v>
      </c>
      <c r="Y15" s="5">
        <v>1236</v>
      </c>
      <c r="Z15" s="5">
        <v>686</v>
      </c>
      <c r="AA15" s="5">
        <v>526</v>
      </c>
      <c r="AB15" s="5">
        <v>945</v>
      </c>
      <c r="AC15" s="5">
        <v>414</v>
      </c>
      <c r="AD15" s="5">
        <v>809</v>
      </c>
      <c r="AE15" s="5">
        <v>1025</v>
      </c>
      <c r="AF15" s="5">
        <v>2205</v>
      </c>
      <c r="AG15" s="5">
        <v>511</v>
      </c>
      <c r="AH15" s="5">
        <v>405</v>
      </c>
      <c r="AI15" s="5">
        <v>198</v>
      </c>
      <c r="AJ15" s="5">
        <v>36</v>
      </c>
    </row>
    <row r="16" spans="1:36" x14ac:dyDescent="0.2">
      <c r="A16" s="5" t="s">
        <v>232</v>
      </c>
      <c r="B16" s="5">
        <v>14233</v>
      </c>
      <c r="C16" s="5">
        <v>766</v>
      </c>
      <c r="D16" s="5">
        <v>950</v>
      </c>
      <c r="E16" s="5">
        <v>562</v>
      </c>
      <c r="F16" s="5">
        <v>749</v>
      </c>
      <c r="G16" s="5">
        <v>199</v>
      </c>
      <c r="H16" s="5">
        <v>305</v>
      </c>
      <c r="I16" s="5">
        <v>582</v>
      </c>
      <c r="J16" s="5">
        <v>561</v>
      </c>
      <c r="K16" s="5">
        <v>236</v>
      </c>
      <c r="L16" s="5">
        <v>994</v>
      </c>
      <c r="M16" s="5">
        <v>503</v>
      </c>
      <c r="N16" s="5">
        <v>198</v>
      </c>
      <c r="O16" s="5">
        <v>94</v>
      </c>
      <c r="P16" s="5">
        <v>489</v>
      </c>
      <c r="Q16" s="5">
        <v>442</v>
      </c>
      <c r="R16" s="5">
        <v>312</v>
      </c>
      <c r="S16" s="5" t="s">
        <v>232</v>
      </c>
      <c r="T16" s="5">
        <v>577</v>
      </c>
      <c r="U16" s="5">
        <v>288</v>
      </c>
      <c r="V16" s="5">
        <v>413</v>
      </c>
      <c r="W16" s="5">
        <v>439</v>
      </c>
      <c r="X16" s="5">
        <v>536</v>
      </c>
      <c r="Y16" s="5">
        <v>464</v>
      </c>
      <c r="Z16" s="5">
        <v>346</v>
      </c>
      <c r="AA16" s="5">
        <v>346</v>
      </c>
      <c r="AB16" s="5">
        <v>517</v>
      </c>
      <c r="AC16" s="5">
        <v>163</v>
      </c>
      <c r="AD16" s="5">
        <v>306</v>
      </c>
      <c r="AE16" s="5">
        <v>510</v>
      </c>
      <c r="AF16" s="5">
        <v>1044</v>
      </c>
      <c r="AG16" s="5">
        <v>175</v>
      </c>
      <c r="AH16" s="5">
        <v>76</v>
      </c>
      <c r="AI16" s="5">
        <v>43</v>
      </c>
      <c r="AJ16" s="5">
        <v>48</v>
      </c>
    </row>
    <row r="18" spans="1:36" x14ac:dyDescent="0.2">
      <c r="A18" s="5" t="s">
        <v>422</v>
      </c>
      <c r="S18" s="5" t="s">
        <v>422</v>
      </c>
    </row>
    <row r="20" spans="1:36" x14ac:dyDescent="0.2">
      <c r="A20" s="5" t="s">
        <v>398</v>
      </c>
      <c r="B20" s="5">
        <v>30132</v>
      </c>
      <c r="C20" s="5">
        <v>1530</v>
      </c>
      <c r="D20" s="5">
        <v>1964</v>
      </c>
      <c r="E20" s="5">
        <v>1276</v>
      </c>
      <c r="F20" s="5">
        <v>1593</v>
      </c>
      <c r="G20" s="5">
        <v>421</v>
      </c>
      <c r="H20" s="5">
        <v>653</v>
      </c>
      <c r="I20" s="5">
        <v>1195</v>
      </c>
      <c r="J20" s="5">
        <v>1193</v>
      </c>
      <c r="K20" s="5">
        <v>556</v>
      </c>
      <c r="L20" s="5">
        <v>2197</v>
      </c>
      <c r="M20" s="5">
        <v>1104</v>
      </c>
      <c r="N20" s="5">
        <v>414</v>
      </c>
      <c r="O20" s="5">
        <v>206</v>
      </c>
      <c r="P20" s="5">
        <v>1071</v>
      </c>
      <c r="Q20" s="5">
        <v>935</v>
      </c>
      <c r="R20" s="5">
        <v>673</v>
      </c>
      <c r="S20" s="5" t="s">
        <v>398</v>
      </c>
      <c r="T20" s="5">
        <v>1175</v>
      </c>
      <c r="U20" s="5">
        <v>623</v>
      </c>
      <c r="V20" s="5">
        <v>867</v>
      </c>
      <c r="W20" s="5">
        <v>864</v>
      </c>
      <c r="X20" s="5">
        <v>1090</v>
      </c>
      <c r="Y20" s="5">
        <v>1027</v>
      </c>
      <c r="Z20" s="5">
        <v>735</v>
      </c>
      <c r="AA20" s="5">
        <v>686</v>
      </c>
      <c r="AB20" s="5">
        <v>1067</v>
      </c>
      <c r="AC20" s="5">
        <v>350</v>
      </c>
      <c r="AD20" s="5">
        <v>658</v>
      </c>
      <c r="AE20" s="5">
        <v>1159</v>
      </c>
      <c r="AF20" s="5">
        <v>2166</v>
      </c>
      <c r="AG20" s="5">
        <v>334</v>
      </c>
      <c r="AH20" s="5">
        <v>170</v>
      </c>
      <c r="AI20" s="5">
        <v>90</v>
      </c>
      <c r="AJ20" s="5">
        <v>90</v>
      </c>
    </row>
    <row r="21" spans="1:36" x14ac:dyDescent="0.2">
      <c r="A21" s="5" t="s">
        <v>233</v>
      </c>
      <c r="B21" s="5">
        <v>208</v>
      </c>
      <c r="C21" s="5">
        <v>10</v>
      </c>
      <c r="D21" s="5">
        <v>12</v>
      </c>
      <c r="E21" s="5">
        <v>2</v>
      </c>
      <c r="F21" s="5">
        <v>16</v>
      </c>
      <c r="G21" s="5">
        <v>1</v>
      </c>
      <c r="H21" s="5">
        <v>2</v>
      </c>
      <c r="I21" s="5">
        <v>2</v>
      </c>
      <c r="J21" s="5">
        <v>20</v>
      </c>
      <c r="K21" s="5">
        <v>11</v>
      </c>
      <c r="L21" s="5">
        <v>12</v>
      </c>
      <c r="M21" s="5">
        <v>0</v>
      </c>
      <c r="N21" s="5">
        <v>0</v>
      </c>
      <c r="O21" s="5">
        <v>0</v>
      </c>
      <c r="P21" s="5">
        <v>8</v>
      </c>
      <c r="Q21" s="5">
        <v>4</v>
      </c>
      <c r="R21" s="5">
        <v>0</v>
      </c>
      <c r="S21" s="5" t="s">
        <v>233</v>
      </c>
      <c r="T21" s="5">
        <v>1</v>
      </c>
      <c r="U21" s="5">
        <v>3</v>
      </c>
      <c r="V21" s="5">
        <v>14</v>
      </c>
      <c r="W21" s="5">
        <v>1</v>
      </c>
      <c r="X21" s="5">
        <v>4</v>
      </c>
      <c r="Y21" s="5">
        <v>9</v>
      </c>
      <c r="Z21" s="5">
        <v>1</v>
      </c>
      <c r="AA21" s="5">
        <v>7</v>
      </c>
      <c r="AB21" s="5">
        <v>4</v>
      </c>
      <c r="AC21" s="5">
        <v>0</v>
      </c>
      <c r="AD21" s="5">
        <v>7</v>
      </c>
      <c r="AE21" s="5">
        <v>3</v>
      </c>
      <c r="AF21" s="5">
        <v>17</v>
      </c>
      <c r="AG21" s="5">
        <v>2</v>
      </c>
      <c r="AH21" s="5">
        <v>0</v>
      </c>
      <c r="AI21" s="5">
        <v>15</v>
      </c>
      <c r="AJ21" s="5">
        <v>20</v>
      </c>
    </row>
    <row r="22" spans="1:36" x14ac:dyDescent="0.2">
      <c r="A22" s="5" t="s">
        <v>234</v>
      </c>
      <c r="B22" s="5">
        <v>29924</v>
      </c>
      <c r="C22" s="5">
        <v>1520</v>
      </c>
      <c r="D22" s="5">
        <v>1952</v>
      </c>
      <c r="E22" s="5">
        <v>1274</v>
      </c>
      <c r="F22" s="5">
        <v>1577</v>
      </c>
      <c r="G22" s="5">
        <v>420</v>
      </c>
      <c r="H22" s="5">
        <v>651</v>
      </c>
      <c r="I22" s="5">
        <v>1193</v>
      </c>
      <c r="J22" s="5">
        <v>1173</v>
      </c>
      <c r="K22" s="5">
        <v>545</v>
      </c>
      <c r="L22" s="5">
        <v>2185</v>
      </c>
      <c r="M22" s="5">
        <v>1104</v>
      </c>
      <c r="N22" s="5">
        <v>414</v>
      </c>
      <c r="O22" s="5">
        <v>206</v>
      </c>
      <c r="P22" s="5">
        <v>1063</v>
      </c>
      <c r="Q22" s="5">
        <v>931</v>
      </c>
      <c r="R22" s="5">
        <v>673</v>
      </c>
      <c r="S22" s="5" t="s">
        <v>234</v>
      </c>
      <c r="T22" s="5">
        <v>1174</v>
      </c>
      <c r="U22" s="5">
        <v>620</v>
      </c>
      <c r="V22" s="5">
        <v>853</v>
      </c>
      <c r="W22" s="5">
        <v>863</v>
      </c>
      <c r="X22" s="5">
        <v>1086</v>
      </c>
      <c r="Y22" s="5">
        <v>1018</v>
      </c>
      <c r="Z22" s="5">
        <v>734</v>
      </c>
      <c r="AA22" s="5">
        <v>679</v>
      </c>
      <c r="AB22" s="5">
        <v>1063</v>
      </c>
      <c r="AC22" s="5">
        <v>350</v>
      </c>
      <c r="AD22" s="5">
        <v>651</v>
      </c>
      <c r="AE22" s="5">
        <v>1156</v>
      </c>
      <c r="AF22" s="5">
        <v>2149</v>
      </c>
      <c r="AG22" s="5">
        <v>332</v>
      </c>
      <c r="AH22" s="5">
        <v>170</v>
      </c>
      <c r="AI22" s="5">
        <v>75</v>
      </c>
      <c r="AJ22" s="5">
        <v>70</v>
      </c>
    </row>
    <row r="24" spans="1:36" x14ac:dyDescent="0.2">
      <c r="A24" s="5" t="s">
        <v>404</v>
      </c>
      <c r="B24" s="5">
        <v>15899</v>
      </c>
      <c r="C24" s="5">
        <v>764</v>
      </c>
      <c r="D24" s="5">
        <v>1014</v>
      </c>
      <c r="E24" s="5">
        <v>714</v>
      </c>
      <c r="F24" s="5">
        <v>844</v>
      </c>
      <c r="G24" s="5">
        <v>222</v>
      </c>
      <c r="H24" s="5">
        <v>348</v>
      </c>
      <c r="I24" s="5">
        <v>613</v>
      </c>
      <c r="J24" s="5">
        <v>632</v>
      </c>
      <c r="K24" s="5">
        <v>320</v>
      </c>
      <c r="L24" s="5">
        <v>1203</v>
      </c>
      <c r="M24" s="5">
        <v>601</v>
      </c>
      <c r="N24" s="5">
        <v>216</v>
      </c>
      <c r="O24" s="5">
        <v>112</v>
      </c>
      <c r="P24" s="5">
        <v>582</v>
      </c>
      <c r="Q24" s="5">
        <v>493</v>
      </c>
      <c r="R24" s="5">
        <v>361</v>
      </c>
      <c r="S24" s="5" t="s">
        <v>404</v>
      </c>
      <c r="T24" s="5">
        <v>598</v>
      </c>
      <c r="U24" s="5">
        <v>335</v>
      </c>
      <c r="V24" s="5">
        <v>454</v>
      </c>
      <c r="W24" s="5">
        <v>425</v>
      </c>
      <c r="X24" s="5">
        <v>554</v>
      </c>
      <c r="Y24" s="5">
        <v>563</v>
      </c>
      <c r="Z24" s="5">
        <v>389</v>
      </c>
      <c r="AA24" s="5">
        <v>340</v>
      </c>
      <c r="AB24" s="5">
        <v>550</v>
      </c>
      <c r="AC24" s="5">
        <v>187</v>
      </c>
      <c r="AD24" s="5">
        <v>352</v>
      </c>
      <c r="AE24" s="5">
        <v>649</v>
      </c>
      <c r="AF24" s="5">
        <v>1122</v>
      </c>
      <c r="AG24" s="5">
        <v>159</v>
      </c>
      <c r="AH24" s="5">
        <v>94</v>
      </c>
      <c r="AI24" s="5">
        <v>47</v>
      </c>
      <c r="AJ24" s="5">
        <v>42</v>
      </c>
    </row>
    <row r="25" spans="1:36" x14ac:dyDescent="0.2">
      <c r="A25" s="5" t="s">
        <v>233</v>
      </c>
      <c r="B25" s="5">
        <v>103</v>
      </c>
      <c r="C25" s="5">
        <v>4</v>
      </c>
      <c r="D25" s="5">
        <v>4</v>
      </c>
      <c r="E25" s="5">
        <v>1</v>
      </c>
      <c r="F25" s="5">
        <v>5</v>
      </c>
      <c r="G25" s="5">
        <v>1</v>
      </c>
      <c r="H25" s="5">
        <v>1</v>
      </c>
      <c r="I25" s="5">
        <v>1</v>
      </c>
      <c r="J25" s="5">
        <v>12</v>
      </c>
      <c r="K25" s="5">
        <v>5</v>
      </c>
      <c r="L25" s="5">
        <v>5</v>
      </c>
      <c r="M25" s="5">
        <v>0</v>
      </c>
      <c r="N25" s="5">
        <v>0</v>
      </c>
      <c r="O25" s="5">
        <v>0</v>
      </c>
      <c r="P25" s="5">
        <v>5</v>
      </c>
      <c r="Q25" s="5">
        <v>2</v>
      </c>
      <c r="R25" s="5">
        <v>0</v>
      </c>
      <c r="S25" s="5" t="s">
        <v>233</v>
      </c>
      <c r="T25" s="5">
        <v>1</v>
      </c>
      <c r="U25" s="5">
        <v>0</v>
      </c>
      <c r="V25" s="5">
        <v>5</v>
      </c>
      <c r="W25" s="5">
        <v>1</v>
      </c>
      <c r="X25" s="5">
        <v>2</v>
      </c>
      <c r="Y25" s="5">
        <v>6</v>
      </c>
      <c r="Z25" s="5">
        <v>1</v>
      </c>
      <c r="AA25" s="5">
        <v>6</v>
      </c>
      <c r="AB25" s="5">
        <v>1</v>
      </c>
      <c r="AC25" s="5">
        <v>0</v>
      </c>
      <c r="AD25" s="5">
        <v>6</v>
      </c>
      <c r="AE25" s="5">
        <v>2</v>
      </c>
      <c r="AF25" s="5">
        <v>8</v>
      </c>
      <c r="AG25" s="5">
        <v>1</v>
      </c>
      <c r="AH25" s="5">
        <v>0</v>
      </c>
      <c r="AI25" s="5">
        <v>10</v>
      </c>
      <c r="AJ25" s="5">
        <v>7</v>
      </c>
    </row>
    <row r="26" spans="1:36" x14ac:dyDescent="0.2">
      <c r="A26" s="5" t="s">
        <v>234</v>
      </c>
      <c r="B26" s="5">
        <v>15796</v>
      </c>
      <c r="C26" s="5">
        <v>760</v>
      </c>
      <c r="D26" s="5">
        <v>1010</v>
      </c>
      <c r="E26" s="5">
        <v>713</v>
      </c>
      <c r="F26" s="5">
        <v>839</v>
      </c>
      <c r="G26" s="5">
        <v>221</v>
      </c>
      <c r="H26" s="5">
        <v>347</v>
      </c>
      <c r="I26" s="5">
        <v>612</v>
      </c>
      <c r="J26" s="5">
        <v>620</v>
      </c>
      <c r="K26" s="5">
        <v>315</v>
      </c>
      <c r="L26" s="5">
        <v>1198</v>
      </c>
      <c r="M26" s="5">
        <v>601</v>
      </c>
      <c r="N26" s="5">
        <v>216</v>
      </c>
      <c r="O26" s="5">
        <v>112</v>
      </c>
      <c r="P26" s="5">
        <v>577</v>
      </c>
      <c r="Q26" s="5">
        <v>491</v>
      </c>
      <c r="R26" s="5">
        <v>361</v>
      </c>
      <c r="S26" s="5" t="s">
        <v>234</v>
      </c>
      <c r="T26" s="5">
        <v>597</v>
      </c>
      <c r="U26" s="5">
        <v>335</v>
      </c>
      <c r="V26" s="5">
        <v>449</v>
      </c>
      <c r="W26" s="5">
        <v>424</v>
      </c>
      <c r="X26" s="5">
        <v>552</v>
      </c>
      <c r="Y26" s="5">
        <v>557</v>
      </c>
      <c r="Z26" s="5">
        <v>388</v>
      </c>
      <c r="AA26" s="5">
        <v>334</v>
      </c>
      <c r="AB26" s="5">
        <v>549</v>
      </c>
      <c r="AC26" s="5">
        <v>187</v>
      </c>
      <c r="AD26" s="5">
        <v>346</v>
      </c>
      <c r="AE26" s="5">
        <v>647</v>
      </c>
      <c r="AF26" s="5">
        <v>1114</v>
      </c>
      <c r="AG26" s="5">
        <v>158</v>
      </c>
      <c r="AH26" s="5">
        <v>94</v>
      </c>
      <c r="AI26" s="5">
        <v>37</v>
      </c>
      <c r="AJ26" s="5">
        <v>35</v>
      </c>
    </row>
    <row r="28" spans="1:36" x14ac:dyDescent="0.2">
      <c r="A28" s="5" t="s">
        <v>419</v>
      </c>
      <c r="B28" s="5">
        <v>14233</v>
      </c>
      <c r="C28" s="5">
        <v>766</v>
      </c>
      <c r="D28" s="5">
        <v>950</v>
      </c>
      <c r="E28" s="5">
        <v>562</v>
      </c>
      <c r="F28" s="5">
        <v>749</v>
      </c>
      <c r="G28" s="5">
        <v>199</v>
      </c>
      <c r="H28" s="5">
        <v>305</v>
      </c>
      <c r="I28" s="5">
        <v>582</v>
      </c>
      <c r="J28" s="5">
        <v>561</v>
      </c>
      <c r="K28" s="5">
        <v>236</v>
      </c>
      <c r="L28" s="5">
        <v>994</v>
      </c>
      <c r="M28" s="5">
        <v>503</v>
      </c>
      <c r="N28" s="5">
        <v>198</v>
      </c>
      <c r="O28" s="5">
        <v>94</v>
      </c>
      <c r="P28" s="5">
        <v>489</v>
      </c>
      <c r="Q28" s="5">
        <v>442</v>
      </c>
      <c r="R28" s="5">
        <v>312</v>
      </c>
      <c r="S28" s="5" t="s">
        <v>419</v>
      </c>
      <c r="T28" s="5">
        <v>577</v>
      </c>
      <c r="U28" s="5">
        <v>288</v>
      </c>
      <c r="V28" s="5">
        <v>413</v>
      </c>
      <c r="W28" s="5">
        <v>439</v>
      </c>
      <c r="X28" s="5">
        <v>536</v>
      </c>
      <c r="Y28" s="5">
        <v>464</v>
      </c>
      <c r="Z28" s="5">
        <v>346</v>
      </c>
      <c r="AA28" s="5">
        <v>346</v>
      </c>
      <c r="AB28" s="5">
        <v>517</v>
      </c>
      <c r="AC28" s="5">
        <v>163</v>
      </c>
      <c r="AD28" s="5">
        <v>306</v>
      </c>
      <c r="AE28" s="5">
        <v>510</v>
      </c>
      <c r="AF28" s="5">
        <v>1044</v>
      </c>
      <c r="AG28" s="5">
        <v>175</v>
      </c>
      <c r="AH28" s="5">
        <v>76</v>
      </c>
      <c r="AI28" s="5">
        <v>43</v>
      </c>
      <c r="AJ28" s="5">
        <v>48</v>
      </c>
    </row>
    <row r="29" spans="1:36" x14ac:dyDescent="0.2">
      <c r="A29" s="5" t="s">
        <v>233</v>
      </c>
      <c r="B29" s="5">
        <v>105</v>
      </c>
      <c r="C29" s="5">
        <v>6</v>
      </c>
      <c r="D29" s="5">
        <v>8</v>
      </c>
      <c r="E29" s="5">
        <v>1</v>
      </c>
      <c r="F29" s="5">
        <v>11</v>
      </c>
      <c r="G29" s="5">
        <v>0</v>
      </c>
      <c r="H29" s="5">
        <v>1</v>
      </c>
      <c r="I29" s="5">
        <v>1</v>
      </c>
      <c r="J29" s="5">
        <v>8</v>
      </c>
      <c r="K29" s="5">
        <v>6</v>
      </c>
      <c r="L29" s="5">
        <v>7</v>
      </c>
      <c r="M29" s="5">
        <v>0</v>
      </c>
      <c r="N29" s="5">
        <v>0</v>
      </c>
      <c r="O29" s="5">
        <v>0</v>
      </c>
      <c r="P29" s="5">
        <v>3</v>
      </c>
      <c r="Q29" s="5">
        <v>2</v>
      </c>
      <c r="R29" s="5">
        <v>0</v>
      </c>
      <c r="S29" s="5" t="s">
        <v>233</v>
      </c>
      <c r="T29" s="5">
        <v>0</v>
      </c>
      <c r="U29" s="5">
        <v>3</v>
      </c>
      <c r="V29" s="5">
        <v>9</v>
      </c>
      <c r="W29" s="5">
        <v>0</v>
      </c>
      <c r="X29" s="5">
        <v>2</v>
      </c>
      <c r="Y29" s="5">
        <v>3</v>
      </c>
      <c r="Z29" s="5">
        <v>0</v>
      </c>
      <c r="AA29" s="5">
        <v>1</v>
      </c>
      <c r="AB29" s="5">
        <v>3</v>
      </c>
      <c r="AC29" s="5">
        <v>0</v>
      </c>
      <c r="AD29" s="5">
        <v>1</v>
      </c>
      <c r="AE29" s="5">
        <v>1</v>
      </c>
      <c r="AF29" s="5">
        <v>9</v>
      </c>
      <c r="AG29" s="5">
        <v>1</v>
      </c>
      <c r="AH29" s="5">
        <v>0</v>
      </c>
      <c r="AI29" s="5">
        <v>5</v>
      </c>
      <c r="AJ29" s="5">
        <v>13</v>
      </c>
    </row>
    <row r="30" spans="1:36" x14ac:dyDescent="0.2">
      <c r="A30" s="5" t="s">
        <v>234</v>
      </c>
      <c r="B30" s="5">
        <v>14128</v>
      </c>
      <c r="C30" s="5">
        <v>760</v>
      </c>
      <c r="D30" s="5">
        <v>942</v>
      </c>
      <c r="E30" s="5">
        <v>561</v>
      </c>
      <c r="F30" s="5">
        <v>738</v>
      </c>
      <c r="G30" s="5">
        <v>199</v>
      </c>
      <c r="H30" s="5">
        <v>304</v>
      </c>
      <c r="I30" s="5">
        <v>581</v>
      </c>
      <c r="J30" s="5">
        <v>553</v>
      </c>
      <c r="K30" s="5">
        <v>230</v>
      </c>
      <c r="L30" s="5">
        <v>987</v>
      </c>
      <c r="M30" s="5">
        <v>503</v>
      </c>
      <c r="N30" s="5">
        <v>198</v>
      </c>
      <c r="O30" s="5">
        <v>94</v>
      </c>
      <c r="P30" s="5">
        <v>486</v>
      </c>
      <c r="Q30" s="5">
        <v>440</v>
      </c>
      <c r="R30" s="5">
        <v>312</v>
      </c>
      <c r="S30" s="5" t="s">
        <v>234</v>
      </c>
      <c r="T30" s="5">
        <v>577</v>
      </c>
      <c r="U30" s="5">
        <v>285</v>
      </c>
      <c r="V30" s="5">
        <v>404</v>
      </c>
      <c r="W30" s="5">
        <v>439</v>
      </c>
      <c r="X30" s="5">
        <v>534</v>
      </c>
      <c r="Y30" s="5">
        <v>461</v>
      </c>
      <c r="Z30" s="5">
        <v>346</v>
      </c>
      <c r="AA30" s="5">
        <v>345</v>
      </c>
      <c r="AB30" s="5">
        <v>514</v>
      </c>
      <c r="AC30" s="5">
        <v>163</v>
      </c>
      <c r="AD30" s="5">
        <v>305</v>
      </c>
      <c r="AE30" s="5">
        <v>509</v>
      </c>
      <c r="AF30" s="5">
        <v>1035</v>
      </c>
      <c r="AG30" s="5">
        <v>174</v>
      </c>
      <c r="AH30" s="5">
        <v>76</v>
      </c>
      <c r="AI30" s="5">
        <v>38</v>
      </c>
      <c r="AJ30" s="5">
        <v>35</v>
      </c>
    </row>
    <row r="31" spans="1:36" x14ac:dyDescent="0.2">
      <c r="A31" s="48" t="s">
        <v>426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 t="s">
        <v>426</v>
      </c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</row>
  </sheetData>
  <mergeCells count="2">
    <mergeCell ref="A31:R31"/>
    <mergeCell ref="S31:AJ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87C6E-6A9F-4AE5-99A0-4E7E2979FB80}">
  <dimension ref="A1:DC110"/>
  <sheetViews>
    <sheetView view="pageBreakPreview" topLeftCell="A55" zoomScale="150" zoomScaleNormal="100" zoomScaleSheetLayoutView="150" workbookViewId="0">
      <selection activeCell="C67" sqref="C67"/>
    </sheetView>
  </sheetViews>
  <sheetFormatPr defaultRowHeight="9.6" x14ac:dyDescent="0.2"/>
  <cols>
    <col min="1" max="1" width="9.44140625" style="18" customWidth="1"/>
    <col min="2" max="2" width="4.88671875" style="5" customWidth="1"/>
    <col min="3" max="4" width="4.5546875" style="5" customWidth="1"/>
    <col min="5" max="22" width="3.5546875" style="5" customWidth="1"/>
    <col min="23" max="23" width="9.44140625" style="18" customWidth="1"/>
    <col min="24" max="44" width="3.6640625" style="5" customWidth="1"/>
    <col min="45" max="45" width="5.5546875" style="18" customWidth="1"/>
    <col min="46" max="46" width="4" style="6" customWidth="1"/>
    <col min="47" max="69" width="3.44140625" style="5" customWidth="1"/>
    <col min="70" max="70" width="9.44140625" style="18" customWidth="1"/>
    <col min="71" max="88" width="4.109375" style="5" customWidth="1"/>
    <col min="89" max="89" width="9.44140625" style="18" customWidth="1"/>
    <col min="90" max="107" width="3.5546875" style="5" customWidth="1"/>
    <col min="108" max="16384" width="8.88671875" style="5"/>
  </cols>
  <sheetData>
    <row r="1" spans="1:107" x14ac:dyDescent="0.2">
      <c r="A1" s="18" t="s">
        <v>377</v>
      </c>
      <c r="W1" s="18" t="s">
        <v>377</v>
      </c>
      <c r="AS1" s="18" t="s">
        <v>377</v>
      </c>
      <c r="BR1" s="18" t="s">
        <v>377</v>
      </c>
      <c r="CK1" s="18" t="s">
        <v>377</v>
      </c>
    </row>
    <row r="2" spans="1:107" x14ac:dyDescent="0.2">
      <c r="A2" s="49"/>
      <c r="B2" s="11" t="s">
        <v>0</v>
      </c>
      <c r="C2" s="11"/>
      <c r="D2" s="11"/>
      <c r="E2" s="11" t="s">
        <v>1</v>
      </c>
      <c r="F2" s="11"/>
      <c r="G2" s="11"/>
      <c r="H2" s="11" t="s">
        <v>2</v>
      </c>
      <c r="I2" s="11"/>
      <c r="J2" s="11"/>
      <c r="K2" s="11" t="s">
        <v>3</v>
      </c>
      <c r="L2" s="11"/>
      <c r="M2" s="11"/>
      <c r="N2" s="11" t="s">
        <v>4</v>
      </c>
      <c r="O2" s="11"/>
      <c r="P2" s="11"/>
      <c r="Q2" s="11" t="s">
        <v>5</v>
      </c>
      <c r="R2" s="11"/>
      <c r="S2" s="11"/>
      <c r="T2" s="11" t="s">
        <v>6</v>
      </c>
      <c r="U2" s="11"/>
      <c r="V2" s="11"/>
      <c r="W2" s="49"/>
      <c r="X2" s="11" t="s">
        <v>7</v>
      </c>
      <c r="Y2" s="11"/>
      <c r="Z2" s="11"/>
      <c r="AA2" s="11" t="s">
        <v>8</v>
      </c>
      <c r="AB2" s="11"/>
      <c r="AC2" s="11"/>
      <c r="AD2" s="12" t="s">
        <v>9</v>
      </c>
      <c r="AE2" s="12"/>
      <c r="AF2" s="12"/>
      <c r="AG2" s="11" t="s">
        <v>10</v>
      </c>
      <c r="AH2" s="11"/>
      <c r="AI2" s="11"/>
      <c r="AJ2" s="11" t="s">
        <v>11</v>
      </c>
      <c r="AK2" s="11"/>
      <c r="AL2" s="11"/>
      <c r="AM2" s="11" t="s">
        <v>12</v>
      </c>
      <c r="AN2" s="11"/>
      <c r="AO2" s="11"/>
      <c r="AP2" s="11" t="s">
        <v>13</v>
      </c>
      <c r="AQ2" s="11"/>
      <c r="AR2" s="11"/>
      <c r="AS2" s="49"/>
      <c r="AT2" s="13" t="s">
        <v>14</v>
      </c>
      <c r="AU2" s="51"/>
      <c r="AV2" s="52"/>
      <c r="AW2" s="11" t="s">
        <v>15</v>
      </c>
      <c r="AX2" s="11"/>
      <c r="AY2" s="11"/>
      <c r="AZ2" s="11" t="s">
        <v>16</v>
      </c>
      <c r="BA2" s="11"/>
      <c r="BB2" s="11"/>
      <c r="BC2" s="11" t="s">
        <v>17</v>
      </c>
      <c r="BD2" s="11"/>
      <c r="BE2" s="11"/>
      <c r="BF2" s="11" t="s">
        <v>18</v>
      </c>
      <c r="BG2" s="11"/>
      <c r="BH2" s="11"/>
      <c r="BI2" s="11" t="s">
        <v>19</v>
      </c>
      <c r="BJ2" s="11"/>
      <c r="BK2" s="11"/>
      <c r="BL2" s="11" t="s">
        <v>20</v>
      </c>
      <c r="BM2" s="11"/>
      <c r="BN2" s="11"/>
      <c r="BO2" s="11" t="s">
        <v>21</v>
      </c>
      <c r="BP2" s="11"/>
      <c r="BQ2" s="11"/>
      <c r="BR2" s="49"/>
      <c r="BS2" s="11" t="s">
        <v>22</v>
      </c>
      <c r="BT2" s="11"/>
      <c r="BU2" s="11"/>
      <c r="BV2" s="11" t="s">
        <v>23</v>
      </c>
      <c r="BW2" s="11"/>
      <c r="BX2" s="11"/>
      <c r="BY2" s="11" t="s">
        <v>24</v>
      </c>
      <c r="BZ2" s="11"/>
      <c r="CA2" s="11"/>
      <c r="CB2" s="11" t="s">
        <v>25</v>
      </c>
      <c r="CC2" s="11"/>
      <c r="CD2" s="11"/>
      <c r="CE2" s="11" t="s">
        <v>26</v>
      </c>
      <c r="CF2" s="11"/>
      <c r="CG2" s="11"/>
      <c r="CH2" s="11" t="s">
        <v>27</v>
      </c>
      <c r="CI2" s="11"/>
      <c r="CJ2" s="11"/>
      <c r="CK2" s="49"/>
      <c r="CL2" s="11" t="s">
        <v>28</v>
      </c>
      <c r="CM2" s="11"/>
      <c r="CN2" s="11"/>
      <c r="CO2" s="11" t="s">
        <v>29</v>
      </c>
      <c r="CP2" s="11"/>
      <c r="CQ2" s="11"/>
      <c r="CR2" s="11" t="s">
        <v>30</v>
      </c>
      <c r="CS2" s="11"/>
      <c r="CT2" s="11"/>
      <c r="CU2" s="11" t="s">
        <v>31</v>
      </c>
      <c r="CV2" s="11"/>
      <c r="CW2" s="11"/>
      <c r="CX2" s="11" t="s">
        <v>32</v>
      </c>
      <c r="CY2" s="11"/>
      <c r="CZ2" s="11"/>
      <c r="DA2" s="11" t="s">
        <v>33</v>
      </c>
      <c r="DB2" s="11"/>
      <c r="DC2" s="13"/>
    </row>
    <row r="3" spans="1:107" s="6" customFormat="1" x14ac:dyDescent="0.2">
      <c r="A3" s="50"/>
      <c r="B3" s="15" t="s">
        <v>0</v>
      </c>
      <c r="C3" s="15" t="s">
        <v>34</v>
      </c>
      <c r="D3" s="15" t="s">
        <v>35</v>
      </c>
      <c r="E3" s="15" t="s">
        <v>0</v>
      </c>
      <c r="F3" s="15" t="s">
        <v>34</v>
      </c>
      <c r="G3" s="15" t="s">
        <v>35</v>
      </c>
      <c r="H3" s="15" t="s">
        <v>0</v>
      </c>
      <c r="I3" s="15" t="s">
        <v>34</v>
      </c>
      <c r="J3" s="15" t="s">
        <v>35</v>
      </c>
      <c r="K3" s="15" t="s">
        <v>0</v>
      </c>
      <c r="L3" s="15" t="s">
        <v>34</v>
      </c>
      <c r="M3" s="15" t="s">
        <v>35</v>
      </c>
      <c r="N3" s="15" t="s">
        <v>0</v>
      </c>
      <c r="O3" s="15" t="s">
        <v>34</v>
      </c>
      <c r="P3" s="15" t="s">
        <v>35</v>
      </c>
      <c r="Q3" s="15" t="s">
        <v>0</v>
      </c>
      <c r="R3" s="15" t="s">
        <v>34</v>
      </c>
      <c r="S3" s="15" t="s">
        <v>35</v>
      </c>
      <c r="T3" s="15" t="s">
        <v>0</v>
      </c>
      <c r="U3" s="15" t="s">
        <v>34</v>
      </c>
      <c r="V3" s="15" t="s">
        <v>35</v>
      </c>
      <c r="W3" s="50"/>
      <c r="X3" s="15" t="s">
        <v>0</v>
      </c>
      <c r="Y3" s="15" t="s">
        <v>34</v>
      </c>
      <c r="Z3" s="15" t="s">
        <v>35</v>
      </c>
      <c r="AA3" s="15" t="s">
        <v>0</v>
      </c>
      <c r="AB3" s="15" t="s">
        <v>34</v>
      </c>
      <c r="AC3" s="15" t="s">
        <v>35</v>
      </c>
      <c r="AD3" s="15" t="s">
        <v>0</v>
      </c>
      <c r="AE3" s="15" t="s">
        <v>34</v>
      </c>
      <c r="AF3" s="15" t="s">
        <v>35</v>
      </c>
      <c r="AG3" s="15" t="s">
        <v>0</v>
      </c>
      <c r="AH3" s="15" t="s">
        <v>34</v>
      </c>
      <c r="AI3" s="15" t="s">
        <v>35</v>
      </c>
      <c r="AJ3" s="15" t="s">
        <v>0</v>
      </c>
      <c r="AK3" s="15" t="s">
        <v>34</v>
      </c>
      <c r="AL3" s="15" t="s">
        <v>35</v>
      </c>
      <c r="AM3" s="15" t="s">
        <v>0</v>
      </c>
      <c r="AN3" s="15" t="s">
        <v>34</v>
      </c>
      <c r="AO3" s="15" t="s">
        <v>35</v>
      </c>
      <c r="AP3" s="15" t="s">
        <v>0</v>
      </c>
      <c r="AQ3" s="15" t="s">
        <v>34</v>
      </c>
      <c r="AR3" s="15" t="s">
        <v>35</v>
      </c>
      <c r="AS3" s="50"/>
      <c r="AT3" s="14" t="s">
        <v>0</v>
      </c>
      <c r="AU3" s="15" t="s">
        <v>34</v>
      </c>
      <c r="AV3" s="15" t="s">
        <v>35</v>
      </c>
      <c r="AW3" s="15" t="s">
        <v>0</v>
      </c>
      <c r="AX3" s="15" t="s">
        <v>34</v>
      </c>
      <c r="AY3" s="15" t="s">
        <v>35</v>
      </c>
      <c r="AZ3" s="15" t="s">
        <v>0</v>
      </c>
      <c r="BA3" s="15" t="s">
        <v>34</v>
      </c>
      <c r="BB3" s="15" t="s">
        <v>35</v>
      </c>
      <c r="BC3" s="15" t="s">
        <v>0</v>
      </c>
      <c r="BD3" s="15" t="s">
        <v>34</v>
      </c>
      <c r="BE3" s="15" t="s">
        <v>35</v>
      </c>
      <c r="BF3" s="15" t="s">
        <v>0</v>
      </c>
      <c r="BG3" s="15" t="s">
        <v>34</v>
      </c>
      <c r="BH3" s="15" t="s">
        <v>35</v>
      </c>
      <c r="BI3" s="15" t="s">
        <v>0</v>
      </c>
      <c r="BJ3" s="15" t="s">
        <v>34</v>
      </c>
      <c r="BK3" s="15" t="s">
        <v>35</v>
      </c>
      <c r="BL3" s="15" t="s">
        <v>0</v>
      </c>
      <c r="BM3" s="15" t="s">
        <v>34</v>
      </c>
      <c r="BN3" s="15" t="s">
        <v>35</v>
      </c>
      <c r="BO3" s="15" t="s">
        <v>0</v>
      </c>
      <c r="BP3" s="15" t="s">
        <v>34</v>
      </c>
      <c r="BQ3" s="15" t="s">
        <v>35</v>
      </c>
      <c r="BR3" s="50"/>
      <c r="BS3" s="15" t="s">
        <v>0</v>
      </c>
      <c r="BT3" s="15" t="s">
        <v>34</v>
      </c>
      <c r="BU3" s="15" t="s">
        <v>35</v>
      </c>
      <c r="BV3" s="15" t="s">
        <v>0</v>
      </c>
      <c r="BW3" s="15" t="s">
        <v>34</v>
      </c>
      <c r="BX3" s="15" t="s">
        <v>35</v>
      </c>
      <c r="BY3" s="15" t="s">
        <v>0</v>
      </c>
      <c r="BZ3" s="15" t="s">
        <v>34</v>
      </c>
      <c r="CA3" s="15" t="s">
        <v>35</v>
      </c>
      <c r="CB3" s="15" t="s">
        <v>0</v>
      </c>
      <c r="CC3" s="15" t="s">
        <v>34</v>
      </c>
      <c r="CD3" s="15" t="s">
        <v>35</v>
      </c>
      <c r="CE3" s="15" t="s">
        <v>0</v>
      </c>
      <c r="CF3" s="15" t="s">
        <v>34</v>
      </c>
      <c r="CG3" s="15" t="s">
        <v>35</v>
      </c>
      <c r="CH3" s="15" t="s">
        <v>0</v>
      </c>
      <c r="CI3" s="15" t="s">
        <v>34</v>
      </c>
      <c r="CJ3" s="15" t="s">
        <v>35</v>
      </c>
      <c r="CK3" s="50"/>
      <c r="CL3" s="15" t="s">
        <v>0</v>
      </c>
      <c r="CM3" s="15" t="s">
        <v>34</v>
      </c>
      <c r="CN3" s="15" t="s">
        <v>35</v>
      </c>
      <c r="CO3" s="15" t="s">
        <v>0</v>
      </c>
      <c r="CP3" s="15" t="s">
        <v>34</v>
      </c>
      <c r="CQ3" s="15" t="s">
        <v>35</v>
      </c>
      <c r="CR3" s="15" t="s">
        <v>0</v>
      </c>
      <c r="CS3" s="15" t="s">
        <v>34</v>
      </c>
      <c r="CT3" s="15" t="s">
        <v>35</v>
      </c>
      <c r="CU3" s="15" t="s">
        <v>0</v>
      </c>
      <c r="CV3" s="15" t="s">
        <v>34</v>
      </c>
      <c r="CW3" s="15" t="s">
        <v>35</v>
      </c>
      <c r="CX3" s="15" t="s">
        <v>0</v>
      </c>
      <c r="CY3" s="15" t="s">
        <v>34</v>
      </c>
      <c r="CZ3" s="15" t="s">
        <v>35</v>
      </c>
      <c r="DA3" s="15" t="s">
        <v>0</v>
      </c>
      <c r="DB3" s="15" t="s">
        <v>34</v>
      </c>
      <c r="DC3" s="16" t="s">
        <v>35</v>
      </c>
    </row>
    <row r="4" spans="1:107" x14ac:dyDescent="0.2">
      <c r="A4" s="18" t="s">
        <v>0</v>
      </c>
      <c r="B4" s="5">
        <v>137596</v>
      </c>
      <c r="C4" s="5">
        <v>69232</v>
      </c>
      <c r="D4" s="5">
        <v>68364</v>
      </c>
      <c r="E4" s="5">
        <v>5105</v>
      </c>
      <c r="F4" s="5">
        <v>2592</v>
      </c>
      <c r="G4" s="5">
        <v>2513</v>
      </c>
      <c r="H4" s="5">
        <v>7639</v>
      </c>
      <c r="I4" s="5">
        <v>3889</v>
      </c>
      <c r="J4" s="5">
        <v>3750</v>
      </c>
      <c r="K4" s="5">
        <v>6223</v>
      </c>
      <c r="L4" s="5">
        <v>3275</v>
      </c>
      <c r="M4" s="5">
        <v>2948</v>
      </c>
      <c r="N4" s="5">
        <v>8830</v>
      </c>
      <c r="O4" s="5">
        <v>4400</v>
      </c>
      <c r="P4" s="5">
        <v>4430</v>
      </c>
      <c r="Q4" s="5">
        <v>2477</v>
      </c>
      <c r="R4" s="5">
        <v>1270</v>
      </c>
      <c r="S4" s="5">
        <v>1207</v>
      </c>
      <c r="T4" s="5">
        <v>2749</v>
      </c>
      <c r="U4" s="5">
        <v>1383</v>
      </c>
      <c r="V4" s="5">
        <v>1366</v>
      </c>
      <c r="W4" s="18" t="s">
        <v>0</v>
      </c>
      <c r="X4" s="5">
        <v>5532</v>
      </c>
      <c r="Y4" s="5">
        <v>2779</v>
      </c>
      <c r="Z4" s="5">
        <v>2753</v>
      </c>
      <c r="AA4" s="5">
        <v>4333</v>
      </c>
      <c r="AB4" s="5">
        <v>2180</v>
      </c>
      <c r="AC4" s="5">
        <v>2153</v>
      </c>
      <c r="AD4" s="5">
        <v>2760</v>
      </c>
      <c r="AE4" s="5">
        <v>1391</v>
      </c>
      <c r="AF4" s="5">
        <v>1369</v>
      </c>
      <c r="AG4" s="5">
        <v>10070</v>
      </c>
      <c r="AH4" s="5">
        <v>5002</v>
      </c>
      <c r="AI4" s="5">
        <v>5068</v>
      </c>
      <c r="AJ4" s="5">
        <v>4781</v>
      </c>
      <c r="AK4" s="5">
        <v>2370</v>
      </c>
      <c r="AL4" s="5">
        <v>2411</v>
      </c>
      <c r="AM4" s="5">
        <v>1885</v>
      </c>
      <c r="AN4" s="5">
        <v>929</v>
      </c>
      <c r="AO4" s="5">
        <v>956</v>
      </c>
      <c r="AP4" s="5">
        <v>866</v>
      </c>
      <c r="AQ4" s="5">
        <v>420</v>
      </c>
      <c r="AR4" s="5">
        <v>446</v>
      </c>
      <c r="AS4" s="18" t="s">
        <v>0</v>
      </c>
      <c r="AT4" s="6">
        <f>AU4+AV4</f>
        <v>5094</v>
      </c>
      <c r="AU4" s="9">
        <v>2581</v>
      </c>
      <c r="AV4" s="9">
        <v>2513</v>
      </c>
      <c r="AW4" s="9">
        <v>4195</v>
      </c>
      <c r="AX4" s="9">
        <v>2125</v>
      </c>
      <c r="AY4" s="9">
        <v>2070</v>
      </c>
      <c r="AZ4" s="9">
        <v>3592</v>
      </c>
      <c r="BA4" s="9">
        <v>1796</v>
      </c>
      <c r="BB4" s="9">
        <v>1796</v>
      </c>
      <c r="BC4" s="9">
        <v>6031</v>
      </c>
      <c r="BD4" s="9">
        <v>2995</v>
      </c>
      <c r="BE4" s="9">
        <v>3036</v>
      </c>
      <c r="BF4" s="9">
        <v>3478</v>
      </c>
      <c r="BG4" s="9">
        <v>1725</v>
      </c>
      <c r="BH4" s="9">
        <v>1753</v>
      </c>
      <c r="BI4" s="9">
        <v>3574</v>
      </c>
      <c r="BJ4" s="9">
        <v>1815</v>
      </c>
      <c r="BK4" s="9">
        <v>1759</v>
      </c>
      <c r="BL4" s="9">
        <v>3525</v>
      </c>
      <c r="BM4" s="9">
        <v>1752</v>
      </c>
      <c r="BN4" s="9">
        <v>1773</v>
      </c>
      <c r="BO4" s="9">
        <v>4988</v>
      </c>
      <c r="BP4" s="9">
        <v>2460</v>
      </c>
      <c r="BQ4" s="9">
        <v>2528</v>
      </c>
      <c r="BR4" s="18" t="s">
        <v>0</v>
      </c>
      <c r="BS4" s="5">
        <v>4936</v>
      </c>
      <c r="BT4" s="5">
        <v>2438</v>
      </c>
      <c r="BU4" s="5">
        <v>2498</v>
      </c>
      <c r="BV4" s="5">
        <v>3043</v>
      </c>
      <c r="BW4" s="5">
        <v>1586</v>
      </c>
      <c r="BX4" s="5">
        <v>1457</v>
      </c>
      <c r="BY4" s="5">
        <v>2550</v>
      </c>
      <c r="BZ4" s="5">
        <v>1237</v>
      </c>
      <c r="CA4" s="5">
        <v>1313</v>
      </c>
      <c r="CB4" s="5">
        <v>4650</v>
      </c>
      <c r="CC4" s="5">
        <v>2384</v>
      </c>
      <c r="CD4" s="5">
        <v>2266</v>
      </c>
      <c r="CE4" s="5">
        <v>1921</v>
      </c>
      <c r="CF4" s="5">
        <v>961</v>
      </c>
      <c r="CG4" s="5">
        <v>960</v>
      </c>
      <c r="CH4" s="5">
        <v>3747</v>
      </c>
      <c r="CI4" s="5">
        <v>1883</v>
      </c>
      <c r="CJ4" s="5">
        <v>1864</v>
      </c>
      <c r="CK4" s="18" t="s">
        <v>0</v>
      </c>
      <c r="CL4" s="5">
        <v>5121</v>
      </c>
      <c r="CM4" s="5">
        <v>2644</v>
      </c>
      <c r="CN4" s="5">
        <v>2477</v>
      </c>
      <c r="CO4" s="5">
        <v>9634</v>
      </c>
      <c r="CP4" s="5">
        <v>4884</v>
      </c>
      <c r="CQ4" s="5">
        <v>4750</v>
      </c>
      <c r="CR4" s="5">
        <v>1922</v>
      </c>
      <c r="CS4" s="5">
        <v>924</v>
      </c>
      <c r="CT4" s="5">
        <v>998</v>
      </c>
      <c r="CU4" s="5">
        <v>1396</v>
      </c>
      <c r="CV4" s="5">
        <v>697</v>
      </c>
      <c r="CW4" s="5">
        <v>699</v>
      </c>
      <c r="CX4" s="5">
        <v>700</v>
      </c>
      <c r="CY4" s="5">
        <v>343</v>
      </c>
      <c r="CZ4" s="5">
        <v>357</v>
      </c>
      <c r="DA4" s="5">
        <v>249</v>
      </c>
      <c r="DB4" s="5">
        <v>122</v>
      </c>
      <c r="DC4" s="5">
        <v>127</v>
      </c>
    </row>
    <row r="5" spans="1:107" x14ac:dyDescent="0.2">
      <c r="A5" s="18">
        <v>0</v>
      </c>
      <c r="B5" s="5">
        <v>4033</v>
      </c>
      <c r="C5" s="5">
        <v>2125</v>
      </c>
      <c r="D5" s="5">
        <v>1908</v>
      </c>
      <c r="E5" s="5">
        <v>114</v>
      </c>
      <c r="F5" s="5">
        <v>61</v>
      </c>
      <c r="G5" s="5">
        <v>53</v>
      </c>
      <c r="H5" s="5">
        <v>213</v>
      </c>
      <c r="I5" s="5">
        <v>118</v>
      </c>
      <c r="J5" s="5">
        <v>95</v>
      </c>
      <c r="K5" s="5">
        <v>181</v>
      </c>
      <c r="L5" s="5">
        <v>90</v>
      </c>
      <c r="M5" s="5">
        <v>91</v>
      </c>
      <c r="N5" s="5">
        <v>299</v>
      </c>
      <c r="O5" s="5">
        <v>153</v>
      </c>
      <c r="P5" s="5">
        <v>146</v>
      </c>
      <c r="Q5" s="5">
        <v>92</v>
      </c>
      <c r="R5" s="5">
        <v>51</v>
      </c>
      <c r="S5" s="5">
        <v>41</v>
      </c>
      <c r="T5" s="5">
        <v>60</v>
      </c>
      <c r="U5" s="5">
        <v>34</v>
      </c>
      <c r="V5" s="5">
        <v>26</v>
      </c>
      <c r="W5" s="18">
        <v>0</v>
      </c>
      <c r="X5" s="5">
        <v>159</v>
      </c>
      <c r="Y5" s="5">
        <v>93</v>
      </c>
      <c r="Z5" s="5">
        <v>66</v>
      </c>
      <c r="AA5" s="5">
        <v>107</v>
      </c>
      <c r="AB5" s="5">
        <v>61</v>
      </c>
      <c r="AC5" s="5">
        <v>46</v>
      </c>
      <c r="AD5" s="5">
        <v>85</v>
      </c>
      <c r="AE5" s="5">
        <v>40</v>
      </c>
      <c r="AF5" s="5">
        <v>45</v>
      </c>
      <c r="AG5" s="5">
        <v>320</v>
      </c>
      <c r="AH5" s="5">
        <v>166</v>
      </c>
      <c r="AI5" s="5">
        <v>154</v>
      </c>
      <c r="AJ5" s="5">
        <v>150</v>
      </c>
      <c r="AK5" s="5">
        <v>80</v>
      </c>
      <c r="AL5" s="5">
        <v>70</v>
      </c>
      <c r="AM5" s="5">
        <v>72</v>
      </c>
      <c r="AN5" s="5">
        <v>36</v>
      </c>
      <c r="AO5" s="5">
        <v>36</v>
      </c>
      <c r="AP5" s="5">
        <v>25</v>
      </c>
      <c r="AQ5" s="5">
        <v>11</v>
      </c>
      <c r="AR5" s="5">
        <v>14</v>
      </c>
      <c r="AS5" s="18">
        <v>0</v>
      </c>
      <c r="AT5" s="6">
        <f t="shared" ref="AT5:AT68" si="0">AU5+AV5</f>
        <v>158</v>
      </c>
      <c r="AU5" s="5">
        <v>78</v>
      </c>
      <c r="AV5" s="5">
        <v>80</v>
      </c>
      <c r="AW5" s="5">
        <v>110</v>
      </c>
      <c r="AX5" s="5">
        <v>66</v>
      </c>
      <c r="AY5" s="5">
        <v>44</v>
      </c>
      <c r="AZ5" s="5">
        <v>133</v>
      </c>
      <c r="BA5" s="5">
        <v>70</v>
      </c>
      <c r="BB5" s="5">
        <v>63</v>
      </c>
      <c r="BC5" s="5">
        <v>180</v>
      </c>
      <c r="BD5" s="5">
        <v>93</v>
      </c>
      <c r="BE5" s="5">
        <v>87</v>
      </c>
      <c r="BF5" s="5">
        <v>79</v>
      </c>
      <c r="BG5" s="5">
        <v>37</v>
      </c>
      <c r="BH5" s="5">
        <v>42</v>
      </c>
      <c r="BI5" s="5">
        <v>96</v>
      </c>
      <c r="BJ5" s="5">
        <v>52</v>
      </c>
      <c r="BK5" s="5">
        <v>44</v>
      </c>
      <c r="BL5" s="5">
        <v>102</v>
      </c>
      <c r="BM5" s="5">
        <v>46</v>
      </c>
      <c r="BN5" s="5">
        <v>56</v>
      </c>
      <c r="BO5" s="5">
        <v>151</v>
      </c>
      <c r="BP5" s="5">
        <v>78</v>
      </c>
      <c r="BQ5" s="5">
        <v>73</v>
      </c>
      <c r="BR5" s="18">
        <v>0</v>
      </c>
      <c r="BS5" s="5">
        <v>126</v>
      </c>
      <c r="BT5" s="5">
        <v>64</v>
      </c>
      <c r="BU5" s="5">
        <v>62</v>
      </c>
      <c r="BV5" s="5">
        <v>74</v>
      </c>
      <c r="BW5" s="5">
        <v>37</v>
      </c>
      <c r="BX5" s="5">
        <v>37</v>
      </c>
      <c r="BY5" s="5">
        <v>79</v>
      </c>
      <c r="BZ5" s="5">
        <v>40</v>
      </c>
      <c r="CA5" s="5">
        <v>39</v>
      </c>
      <c r="CB5" s="5">
        <v>132</v>
      </c>
      <c r="CC5" s="5">
        <v>67</v>
      </c>
      <c r="CD5" s="5">
        <v>65</v>
      </c>
      <c r="CE5" s="5">
        <v>69</v>
      </c>
      <c r="CF5" s="5">
        <v>31</v>
      </c>
      <c r="CG5" s="5">
        <v>38</v>
      </c>
      <c r="CH5" s="5">
        <v>130</v>
      </c>
      <c r="CI5" s="5">
        <v>70</v>
      </c>
      <c r="CJ5" s="5">
        <v>60</v>
      </c>
      <c r="CK5" s="18">
        <v>0</v>
      </c>
      <c r="CL5" s="5">
        <v>165</v>
      </c>
      <c r="CM5" s="5">
        <v>94</v>
      </c>
      <c r="CN5" s="5">
        <v>71</v>
      </c>
      <c r="CO5" s="5">
        <v>270</v>
      </c>
      <c r="CP5" s="5">
        <v>157</v>
      </c>
      <c r="CQ5" s="5">
        <v>113</v>
      </c>
      <c r="CR5" s="5">
        <v>62</v>
      </c>
      <c r="CS5" s="5">
        <v>30</v>
      </c>
      <c r="CT5" s="5">
        <v>32</v>
      </c>
      <c r="CU5" s="5">
        <v>24</v>
      </c>
      <c r="CV5" s="5">
        <v>12</v>
      </c>
      <c r="CW5" s="5">
        <v>12</v>
      </c>
      <c r="CX5" s="5">
        <v>10</v>
      </c>
      <c r="CY5" s="5">
        <v>5</v>
      </c>
      <c r="CZ5" s="5">
        <v>5</v>
      </c>
      <c r="DA5" s="5">
        <v>6</v>
      </c>
      <c r="DB5" s="5">
        <v>4</v>
      </c>
      <c r="DC5" s="5">
        <v>2</v>
      </c>
    </row>
    <row r="6" spans="1:107" x14ac:dyDescent="0.2">
      <c r="A6" s="18">
        <v>1</v>
      </c>
      <c r="B6" s="5">
        <v>4243</v>
      </c>
      <c r="C6" s="5">
        <v>2161</v>
      </c>
      <c r="D6" s="5">
        <v>2082</v>
      </c>
      <c r="E6" s="5">
        <v>123</v>
      </c>
      <c r="F6" s="5">
        <v>60</v>
      </c>
      <c r="G6" s="5">
        <v>63</v>
      </c>
      <c r="H6" s="5">
        <v>232</v>
      </c>
      <c r="I6" s="5">
        <v>118</v>
      </c>
      <c r="J6" s="5">
        <v>114</v>
      </c>
      <c r="K6" s="5">
        <v>191</v>
      </c>
      <c r="L6" s="5">
        <v>118</v>
      </c>
      <c r="M6" s="5">
        <v>73</v>
      </c>
      <c r="N6" s="5">
        <v>312</v>
      </c>
      <c r="O6" s="5">
        <v>164</v>
      </c>
      <c r="P6" s="5">
        <v>148</v>
      </c>
      <c r="Q6" s="5">
        <v>91</v>
      </c>
      <c r="R6" s="5">
        <v>46</v>
      </c>
      <c r="S6" s="5">
        <v>45</v>
      </c>
      <c r="T6" s="5">
        <v>89</v>
      </c>
      <c r="U6" s="5">
        <v>43</v>
      </c>
      <c r="V6" s="5">
        <v>46</v>
      </c>
      <c r="W6" s="18">
        <v>1</v>
      </c>
      <c r="X6" s="5">
        <v>169</v>
      </c>
      <c r="Y6" s="5">
        <v>80</v>
      </c>
      <c r="Z6" s="5">
        <v>89</v>
      </c>
      <c r="AA6" s="5">
        <v>124</v>
      </c>
      <c r="AB6" s="5">
        <v>72</v>
      </c>
      <c r="AC6" s="5">
        <v>52</v>
      </c>
      <c r="AD6" s="5">
        <v>91</v>
      </c>
      <c r="AE6" s="5">
        <v>45</v>
      </c>
      <c r="AF6" s="5">
        <v>46</v>
      </c>
      <c r="AG6" s="5">
        <v>328</v>
      </c>
      <c r="AH6" s="5">
        <v>170</v>
      </c>
      <c r="AI6" s="5">
        <v>158</v>
      </c>
      <c r="AJ6" s="5">
        <v>147</v>
      </c>
      <c r="AK6" s="5">
        <v>78</v>
      </c>
      <c r="AL6" s="5">
        <v>69</v>
      </c>
      <c r="AM6" s="5">
        <v>57</v>
      </c>
      <c r="AN6" s="5">
        <v>23</v>
      </c>
      <c r="AO6" s="5">
        <v>34</v>
      </c>
      <c r="AP6" s="5">
        <v>39</v>
      </c>
      <c r="AQ6" s="5">
        <v>17</v>
      </c>
      <c r="AR6" s="5">
        <v>22</v>
      </c>
      <c r="AS6" s="18">
        <v>1</v>
      </c>
      <c r="AT6" s="6">
        <f t="shared" si="0"/>
        <v>188</v>
      </c>
      <c r="AU6" s="5">
        <v>92</v>
      </c>
      <c r="AV6" s="5">
        <v>96</v>
      </c>
      <c r="AW6" s="5">
        <v>127</v>
      </c>
      <c r="AX6" s="5">
        <v>65</v>
      </c>
      <c r="AY6" s="5">
        <v>62</v>
      </c>
      <c r="AZ6" s="5">
        <v>116</v>
      </c>
      <c r="BA6" s="5">
        <v>44</v>
      </c>
      <c r="BB6" s="5">
        <v>72</v>
      </c>
      <c r="BC6" s="5">
        <v>165</v>
      </c>
      <c r="BD6" s="5">
        <v>78</v>
      </c>
      <c r="BE6" s="5">
        <v>87</v>
      </c>
      <c r="BF6" s="5">
        <v>103</v>
      </c>
      <c r="BG6" s="5">
        <v>48</v>
      </c>
      <c r="BH6" s="5">
        <v>55</v>
      </c>
      <c r="BI6" s="5">
        <v>108</v>
      </c>
      <c r="BJ6" s="5">
        <v>62</v>
      </c>
      <c r="BK6" s="5">
        <v>46</v>
      </c>
      <c r="BL6" s="5">
        <v>114</v>
      </c>
      <c r="BM6" s="5">
        <v>63</v>
      </c>
      <c r="BN6" s="5">
        <v>51</v>
      </c>
      <c r="BO6" s="5">
        <v>166</v>
      </c>
      <c r="BP6" s="5">
        <v>72</v>
      </c>
      <c r="BQ6" s="5">
        <v>94</v>
      </c>
      <c r="BR6" s="18">
        <v>1</v>
      </c>
      <c r="BS6" s="5">
        <v>122</v>
      </c>
      <c r="BT6" s="5">
        <v>52</v>
      </c>
      <c r="BU6" s="5">
        <v>70</v>
      </c>
      <c r="BV6" s="5">
        <v>77</v>
      </c>
      <c r="BW6" s="5">
        <v>47</v>
      </c>
      <c r="BX6" s="5">
        <v>30</v>
      </c>
      <c r="BY6" s="5">
        <v>69</v>
      </c>
      <c r="BZ6" s="5">
        <v>40</v>
      </c>
      <c r="CA6" s="5">
        <v>29</v>
      </c>
      <c r="CB6" s="5">
        <v>153</v>
      </c>
      <c r="CC6" s="5">
        <v>82</v>
      </c>
      <c r="CD6" s="5">
        <v>71</v>
      </c>
      <c r="CE6" s="5">
        <v>66</v>
      </c>
      <c r="CF6" s="5">
        <v>38</v>
      </c>
      <c r="CG6" s="5">
        <v>28</v>
      </c>
      <c r="CH6" s="5">
        <v>146</v>
      </c>
      <c r="CI6" s="5">
        <v>74</v>
      </c>
      <c r="CJ6" s="5">
        <v>72</v>
      </c>
      <c r="CK6" s="18">
        <v>1</v>
      </c>
      <c r="CL6" s="5">
        <v>171</v>
      </c>
      <c r="CM6" s="5">
        <v>90</v>
      </c>
      <c r="CN6" s="5">
        <v>81</v>
      </c>
      <c r="CO6" s="5">
        <v>218</v>
      </c>
      <c r="CP6" s="5">
        <v>110</v>
      </c>
      <c r="CQ6" s="5">
        <v>108</v>
      </c>
      <c r="CR6" s="5">
        <v>70</v>
      </c>
      <c r="CS6" s="5">
        <v>39</v>
      </c>
      <c r="CT6" s="5">
        <v>31</v>
      </c>
      <c r="CU6" s="5">
        <v>35</v>
      </c>
      <c r="CV6" s="5">
        <v>16</v>
      </c>
      <c r="CW6" s="5">
        <v>19</v>
      </c>
      <c r="CX6" s="5">
        <v>31</v>
      </c>
      <c r="CY6" s="5">
        <v>13</v>
      </c>
      <c r="CZ6" s="5">
        <v>18</v>
      </c>
      <c r="DA6" s="5">
        <v>5</v>
      </c>
      <c r="DB6" s="5">
        <v>2</v>
      </c>
      <c r="DC6" s="5">
        <v>3</v>
      </c>
    </row>
    <row r="7" spans="1:107" x14ac:dyDescent="0.2">
      <c r="A7" s="18">
        <v>2</v>
      </c>
      <c r="B7" s="5">
        <v>4199</v>
      </c>
      <c r="C7" s="5">
        <v>2183</v>
      </c>
      <c r="D7" s="5">
        <v>2016</v>
      </c>
      <c r="E7" s="5">
        <v>117</v>
      </c>
      <c r="F7" s="5">
        <v>57</v>
      </c>
      <c r="G7" s="5">
        <v>60</v>
      </c>
      <c r="H7" s="5">
        <v>241</v>
      </c>
      <c r="I7" s="5">
        <v>133</v>
      </c>
      <c r="J7" s="5">
        <v>108</v>
      </c>
      <c r="K7" s="5">
        <v>200</v>
      </c>
      <c r="L7" s="5">
        <v>109</v>
      </c>
      <c r="M7" s="5">
        <v>91</v>
      </c>
      <c r="N7" s="5">
        <v>309</v>
      </c>
      <c r="O7" s="5">
        <v>159</v>
      </c>
      <c r="P7" s="5">
        <v>150</v>
      </c>
      <c r="Q7" s="5">
        <v>78</v>
      </c>
      <c r="R7" s="5">
        <v>40</v>
      </c>
      <c r="S7" s="5">
        <v>38</v>
      </c>
      <c r="T7" s="5">
        <v>78</v>
      </c>
      <c r="U7" s="5">
        <v>42</v>
      </c>
      <c r="V7" s="5">
        <v>36</v>
      </c>
      <c r="W7" s="18">
        <v>2</v>
      </c>
      <c r="X7" s="5">
        <v>160</v>
      </c>
      <c r="Y7" s="5">
        <v>84</v>
      </c>
      <c r="Z7" s="5">
        <v>76</v>
      </c>
      <c r="AA7" s="5">
        <v>112</v>
      </c>
      <c r="AB7" s="5">
        <v>59</v>
      </c>
      <c r="AC7" s="5">
        <v>53</v>
      </c>
      <c r="AD7" s="5">
        <v>79</v>
      </c>
      <c r="AE7" s="5">
        <v>52</v>
      </c>
      <c r="AF7" s="5">
        <v>27</v>
      </c>
      <c r="AG7" s="5">
        <v>336</v>
      </c>
      <c r="AH7" s="5">
        <v>167</v>
      </c>
      <c r="AI7" s="5">
        <v>169</v>
      </c>
      <c r="AJ7" s="5">
        <v>166</v>
      </c>
      <c r="AK7" s="5">
        <v>80</v>
      </c>
      <c r="AL7" s="5">
        <v>86</v>
      </c>
      <c r="AM7" s="5">
        <v>65</v>
      </c>
      <c r="AN7" s="5">
        <v>32</v>
      </c>
      <c r="AO7" s="5">
        <v>33</v>
      </c>
      <c r="AP7" s="5">
        <v>37</v>
      </c>
      <c r="AQ7" s="5">
        <v>18</v>
      </c>
      <c r="AR7" s="5">
        <v>19</v>
      </c>
      <c r="AS7" s="18">
        <v>2</v>
      </c>
      <c r="AT7" s="6">
        <f t="shared" si="0"/>
        <v>157</v>
      </c>
      <c r="AU7" s="5">
        <v>85</v>
      </c>
      <c r="AV7" s="5">
        <v>72</v>
      </c>
      <c r="AW7" s="5">
        <v>125</v>
      </c>
      <c r="AX7" s="5">
        <v>68</v>
      </c>
      <c r="AY7" s="5">
        <v>57</v>
      </c>
      <c r="AZ7" s="5">
        <v>109</v>
      </c>
      <c r="BA7" s="5">
        <v>63</v>
      </c>
      <c r="BB7" s="5">
        <v>46</v>
      </c>
      <c r="BC7" s="5">
        <v>195</v>
      </c>
      <c r="BD7" s="5">
        <v>117</v>
      </c>
      <c r="BE7" s="5">
        <v>78</v>
      </c>
      <c r="BF7" s="5">
        <v>100</v>
      </c>
      <c r="BG7" s="5">
        <v>45</v>
      </c>
      <c r="BH7" s="5">
        <v>55</v>
      </c>
      <c r="BI7" s="5">
        <v>106</v>
      </c>
      <c r="BJ7" s="5">
        <v>56</v>
      </c>
      <c r="BK7" s="5">
        <v>50</v>
      </c>
      <c r="BL7" s="5">
        <v>103</v>
      </c>
      <c r="BM7" s="5">
        <v>55</v>
      </c>
      <c r="BN7" s="5">
        <v>48</v>
      </c>
      <c r="BO7" s="5">
        <v>177</v>
      </c>
      <c r="BP7" s="5">
        <v>80</v>
      </c>
      <c r="BQ7" s="5">
        <v>97</v>
      </c>
      <c r="BR7" s="18">
        <v>2</v>
      </c>
      <c r="BS7" s="5">
        <v>137</v>
      </c>
      <c r="BT7" s="5">
        <v>65</v>
      </c>
      <c r="BU7" s="5">
        <v>72</v>
      </c>
      <c r="BV7" s="5">
        <v>83</v>
      </c>
      <c r="BW7" s="5">
        <v>45</v>
      </c>
      <c r="BX7" s="5">
        <v>38</v>
      </c>
      <c r="BY7" s="5">
        <v>65</v>
      </c>
      <c r="BZ7" s="5">
        <v>39</v>
      </c>
      <c r="CA7" s="5">
        <v>26</v>
      </c>
      <c r="CB7" s="5">
        <v>149</v>
      </c>
      <c r="CC7" s="5">
        <v>76</v>
      </c>
      <c r="CD7" s="5">
        <v>73</v>
      </c>
      <c r="CE7" s="5">
        <v>67</v>
      </c>
      <c r="CF7" s="5">
        <v>31</v>
      </c>
      <c r="CG7" s="5">
        <v>36</v>
      </c>
      <c r="CH7" s="5">
        <v>100</v>
      </c>
      <c r="CI7" s="5">
        <v>49</v>
      </c>
      <c r="CJ7" s="5">
        <v>51</v>
      </c>
      <c r="CK7" s="18">
        <v>2</v>
      </c>
      <c r="CL7" s="5">
        <v>193</v>
      </c>
      <c r="CM7" s="5">
        <v>93</v>
      </c>
      <c r="CN7" s="5">
        <v>100</v>
      </c>
      <c r="CO7" s="5">
        <v>260</v>
      </c>
      <c r="CP7" s="5">
        <v>130</v>
      </c>
      <c r="CQ7" s="5">
        <v>130</v>
      </c>
      <c r="CR7" s="5">
        <v>36</v>
      </c>
      <c r="CS7" s="5">
        <v>18</v>
      </c>
      <c r="CT7" s="5">
        <v>18</v>
      </c>
      <c r="CU7" s="5">
        <v>39</v>
      </c>
      <c r="CV7" s="5">
        <v>23</v>
      </c>
      <c r="CW7" s="5">
        <v>16</v>
      </c>
      <c r="CX7" s="5">
        <v>18</v>
      </c>
      <c r="CY7" s="5">
        <v>11</v>
      </c>
      <c r="CZ7" s="5">
        <v>7</v>
      </c>
      <c r="DA7" s="5">
        <v>2</v>
      </c>
      <c r="DB7" s="5">
        <v>2</v>
      </c>
      <c r="DC7" s="5">
        <v>0</v>
      </c>
    </row>
    <row r="8" spans="1:107" x14ac:dyDescent="0.2">
      <c r="A8" s="18">
        <v>3</v>
      </c>
      <c r="B8" s="5">
        <v>4327</v>
      </c>
      <c r="C8" s="5">
        <v>2240</v>
      </c>
      <c r="D8" s="5">
        <v>2087</v>
      </c>
      <c r="E8" s="5">
        <v>145</v>
      </c>
      <c r="F8" s="5">
        <v>84</v>
      </c>
      <c r="G8" s="5">
        <v>61</v>
      </c>
      <c r="H8" s="5">
        <v>218</v>
      </c>
      <c r="I8" s="5">
        <v>109</v>
      </c>
      <c r="J8" s="5">
        <v>109</v>
      </c>
      <c r="K8" s="5">
        <v>199</v>
      </c>
      <c r="L8" s="5">
        <v>104</v>
      </c>
      <c r="M8" s="5">
        <v>95</v>
      </c>
      <c r="N8" s="5">
        <v>326</v>
      </c>
      <c r="O8" s="5">
        <v>170</v>
      </c>
      <c r="P8" s="5">
        <v>156</v>
      </c>
      <c r="Q8" s="5">
        <v>73</v>
      </c>
      <c r="R8" s="5">
        <v>30</v>
      </c>
      <c r="S8" s="5">
        <v>43</v>
      </c>
      <c r="T8" s="5">
        <v>75</v>
      </c>
      <c r="U8" s="5">
        <v>39</v>
      </c>
      <c r="V8" s="5">
        <v>36</v>
      </c>
      <c r="W8" s="18">
        <v>3</v>
      </c>
      <c r="X8" s="5">
        <v>175</v>
      </c>
      <c r="Y8" s="5">
        <v>97</v>
      </c>
      <c r="Z8" s="5">
        <v>78</v>
      </c>
      <c r="AA8" s="5">
        <v>134</v>
      </c>
      <c r="AB8" s="5">
        <v>73</v>
      </c>
      <c r="AC8" s="5">
        <v>61</v>
      </c>
      <c r="AD8" s="5">
        <v>89</v>
      </c>
      <c r="AE8" s="5">
        <v>47</v>
      </c>
      <c r="AF8" s="5">
        <v>42</v>
      </c>
      <c r="AG8" s="5">
        <v>336</v>
      </c>
      <c r="AH8" s="5">
        <v>161</v>
      </c>
      <c r="AI8" s="5">
        <v>175</v>
      </c>
      <c r="AJ8" s="5">
        <v>145</v>
      </c>
      <c r="AK8" s="5">
        <v>79</v>
      </c>
      <c r="AL8" s="5">
        <v>66</v>
      </c>
      <c r="AM8" s="5">
        <v>73</v>
      </c>
      <c r="AN8" s="5">
        <v>35</v>
      </c>
      <c r="AO8" s="5">
        <v>38</v>
      </c>
      <c r="AP8" s="5">
        <v>24</v>
      </c>
      <c r="AQ8" s="5">
        <v>10</v>
      </c>
      <c r="AR8" s="5">
        <v>14</v>
      </c>
      <c r="AS8" s="18">
        <v>3</v>
      </c>
      <c r="AT8" s="6">
        <f t="shared" si="0"/>
        <v>178</v>
      </c>
      <c r="AU8" s="5">
        <v>88</v>
      </c>
      <c r="AV8" s="5">
        <v>90</v>
      </c>
      <c r="AW8" s="5">
        <v>131</v>
      </c>
      <c r="AX8" s="5">
        <v>72</v>
      </c>
      <c r="AY8" s="5">
        <v>59</v>
      </c>
      <c r="AZ8" s="5">
        <v>104</v>
      </c>
      <c r="BA8" s="5">
        <v>53</v>
      </c>
      <c r="BB8" s="5">
        <v>51</v>
      </c>
      <c r="BC8" s="5">
        <v>218</v>
      </c>
      <c r="BD8" s="5">
        <v>114</v>
      </c>
      <c r="BE8" s="5">
        <v>104</v>
      </c>
      <c r="BF8" s="5">
        <v>128</v>
      </c>
      <c r="BG8" s="5">
        <v>62</v>
      </c>
      <c r="BH8" s="5">
        <v>66</v>
      </c>
      <c r="BI8" s="5">
        <v>105</v>
      </c>
      <c r="BJ8" s="5">
        <v>56</v>
      </c>
      <c r="BK8" s="5">
        <v>49</v>
      </c>
      <c r="BL8" s="5">
        <v>113</v>
      </c>
      <c r="BM8" s="5">
        <v>61</v>
      </c>
      <c r="BN8" s="5">
        <v>52</v>
      </c>
      <c r="BO8" s="5">
        <v>147</v>
      </c>
      <c r="BP8" s="5">
        <v>79</v>
      </c>
      <c r="BQ8" s="5">
        <v>68</v>
      </c>
      <c r="BR8" s="18">
        <v>3</v>
      </c>
      <c r="BS8" s="5">
        <v>139</v>
      </c>
      <c r="BT8" s="5">
        <v>66</v>
      </c>
      <c r="BU8" s="5">
        <v>73</v>
      </c>
      <c r="BV8" s="5">
        <v>65</v>
      </c>
      <c r="BW8" s="5">
        <v>40</v>
      </c>
      <c r="BX8" s="5">
        <v>25</v>
      </c>
      <c r="BY8" s="5">
        <v>82</v>
      </c>
      <c r="BZ8" s="5">
        <v>41</v>
      </c>
      <c r="CA8" s="5">
        <v>41</v>
      </c>
      <c r="CB8" s="5">
        <v>133</v>
      </c>
      <c r="CC8" s="5">
        <v>65</v>
      </c>
      <c r="CD8" s="5">
        <v>68</v>
      </c>
      <c r="CE8" s="5">
        <v>60</v>
      </c>
      <c r="CF8" s="5">
        <v>31</v>
      </c>
      <c r="CG8" s="5">
        <v>29</v>
      </c>
      <c r="CH8" s="5">
        <v>143</v>
      </c>
      <c r="CI8" s="5">
        <v>68</v>
      </c>
      <c r="CJ8" s="5">
        <v>75</v>
      </c>
      <c r="CK8" s="18">
        <v>3</v>
      </c>
      <c r="CL8" s="5">
        <v>174</v>
      </c>
      <c r="CM8" s="5">
        <v>94</v>
      </c>
      <c r="CN8" s="5">
        <v>80</v>
      </c>
      <c r="CO8" s="5">
        <v>269</v>
      </c>
      <c r="CP8" s="5">
        <v>145</v>
      </c>
      <c r="CQ8" s="5">
        <v>124</v>
      </c>
      <c r="CR8" s="5">
        <v>50</v>
      </c>
      <c r="CS8" s="5">
        <v>25</v>
      </c>
      <c r="CT8" s="5">
        <v>25</v>
      </c>
      <c r="CU8" s="5">
        <v>49</v>
      </c>
      <c r="CV8" s="5">
        <v>28</v>
      </c>
      <c r="CW8" s="5">
        <v>21</v>
      </c>
      <c r="CX8" s="5">
        <v>21</v>
      </c>
      <c r="CY8" s="5">
        <v>11</v>
      </c>
      <c r="CZ8" s="5">
        <v>10</v>
      </c>
      <c r="DA8" s="5">
        <v>6</v>
      </c>
      <c r="DB8" s="5">
        <v>3</v>
      </c>
      <c r="DC8" s="5">
        <v>3</v>
      </c>
    </row>
    <row r="9" spans="1:107" x14ac:dyDescent="0.2">
      <c r="A9" s="18">
        <v>4</v>
      </c>
      <c r="B9" s="5">
        <v>4241</v>
      </c>
      <c r="C9" s="5">
        <v>2167</v>
      </c>
      <c r="D9" s="5">
        <v>2074</v>
      </c>
      <c r="E9" s="5">
        <v>136</v>
      </c>
      <c r="F9" s="5">
        <v>79</v>
      </c>
      <c r="G9" s="5">
        <v>57</v>
      </c>
      <c r="H9" s="5">
        <v>235</v>
      </c>
      <c r="I9" s="5">
        <v>115</v>
      </c>
      <c r="J9" s="5">
        <v>120</v>
      </c>
      <c r="K9" s="5">
        <v>179</v>
      </c>
      <c r="L9" s="5">
        <v>99</v>
      </c>
      <c r="M9" s="5">
        <v>80</v>
      </c>
      <c r="N9" s="5">
        <v>294</v>
      </c>
      <c r="O9" s="5">
        <v>150</v>
      </c>
      <c r="P9" s="5">
        <v>144</v>
      </c>
      <c r="Q9" s="5">
        <v>82</v>
      </c>
      <c r="R9" s="5">
        <v>40</v>
      </c>
      <c r="S9" s="5">
        <v>42</v>
      </c>
      <c r="T9" s="5">
        <v>95</v>
      </c>
      <c r="U9" s="5">
        <v>52</v>
      </c>
      <c r="V9" s="5">
        <v>43</v>
      </c>
      <c r="W9" s="18">
        <v>4</v>
      </c>
      <c r="X9" s="5">
        <v>169</v>
      </c>
      <c r="Y9" s="5">
        <v>97</v>
      </c>
      <c r="Z9" s="5">
        <v>72</v>
      </c>
      <c r="AA9" s="5">
        <v>128</v>
      </c>
      <c r="AB9" s="5">
        <v>68</v>
      </c>
      <c r="AC9" s="5">
        <v>60</v>
      </c>
      <c r="AD9" s="5">
        <v>88</v>
      </c>
      <c r="AE9" s="5">
        <v>46</v>
      </c>
      <c r="AF9" s="5">
        <v>42</v>
      </c>
      <c r="AG9" s="5">
        <v>312</v>
      </c>
      <c r="AH9" s="5">
        <v>162</v>
      </c>
      <c r="AI9" s="5">
        <v>150</v>
      </c>
      <c r="AJ9" s="5">
        <v>148</v>
      </c>
      <c r="AK9" s="5">
        <v>86</v>
      </c>
      <c r="AL9" s="5">
        <v>62</v>
      </c>
      <c r="AM9" s="5">
        <v>68</v>
      </c>
      <c r="AN9" s="5">
        <v>39</v>
      </c>
      <c r="AO9" s="5">
        <v>29</v>
      </c>
      <c r="AP9" s="5">
        <v>34</v>
      </c>
      <c r="AQ9" s="5">
        <v>21</v>
      </c>
      <c r="AR9" s="5">
        <v>13</v>
      </c>
      <c r="AS9" s="18">
        <v>4</v>
      </c>
      <c r="AT9" s="6">
        <f t="shared" si="0"/>
        <v>156</v>
      </c>
      <c r="AU9" s="5">
        <v>82</v>
      </c>
      <c r="AV9" s="5">
        <v>74</v>
      </c>
      <c r="AW9" s="5">
        <v>124</v>
      </c>
      <c r="AX9" s="5">
        <v>55</v>
      </c>
      <c r="AY9" s="5">
        <v>69</v>
      </c>
      <c r="AZ9" s="5">
        <v>95</v>
      </c>
      <c r="BA9" s="5">
        <v>39</v>
      </c>
      <c r="BB9" s="5">
        <v>56</v>
      </c>
      <c r="BC9" s="5">
        <v>194</v>
      </c>
      <c r="BD9" s="5">
        <v>109</v>
      </c>
      <c r="BE9" s="5">
        <v>85</v>
      </c>
      <c r="BF9" s="5">
        <v>110</v>
      </c>
      <c r="BG9" s="5">
        <v>60</v>
      </c>
      <c r="BH9" s="5">
        <v>50</v>
      </c>
      <c r="BI9" s="5">
        <v>90</v>
      </c>
      <c r="BJ9" s="5">
        <v>43</v>
      </c>
      <c r="BK9" s="5">
        <v>47</v>
      </c>
      <c r="BL9" s="5">
        <v>103</v>
      </c>
      <c r="BM9" s="5">
        <v>44</v>
      </c>
      <c r="BN9" s="5">
        <v>59</v>
      </c>
      <c r="BO9" s="5">
        <v>177</v>
      </c>
      <c r="BP9" s="5">
        <v>99</v>
      </c>
      <c r="BQ9" s="5">
        <v>78</v>
      </c>
      <c r="BR9" s="18">
        <v>4</v>
      </c>
      <c r="BS9" s="5">
        <v>125</v>
      </c>
      <c r="BT9" s="5">
        <v>58</v>
      </c>
      <c r="BU9" s="5">
        <v>67</v>
      </c>
      <c r="BV9" s="5">
        <v>87</v>
      </c>
      <c r="BW9" s="5">
        <v>30</v>
      </c>
      <c r="BX9" s="5">
        <v>57</v>
      </c>
      <c r="BY9" s="5">
        <v>73</v>
      </c>
      <c r="BZ9" s="5">
        <v>28</v>
      </c>
      <c r="CA9" s="5">
        <v>45</v>
      </c>
      <c r="CB9" s="5">
        <v>149</v>
      </c>
      <c r="CC9" s="5">
        <v>73</v>
      </c>
      <c r="CD9" s="5">
        <v>76</v>
      </c>
      <c r="CE9" s="5">
        <v>62</v>
      </c>
      <c r="CF9" s="5">
        <v>33</v>
      </c>
      <c r="CG9" s="5">
        <v>29</v>
      </c>
      <c r="CH9" s="5">
        <v>130</v>
      </c>
      <c r="CI9" s="5">
        <v>59</v>
      </c>
      <c r="CJ9" s="5">
        <v>71</v>
      </c>
      <c r="CK9" s="18">
        <v>4</v>
      </c>
      <c r="CL9" s="5">
        <v>180</v>
      </c>
      <c r="CM9" s="5">
        <v>93</v>
      </c>
      <c r="CN9" s="5">
        <v>87</v>
      </c>
      <c r="CO9" s="5">
        <v>300</v>
      </c>
      <c r="CP9" s="5">
        <v>147</v>
      </c>
      <c r="CQ9" s="5">
        <v>153</v>
      </c>
      <c r="CR9" s="5">
        <v>47</v>
      </c>
      <c r="CS9" s="5">
        <v>25</v>
      </c>
      <c r="CT9" s="5">
        <v>22</v>
      </c>
      <c r="CU9" s="5">
        <v>45</v>
      </c>
      <c r="CV9" s="5">
        <v>26</v>
      </c>
      <c r="CW9" s="5">
        <v>19</v>
      </c>
      <c r="CX9" s="5">
        <v>17</v>
      </c>
      <c r="CY9" s="5">
        <v>5</v>
      </c>
      <c r="CZ9" s="5">
        <v>12</v>
      </c>
      <c r="DA9" s="5">
        <v>9</v>
      </c>
      <c r="DB9" s="5">
        <v>5</v>
      </c>
      <c r="DC9" s="5">
        <v>4</v>
      </c>
    </row>
    <row r="10" spans="1:107" x14ac:dyDescent="0.2">
      <c r="A10" s="18">
        <v>5</v>
      </c>
      <c r="B10" s="5">
        <v>4316</v>
      </c>
      <c r="C10" s="5">
        <v>2253</v>
      </c>
      <c r="D10" s="5">
        <v>2063</v>
      </c>
      <c r="E10" s="5">
        <v>136</v>
      </c>
      <c r="F10" s="5">
        <v>68</v>
      </c>
      <c r="G10" s="5">
        <v>68</v>
      </c>
      <c r="H10" s="5">
        <v>226</v>
      </c>
      <c r="I10" s="5">
        <v>125</v>
      </c>
      <c r="J10" s="5">
        <v>101</v>
      </c>
      <c r="K10" s="5">
        <v>203</v>
      </c>
      <c r="L10" s="5">
        <v>104</v>
      </c>
      <c r="M10" s="5">
        <v>99</v>
      </c>
      <c r="N10" s="5">
        <v>291</v>
      </c>
      <c r="O10" s="5">
        <v>162</v>
      </c>
      <c r="P10" s="5">
        <v>129</v>
      </c>
      <c r="Q10" s="5">
        <v>84</v>
      </c>
      <c r="R10" s="5">
        <v>50</v>
      </c>
      <c r="S10" s="5">
        <v>34</v>
      </c>
      <c r="T10" s="5">
        <v>74</v>
      </c>
      <c r="U10" s="5">
        <v>41</v>
      </c>
      <c r="V10" s="5">
        <v>33</v>
      </c>
      <c r="W10" s="18">
        <v>5</v>
      </c>
      <c r="X10" s="5">
        <v>162</v>
      </c>
      <c r="Y10" s="5">
        <v>86</v>
      </c>
      <c r="Z10" s="5">
        <v>76</v>
      </c>
      <c r="AA10" s="5">
        <v>126</v>
      </c>
      <c r="AB10" s="5">
        <v>71</v>
      </c>
      <c r="AC10" s="5">
        <v>55</v>
      </c>
      <c r="AD10" s="5">
        <v>85</v>
      </c>
      <c r="AE10" s="5">
        <v>43</v>
      </c>
      <c r="AF10" s="5">
        <v>42</v>
      </c>
      <c r="AG10" s="5">
        <v>335</v>
      </c>
      <c r="AH10" s="5">
        <v>173</v>
      </c>
      <c r="AI10" s="5">
        <v>162</v>
      </c>
      <c r="AJ10" s="5">
        <v>150</v>
      </c>
      <c r="AK10" s="5">
        <v>77</v>
      </c>
      <c r="AL10" s="5">
        <v>73</v>
      </c>
      <c r="AM10" s="5">
        <v>67</v>
      </c>
      <c r="AN10" s="5">
        <v>29</v>
      </c>
      <c r="AO10" s="5">
        <v>38</v>
      </c>
      <c r="AP10" s="5">
        <v>25</v>
      </c>
      <c r="AQ10" s="5">
        <v>17</v>
      </c>
      <c r="AR10" s="5">
        <v>8</v>
      </c>
      <c r="AS10" s="18">
        <v>5</v>
      </c>
      <c r="AT10" s="6">
        <f t="shared" si="0"/>
        <v>169</v>
      </c>
      <c r="AU10" s="5">
        <v>89</v>
      </c>
      <c r="AV10" s="5">
        <v>80</v>
      </c>
      <c r="AW10" s="5">
        <v>118</v>
      </c>
      <c r="AX10" s="5">
        <v>46</v>
      </c>
      <c r="AY10" s="5">
        <v>72</v>
      </c>
      <c r="AZ10" s="5">
        <v>140</v>
      </c>
      <c r="BA10" s="5">
        <v>85</v>
      </c>
      <c r="BB10" s="5">
        <v>55</v>
      </c>
      <c r="BC10" s="5">
        <v>214</v>
      </c>
      <c r="BD10" s="5">
        <v>102</v>
      </c>
      <c r="BE10" s="5">
        <v>112</v>
      </c>
      <c r="BF10" s="5">
        <v>127</v>
      </c>
      <c r="BG10" s="5">
        <v>70</v>
      </c>
      <c r="BH10" s="5">
        <v>57</v>
      </c>
      <c r="BI10" s="5">
        <v>100</v>
      </c>
      <c r="BJ10" s="5">
        <v>56</v>
      </c>
      <c r="BK10" s="5">
        <v>44</v>
      </c>
      <c r="BL10" s="5">
        <v>97</v>
      </c>
      <c r="BM10" s="5">
        <v>54</v>
      </c>
      <c r="BN10" s="5">
        <v>43</v>
      </c>
      <c r="BO10" s="5">
        <v>165</v>
      </c>
      <c r="BP10" s="5">
        <v>81</v>
      </c>
      <c r="BQ10" s="5">
        <v>84</v>
      </c>
      <c r="BR10" s="18">
        <v>5</v>
      </c>
      <c r="BS10" s="5">
        <v>144</v>
      </c>
      <c r="BT10" s="5">
        <v>77</v>
      </c>
      <c r="BU10" s="5">
        <v>67</v>
      </c>
      <c r="BV10" s="5">
        <v>78</v>
      </c>
      <c r="BW10" s="5">
        <v>39</v>
      </c>
      <c r="BX10" s="5">
        <v>39</v>
      </c>
      <c r="BY10" s="5">
        <v>68</v>
      </c>
      <c r="BZ10" s="5">
        <v>31</v>
      </c>
      <c r="CA10" s="5">
        <v>37</v>
      </c>
      <c r="CB10" s="5">
        <v>133</v>
      </c>
      <c r="CC10" s="5">
        <v>81</v>
      </c>
      <c r="CD10" s="5">
        <v>52</v>
      </c>
      <c r="CE10" s="5">
        <v>70</v>
      </c>
      <c r="CF10" s="5">
        <v>32</v>
      </c>
      <c r="CG10" s="5">
        <v>38</v>
      </c>
      <c r="CH10" s="5">
        <v>137</v>
      </c>
      <c r="CI10" s="5">
        <v>65</v>
      </c>
      <c r="CJ10" s="5">
        <v>72</v>
      </c>
      <c r="CK10" s="18">
        <v>5</v>
      </c>
      <c r="CL10" s="5">
        <v>166</v>
      </c>
      <c r="CM10" s="5">
        <v>82</v>
      </c>
      <c r="CN10" s="5">
        <v>84</v>
      </c>
      <c r="CO10" s="5">
        <v>281</v>
      </c>
      <c r="CP10" s="5">
        <v>149</v>
      </c>
      <c r="CQ10" s="5">
        <v>132</v>
      </c>
      <c r="CR10" s="5">
        <v>59</v>
      </c>
      <c r="CS10" s="5">
        <v>27</v>
      </c>
      <c r="CT10" s="5">
        <v>32</v>
      </c>
      <c r="CU10" s="5">
        <v>48</v>
      </c>
      <c r="CV10" s="5">
        <v>21</v>
      </c>
      <c r="CW10" s="5">
        <v>27</v>
      </c>
      <c r="CX10" s="5">
        <v>24</v>
      </c>
      <c r="CY10" s="5">
        <v>13</v>
      </c>
      <c r="CZ10" s="5">
        <v>11</v>
      </c>
      <c r="DA10" s="5">
        <v>14</v>
      </c>
      <c r="DB10" s="5">
        <v>7</v>
      </c>
      <c r="DC10" s="5">
        <v>7</v>
      </c>
    </row>
    <row r="11" spans="1:107" x14ac:dyDescent="0.2">
      <c r="A11" s="18">
        <v>6</v>
      </c>
      <c r="B11" s="5">
        <v>4187</v>
      </c>
      <c r="C11" s="5">
        <v>2177</v>
      </c>
      <c r="D11" s="5">
        <v>2010</v>
      </c>
      <c r="E11" s="5">
        <v>160</v>
      </c>
      <c r="F11" s="5">
        <v>74</v>
      </c>
      <c r="G11" s="5">
        <v>86</v>
      </c>
      <c r="H11" s="5">
        <v>224</v>
      </c>
      <c r="I11" s="5">
        <v>120</v>
      </c>
      <c r="J11" s="5">
        <v>104</v>
      </c>
      <c r="K11" s="5">
        <v>212</v>
      </c>
      <c r="L11" s="5">
        <v>117</v>
      </c>
      <c r="M11" s="5">
        <v>95</v>
      </c>
      <c r="N11" s="5">
        <v>319</v>
      </c>
      <c r="O11" s="5">
        <v>156</v>
      </c>
      <c r="P11" s="5">
        <v>163</v>
      </c>
      <c r="Q11" s="5">
        <v>66</v>
      </c>
      <c r="R11" s="5">
        <v>40</v>
      </c>
      <c r="S11" s="5">
        <v>26</v>
      </c>
      <c r="T11" s="5">
        <v>73</v>
      </c>
      <c r="U11" s="5">
        <v>35</v>
      </c>
      <c r="V11" s="5">
        <v>38</v>
      </c>
      <c r="W11" s="18">
        <v>6</v>
      </c>
      <c r="X11" s="5">
        <v>173</v>
      </c>
      <c r="Y11" s="5">
        <v>96</v>
      </c>
      <c r="Z11" s="5">
        <v>77</v>
      </c>
      <c r="AA11" s="5">
        <v>99</v>
      </c>
      <c r="AB11" s="5">
        <v>50</v>
      </c>
      <c r="AC11" s="5">
        <v>49</v>
      </c>
      <c r="AD11" s="5">
        <v>74</v>
      </c>
      <c r="AE11" s="5">
        <v>36</v>
      </c>
      <c r="AF11" s="5">
        <v>38</v>
      </c>
      <c r="AG11" s="5">
        <v>314</v>
      </c>
      <c r="AH11" s="5">
        <v>174</v>
      </c>
      <c r="AI11" s="5">
        <v>140</v>
      </c>
      <c r="AJ11" s="5">
        <v>162</v>
      </c>
      <c r="AK11" s="5">
        <v>74</v>
      </c>
      <c r="AL11" s="5">
        <v>88</v>
      </c>
      <c r="AM11" s="5">
        <v>53</v>
      </c>
      <c r="AN11" s="5">
        <v>30</v>
      </c>
      <c r="AO11" s="5">
        <v>23</v>
      </c>
      <c r="AP11" s="5">
        <v>25</v>
      </c>
      <c r="AQ11" s="5">
        <v>5</v>
      </c>
      <c r="AR11" s="5">
        <v>20</v>
      </c>
      <c r="AS11" s="18">
        <v>6</v>
      </c>
      <c r="AT11" s="6">
        <f t="shared" si="0"/>
        <v>165</v>
      </c>
      <c r="AU11" s="5">
        <v>94</v>
      </c>
      <c r="AV11" s="5">
        <v>71</v>
      </c>
      <c r="AW11" s="5">
        <v>116</v>
      </c>
      <c r="AX11" s="5">
        <v>63</v>
      </c>
      <c r="AY11" s="5">
        <v>53</v>
      </c>
      <c r="AZ11" s="5">
        <v>125</v>
      </c>
      <c r="BA11" s="5">
        <v>52</v>
      </c>
      <c r="BB11" s="5">
        <v>73</v>
      </c>
      <c r="BC11" s="5">
        <v>204</v>
      </c>
      <c r="BD11" s="5">
        <v>102</v>
      </c>
      <c r="BE11" s="5">
        <v>102</v>
      </c>
      <c r="BF11" s="5">
        <v>106</v>
      </c>
      <c r="BG11" s="5">
        <v>56</v>
      </c>
      <c r="BH11" s="5">
        <v>50</v>
      </c>
      <c r="BI11" s="5">
        <v>112</v>
      </c>
      <c r="BJ11" s="5">
        <v>63</v>
      </c>
      <c r="BK11" s="5">
        <v>49</v>
      </c>
      <c r="BL11" s="5">
        <v>101</v>
      </c>
      <c r="BM11" s="5">
        <v>59</v>
      </c>
      <c r="BN11" s="5">
        <v>42</v>
      </c>
      <c r="BO11" s="5">
        <v>128</v>
      </c>
      <c r="BP11" s="5">
        <v>75</v>
      </c>
      <c r="BQ11" s="5">
        <v>53</v>
      </c>
      <c r="BR11" s="18">
        <v>6</v>
      </c>
      <c r="BS11" s="5">
        <v>147</v>
      </c>
      <c r="BT11" s="5">
        <v>65</v>
      </c>
      <c r="BU11" s="5">
        <v>82</v>
      </c>
      <c r="BV11" s="5">
        <v>83</v>
      </c>
      <c r="BW11" s="5">
        <v>47</v>
      </c>
      <c r="BX11" s="5">
        <v>36</v>
      </c>
      <c r="BY11" s="5">
        <v>51</v>
      </c>
      <c r="BZ11" s="5">
        <v>21</v>
      </c>
      <c r="CA11" s="5">
        <v>30</v>
      </c>
      <c r="CB11" s="5">
        <v>147</v>
      </c>
      <c r="CC11" s="5">
        <v>80</v>
      </c>
      <c r="CD11" s="5">
        <v>67</v>
      </c>
      <c r="CE11" s="5">
        <v>59</v>
      </c>
      <c r="CF11" s="5">
        <v>23</v>
      </c>
      <c r="CG11" s="5">
        <v>36</v>
      </c>
      <c r="CH11" s="5">
        <v>128</v>
      </c>
      <c r="CI11" s="5">
        <v>61</v>
      </c>
      <c r="CJ11" s="5">
        <v>67</v>
      </c>
      <c r="CK11" s="18">
        <v>6</v>
      </c>
      <c r="CL11" s="5">
        <v>155</v>
      </c>
      <c r="CM11" s="5">
        <v>94</v>
      </c>
      <c r="CN11" s="5">
        <v>61</v>
      </c>
      <c r="CO11" s="5">
        <v>275</v>
      </c>
      <c r="CP11" s="5">
        <v>147</v>
      </c>
      <c r="CQ11" s="5">
        <v>128</v>
      </c>
      <c r="CR11" s="5">
        <v>60</v>
      </c>
      <c r="CS11" s="5">
        <v>28</v>
      </c>
      <c r="CT11" s="5">
        <v>32</v>
      </c>
      <c r="CU11" s="5">
        <v>49</v>
      </c>
      <c r="CV11" s="5">
        <v>29</v>
      </c>
      <c r="CW11" s="5">
        <v>20</v>
      </c>
      <c r="CX11" s="5">
        <v>18</v>
      </c>
      <c r="CY11" s="5">
        <v>9</v>
      </c>
      <c r="CZ11" s="5">
        <v>9</v>
      </c>
      <c r="DA11" s="5">
        <v>4</v>
      </c>
      <c r="DB11" s="5">
        <v>2</v>
      </c>
      <c r="DC11" s="5">
        <v>2</v>
      </c>
    </row>
    <row r="12" spans="1:107" x14ac:dyDescent="0.2">
      <c r="A12" s="18">
        <v>7</v>
      </c>
      <c r="B12" s="5">
        <v>3858</v>
      </c>
      <c r="C12" s="5">
        <v>1987</v>
      </c>
      <c r="D12" s="5">
        <v>1871</v>
      </c>
      <c r="E12" s="5">
        <v>138</v>
      </c>
      <c r="F12" s="5">
        <v>74</v>
      </c>
      <c r="G12" s="5">
        <v>64</v>
      </c>
      <c r="H12" s="5">
        <v>204</v>
      </c>
      <c r="I12" s="5">
        <v>108</v>
      </c>
      <c r="J12" s="5">
        <v>96</v>
      </c>
      <c r="K12" s="5">
        <v>175</v>
      </c>
      <c r="L12" s="5">
        <v>87</v>
      </c>
      <c r="M12" s="5">
        <v>88</v>
      </c>
      <c r="N12" s="5">
        <v>264</v>
      </c>
      <c r="O12" s="5">
        <v>127</v>
      </c>
      <c r="P12" s="5">
        <v>137</v>
      </c>
      <c r="Q12" s="5">
        <v>88</v>
      </c>
      <c r="R12" s="5">
        <v>52</v>
      </c>
      <c r="S12" s="5">
        <v>36</v>
      </c>
      <c r="T12" s="5">
        <v>62</v>
      </c>
      <c r="U12" s="5">
        <v>35</v>
      </c>
      <c r="V12" s="5">
        <v>27</v>
      </c>
      <c r="W12" s="18">
        <v>7</v>
      </c>
      <c r="X12" s="5">
        <v>151</v>
      </c>
      <c r="Y12" s="5">
        <v>72</v>
      </c>
      <c r="Z12" s="5">
        <v>79</v>
      </c>
      <c r="AA12" s="5">
        <v>104</v>
      </c>
      <c r="AB12" s="5">
        <v>55</v>
      </c>
      <c r="AC12" s="5">
        <v>49</v>
      </c>
      <c r="AD12" s="5">
        <v>71</v>
      </c>
      <c r="AE12" s="5">
        <v>32</v>
      </c>
      <c r="AF12" s="5">
        <v>39</v>
      </c>
      <c r="AG12" s="5">
        <v>295</v>
      </c>
      <c r="AH12" s="5">
        <v>158</v>
      </c>
      <c r="AI12" s="5">
        <v>137</v>
      </c>
      <c r="AJ12" s="5">
        <v>141</v>
      </c>
      <c r="AK12" s="5">
        <v>66</v>
      </c>
      <c r="AL12" s="5">
        <v>75</v>
      </c>
      <c r="AM12" s="5">
        <v>71</v>
      </c>
      <c r="AN12" s="5">
        <v>35</v>
      </c>
      <c r="AO12" s="5">
        <v>36</v>
      </c>
      <c r="AP12" s="5">
        <v>25</v>
      </c>
      <c r="AQ12" s="5">
        <v>14</v>
      </c>
      <c r="AR12" s="5">
        <v>11</v>
      </c>
      <c r="AS12" s="18">
        <v>7</v>
      </c>
      <c r="AT12" s="6">
        <f t="shared" si="0"/>
        <v>149</v>
      </c>
      <c r="AU12" s="5">
        <v>80</v>
      </c>
      <c r="AV12" s="5">
        <v>69</v>
      </c>
      <c r="AW12" s="5">
        <v>117</v>
      </c>
      <c r="AX12" s="5">
        <v>67</v>
      </c>
      <c r="AY12" s="5">
        <v>50</v>
      </c>
      <c r="AZ12" s="5">
        <v>95</v>
      </c>
      <c r="BA12" s="5">
        <v>48</v>
      </c>
      <c r="BB12" s="5">
        <v>47</v>
      </c>
      <c r="BC12" s="5">
        <v>162</v>
      </c>
      <c r="BD12" s="5">
        <v>83</v>
      </c>
      <c r="BE12" s="5">
        <v>79</v>
      </c>
      <c r="BF12" s="5">
        <v>103</v>
      </c>
      <c r="BG12" s="5">
        <v>52</v>
      </c>
      <c r="BH12" s="5">
        <v>51</v>
      </c>
      <c r="BI12" s="5">
        <v>94</v>
      </c>
      <c r="BJ12" s="5">
        <v>45</v>
      </c>
      <c r="BK12" s="5">
        <v>49</v>
      </c>
      <c r="BL12" s="5">
        <v>93</v>
      </c>
      <c r="BM12" s="5">
        <v>47</v>
      </c>
      <c r="BN12" s="5">
        <v>46</v>
      </c>
      <c r="BO12" s="5">
        <v>141</v>
      </c>
      <c r="BP12" s="5">
        <v>80</v>
      </c>
      <c r="BQ12" s="5">
        <v>61</v>
      </c>
      <c r="BR12" s="18">
        <v>7</v>
      </c>
      <c r="BS12" s="5">
        <v>128</v>
      </c>
      <c r="BT12" s="5">
        <v>63</v>
      </c>
      <c r="BU12" s="5">
        <v>65</v>
      </c>
      <c r="BV12" s="5">
        <v>72</v>
      </c>
      <c r="BW12" s="5">
        <v>41</v>
      </c>
      <c r="BX12" s="5">
        <v>31</v>
      </c>
      <c r="BY12" s="5">
        <v>85</v>
      </c>
      <c r="BZ12" s="5">
        <v>37</v>
      </c>
      <c r="CA12" s="5">
        <v>48</v>
      </c>
      <c r="CB12" s="5">
        <v>134</v>
      </c>
      <c r="CC12" s="5">
        <v>55</v>
      </c>
      <c r="CD12" s="5">
        <v>79</v>
      </c>
      <c r="CE12" s="5">
        <v>64</v>
      </c>
      <c r="CF12" s="5">
        <v>28</v>
      </c>
      <c r="CG12" s="5">
        <v>36</v>
      </c>
      <c r="CH12" s="5">
        <v>116</v>
      </c>
      <c r="CI12" s="5">
        <v>69</v>
      </c>
      <c r="CJ12" s="5">
        <v>47</v>
      </c>
      <c r="CK12" s="18">
        <v>7</v>
      </c>
      <c r="CL12" s="5">
        <v>158</v>
      </c>
      <c r="CM12" s="5">
        <v>85</v>
      </c>
      <c r="CN12" s="5">
        <v>73</v>
      </c>
      <c r="CO12" s="5">
        <v>244</v>
      </c>
      <c r="CP12" s="5">
        <v>134</v>
      </c>
      <c r="CQ12" s="5">
        <v>110</v>
      </c>
      <c r="CR12" s="5">
        <v>49</v>
      </c>
      <c r="CS12" s="5">
        <v>27</v>
      </c>
      <c r="CT12" s="5">
        <v>22</v>
      </c>
      <c r="CU12" s="5">
        <v>41</v>
      </c>
      <c r="CV12" s="5">
        <v>20</v>
      </c>
      <c r="CW12" s="5">
        <v>21</v>
      </c>
      <c r="CX12" s="5">
        <v>16</v>
      </c>
      <c r="CY12" s="5">
        <v>7</v>
      </c>
      <c r="CZ12" s="5">
        <v>9</v>
      </c>
      <c r="DA12" s="5">
        <v>8</v>
      </c>
      <c r="DB12" s="5">
        <v>4</v>
      </c>
      <c r="DC12" s="5">
        <v>4</v>
      </c>
    </row>
    <row r="13" spans="1:107" x14ac:dyDescent="0.2">
      <c r="A13" s="18">
        <v>8</v>
      </c>
      <c r="B13" s="5">
        <v>3925</v>
      </c>
      <c r="C13" s="5">
        <v>2054</v>
      </c>
      <c r="D13" s="5">
        <v>1871</v>
      </c>
      <c r="E13" s="5">
        <v>119</v>
      </c>
      <c r="F13" s="5">
        <v>50</v>
      </c>
      <c r="G13" s="5">
        <v>69</v>
      </c>
      <c r="H13" s="5">
        <v>185</v>
      </c>
      <c r="I13" s="5">
        <v>97</v>
      </c>
      <c r="J13" s="5">
        <v>88</v>
      </c>
      <c r="K13" s="5">
        <v>205</v>
      </c>
      <c r="L13" s="5">
        <v>111</v>
      </c>
      <c r="M13" s="5">
        <v>94</v>
      </c>
      <c r="N13" s="5">
        <v>272</v>
      </c>
      <c r="O13" s="5">
        <v>152</v>
      </c>
      <c r="P13" s="5">
        <v>120</v>
      </c>
      <c r="Q13" s="5">
        <v>57</v>
      </c>
      <c r="R13" s="5">
        <v>32</v>
      </c>
      <c r="S13" s="5">
        <v>25</v>
      </c>
      <c r="T13" s="5">
        <v>82</v>
      </c>
      <c r="U13" s="5">
        <v>39</v>
      </c>
      <c r="V13" s="5">
        <v>43</v>
      </c>
      <c r="W13" s="18">
        <v>8</v>
      </c>
      <c r="X13" s="5">
        <v>155</v>
      </c>
      <c r="Y13" s="5">
        <v>77</v>
      </c>
      <c r="Z13" s="5">
        <v>78</v>
      </c>
      <c r="AA13" s="5">
        <v>99</v>
      </c>
      <c r="AB13" s="5">
        <v>44</v>
      </c>
      <c r="AC13" s="5">
        <v>55</v>
      </c>
      <c r="AD13" s="5">
        <v>61</v>
      </c>
      <c r="AE13" s="5">
        <v>33</v>
      </c>
      <c r="AF13" s="5">
        <v>28</v>
      </c>
      <c r="AG13" s="5">
        <v>283</v>
      </c>
      <c r="AH13" s="5">
        <v>147</v>
      </c>
      <c r="AI13" s="5">
        <v>136</v>
      </c>
      <c r="AJ13" s="5">
        <v>154</v>
      </c>
      <c r="AK13" s="5">
        <v>77</v>
      </c>
      <c r="AL13" s="5">
        <v>77</v>
      </c>
      <c r="AM13" s="5">
        <v>55</v>
      </c>
      <c r="AN13" s="5">
        <v>29</v>
      </c>
      <c r="AO13" s="5">
        <v>26</v>
      </c>
      <c r="AP13" s="5">
        <v>24</v>
      </c>
      <c r="AQ13" s="5">
        <v>12</v>
      </c>
      <c r="AR13" s="5">
        <v>12</v>
      </c>
      <c r="AS13" s="18">
        <v>8</v>
      </c>
      <c r="AT13" s="6">
        <f t="shared" si="0"/>
        <v>161</v>
      </c>
      <c r="AU13" s="5">
        <v>88</v>
      </c>
      <c r="AV13" s="5">
        <v>73</v>
      </c>
      <c r="AW13" s="5">
        <v>123</v>
      </c>
      <c r="AX13" s="5">
        <v>66</v>
      </c>
      <c r="AY13" s="5">
        <v>57</v>
      </c>
      <c r="AZ13" s="5">
        <v>94</v>
      </c>
      <c r="BA13" s="5">
        <v>54</v>
      </c>
      <c r="BB13" s="5">
        <v>40</v>
      </c>
      <c r="BC13" s="5">
        <v>207</v>
      </c>
      <c r="BD13" s="5">
        <v>112</v>
      </c>
      <c r="BE13" s="5">
        <v>95</v>
      </c>
      <c r="BF13" s="5">
        <v>112</v>
      </c>
      <c r="BG13" s="5">
        <v>61</v>
      </c>
      <c r="BH13" s="5">
        <v>51</v>
      </c>
      <c r="BI13" s="5">
        <v>94</v>
      </c>
      <c r="BJ13" s="5">
        <v>46</v>
      </c>
      <c r="BK13" s="5">
        <v>48</v>
      </c>
      <c r="BL13" s="5">
        <v>100</v>
      </c>
      <c r="BM13" s="5">
        <v>55</v>
      </c>
      <c r="BN13" s="5">
        <v>45</v>
      </c>
      <c r="BO13" s="5">
        <v>163</v>
      </c>
      <c r="BP13" s="5">
        <v>85</v>
      </c>
      <c r="BQ13" s="5">
        <v>78</v>
      </c>
      <c r="BR13" s="18">
        <v>8</v>
      </c>
      <c r="BS13" s="5">
        <v>138</v>
      </c>
      <c r="BT13" s="5">
        <v>71</v>
      </c>
      <c r="BU13" s="5">
        <v>67</v>
      </c>
      <c r="BV13" s="5">
        <v>80</v>
      </c>
      <c r="BW13" s="5">
        <v>52</v>
      </c>
      <c r="BX13" s="5">
        <v>28</v>
      </c>
      <c r="BY13" s="5">
        <v>69</v>
      </c>
      <c r="BZ13" s="5">
        <v>39</v>
      </c>
      <c r="CA13" s="5">
        <v>30</v>
      </c>
      <c r="CB13" s="5">
        <v>123</v>
      </c>
      <c r="CC13" s="5">
        <v>58</v>
      </c>
      <c r="CD13" s="5">
        <v>65</v>
      </c>
      <c r="CE13" s="5">
        <v>64</v>
      </c>
      <c r="CF13" s="5">
        <v>35</v>
      </c>
      <c r="CG13" s="5">
        <v>29</v>
      </c>
      <c r="CH13" s="5">
        <v>116</v>
      </c>
      <c r="CI13" s="5">
        <v>64</v>
      </c>
      <c r="CJ13" s="5">
        <v>52</v>
      </c>
      <c r="CK13" s="18">
        <v>8</v>
      </c>
      <c r="CL13" s="5">
        <v>156</v>
      </c>
      <c r="CM13" s="5">
        <v>72</v>
      </c>
      <c r="CN13" s="5">
        <v>84</v>
      </c>
      <c r="CO13" s="5">
        <v>274</v>
      </c>
      <c r="CP13" s="5">
        <v>147</v>
      </c>
      <c r="CQ13" s="5">
        <v>127</v>
      </c>
      <c r="CR13" s="5">
        <v>44</v>
      </c>
      <c r="CS13" s="5">
        <v>21</v>
      </c>
      <c r="CT13" s="5">
        <v>23</v>
      </c>
      <c r="CU13" s="5">
        <v>39</v>
      </c>
      <c r="CV13" s="5">
        <v>22</v>
      </c>
      <c r="CW13" s="5">
        <v>17</v>
      </c>
      <c r="CX13" s="5">
        <v>14</v>
      </c>
      <c r="CY13" s="5">
        <v>4</v>
      </c>
      <c r="CZ13" s="5">
        <v>10</v>
      </c>
      <c r="DA13" s="5">
        <v>3</v>
      </c>
      <c r="DB13" s="5">
        <v>2</v>
      </c>
      <c r="DC13" s="5">
        <v>1</v>
      </c>
    </row>
    <row r="14" spans="1:107" x14ac:dyDescent="0.2">
      <c r="A14" s="18">
        <v>9</v>
      </c>
      <c r="B14" s="5">
        <v>4049</v>
      </c>
      <c r="C14" s="5">
        <v>2114</v>
      </c>
      <c r="D14" s="5">
        <v>1935</v>
      </c>
      <c r="E14" s="5">
        <v>173</v>
      </c>
      <c r="F14" s="5">
        <v>96</v>
      </c>
      <c r="G14" s="5">
        <v>77</v>
      </c>
      <c r="H14" s="5">
        <v>233</v>
      </c>
      <c r="I14" s="5">
        <v>126</v>
      </c>
      <c r="J14" s="5">
        <v>107</v>
      </c>
      <c r="K14" s="5">
        <v>194</v>
      </c>
      <c r="L14" s="5">
        <v>102</v>
      </c>
      <c r="M14" s="5">
        <v>92</v>
      </c>
      <c r="N14" s="5">
        <v>279</v>
      </c>
      <c r="O14" s="5">
        <v>130</v>
      </c>
      <c r="P14" s="5">
        <v>149</v>
      </c>
      <c r="Q14" s="5">
        <v>62</v>
      </c>
      <c r="R14" s="5">
        <v>38</v>
      </c>
      <c r="S14" s="5">
        <v>24</v>
      </c>
      <c r="T14" s="5">
        <v>71</v>
      </c>
      <c r="U14" s="5">
        <v>38</v>
      </c>
      <c r="V14" s="5">
        <v>33</v>
      </c>
      <c r="W14" s="18">
        <v>9</v>
      </c>
      <c r="X14" s="5">
        <v>163</v>
      </c>
      <c r="Y14" s="5">
        <v>89</v>
      </c>
      <c r="Z14" s="5">
        <v>74</v>
      </c>
      <c r="AA14" s="5">
        <v>100</v>
      </c>
      <c r="AB14" s="5">
        <v>53</v>
      </c>
      <c r="AC14" s="5">
        <v>47</v>
      </c>
      <c r="AD14" s="5">
        <v>86</v>
      </c>
      <c r="AE14" s="5">
        <v>36</v>
      </c>
      <c r="AF14" s="5">
        <v>50</v>
      </c>
      <c r="AG14" s="5">
        <v>294</v>
      </c>
      <c r="AH14" s="5">
        <v>141</v>
      </c>
      <c r="AI14" s="5">
        <v>153</v>
      </c>
      <c r="AJ14" s="5">
        <v>145</v>
      </c>
      <c r="AK14" s="5">
        <v>76</v>
      </c>
      <c r="AL14" s="5">
        <v>69</v>
      </c>
      <c r="AM14" s="5">
        <v>68</v>
      </c>
      <c r="AN14" s="5">
        <v>37</v>
      </c>
      <c r="AO14" s="5">
        <v>31</v>
      </c>
      <c r="AP14" s="5">
        <v>23</v>
      </c>
      <c r="AQ14" s="5">
        <v>9</v>
      </c>
      <c r="AR14" s="5">
        <v>14</v>
      </c>
      <c r="AS14" s="18">
        <v>9</v>
      </c>
      <c r="AT14" s="6">
        <f t="shared" si="0"/>
        <v>149</v>
      </c>
      <c r="AU14" s="5">
        <v>81</v>
      </c>
      <c r="AV14" s="5">
        <v>68</v>
      </c>
      <c r="AW14" s="5">
        <v>133</v>
      </c>
      <c r="AX14" s="5">
        <v>77</v>
      </c>
      <c r="AY14" s="5">
        <v>56</v>
      </c>
      <c r="AZ14" s="5">
        <v>106</v>
      </c>
      <c r="BA14" s="5">
        <v>60</v>
      </c>
      <c r="BB14" s="5">
        <v>46</v>
      </c>
      <c r="BC14" s="5">
        <v>181</v>
      </c>
      <c r="BD14" s="5">
        <v>106</v>
      </c>
      <c r="BE14" s="5">
        <v>75</v>
      </c>
      <c r="BF14" s="5">
        <v>115</v>
      </c>
      <c r="BG14" s="5">
        <v>60</v>
      </c>
      <c r="BH14" s="5">
        <v>55</v>
      </c>
      <c r="BI14" s="5">
        <v>95</v>
      </c>
      <c r="BJ14" s="5">
        <v>48</v>
      </c>
      <c r="BK14" s="5">
        <v>47</v>
      </c>
      <c r="BL14" s="5">
        <v>90</v>
      </c>
      <c r="BM14" s="5">
        <v>50</v>
      </c>
      <c r="BN14" s="5">
        <v>40</v>
      </c>
      <c r="BO14" s="5">
        <v>134</v>
      </c>
      <c r="BP14" s="5">
        <v>69</v>
      </c>
      <c r="BQ14" s="5">
        <v>65</v>
      </c>
      <c r="BR14" s="18">
        <v>9</v>
      </c>
      <c r="BS14" s="5">
        <v>129</v>
      </c>
      <c r="BT14" s="5">
        <v>76</v>
      </c>
      <c r="BU14" s="5">
        <v>53</v>
      </c>
      <c r="BV14" s="5">
        <v>81</v>
      </c>
      <c r="BW14" s="5">
        <v>42</v>
      </c>
      <c r="BX14" s="5">
        <v>39</v>
      </c>
      <c r="BY14" s="5">
        <v>82</v>
      </c>
      <c r="BZ14" s="5">
        <v>40</v>
      </c>
      <c r="CA14" s="5">
        <v>42</v>
      </c>
      <c r="CB14" s="5">
        <v>148</v>
      </c>
      <c r="CC14" s="5">
        <v>69</v>
      </c>
      <c r="CD14" s="5">
        <v>79</v>
      </c>
      <c r="CE14" s="5">
        <v>58</v>
      </c>
      <c r="CF14" s="5">
        <v>27</v>
      </c>
      <c r="CG14" s="5">
        <v>31</v>
      </c>
      <c r="CH14" s="5">
        <v>128</v>
      </c>
      <c r="CI14" s="5">
        <v>71</v>
      </c>
      <c r="CJ14" s="5">
        <v>57</v>
      </c>
      <c r="CK14" s="18">
        <v>9</v>
      </c>
      <c r="CL14" s="5">
        <v>170</v>
      </c>
      <c r="CM14" s="5">
        <v>77</v>
      </c>
      <c r="CN14" s="5">
        <v>93</v>
      </c>
      <c r="CO14" s="5">
        <v>257</v>
      </c>
      <c r="CP14" s="5">
        <v>137</v>
      </c>
      <c r="CQ14" s="5">
        <v>120</v>
      </c>
      <c r="CR14" s="5">
        <v>39</v>
      </c>
      <c r="CS14" s="5">
        <v>23</v>
      </c>
      <c r="CT14" s="5">
        <v>16</v>
      </c>
      <c r="CU14" s="5">
        <v>39</v>
      </c>
      <c r="CV14" s="5">
        <v>21</v>
      </c>
      <c r="CW14" s="5">
        <v>18</v>
      </c>
      <c r="CX14" s="5">
        <v>11</v>
      </c>
      <c r="CY14" s="5">
        <v>4</v>
      </c>
      <c r="CZ14" s="5">
        <v>7</v>
      </c>
      <c r="DA14" s="5">
        <v>13</v>
      </c>
      <c r="DB14" s="5">
        <v>5</v>
      </c>
      <c r="DC14" s="5">
        <v>8</v>
      </c>
    </row>
    <row r="15" spans="1:107" x14ac:dyDescent="0.2">
      <c r="A15" s="18">
        <v>10</v>
      </c>
      <c r="B15" s="5">
        <v>4046</v>
      </c>
      <c r="C15" s="5">
        <v>2134</v>
      </c>
      <c r="D15" s="5">
        <v>1912</v>
      </c>
      <c r="E15" s="5">
        <v>147</v>
      </c>
      <c r="F15" s="5">
        <v>76</v>
      </c>
      <c r="G15" s="5">
        <v>71</v>
      </c>
      <c r="H15" s="5">
        <v>216</v>
      </c>
      <c r="I15" s="5">
        <v>121</v>
      </c>
      <c r="J15" s="5">
        <v>95</v>
      </c>
      <c r="K15" s="5">
        <v>216</v>
      </c>
      <c r="L15" s="5">
        <v>115</v>
      </c>
      <c r="M15" s="5">
        <v>101</v>
      </c>
      <c r="N15" s="5">
        <v>288</v>
      </c>
      <c r="O15" s="5">
        <v>157</v>
      </c>
      <c r="P15" s="5">
        <v>131</v>
      </c>
      <c r="Q15" s="5">
        <v>87</v>
      </c>
      <c r="R15" s="5">
        <v>49</v>
      </c>
      <c r="S15" s="5">
        <v>38</v>
      </c>
      <c r="T15" s="5">
        <v>85</v>
      </c>
      <c r="U15" s="5">
        <v>40</v>
      </c>
      <c r="V15" s="5">
        <v>45</v>
      </c>
      <c r="W15" s="18">
        <v>10</v>
      </c>
      <c r="X15" s="5">
        <v>140</v>
      </c>
      <c r="Y15" s="5">
        <v>75</v>
      </c>
      <c r="Z15" s="5">
        <v>65</v>
      </c>
      <c r="AA15" s="5">
        <v>122</v>
      </c>
      <c r="AB15" s="5">
        <v>64</v>
      </c>
      <c r="AC15" s="5">
        <v>58</v>
      </c>
      <c r="AD15" s="5">
        <v>56</v>
      </c>
      <c r="AE15" s="5">
        <v>32</v>
      </c>
      <c r="AF15" s="5">
        <v>24</v>
      </c>
      <c r="AG15" s="5">
        <v>302</v>
      </c>
      <c r="AH15" s="5">
        <v>159</v>
      </c>
      <c r="AI15" s="5">
        <v>143</v>
      </c>
      <c r="AJ15" s="5">
        <v>172</v>
      </c>
      <c r="AK15" s="5">
        <v>89</v>
      </c>
      <c r="AL15" s="5">
        <v>83</v>
      </c>
      <c r="AM15" s="5">
        <v>78</v>
      </c>
      <c r="AN15" s="5">
        <v>44</v>
      </c>
      <c r="AO15" s="5">
        <v>34</v>
      </c>
      <c r="AP15" s="5">
        <v>27</v>
      </c>
      <c r="AQ15" s="5">
        <v>16</v>
      </c>
      <c r="AR15" s="5">
        <v>11</v>
      </c>
      <c r="AS15" s="18">
        <v>10</v>
      </c>
      <c r="AT15" s="6">
        <f t="shared" si="0"/>
        <v>153</v>
      </c>
      <c r="AU15" s="5">
        <v>86</v>
      </c>
      <c r="AV15" s="5">
        <v>67</v>
      </c>
      <c r="AW15" s="5">
        <v>124</v>
      </c>
      <c r="AX15" s="5">
        <v>67</v>
      </c>
      <c r="AY15" s="5">
        <v>57</v>
      </c>
      <c r="AZ15" s="5">
        <v>103</v>
      </c>
      <c r="BA15" s="5">
        <v>48</v>
      </c>
      <c r="BB15" s="5">
        <v>55</v>
      </c>
      <c r="BC15" s="5">
        <v>198</v>
      </c>
      <c r="BD15" s="5">
        <v>97</v>
      </c>
      <c r="BE15" s="5">
        <v>101</v>
      </c>
      <c r="BF15" s="5">
        <v>136</v>
      </c>
      <c r="BG15" s="5">
        <v>84</v>
      </c>
      <c r="BH15" s="5">
        <v>52</v>
      </c>
      <c r="BI15" s="5">
        <v>74</v>
      </c>
      <c r="BJ15" s="5">
        <v>29</v>
      </c>
      <c r="BK15" s="5">
        <v>45</v>
      </c>
      <c r="BL15" s="5">
        <v>81</v>
      </c>
      <c r="BM15" s="5">
        <v>41</v>
      </c>
      <c r="BN15" s="5">
        <v>40</v>
      </c>
      <c r="BO15" s="5">
        <v>124</v>
      </c>
      <c r="BP15" s="5">
        <v>66</v>
      </c>
      <c r="BQ15" s="5">
        <v>58</v>
      </c>
      <c r="BR15" s="18">
        <v>10</v>
      </c>
      <c r="BS15" s="5">
        <v>137</v>
      </c>
      <c r="BT15" s="5">
        <v>74</v>
      </c>
      <c r="BU15" s="5">
        <v>63</v>
      </c>
      <c r="BV15" s="5">
        <v>80</v>
      </c>
      <c r="BW15" s="5">
        <v>48</v>
      </c>
      <c r="BX15" s="5">
        <v>32</v>
      </c>
      <c r="BY15" s="5">
        <v>79</v>
      </c>
      <c r="BZ15" s="5">
        <v>38</v>
      </c>
      <c r="CA15" s="5">
        <v>41</v>
      </c>
      <c r="CB15" s="5">
        <v>117</v>
      </c>
      <c r="CC15" s="5">
        <v>65</v>
      </c>
      <c r="CD15" s="5">
        <v>52</v>
      </c>
      <c r="CE15" s="5">
        <v>49</v>
      </c>
      <c r="CF15" s="5">
        <v>23</v>
      </c>
      <c r="CG15" s="5">
        <v>26</v>
      </c>
      <c r="CH15" s="5">
        <v>117</v>
      </c>
      <c r="CI15" s="5">
        <v>54</v>
      </c>
      <c r="CJ15" s="5">
        <v>63</v>
      </c>
      <c r="CK15" s="18">
        <v>10</v>
      </c>
      <c r="CL15" s="5">
        <v>145</v>
      </c>
      <c r="CM15" s="5">
        <v>82</v>
      </c>
      <c r="CN15" s="5">
        <v>63</v>
      </c>
      <c r="CO15" s="5">
        <v>277</v>
      </c>
      <c r="CP15" s="5">
        <v>140</v>
      </c>
      <c r="CQ15" s="5">
        <v>137</v>
      </c>
      <c r="CR15" s="5">
        <v>60</v>
      </c>
      <c r="CS15" s="5">
        <v>28</v>
      </c>
      <c r="CT15" s="5">
        <v>32</v>
      </c>
      <c r="CU15" s="5">
        <v>33</v>
      </c>
      <c r="CV15" s="5">
        <v>18</v>
      </c>
      <c r="CW15" s="5">
        <v>15</v>
      </c>
      <c r="CX15" s="5">
        <v>18</v>
      </c>
      <c r="CY15" s="5">
        <v>7</v>
      </c>
      <c r="CZ15" s="5">
        <v>11</v>
      </c>
      <c r="DA15" s="5">
        <v>5</v>
      </c>
      <c r="DB15" s="5">
        <v>2</v>
      </c>
      <c r="DC15" s="5">
        <v>3</v>
      </c>
    </row>
    <row r="16" spans="1:107" x14ac:dyDescent="0.2">
      <c r="A16" s="18">
        <v>11</v>
      </c>
      <c r="B16" s="5">
        <v>3729</v>
      </c>
      <c r="C16" s="5">
        <v>1930</v>
      </c>
      <c r="D16" s="5">
        <v>1799</v>
      </c>
      <c r="E16" s="5">
        <v>140</v>
      </c>
      <c r="F16" s="5">
        <v>75</v>
      </c>
      <c r="G16" s="5">
        <v>65</v>
      </c>
      <c r="H16" s="5">
        <v>230</v>
      </c>
      <c r="I16" s="5">
        <v>120</v>
      </c>
      <c r="J16" s="5">
        <v>110</v>
      </c>
      <c r="K16" s="5">
        <v>194</v>
      </c>
      <c r="L16" s="5">
        <v>110</v>
      </c>
      <c r="M16" s="5">
        <v>84</v>
      </c>
      <c r="N16" s="5">
        <v>241</v>
      </c>
      <c r="O16" s="5">
        <v>104</v>
      </c>
      <c r="P16" s="5">
        <v>137</v>
      </c>
      <c r="Q16" s="5">
        <v>59</v>
      </c>
      <c r="R16" s="5">
        <v>25</v>
      </c>
      <c r="S16" s="5">
        <v>34</v>
      </c>
      <c r="T16" s="5">
        <v>73</v>
      </c>
      <c r="U16" s="5">
        <v>40</v>
      </c>
      <c r="V16" s="5">
        <v>33</v>
      </c>
      <c r="W16" s="18">
        <v>11</v>
      </c>
      <c r="X16" s="5">
        <v>135</v>
      </c>
      <c r="Y16" s="5">
        <v>74</v>
      </c>
      <c r="Z16" s="5">
        <v>61</v>
      </c>
      <c r="AA16" s="5">
        <v>108</v>
      </c>
      <c r="AB16" s="5">
        <v>50</v>
      </c>
      <c r="AC16" s="5">
        <v>58</v>
      </c>
      <c r="AD16" s="5">
        <v>67</v>
      </c>
      <c r="AE16" s="5">
        <v>37</v>
      </c>
      <c r="AF16" s="5">
        <v>30</v>
      </c>
      <c r="AG16" s="5">
        <v>245</v>
      </c>
      <c r="AH16" s="5">
        <v>116</v>
      </c>
      <c r="AI16" s="5">
        <v>129</v>
      </c>
      <c r="AJ16" s="5">
        <v>140</v>
      </c>
      <c r="AK16" s="5">
        <v>73</v>
      </c>
      <c r="AL16" s="5">
        <v>67</v>
      </c>
      <c r="AM16" s="5">
        <v>55</v>
      </c>
      <c r="AN16" s="5">
        <v>24</v>
      </c>
      <c r="AO16" s="5">
        <v>31</v>
      </c>
      <c r="AP16" s="5">
        <v>27</v>
      </c>
      <c r="AQ16" s="5">
        <v>14</v>
      </c>
      <c r="AR16" s="5">
        <v>13</v>
      </c>
      <c r="AS16" s="18">
        <v>11</v>
      </c>
      <c r="AT16" s="6">
        <f t="shared" si="0"/>
        <v>159</v>
      </c>
      <c r="AU16" s="5">
        <v>85</v>
      </c>
      <c r="AV16" s="5">
        <v>74</v>
      </c>
      <c r="AW16" s="5">
        <v>105</v>
      </c>
      <c r="AX16" s="5">
        <v>52</v>
      </c>
      <c r="AY16" s="5">
        <v>53</v>
      </c>
      <c r="AZ16" s="5">
        <v>100</v>
      </c>
      <c r="BA16" s="5">
        <v>52</v>
      </c>
      <c r="BB16" s="5">
        <v>48</v>
      </c>
      <c r="BC16" s="5">
        <v>154</v>
      </c>
      <c r="BD16" s="5">
        <v>89</v>
      </c>
      <c r="BE16" s="5">
        <v>65</v>
      </c>
      <c r="BF16" s="5">
        <v>104</v>
      </c>
      <c r="BG16" s="5">
        <v>64</v>
      </c>
      <c r="BH16" s="5">
        <v>40</v>
      </c>
      <c r="BI16" s="5">
        <v>82</v>
      </c>
      <c r="BJ16" s="5">
        <v>44</v>
      </c>
      <c r="BK16" s="5">
        <v>38</v>
      </c>
      <c r="BL16" s="5">
        <v>99</v>
      </c>
      <c r="BM16" s="5">
        <v>48</v>
      </c>
      <c r="BN16" s="5">
        <v>51</v>
      </c>
      <c r="BO16" s="5">
        <v>132</v>
      </c>
      <c r="BP16" s="5">
        <v>60</v>
      </c>
      <c r="BQ16" s="5">
        <v>72</v>
      </c>
      <c r="BR16" s="18">
        <v>11</v>
      </c>
      <c r="BS16" s="5">
        <v>137</v>
      </c>
      <c r="BT16" s="5">
        <v>80</v>
      </c>
      <c r="BU16" s="5">
        <v>57</v>
      </c>
      <c r="BV16" s="5">
        <v>78</v>
      </c>
      <c r="BW16" s="5">
        <v>45</v>
      </c>
      <c r="BX16" s="5">
        <v>33</v>
      </c>
      <c r="BY16" s="5">
        <v>78</v>
      </c>
      <c r="BZ16" s="5">
        <v>45</v>
      </c>
      <c r="CA16" s="5">
        <v>33</v>
      </c>
      <c r="CB16" s="5">
        <v>126</v>
      </c>
      <c r="CC16" s="5">
        <v>69</v>
      </c>
      <c r="CD16" s="5">
        <v>57</v>
      </c>
      <c r="CE16" s="5">
        <v>54</v>
      </c>
      <c r="CF16" s="5">
        <v>27</v>
      </c>
      <c r="CG16" s="5">
        <v>27</v>
      </c>
      <c r="CH16" s="5">
        <v>118</v>
      </c>
      <c r="CI16" s="5">
        <v>56</v>
      </c>
      <c r="CJ16" s="5">
        <v>62</v>
      </c>
      <c r="CK16" s="18">
        <v>11</v>
      </c>
      <c r="CL16" s="5">
        <v>140</v>
      </c>
      <c r="CM16" s="5">
        <v>75</v>
      </c>
      <c r="CN16" s="5">
        <v>65</v>
      </c>
      <c r="CO16" s="5">
        <v>248</v>
      </c>
      <c r="CP16" s="5">
        <v>129</v>
      </c>
      <c r="CQ16" s="5">
        <v>119</v>
      </c>
      <c r="CR16" s="5">
        <v>45</v>
      </c>
      <c r="CS16" s="5">
        <v>18</v>
      </c>
      <c r="CT16" s="5">
        <v>27</v>
      </c>
      <c r="CU16" s="5">
        <v>23</v>
      </c>
      <c r="CV16" s="5">
        <v>10</v>
      </c>
      <c r="CW16" s="5">
        <v>13</v>
      </c>
      <c r="CX16" s="5">
        <v>20</v>
      </c>
      <c r="CY16" s="5">
        <v>13</v>
      </c>
      <c r="CZ16" s="5">
        <v>7</v>
      </c>
      <c r="DA16" s="5">
        <v>13</v>
      </c>
      <c r="DB16" s="5">
        <v>7</v>
      </c>
      <c r="DC16" s="5">
        <v>6</v>
      </c>
    </row>
    <row r="17" spans="1:107" x14ac:dyDescent="0.2">
      <c r="A17" s="18">
        <v>12</v>
      </c>
      <c r="B17" s="5">
        <v>3574</v>
      </c>
      <c r="C17" s="5">
        <v>1929</v>
      </c>
      <c r="D17" s="5">
        <v>1645</v>
      </c>
      <c r="E17" s="5">
        <v>138</v>
      </c>
      <c r="F17" s="5">
        <v>79</v>
      </c>
      <c r="G17" s="5">
        <v>59</v>
      </c>
      <c r="H17" s="5">
        <v>205</v>
      </c>
      <c r="I17" s="5">
        <v>108</v>
      </c>
      <c r="J17" s="5">
        <v>97</v>
      </c>
      <c r="K17" s="5">
        <v>167</v>
      </c>
      <c r="L17" s="5">
        <v>88</v>
      </c>
      <c r="M17" s="5">
        <v>79</v>
      </c>
      <c r="N17" s="5">
        <v>260</v>
      </c>
      <c r="O17" s="5">
        <v>136</v>
      </c>
      <c r="P17" s="5">
        <v>124</v>
      </c>
      <c r="Q17" s="5">
        <v>59</v>
      </c>
      <c r="R17" s="5">
        <v>34</v>
      </c>
      <c r="S17" s="5">
        <v>25</v>
      </c>
      <c r="T17" s="5">
        <v>80</v>
      </c>
      <c r="U17" s="5">
        <v>43</v>
      </c>
      <c r="V17" s="5">
        <v>37</v>
      </c>
      <c r="W17" s="18">
        <v>12</v>
      </c>
      <c r="X17" s="5">
        <v>129</v>
      </c>
      <c r="Y17" s="5">
        <v>71</v>
      </c>
      <c r="Z17" s="5">
        <v>58</v>
      </c>
      <c r="AA17" s="5">
        <v>97</v>
      </c>
      <c r="AB17" s="5">
        <v>45</v>
      </c>
      <c r="AC17" s="5">
        <v>52</v>
      </c>
      <c r="AD17" s="5">
        <v>84</v>
      </c>
      <c r="AE17" s="5">
        <v>52</v>
      </c>
      <c r="AF17" s="5">
        <v>32</v>
      </c>
      <c r="AG17" s="5">
        <v>272</v>
      </c>
      <c r="AH17" s="5">
        <v>138</v>
      </c>
      <c r="AI17" s="5">
        <v>134</v>
      </c>
      <c r="AJ17" s="5">
        <v>131</v>
      </c>
      <c r="AK17" s="5">
        <v>71</v>
      </c>
      <c r="AL17" s="5">
        <v>60</v>
      </c>
      <c r="AM17" s="5">
        <v>50</v>
      </c>
      <c r="AN17" s="5">
        <v>26</v>
      </c>
      <c r="AO17" s="5">
        <v>24</v>
      </c>
      <c r="AP17" s="5">
        <v>29</v>
      </c>
      <c r="AQ17" s="5">
        <v>15</v>
      </c>
      <c r="AR17" s="5">
        <v>14</v>
      </c>
      <c r="AS17" s="18">
        <v>12</v>
      </c>
      <c r="AT17" s="6">
        <f t="shared" si="0"/>
        <v>148</v>
      </c>
      <c r="AU17" s="5">
        <v>86</v>
      </c>
      <c r="AV17" s="5">
        <v>62</v>
      </c>
      <c r="AW17" s="5">
        <v>128</v>
      </c>
      <c r="AX17" s="5">
        <v>70</v>
      </c>
      <c r="AY17" s="5">
        <v>58</v>
      </c>
      <c r="AZ17" s="5">
        <v>87</v>
      </c>
      <c r="BA17" s="5">
        <v>48</v>
      </c>
      <c r="BB17" s="5">
        <v>39</v>
      </c>
      <c r="BC17" s="5">
        <v>152</v>
      </c>
      <c r="BD17" s="5">
        <v>83</v>
      </c>
      <c r="BE17" s="5">
        <v>69</v>
      </c>
      <c r="BF17" s="5">
        <v>98</v>
      </c>
      <c r="BG17" s="5">
        <v>60</v>
      </c>
      <c r="BH17" s="5">
        <v>38</v>
      </c>
      <c r="BI17" s="5">
        <v>80</v>
      </c>
      <c r="BJ17" s="5">
        <v>39</v>
      </c>
      <c r="BK17" s="5">
        <v>41</v>
      </c>
      <c r="BL17" s="5">
        <v>73</v>
      </c>
      <c r="BM17" s="5">
        <v>40</v>
      </c>
      <c r="BN17" s="5">
        <v>33</v>
      </c>
      <c r="BO17" s="5">
        <v>112</v>
      </c>
      <c r="BP17" s="5">
        <v>57</v>
      </c>
      <c r="BQ17" s="5">
        <v>55</v>
      </c>
      <c r="BR17" s="18">
        <v>12</v>
      </c>
      <c r="BS17" s="5">
        <v>137</v>
      </c>
      <c r="BT17" s="5">
        <v>80</v>
      </c>
      <c r="BU17" s="5">
        <v>57</v>
      </c>
      <c r="BV17" s="5">
        <v>74</v>
      </c>
      <c r="BW17" s="5">
        <v>44</v>
      </c>
      <c r="BX17" s="5">
        <v>30</v>
      </c>
      <c r="BY17" s="5">
        <v>60</v>
      </c>
      <c r="BZ17" s="5">
        <v>23</v>
      </c>
      <c r="CA17" s="5">
        <v>37</v>
      </c>
      <c r="CB17" s="5">
        <v>110</v>
      </c>
      <c r="CC17" s="5">
        <v>65</v>
      </c>
      <c r="CD17" s="5">
        <v>45</v>
      </c>
      <c r="CE17" s="5">
        <v>58</v>
      </c>
      <c r="CF17" s="5">
        <v>28</v>
      </c>
      <c r="CG17" s="5">
        <v>30</v>
      </c>
      <c r="CH17" s="5">
        <v>90</v>
      </c>
      <c r="CI17" s="5">
        <v>46</v>
      </c>
      <c r="CJ17" s="5">
        <v>44</v>
      </c>
      <c r="CK17" s="18">
        <v>12</v>
      </c>
      <c r="CL17" s="5">
        <v>120</v>
      </c>
      <c r="CM17" s="5">
        <v>72</v>
      </c>
      <c r="CN17" s="5">
        <v>48</v>
      </c>
      <c r="CO17" s="5">
        <v>249</v>
      </c>
      <c r="CP17" s="5">
        <v>136</v>
      </c>
      <c r="CQ17" s="5">
        <v>113</v>
      </c>
      <c r="CR17" s="5">
        <v>46</v>
      </c>
      <c r="CS17" s="5">
        <v>22</v>
      </c>
      <c r="CT17" s="5">
        <v>24</v>
      </c>
      <c r="CU17" s="5">
        <v>36</v>
      </c>
      <c r="CV17" s="5">
        <v>19</v>
      </c>
      <c r="CW17" s="5">
        <v>17</v>
      </c>
      <c r="CX17" s="5">
        <v>9</v>
      </c>
      <c r="CY17" s="5">
        <v>4</v>
      </c>
      <c r="CZ17" s="5">
        <v>5</v>
      </c>
      <c r="DA17" s="5">
        <v>6</v>
      </c>
      <c r="DB17" s="5">
        <v>1</v>
      </c>
      <c r="DC17" s="5">
        <v>5</v>
      </c>
    </row>
    <row r="18" spans="1:107" x14ac:dyDescent="0.2">
      <c r="A18" s="18">
        <v>13</v>
      </c>
      <c r="B18" s="5">
        <v>3460</v>
      </c>
      <c r="C18" s="5">
        <v>1878</v>
      </c>
      <c r="D18" s="5">
        <v>1582</v>
      </c>
      <c r="E18" s="5">
        <v>117</v>
      </c>
      <c r="F18" s="5">
        <v>71</v>
      </c>
      <c r="G18" s="5">
        <v>46</v>
      </c>
      <c r="H18" s="5">
        <v>205</v>
      </c>
      <c r="I18" s="5">
        <v>113</v>
      </c>
      <c r="J18" s="5">
        <v>92</v>
      </c>
      <c r="K18" s="5">
        <v>179</v>
      </c>
      <c r="L18" s="5">
        <v>107</v>
      </c>
      <c r="M18" s="5">
        <v>72</v>
      </c>
      <c r="N18" s="5">
        <v>215</v>
      </c>
      <c r="O18" s="5">
        <v>119</v>
      </c>
      <c r="P18" s="5">
        <v>96</v>
      </c>
      <c r="Q18" s="5">
        <v>64</v>
      </c>
      <c r="R18" s="5">
        <v>30</v>
      </c>
      <c r="S18" s="5">
        <v>34</v>
      </c>
      <c r="T18" s="5">
        <v>54</v>
      </c>
      <c r="U18" s="5">
        <v>30</v>
      </c>
      <c r="V18" s="5">
        <v>24</v>
      </c>
      <c r="W18" s="18">
        <v>13</v>
      </c>
      <c r="X18" s="5">
        <v>131</v>
      </c>
      <c r="Y18" s="5">
        <v>76</v>
      </c>
      <c r="Z18" s="5">
        <v>55</v>
      </c>
      <c r="AA18" s="5">
        <v>100</v>
      </c>
      <c r="AB18" s="5">
        <v>51</v>
      </c>
      <c r="AC18" s="5">
        <v>49</v>
      </c>
      <c r="AD18" s="5">
        <v>67</v>
      </c>
      <c r="AE18" s="5">
        <v>39</v>
      </c>
      <c r="AF18" s="5">
        <v>28</v>
      </c>
      <c r="AG18" s="5">
        <v>247</v>
      </c>
      <c r="AH18" s="5">
        <v>121</v>
      </c>
      <c r="AI18" s="5">
        <v>126</v>
      </c>
      <c r="AJ18" s="5">
        <v>143</v>
      </c>
      <c r="AK18" s="5">
        <v>85</v>
      </c>
      <c r="AL18" s="5">
        <v>58</v>
      </c>
      <c r="AM18" s="5">
        <v>48</v>
      </c>
      <c r="AN18" s="5">
        <v>35</v>
      </c>
      <c r="AO18" s="5">
        <v>13</v>
      </c>
      <c r="AP18" s="5">
        <v>21</v>
      </c>
      <c r="AQ18" s="5">
        <v>12</v>
      </c>
      <c r="AR18" s="5">
        <v>9</v>
      </c>
      <c r="AS18" s="18">
        <v>13</v>
      </c>
      <c r="AT18" s="6">
        <f t="shared" si="0"/>
        <v>123</v>
      </c>
      <c r="AU18" s="5">
        <v>71</v>
      </c>
      <c r="AV18" s="5">
        <v>52</v>
      </c>
      <c r="AW18" s="5">
        <v>120</v>
      </c>
      <c r="AX18" s="5">
        <v>69</v>
      </c>
      <c r="AY18" s="5">
        <v>51</v>
      </c>
      <c r="AZ18" s="5">
        <v>87</v>
      </c>
      <c r="BA18" s="5">
        <v>45</v>
      </c>
      <c r="BB18" s="5">
        <v>42</v>
      </c>
      <c r="BC18" s="5">
        <v>124</v>
      </c>
      <c r="BD18" s="5">
        <v>57</v>
      </c>
      <c r="BE18" s="5">
        <v>67</v>
      </c>
      <c r="BF18" s="5">
        <v>77</v>
      </c>
      <c r="BG18" s="5">
        <v>38</v>
      </c>
      <c r="BH18" s="5">
        <v>39</v>
      </c>
      <c r="BI18" s="5">
        <v>92</v>
      </c>
      <c r="BJ18" s="5">
        <v>51</v>
      </c>
      <c r="BK18" s="5">
        <v>41</v>
      </c>
      <c r="BL18" s="5">
        <v>103</v>
      </c>
      <c r="BM18" s="5">
        <v>55</v>
      </c>
      <c r="BN18" s="5">
        <v>48</v>
      </c>
      <c r="BO18" s="5">
        <v>124</v>
      </c>
      <c r="BP18" s="5">
        <v>68</v>
      </c>
      <c r="BQ18" s="5">
        <v>56</v>
      </c>
      <c r="BR18" s="18">
        <v>13</v>
      </c>
      <c r="BS18" s="5">
        <v>120</v>
      </c>
      <c r="BT18" s="5">
        <v>68</v>
      </c>
      <c r="BU18" s="5">
        <v>52</v>
      </c>
      <c r="BV18" s="5">
        <v>68</v>
      </c>
      <c r="BW18" s="5">
        <v>37</v>
      </c>
      <c r="BX18" s="5">
        <v>31</v>
      </c>
      <c r="BY18" s="5">
        <v>68</v>
      </c>
      <c r="BZ18" s="5">
        <v>40</v>
      </c>
      <c r="CA18" s="5">
        <v>28</v>
      </c>
      <c r="CB18" s="5">
        <v>149</v>
      </c>
      <c r="CC18" s="5">
        <v>71</v>
      </c>
      <c r="CD18" s="5">
        <v>78</v>
      </c>
      <c r="CE18" s="5">
        <v>44</v>
      </c>
      <c r="CF18" s="5">
        <v>27</v>
      </c>
      <c r="CG18" s="5">
        <v>17</v>
      </c>
      <c r="CH18" s="5">
        <v>83</v>
      </c>
      <c r="CI18" s="5">
        <v>33</v>
      </c>
      <c r="CJ18" s="5">
        <v>50</v>
      </c>
      <c r="CK18" s="18">
        <v>13</v>
      </c>
      <c r="CL18" s="5">
        <v>128</v>
      </c>
      <c r="CM18" s="5">
        <v>67</v>
      </c>
      <c r="CN18" s="5">
        <v>61</v>
      </c>
      <c r="CO18" s="5">
        <v>252</v>
      </c>
      <c r="CP18" s="5">
        <v>131</v>
      </c>
      <c r="CQ18" s="5">
        <v>121</v>
      </c>
      <c r="CR18" s="5">
        <v>45</v>
      </c>
      <c r="CS18" s="5">
        <v>26</v>
      </c>
      <c r="CT18" s="5">
        <v>19</v>
      </c>
      <c r="CU18" s="5">
        <v>40</v>
      </c>
      <c r="CV18" s="5">
        <v>24</v>
      </c>
      <c r="CW18" s="5">
        <v>16</v>
      </c>
      <c r="CX18" s="5">
        <v>15</v>
      </c>
      <c r="CY18" s="5">
        <v>8</v>
      </c>
      <c r="CZ18" s="5">
        <v>7</v>
      </c>
      <c r="DA18" s="5">
        <v>7</v>
      </c>
      <c r="DB18" s="5">
        <v>3</v>
      </c>
      <c r="DC18" s="5">
        <v>4</v>
      </c>
    </row>
    <row r="19" spans="1:107" x14ac:dyDescent="0.2">
      <c r="A19" s="18">
        <v>14</v>
      </c>
      <c r="B19" s="5">
        <v>3169</v>
      </c>
      <c r="C19" s="5">
        <v>1668</v>
      </c>
      <c r="D19" s="5">
        <v>1501</v>
      </c>
      <c r="E19" s="5">
        <v>104</v>
      </c>
      <c r="F19" s="5">
        <v>58</v>
      </c>
      <c r="G19" s="5">
        <v>46</v>
      </c>
      <c r="H19" s="5">
        <v>190</v>
      </c>
      <c r="I19" s="5">
        <v>95</v>
      </c>
      <c r="J19" s="5">
        <v>95</v>
      </c>
      <c r="K19" s="5">
        <v>160</v>
      </c>
      <c r="L19" s="5">
        <v>94</v>
      </c>
      <c r="M19" s="5">
        <v>66</v>
      </c>
      <c r="N19" s="5">
        <v>202</v>
      </c>
      <c r="O19" s="5">
        <v>108</v>
      </c>
      <c r="P19" s="5">
        <v>94</v>
      </c>
      <c r="Q19" s="5">
        <v>50</v>
      </c>
      <c r="R19" s="5">
        <v>31</v>
      </c>
      <c r="S19" s="5">
        <v>19</v>
      </c>
      <c r="T19" s="5">
        <v>67</v>
      </c>
      <c r="U19" s="5">
        <v>40</v>
      </c>
      <c r="V19" s="5">
        <v>27</v>
      </c>
      <c r="W19" s="18">
        <v>14</v>
      </c>
      <c r="X19" s="5">
        <v>114</v>
      </c>
      <c r="Y19" s="5">
        <v>63</v>
      </c>
      <c r="Z19" s="5">
        <v>51</v>
      </c>
      <c r="AA19" s="5">
        <v>112</v>
      </c>
      <c r="AB19" s="5">
        <v>59</v>
      </c>
      <c r="AC19" s="5">
        <v>53</v>
      </c>
      <c r="AD19" s="5">
        <v>64</v>
      </c>
      <c r="AE19" s="5">
        <v>37</v>
      </c>
      <c r="AF19" s="5">
        <v>27</v>
      </c>
      <c r="AG19" s="5">
        <v>221</v>
      </c>
      <c r="AH19" s="5">
        <v>117</v>
      </c>
      <c r="AI19" s="5">
        <v>104</v>
      </c>
      <c r="AJ19" s="5">
        <v>120</v>
      </c>
      <c r="AK19" s="5">
        <v>63</v>
      </c>
      <c r="AL19" s="5">
        <v>57</v>
      </c>
      <c r="AM19" s="5">
        <v>53</v>
      </c>
      <c r="AN19" s="5">
        <v>23</v>
      </c>
      <c r="AO19" s="5">
        <v>30</v>
      </c>
      <c r="AP19" s="5">
        <v>22</v>
      </c>
      <c r="AQ19" s="5">
        <v>19</v>
      </c>
      <c r="AR19" s="5">
        <v>3</v>
      </c>
      <c r="AS19" s="18">
        <v>14</v>
      </c>
      <c r="AT19" s="6">
        <f t="shared" si="0"/>
        <v>124</v>
      </c>
      <c r="AU19" s="5">
        <v>66</v>
      </c>
      <c r="AV19" s="5">
        <v>58</v>
      </c>
      <c r="AW19" s="5">
        <v>102</v>
      </c>
      <c r="AX19" s="5">
        <v>52</v>
      </c>
      <c r="AY19" s="5">
        <v>50</v>
      </c>
      <c r="AZ19" s="5">
        <v>88</v>
      </c>
      <c r="BA19" s="5">
        <v>44</v>
      </c>
      <c r="BB19" s="5">
        <v>44</v>
      </c>
      <c r="BC19" s="5">
        <v>99</v>
      </c>
      <c r="BD19" s="5">
        <v>54</v>
      </c>
      <c r="BE19" s="5">
        <v>45</v>
      </c>
      <c r="BF19" s="5">
        <v>73</v>
      </c>
      <c r="BG19" s="5">
        <v>44</v>
      </c>
      <c r="BH19" s="5">
        <v>29</v>
      </c>
      <c r="BI19" s="5">
        <v>86</v>
      </c>
      <c r="BJ19" s="5">
        <v>43</v>
      </c>
      <c r="BK19" s="5">
        <v>43</v>
      </c>
      <c r="BL19" s="5">
        <v>78</v>
      </c>
      <c r="BM19" s="5">
        <v>41</v>
      </c>
      <c r="BN19" s="5">
        <v>37</v>
      </c>
      <c r="BO19" s="5">
        <v>119</v>
      </c>
      <c r="BP19" s="5">
        <v>62</v>
      </c>
      <c r="BQ19" s="5">
        <v>57</v>
      </c>
      <c r="BR19" s="18">
        <v>14</v>
      </c>
      <c r="BS19" s="5">
        <v>123</v>
      </c>
      <c r="BT19" s="5">
        <v>67</v>
      </c>
      <c r="BU19" s="5">
        <v>56</v>
      </c>
      <c r="BV19" s="5">
        <v>78</v>
      </c>
      <c r="BW19" s="5">
        <v>42</v>
      </c>
      <c r="BX19" s="5">
        <v>36</v>
      </c>
      <c r="BY19" s="5">
        <v>68</v>
      </c>
      <c r="BZ19" s="5">
        <v>34</v>
      </c>
      <c r="CA19" s="5">
        <v>34</v>
      </c>
      <c r="CB19" s="5">
        <v>90</v>
      </c>
      <c r="CC19" s="5">
        <v>42</v>
      </c>
      <c r="CD19" s="5">
        <v>48</v>
      </c>
      <c r="CE19" s="5">
        <v>37</v>
      </c>
      <c r="CF19" s="5">
        <v>18</v>
      </c>
      <c r="CG19" s="5">
        <v>19</v>
      </c>
      <c r="CH19" s="5">
        <v>84</v>
      </c>
      <c r="CI19" s="5">
        <v>42</v>
      </c>
      <c r="CJ19" s="5">
        <v>42</v>
      </c>
      <c r="CK19" s="18">
        <v>14</v>
      </c>
      <c r="CL19" s="5">
        <v>130</v>
      </c>
      <c r="CM19" s="5">
        <v>65</v>
      </c>
      <c r="CN19" s="5">
        <v>65</v>
      </c>
      <c r="CO19" s="5">
        <v>209</v>
      </c>
      <c r="CP19" s="5">
        <v>100</v>
      </c>
      <c r="CQ19" s="5">
        <v>109</v>
      </c>
      <c r="CR19" s="5">
        <v>50</v>
      </c>
      <c r="CS19" s="5">
        <v>21</v>
      </c>
      <c r="CT19" s="5">
        <v>29</v>
      </c>
      <c r="CU19" s="5">
        <v>29</v>
      </c>
      <c r="CV19" s="5">
        <v>13</v>
      </c>
      <c r="CW19" s="5">
        <v>16</v>
      </c>
      <c r="CX19" s="5">
        <v>18</v>
      </c>
      <c r="CY19" s="5">
        <v>6</v>
      </c>
      <c r="CZ19" s="5">
        <v>12</v>
      </c>
      <c r="DA19" s="5">
        <v>5</v>
      </c>
      <c r="DB19" s="5">
        <v>5</v>
      </c>
      <c r="DC19" s="5">
        <v>0</v>
      </c>
    </row>
    <row r="20" spans="1:107" x14ac:dyDescent="0.2">
      <c r="A20" s="18">
        <v>15</v>
      </c>
      <c r="B20" s="5">
        <v>3383</v>
      </c>
      <c r="C20" s="5">
        <v>1709</v>
      </c>
      <c r="D20" s="5">
        <v>1674</v>
      </c>
      <c r="E20" s="5">
        <v>149</v>
      </c>
      <c r="F20" s="5">
        <v>70</v>
      </c>
      <c r="G20" s="5">
        <v>79</v>
      </c>
      <c r="H20" s="5">
        <v>227</v>
      </c>
      <c r="I20" s="5">
        <v>111</v>
      </c>
      <c r="J20" s="5">
        <v>116</v>
      </c>
      <c r="K20" s="5">
        <v>170</v>
      </c>
      <c r="L20" s="5">
        <v>87</v>
      </c>
      <c r="M20" s="5">
        <v>83</v>
      </c>
      <c r="N20" s="5">
        <v>211</v>
      </c>
      <c r="O20" s="5">
        <v>108</v>
      </c>
      <c r="P20" s="5">
        <v>103</v>
      </c>
      <c r="Q20" s="5">
        <v>54</v>
      </c>
      <c r="R20" s="5">
        <v>25</v>
      </c>
      <c r="S20" s="5">
        <v>29</v>
      </c>
      <c r="T20" s="5">
        <v>84</v>
      </c>
      <c r="U20" s="5">
        <v>31</v>
      </c>
      <c r="V20" s="5">
        <v>53</v>
      </c>
      <c r="W20" s="18">
        <v>15</v>
      </c>
      <c r="X20" s="5">
        <v>125</v>
      </c>
      <c r="Y20" s="5">
        <v>64</v>
      </c>
      <c r="Z20" s="5">
        <v>61</v>
      </c>
      <c r="AA20" s="5">
        <v>109</v>
      </c>
      <c r="AB20" s="5">
        <v>57</v>
      </c>
      <c r="AC20" s="5">
        <v>52</v>
      </c>
      <c r="AD20" s="5">
        <v>70</v>
      </c>
      <c r="AE20" s="5">
        <v>34</v>
      </c>
      <c r="AF20" s="5">
        <v>36</v>
      </c>
      <c r="AG20" s="5">
        <v>258</v>
      </c>
      <c r="AH20" s="5">
        <v>146</v>
      </c>
      <c r="AI20" s="5">
        <v>112</v>
      </c>
      <c r="AJ20" s="5">
        <v>118</v>
      </c>
      <c r="AK20" s="5">
        <v>57</v>
      </c>
      <c r="AL20" s="5">
        <v>61</v>
      </c>
      <c r="AM20" s="5">
        <v>42</v>
      </c>
      <c r="AN20" s="5">
        <v>20</v>
      </c>
      <c r="AO20" s="5">
        <v>22</v>
      </c>
      <c r="AP20" s="5">
        <v>24</v>
      </c>
      <c r="AQ20" s="5">
        <v>11</v>
      </c>
      <c r="AR20" s="5">
        <v>13</v>
      </c>
      <c r="AS20" s="18">
        <v>15</v>
      </c>
      <c r="AT20" s="6">
        <f t="shared" si="0"/>
        <v>141</v>
      </c>
      <c r="AU20" s="5">
        <v>77</v>
      </c>
      <c r="AV20" s="5">
        <v>64</v>
      </c>
      <c r="AW20" s="5">
        <v>121</v>
      </c>
      <c r="AX20" s="5">
        <v>56</v>
      </c>
      <c r="AY20" s="5">
        <v>65</v>
      </c>
      <c r="AZ20" s="5">
        <v>91</v>
      </c>
      <c r="BA20" s="5">
        <v>43</v>
      </c>
      <c r="BB20" s="5">
        <v>48</v>
      </c>
      <c r="BC20" s="5">
        <v>127</v>
      </c>
      <c r="BD20" s="5">
        <v>66</v>
      </c>
      <c r="BE20" s="5">
        <v>61</v>
      </c>
      <c r="BF20" s="5">
        <v>85</v>
      </c>
      <c r="BG20" s="5">
        <v>45</v>
      </c>
      <c r="BH20" s="5">
        <v>40</v>
      </c>
      <c r="BI20" s="5">
        <v>69</v>
      </c>
      <c r="BJ20" s="5">
        <v>44</v>
      </c>
      <c r="BK20" s="5">
        <v>25</v>
      </c>
      <c r="BL20" s="5">
        <v>84</v>
      </c>
      <c r="BM20" s="5">
        <v>38</v>
      </c>
      <c r="BN20" s="5">
        <v>46</v>
      </c>
      <c r="BO20" s="5">
        <v>127</v>
      </c>
      <c r="BP20" s="5">
        <v>66</v>
      </c>
      <c r="BQ20" s="5">
        <v>61</v>
      </c>
      <c r="BR20" s="18">
        <v>15</v>
      </c>
      <c r="BS20" s="5">
        <v>116</v>
      </c>
      <c r="BT20" s="5">
        <v>60</v>
      </c>
      <c r="BU20" s="5">
        <v>56</v>
      </c>
      <c r="BV20" s="5">
        <v>67</v>
      </c>
      <c r="BW20" s="5">
        <v>47</v>
      </c>
      <c r="BX20" s="5">
        <v>20</v>
      </c>
      <c r="BY20" s="5">
        <v>53</v>
      </c>
      <c r="BZ20" s="5">
        <v>28</v>
      </c>
      <c r="CA20" s="5">
        <v>25</v>
      </c>
      <c r="CB20" s="5">
        <v>108</v>
      </c>
      <c r="CC20" s="5">
        <v>52</v>
      </c>
      <c r="CD20" s="5">
        <v>56</v>
      </c>
      <c r="CE20" s="5">
        <v>39</v>
      </c>
      <c r="CF20" s="5">
        <v>19</v>
      </c>
      <c r="CG20" s="5">
        <v>20</v>
      </c>
      <c r="CH20" s="5">
        <v>77</v>
      </c>
      <c r="CI20" s="5">
        <v>37</v>
      </c>
      <c r="CJ20" s="5">
        <v>40</v>
      </c>
      <c r="CK20" s="18">
        <v>15</v>
      </c>
      <c r="CL20" s="5">
        <v>106</v>
      </c>
      <c r="CM20" s="5">
        <v>48</v>
      </c>
      <c r="CN20" s="5">
        <v>58</v>
      </c>
      <c r="CO20" s="5">
        <v>239</v>
      </c>
      <c r="CP20" s="5">
        <v>113</v>
      </c>
      <c r="CQ20" s="5">
        <v>126</v>
      </c>
      <c r="CR20" s="5">
        <v>43</v>
      </c>
      <c r="CS20" s="5">
        <v>25</v>
      </c>
      <c r="CT20" s="5">
        <v>18</v>
      </c>
      <c r="CU20" s="5">
        <v>30</v>
      </c>
      <c r="CV20" s="5">
        <v>15</v>
      </c>
      <c r="CW20" s="5">
        <v>15</v>
      </c>
      <c r="CX20" s="5">
        <v>11</v>
      </c>
      <c r="CY20" s="5">
        <v>6</v>
      </c>
      <c r="CZ20" s="5">
        <v>5</v>
      </c>
      <c r="DA20" s="5">
        <v>8</v>
      </c>
      <c r="DB20" s="5">
        <v>3</v>
      </c>
      <c r="DC20" s="5">
        <v>5</v>
      </c>
    </row>
    <row r="21" spans="1:107" x14ac:dyDescent="0.2">
      <c r="A21" s="18">
        <v>16</v>
      </c>
      <c r="B21" s="5">
        <v>2965</v>
      </c>
      <c r="C21" s="5">
        <v>1563</v>
      </c>
      <c r="D21" s="5">
        <v>1402</v>
      </c>
      <c r="E21" s="5">
        <v>113</v>
      </c>
      <c r="F21" s="5">
        <v>53</v>
      </c>
      <c r="G21" s="5">
        <v>60</v>
      </c>
      <c r="H21" s="5">
        <v>169</v>
      </c>
      <c r="I21" s="5">
        <v>98</v>
      </c>
      <c r="J21" s="5">
        <v>71</v>
      </c>
      <c r="K21" s="5">
        <v>148</v>
      </c>
      <c r="L21" s="5">
        <v>85</v>
      </c>
      <c r="M21" s="5">
        <v>63</v>
      </c>
      <c r="N21" s="5">
        <v>202</v>
      </c>
      <c r="O21" s="5">
        <v>97</v>
      </c>
      <c r="P21" s="5">
        <v>105</v>
      </c>
      <c r="Q21" s="5">
        <v>49</v>
      </c>
      <c r="R21" s="5">
        <v>26</v>
      </c>
      <c r="S21" s="5">
        <v>23</v>
      </c>
      <c r="T21" s="5">
        <v>46</v>
      </c>
      <c r="U21" s="5">
        <v>25</v>
      </c>
      <c r="V21" s="5">
        <v>21</v>
      </c>
      <c r="W21" s="18">
        <v>16</v>
      </c>
      <c r="X21" s="5">
        <v>118</v>
      </c>
      <c r="Y21" s="5">
        <v>58</v>
      </c>
      <c r="Z21" s="5">
        <v>60</v>
      </c>
      <c r="AA21" s="5">
        <v>108</v>
      </c>
      <c r="AB21" s="5">
        <v>57</v>
      </c>
      <c r="AC21" s="5">
        <v>51</v>
      </c>
      <c r="AD21" s="5">
        <v>47</v>
      </c>
      <c r="AE21" s="5">
        <v>29</v>
      </c>
      <c r="AF21" s="5">
        <v>18</v>
      </c>
      <c r="AG21" s="5">
        <v>220</v>
      </c>
      <c r="AH21" s="5">
        <v>109</v>
      </c>
      <c r="AI21" s="5">
        <v>111</v>
      </c>
      <c r="AJ21" s="5">
        <v>107</v>
      </c>
      <c r="AK21" s="5">
        <v>67</v>
      </c>
      <c r="AL21" s="5">
        <v>40</v>
      </c>
      <c r="AM21" s="5">
        <v>38</v>
      </c>
      <c r="AN21" s="5">
        <v>19</v>
      </c>
      <c r="AO21" s="5">
        <v>19</v>
      </c>
      <c r="AP21" s="5">
        <v>23</v>
      </c>
      <c r="AQ21" s="5">
        <v>11</v>
      </c>
      <c r="AR21" s="5">
        <v>12</v>
      </c>
      <c r="AS21" s="18">
        <v>16</v>
      </c>
      <c r="AT21" s="6">
        <f t="shared" si="0"/>
        <v>104</v>
      </c>
      <c r="AU21" s="5">
        <v>49</v>
      </c>
      <c r="AV21" s="5">
        <v>55</v>
      </c>
      <c r="AW21" s="5">
        <v>112</v>
      </c>
      <c r="AX21" s="5">
        <v>72</v>
      </c>
      <c r="AY21" s="5">
        <v>40</v>
      </c>
      <c r="AZ21" s="5">
        <v>69</v>
      </c>
      <c r="BA21" s="5">
        <v>41</v>
      </c>
      <c r="BB21" s="5">
        <v>28</v>
      </c>
      <c r="BC21" s="5">
        <v>104</v>
      </c>
      <c r="BD21" s="5">
        <v>47</v>
      </c>
      <c r="BE21" s="5">
        <v>57</v>
      </c>
      <c r="BF21" s="5">
        <v>51</v>
      </c>
      <c r="BG21" s="5">
        <v>29</v>
      </c>
      <c r="BH21" s="5">
        <v>22</v>
      </c>
      <c r="BI21" s="5">
        <v>75</v>
      </c>
      <c r="BJ21" s="5">
        <v>39</v>
      </c>
      <c r="BK21" s="5">
        <v>36</v>
      </c>
      <c r="BL21" s="5">
        <v>89</v>
      </c>
      <c r="BM21" s="5">
        <v>45</v>
      </c>
      <c r="BN21" s="5">
        <v>44</v>
      </c>
      <c r="BO21" s="5">
        <v>102</v>
      </c>
      <c r="BP21" s="5">
        <v>54</v>
      </c>
      <c r="BQ21" s="5">
        <v>48</v>
      </c>
      <c r="BR21" s="18">
        <v>16</v>
      </c>
      <c r="BS21" s="5">
        <v>112</v>
      </c>
      <c r="BT21" s="5">
        <v>53</v>
      </c>
      <c r="BU21" s="5">
        <v>59</v>
      </c>
      <c r="BV21" s="5">
        <v>77</v>
      </c>
      <c r="BW21" s="5">
        <v>35</v>
      </c>
      <c r="BX21" s="5">
        <v>42</v>
      </c>
      <c r="BY21" s="5">
        <v>54</v>
      </c>
      <c r="BZ21" s="5">
        <v>30</v>
      </c>
      <c r="CA21" s="5">
        <v>24</v>
      </c>
      <c r="CB21" s="5">
        <v>105</v>
      </c>
      <c r="CC21" s="5">
        <v>65</v>
      </c>
      <c r="CD21" s="5">
        <v>40</v>
      </c>
      <c r="CE21" s="5">
        <v>36</v>
      </c>
      <c r="CF21" s="5">
        <v>22</v>
      </c>
      <c r="CG21" s="5">
        <v>14</v>
      </c>
      <c r="CH21" s="5">
        <v>74</v>
      </c>
      <c r="CI21" s="5">
        <v>38</v>
      </c>
      <c r="CJ21" s="5">
        <v>36</v>
      </c>
      <c r="CK21" s="18">
        <v>16</v>
      </c>
      <c r="CL21" s="5">
        <v>109</v>
      </c>
      <c r="CM21" s="5">
        <v>57</v>
      </c>
      <c r="CN21" s="5">
        <v>52</v>
      </c>
      <c r="CO21" s="5">
        <v>245</v>
      </c>
      <c r="CP21" s="5">
        <v>128</v>
      </c>
      <c r="CQ21" s="5">
        <v>117</v>
      </c>
      <c r="CR21" s="5">
        <v>30</v>
      </c>
      <c r="CS21" s="5">
        <v>11</v>
      </c>
      <c r="CT21" s="5">
        <v>19</v>
      </c>
      <c r="CU21" s="5">
        <v>22</v>
      </c>
      <c r="CV21" s="5">
        <v>11</v>
      </c>
      <c r="CW21" s="5">
        <v>11</v>
      </c>
      <c r="CX21" s="5">
        <v>6</v>
      </c>
      <c r="CY21" s="5">
        <v>3</v>
      </c>
      <c r="CZ21" s="5">
        <v>3</v>
      </c>
      <c r="DA21" s="5">
        <v>1</v>
      </c>
      <c r="DB21" s="5">
        <v>0</v>
      </c>
      <c r="DC21" s="5">
        <v>1</v>
      </c>
    </row>
    <row r="22" spans="1:107" x14ac:dyDescent="0.2">
      <c r="A22" s="18">
        <v>17</v>
      </c>
      <c r="B22" s="5">
        <v>2728</v>
      </c>
      <c r="C22" s="5">
        <v>1399</v>
      </c>
      <c r="D22" s="5">
        <v>1329</v>
      </c>
      <c r="E22" s="5">
        <v>94</v>
      </c>
      <c r="F22" s="5">
        <v>52</v>
      </c>
      <c r="G22" s="5">
        <v>42</v>
      </c>
      <c r="H22" s="5">
        <v>138</v>
      </c>
      <c r="I22" s="5">
        <v>69</v>
      </c>
      <c r="J22" s="5">
        <v>69</v>
      </c>
      <c r="K22" s="5">
        <v>120</v>
      </c>
      <c r="L22" s="5">
        <v>76</v>
      </c>
      <c r="M22" s="5">
        <v>44</v>
      </c>
      <c r="N22" s="5">
        <v>188</v>
      </c>
      <c r="O22" s="5">
        <v>101</v>
      </c>
      <c r="P22" s="5">
        <v>87</v>
      </c>
      <c r="Q22" s="5">
        <v>49</v>
      </c>
      <c r="R22" s="5">
        <v>21</v>
      </c>
      <c r="S22" s="5">
        <v>28</v>
      </c>
      <c r="T22" s="5">
        <v>70</v>
      </c>
      <c r="U22" s="5">
        <v>34</v>
      </c>
      <c r="V22" s="5">
        <v>36</v>
      </c>
      <c r="W22" s="18">
        <v>17</v>
      </c>
      <c r="X22" s="5">
        <v>121</v>
      </c>
      <c r="Y22" s="5">
        <v>51</v>
      </c>
      <c r="Z22" s="5">
        <v>70</v>
      </c>
      <c r="AA22" s="5">
        <v>88</v>
      </c>
      <c r="AB22" s="5">
        <v>45</v>
      </c>
      <c r="AC22" s="5">
        <v>43</v>
      </c>
      <c r="AD22" s="5">
        <v>84</v>
      </c>
      <c r="AE22" s="5">
        <v>52</v>
      </c>
      <c r="AF22" s="5">
        <v>32</v>
      </c>
      <c r="AG22" s="5">
        <v>182</v>
      </c>
      <c r="AH22" s="5">
        <v>99</v>
      </c>
      <c r="AI22" s="5">
        <v>83</v>
      </c>
      <c r="AJ22" s="5">
        <v>102</v>
      </c>
      <c r="AK22" s="5">
        <v>66</v>
      </c>
      <c r="AL22" s="5">
        <v>36</v>
      </c>
      <c r="AM22" s="5">
        <v>33</v>
      </c>
      <c r="AN22" s="5">
        <v>19</v>
      </c>
      <c r="AO22" s="5">
        <v>14</v>
      </c>
      <c r="AP22" s="5">
        <v>10</v>
      </c>
      <c r="AQ22" s="5">
        <v>7</v>
      </c>
      <c r="AR22" s="5">
        <v>3</v>
      </c>
      <c r="AS22" s="18">
        <v>17</v>
      </c>
      <c r="AT22" s="6">
        <f t="shared" si="0"/>
        <v>87</v>
      </c>
      <c r="AU22" s="5">
        <v>37</v>
      </c>
      <c r="AV22" s="5">
        <v>50</v>
      </c>
      <c r="AW22" s="5">
        <v>97</v>
      </c>
      <c r="AX22" s="5">
        <v>37</v>
      </c>
      <c r="AY22" s="5">
        <v>60</v>
      </c>
      <c r="AZ22" s="5">
        <v>67</v>
      </c>
      <c r="BA22" s="5">
        <v>28</v>
      </c>
      <c r="BB22" s="5">
        <v>39</v>
      </c>
      <c r="BC22" s="5">
        <v>97</v>
      </c>
      <c r="BD22" s="5">
        <v>51</v>
      </c>
      <c r="BE22" s="5">
        <v>46</v>
      </c>
      <c r="BF22" s="5">
        <v>60</v>
      </c>
      <c r="BG22" s="5">
        <v>28</v>
      </c>
      <c r="BH22" s="5">
        <v>32</v>
      </c>
      <c r="BI22" s="5">
        <v>59</v>
      </c>
      <c r="BJ22" s="5">
        <v>32</v>
      </c>
      <c r="BK22" s="5">
        <v>27</v>
      </c>
      <c r="BL22" s="5">
        <v>74</v>
      </c>
      <c r="BM22" s="5">
        <v>32</v>
      </c>
      <c r="BN22" s="5">
        <v>42</v>
      </c>
      <c r="BO22" s="5">
        <v>105</v>
      </c>
      <c r="BP22" s="5">
        <v>55</v>
      </c>
      <c r="BQ22" s="5">
        <v>50</v>
      </c>
      <c r="BR22" s="18">
        <v>17</v>
      </c>
      <c r="BS22" s="5">
        <v>96</v>
      </c>
      <c r="BT22" s="5">
        <v>48</v>
      </c>
      <c r="BU22" s="5">
        <v>48</v>
      </c>
      <c r="BV22" s="5">
        <v>61</v>
      </c>
      <c r="BW22" s="5">
        <v>31</v>
      </c>
      <c r="BX22" s="5">
        <v>30</v>
      </c>
      <c r="BY22" s="5">
        <v>46</v>
      </c>
      <c r="BZ22" s="5">
        <v>23</v>
      </c>
      <c r="CA22" s="5">
        <v>23</v>
      </c>
      <c r="CB22" s="5">
        <v>91</v>
      </c>
      <c r="CC22" s="5">
        <v>49</v>
      </c>
      <c r="CD22" s="5">
        <v>42</v>
      </c>
      <c r="CE22" s="5">
        <v>37</v>
      </c>
      <c r="CF22" s="5">
        <v>17</v>
      </c>
      <c r="CG22" s="5">
        <v>20</v>
      </c>
      <c r="CH22" s="5">
        <v>78</v>
      </c>
      <c r="CI22" s="5">
        <v>38</v>
      </c>
      <c r="CJ22" s="5">
        <v>40</v>
      </c>
      <c r="CK22" s="18">
        <v>17</v>
      </c>
      <c r="CL22" s="5">
        <v>107</v>
      </c>
      <c r="CM22" s="5">
        <v>55</v>
      </c>
      <c r="CN22" s="5">
        <v>52</v>
      </c>
      <c r="CO22" s="5">
        <v>214</v>
      </c>
      <c r="CP22" s="5">
        <v>113</v>
      </c>
      <c r="CQ22" s="5">
        <v>101</v>
      </c>
      <c r="CR22" s="5">
        <v>36</v>
      </c>
      <c r="CS22" s="5">
        <v>14</v>
      </c>
      <c r="CT22" s="5">
        <v>22</v>
      </c>
      <c r="CU22" s="5">
        <v>21</v>
      </c>
      <c r="CV22" s="5">
        <v>8</v>
      </c>
      <c r="CW22" s="5">
        <v>13</v>
      </c>
      <c r="CX22" s="5">
        <v>15</v>
      </c>
      <c r="CY22" s="5">
        <v>11</v>
      </c>
      <c r="CZ22" s="5">
        <v>4</v>
      </c>
      <c r="DA22" s="5">
        <v>1</v>
      </c>
      <c r="DB22" s="5">
        <v>0</v>
      </c>
      <c r="DC22" s="5">
        <v>1</v>
      </c>
    </row>
    <row r="23" spans="1:107" x14ac:dyDescent="0.2">
      <c r="A23" s="18">
        <v>18</v>
      </c>
      <c r="B23" s="5">
        <v>2481</v>
      </c>
      <c r="C23" s="5">
        <v>1273</v>
      </c>
      <c r="D23" s="5">
        <v>1208</v>
      </c>
      <c r="E23" s="5">
        <v>96</v>
      </c>
      <c r="F23" s="5">
        <v>55</v>
      </c>
      <c r="G23" s="5">
        <v>41</v>
      </c>
      <c r="H23" s="5">
        <v>144</v>
      </c>
      <c r="I23" s="5">
        <v>68</v>
      </c>
      <c r="J23" s="5">
        <v>76</v>
      </c>
      <c r="K23" s="5">
        <v>104</v>
      </c>
      <c r="L23" s="5">
        <v>65</v>
      </c>
      <c r="M23" s="5">
        <v>39</v>
      </c>
      <c r="N23" s="5">
        <v>183</v>
      </c>
      <c r="O23" s="5">
        <v>101</v>
      </c>
      <c r="P23" s="5">
        <v>82</v>
      </c>
      <c r="Q23" s="5">
        <v>41</v>
      </c>
      <c r="R23" s="5">
        <v>25</v>
      </c>
      <c r="S23" s="5">
        <v>16</v>
      </c>
      <c r="T23" s="5">
        <v>48</v>
      </c>
      <c r="U23" s="5">
        <v>30</v>
      </c>
      <c r="V23" s="5">
        <v>18</v>
      </c>
      <c r="W23" s="18">
        <v>18</v>
      </c>
      <c r="X23" s="5">
        <v>100</v>
      </c>
      <c r="Y23" s="5">
        <v>50</v>
      </c>
      <c r="Z23" s="5">
        <v>50</v>
      </c>
      <c r="AA23" s="5">
        <v>82</v>
      </c>
      <c r="AB23" s="5">
        <v>41</v>
      </c>
      <c r="AC23" s="5">
        <v>41</v>
      </c>
      <c r="AD23" s="5">
        <v>54</v>
      </c>
      <c r="AE23" s="5">
        <v>33</v>
      </c>
      <c r="AF23" s="5">
        <v>21</v>
      </c>
      <c r="AG23" s="5">
        <v>180</v>
      </c>
      <c r="AH23" s="5">
        <v>86</v>
      </c>
      <c r="AI23" s="5">
        <v>94</v>
      </c>
      <c r="AJ23" s="5">
        <v>98</v>
      </c>
      <c r="AK23" s="5">
        <v>44</v>
      </c>
      <c r="AL23" s="5">
        <v>54</v>
      </c>
      <c r="AM23" s="5">
        <v>28</v>
      </c>
      <c r="AN23" s="5">
        <v>17</v>
      </c>
      <c r="AO23" s="5">
        <v>11</v>
      </c>
      <c r="AP23" s="5">
        <v>11</v>
      </c>
      <c r="AQ23" s="5">
        <v>4</v>
      </c>
      <c r="AR23" s="5">
        <v>7</v>
      </c>
      <c r="AS23" s="18">
        <v>18</v>
      </c>
      <c r="AT23" s="6">
        <f t="shared" si="0"/>
        <v>71</v>
      </c>
      <c r="AU23" s="5">
        <v>37</v>
      </c>
      <c r="AV23" s="5">
        <v>34</v>
      </c>
      <c r="AW23" s="5">
        <v>67</v>
      </c>
      <c r="AX23" s="5">
        <v>30</v>
      </c>
      <c r="AY23" s="5">
        <v>37</v>
      </c>
      <c r="AZ23" s="5">
        <v>67</v>
      </c>
      <c r="BA23" s="5">
        <v>38</v>
      </c>
      <c r="BB23" s="5">
        <v>29</v>
      </c>
      <c r="BC23" s="5">
        <v>87</v>
      </c>
      <c r="BD23" s="5">
        <v>48</v>
      </c>
      <c r="BE23" s="5">
        <v>39</v>
      </c>
      <c r="BF23" s="5">
        <v>66</v>
      </c>
      <c r="BG23" s="5">
        <v>36</v>
      </c>
      <c r="BH23" s="5">
        <v>30</v>
      </c>
      <c r="BI23" s="5">
        <v>58</v>
      </c>
      <c r="BJ23" s="5">
        <v>25</v>
      </c>
      <c r="BK23" s="5">
        <v>33</v>
      </c>
      <c r="BL23" s="5">
        <v>54</v>
      </c>
      <c r="BM23" s="5">
        <v>26</v>
      </c>
      <c r="BN23" s="5">
        <v>28</v>
      </c>
      <c r="BO23" s="5">
        <v>95</v>
      </c>
      <c r="BP23" s="5">
        <v>49</v>
      </c>
      <c r="BQ23" s="5">
        <v>46</v>
      </c>
      <c r="BR23" s="18">
        <v>18</v>
      </c>
      <c r="BS23" s="5">
        <v>94</v>
      </c>
      <c r="BT23" s="5">
        <v>42</v>
      </c>
      <c r="BU23" s="5">
        <v>52</v>
      </c>
      <c r="BV23" s="5">
        <v>48</v>
      </c>
      <c r="BW23" s="5">
        <v>22</v>
      </c>
      <c r="BX23" s="5">
        <v>26</v>
      </c>
      <c r="BY23" s="5">
        <v>55</v>
      </c>
      <c r="BZ23" s="5">
        <v>24</v>
      </c>
      <c r="CA23" s="5">
        <v>31</v>
      </c>
      <c r="CB23" s="5">
        <v>84</v>
      </c>
      <c r="CC23" s="5">
        <v>48</v>
      </c>
      <c r="CD23" s="5">
        <v>36</v>
      </c>
      <c r="CE23" s="5">
        <v>35</v>
      </c>
      <c r="CF23" s="5">
        <v>19</v>
      </c>
      <c r="CG23" s="5">
        <v>16</v>
      </c>
      <c r="CH23" s="5">
        <v>44</v>
      </c>
      <c r="CI23" s="5">
        <v>22</v>
      </c>
      <c r="CJ23" s="5">
        <v>22</v>
      </c>
      <c r="CK23" s="18">
        <v>18</v>
      </c>
      <c r="CL23" s="5">
        <v>109</v>
      </c>
      <c r="CM23" s="5">
        <v>50</v>
      </c>
      <c r="CN23" s="5">
        <v>59</v>
      </c>
      <c r="CO23" s="5">
        <v>184</v>
      </c>
      <c r="CP23" s="5">
        <v>89</v>
      </c>
      <c r="CQ23" s="5">
        <v>95</v>
      </c>
      <c r="CR23" s="5">
        <v>48</v>
      </c>
      <c r="CS23" s="5">
        <v>20</v>
      </c>
      <c r="CT23" s="5">
        <v>28</v>
      </c>
      <c r="CU23" s="5">
        <v>32</v>
      </c>
      <c r="CV23" s="5">
        <v>21</v>
      </c>
      <c r="CW23" s="5">
        <v>11</v>
      </c>
      <c r="CX23" s="5">
        <v>14</v>
      </c>
      <c r="CY23" s="5">
        <v>8</v>
      </c>
      <c r="CZ23" s="5">
        <v>6</v>
      </c>
      <c r="DA23" s="5">
        <v>0</v>
      </c>
      <c r="DB23" s="5">
        <v>0</v>
      </c>
      <c r="DC23" s="5">
        <v>0</v>
      </c>
    </row>
    <row r="24" spans="1:107" x14ac:dyDescent="0.2">
      <c r="A24" s="18">
        <v>19</v>
      </c>
      <c r="B24" s="5">
        <v>2378</v>
      </c>
      <c r="C24" s="5">
        <v>1215</v>
      </c>
      <c r="D24" s="5">
        <v>1163</v>
      </c>
      <c r="E24" s="5">
        <v>81</v>
      </c>
      <c r="F24" s="5">
        <v>38</v>
      </c>
      <c r="G24" s="5">
        <v>43</v>
      </c>
      <c r="H24" s="5">
        <v>126</v>
      </c>
      <c r="I24" s="5">
        <v>69</v>
      </c>
      <c r="J24" s="5">
        <v>57</v>
      </c>
      <c r="K24" s="5">
        <v>87</v>
      </c>
      <c r="L24" s="5">
        <v>42</v>
      </c>
      <c r="M24" s="5">
        <v>45</v>
      </c>
      <c r="N24" s="5">
        <v>149</v>
      </c>
      <c r="O24" s="5">
        <v>66</v>
      </c>
      <c r="P24" s="5">
        <v>83</v>
      </c>
      <c r="Q24" s="5">
        <v>44</v>
      </c>
      <c r="R24" s="5">
        <v>19</v>
      </c>
      <c r="S24" s="5">
        <v>25</v>
      </c>
      <c r="T24" s="5">
        <v>53</v>
      </c>
      <c r="U24" s="5">
        <v>34</v>
      </c>
      <c r="V24" s="5">
        <v>19</v>
      </c>
      <c r="W24" s="18">
        <v>19</v>
      </c>
      <c r="X24" s="5">
        <v>105</v>
      </c>
      <c r="Y24" s="5">
        <v>54</v>
      </c>
      <c r="Z24" s="5">
        <v>51</v>
      </c>
      <c r="AA24" s="5">
        <v>81</v>
      </c>
      <c r="AB24" s="5">
        <v>38</v>
      </c>
      <c r="AC24" s="5">
        <v>43</v>
      </c>
      <c r="AD24" s="5">
        <v>56</v>
      </c>
      <c r="AE24" s="5">
        <v>22</v>
      </c>
      <c r="AF24" s="5">
        <v>34</v>
      </c>
      <c r="AG24" s="5">
        <v>174</v>
      </c>
      <c r="AH24" s="5">
        <v>90</v>
      </c>
      <c r="AI24" s="5">
        <v>84</v>
      </c>
      <c r="AJ24" s="5">
        <v>99</v>
      </c>
      <c r="AK24" s="5">
        <v>51</v>
      </c>
      <c r="AL24" s="5">
        <v>48</v>
      </c>
      <c r="AM24" s="5">
        <v>21</v>
      </c>
      <c r="AN24" s="5">
        <v>15</v>
      </c>
      <c r="AO24" s="5">
        <v>6</v>
      </c>
      <c r="AP24" s="5">
        <v>5</v>
      </c>
      <c r="AQ24" s="5">
        <v>2</v>
      </c>
      <c r="AR24" s="5">
        <v>3</v>
      </c>
      <c r="AS24" s="18">
        <v>19</v>
      </c>
      <c r="AT24" s="6">
        <f t="shared" si="0"/>
        <v>110</v>
      </c>
      <c r="AU24" s="5">
        <v>57</v>
      </c>
      <c r="AV24" s="5">
        <v>53</v>
      </c>
      <c r="AW24" s="5">
        <v>77</v>
      </c>
      <c r="AX24" s="5">
        <v>37</v>
      </c>
      <c r="AY24" s="5">
        <v>40</v>
      </c>
      <c r="AZ24" s="5">
        <v>60</v>
      </c>
      <c r="BA24" s="5">
        <v>30</v>
      </c>
      <c r="BB24" s="5">
        <v>30</v>
      </c>
      <c r="BC24" s="5">
        <v>101</v>
      </c>
      <c r="BD24" s="5">
        <v>49</v>
      </c>
      <c r="BE24" s="5">
        <v>52</v>
      </c>
      <c r="BF24" s="5">
        <v>45</v>
      </c>
      <c r="BG24" s="5">
        <v>22</v>
      </c>
      <c r="BH24" s="5">
        <v>23</v>
      </c>
      <c r="BI24" s="5">
        <v>54</v>
      </c>
      <c r="BJ24" s="5">
        <v>27</v>
      </c>
      <c r="BK24" s="5">
        <v>27</v>
      </c>
      <c r="BL24" s="5">
        <v>53</v>
      </c>
      <c r="BM24" s="5">
        <v>26</v>
      </c>
      <c r="BN24" s="5">
        <v>27</v>
      </c>
      <c r="BO24" s="5">
        <v>91</v>
      </c>
      <c r="BP24" s="5">
        <v>42</v>
      </c>
      <c r="BQ24" s="5">
        <v>49</v>
      </c>
      <c r="BR24" s="18">
        <v>19</v>
      </c>
      <c r="BS24" s="5">
        <v>93</v>
      </c>
      <c r="BT24" s="5">
        <v>57</v>
      </c>
      <c r="BU24" s="5">
        <v>36</v>
      </c>
      <c r="BV24" s="5">
        <v>64</v>
      </c>
      <c r="BW24" s="5">
        <v>41</v>
      </c>
      <c r="BX24" s="5">
        <v>23</v>
      </c>
      <c r="BY24" s="5">
        <v>42</v>
      </c>
      <c r="BZ24" s="5">
        <v>22</v>
      </c>
      <c r="CA24" s="5">
        <v>20</v>
      </c>
      <c r="CB24" s="5">
        <v>77</v>
      </c>
      <c r="CC24" s="5">
        <v>40</v>
      </c>
      <c r="CD24" s="5">
        <v>37</v>
      </c>
      <c r="CE24" s="5">
        <v>32</v>
      </c>
      <c r="CF24" s="5">
        <v>14</v>
      </c>
      <c r="CG24" s="5">
        <v>18</v>
      </c>
      <c r="CH24" s="5">
        <v>80</v>
      </c>
      <c r="CI24" s="5">
        <v>45</v>
      </c>
      <c r="CJ24" s="5">
        <v>35</v>
      </c>
      <c r="CK24" s="18">
        <v>19</v>
      </c>
      <c r="CL24" s="5">
        <v>68</v>
      </c>
      <c r="CM24" s="5">
        <v>32</v>
      </c>
      <c r="CN24" s="5">
        <v>36</v>
      </c>
      <c r="CO24" s="5">
        <v>186</v>
      </c>
      <c r="CP24" s="5">
        <v>106</v>
      </c>
      <c r="CQ24" s="5">
        <v>80</v>
      </c>
      <c r="CR24" s="5">
        <v>33</v>
      </c>
      <c r="CS24" s="5">
        <v>10</v>
      </c>
      <c r="CT24" s="5">
        <v>23</v>
      </c>
      <c r="CU24" s="5">
        <v>19</v>
      </c>
      <c r="CV24" s="5">
        <v>11</v>
      </c>
      <c r="CW24" s="5">
        <v>8</v>
      </c>
      <c r="CX24" s="5">
        <v>11</v>
      </c>
      <c r="CY24" s="5">
        <v>6</v>
      </c>
      <c r="CZ24" s="5">
        <v>5</v>
      </c>
      <c r="DA24" s="5">
        <v>1</v>
      </c>
      <c r="DB24" s="5">
        <v>1</v>
      </c>
      <c r="DC24" s="5">
        <v>0</v>
      </c>
    </row>
    <row r="25" spans="1:107" x14ac:dyDescent="0.2">
      <c r="A25" s="18">
        <v>20</v>
      </c>
      <c r="B25" s="5">
        <v>2478</v>
      </c>
      <c r="C25" s="5">
        <v>1164</v>
      </c>
      <c r="D25" s="5">
        <v>1314</v>
      </c>
      <c r="E25" s="5">
        <v>86</v>
      </c>
      <c r="F25" s="5">
        <v>45</v>
      </c>
      <c r="G25" s="5">
        <v>41</v>
      </c>
      <c r="H25" s="5">
        <v>141</v>
      </c>
      <c r="I25" s="5">
        <v>64</v>
      </c>
      <c r="J25" s="5">
        <v>77</v>
      </c>
      <c r="K25" s="5">
        <v>138</v>
      </c>
      <c r="L25" s="5">
        <v>65</v>
      </c>
      <c r="M25" s="5">
        <v>73</v>
      </c>
      <c r="N25" s="5">
        <v>162</v>
      </c>
      <c r="O25" s="5">
        <v>76</v>
      </c>
      <c r="P25" s="5">
        <v>86</v>
      </c>
      <c r="Q25" s="5">
        <v>41</v>
      </c>
      <c r="R25" s="5">
        <v>20</v>
      </c>
      <c r="S25" s="5">
        <v>21</v>
      </c>
      <c r="T25" s="5">
        <v>61</v>
      </c>
      <c r="U25" s="5">
        <v>31</v>
      </c>
      <c r="V25" s="5">
        <v>30</v>
      </c>
      <c r="W25" s="18">
        <v>20</v>
      </c>
      <c r="X25" s="5">
        <v>81</v>
      </c>
      <c r="Y25" s="5">
        <v>33</v>
      </c>
      <c r="Z25" s="5">
        <v>48</v>
      </c>
      <c r="AA25" s="5">
        <v>84</v>
      </c>
      <c r="AB25" s="5">
        <v>40</v>
      </c>
      <c r="AC25" s="5">
        <v>44</v>
      </c>
      <c r="AD25" s="5">
        <v>46</v>
      </c>
      <c r="AE25" s="5">
        <v>25</v>
      </c>
      <c r="AF25" s="5">
        <v>21</v>
      </c>
      <c r="AG25" s="5">
        <v>178</v>
      </c>
      <c r="AH25" s="5">
        <v>92</v>
      </c>
      <c r="AI25" s="5">
        <v>86</v>
      </c>
      <c r="AJ25" s="5">
        <v>83</v>
      </c>
      <c r="AK25" s="5">
        <v>39</v>
      </c>
      <c r="AL25" s="5">
        <v>44</v>
      </c>
      <c r="AM25" s="5">
        <v>14</v>
      </c>
      <c r="AN25" s="5">
        <v>8</v>
      </c>
      <c r="AO25" s="5">
        <v>6</v>
      </c>
      <c r="AP25" s="5">
        <v>8</v>
      </c>
      <c r="AQ25" s="5">
        <v>5</v>
      </c>
      <c r="AR25" s="5">
        <v>3</v>
      </c>
      <c r="AS25" s="18">
        <v>20</v>
      </c>
      <c r="AT25" s="6">
        <f t="shared" si="0"/>
        <v>80</v>
      </c>
      <c r="AU25" s="5">
        <v>39</v>
      </c>
      <c r="AV25" s="5">
        <v>41</v>
      </c>
      <c r="AW25" s="5">
        <v>90</v>
      </c>
      <c r="AX25" s="5">
        <v>41</v>
      </c>
      <c r="AY25" s="5">
        <v>49</v>
      </c>
      <c r="AZ25" s="5">
        <v>73</v>
      </c>
      <c r="BA25" s="5">
        <v>38</v>
      </c>
      <c r="BB25" s="5">
        <v>35</v>
      </c>
      <c r="BC25" s="5">
        <v>121</v>
      </c>
      <c r="BD25" s="5">
        <v>42</v>
      </c>
      <c r="BE25" s="5">
        <v>79</v>
      </c>
      <c r="BF25" s="5">
        <v>74</v>
      </c>
      <c r="BG25" s="5">
        <v>33</v>
      </c>
      <c r="BH25" s="5">
        <v>41</v>
      </c>
      <c r="BI25" s="5">
        <v>52</v>
      </c>
      <c r="BJ25" s="5">
        <v>25</v>
      </c>
      <c r="BK25" s="5">
        <v>27</v>
      </c>
      <c r="BL25" s="5">
        <v>66</v>
      </c>
      <c r="BM25" s="5">
        <v>37</v>
      </c>
      <c r="BN25" s="5">
        <v>29</v>
      </c>
      <c r="BO25" s="5">
        <v>101</v>
      </c>
      <c r="BP25" s="5">
        <v>49</v>
      </c>
      <c r="BQ25" s="5">
        <v>52</v>
      </c>
      <c r="BR25" s="18">
        <v>20</v>
      </c>
      <c r="BS25" s="5">
        <v>72</v>
      </c>
      <c r="BT25" s="5">
        <v>33</v>
      </c>
      <c r="BU25" s="5">
        <v>39</v>
      </c>
      <c r="BV25" s="5">
        <v>43</v>
      </c>
      <c r="BW25" s="5">
        <v>23</v>
      </c>
      <c r="BX25" s="5">
        <v>20</v>
      </c>
      <c r="BY25" s="5">
        <v>39</v>
      </c>
      <c r="BZ25" s="5">
        <v>21</v>
      </c>
      <c r="CA25" s="5">
        <v>18</v>
      </c>
      <c r="CB25" s="5">
        <v>74</v>
      </c>
      <c r="CC25" s="5">
        <v>31</v>
      </c>
      <c r="CD25" s="5">
        <v>43</v>
      </c>
      <c r="CE25" s="5">
        <v>34</v>
      </c>
      <c r="CF25" s="5">
        <v>12</v>
      </c>
      <c r="CG25" s="5">
        <v>22</v>
      </c>
      <c r="CH25" s="5">
        <v>70</v>
      </c>
      <c r="CI25" s="5">
        <v>34</v>
      </c>
      <c r="CJ25" s="5">
        <v>36</v>
      </c>
      <c r="CK25" s="18">
        <v>20</v>
      </c>
      <c r="CL25" s="5">
        <v>117</v>
      </c>
      <c r="CM25" s="5">
        <v>55</v>
      </c>
      <c r="CN25" s="5">
        <v>62</v>
      </c>
      <c r="CO25" s="5">
        <v>184</v>
      </c>
      <c r="CP25" s="5">
        <v>77</v>
      </c>
      <c r="CQ25" s="5">
        <v>107</v>
      </c>
      <c r="CR25" s="5">
        <v>36</v>
      </c>
      <c r="CS25" s="5">
        <v>21</v>
      </c>
      <c r="CT25" s="5">
        <v>15</v>
      </c>
      <c r="CU25" s="5">
        <v>13</v>
      </c>
      <c r="CV25" s="5">
        <v>5</v>
      </c>
      <c r="CW25" s="5">
        <v>8</v>
      </c>
      <c r="CX25" s="5">
        <v>15</v>
      </c>
      <c r="CY25" s="5">
        <v>4</v>
      </c>
      <c r="CZ25" s="5">
        <v>11</v>
      </c>
      <c r="DA25" s="5">
        <v>1</v>
      </c>
      <c r="DB25" s="5">
        <v>1</v>
      </c>
      <c r="DC25" s="5">
        <v>0</v>
      </c>
    </row>
    <row r="26" spans="1:107" x14ac:dyDescent="0.2">
      <c r="A26" s="18">
        <v>21</v>
      </c>
      <c r="B26" s="5">
        <v>1959</v>
      </c>
      <c r="C26" s="5">
        <v>966</v>
      </c>
      <c r="D26" s="5">
        <v>993</v>
      </c>
      <c r="E26" s="5">
        <v>65</v>
      </c>
      <c r="F26" s="5">
        <v>28</v>
      </c>
      <c r="G26" s="5">
        <v>37</v>
      </c>
      <c r="H26" s="5">
        <v>119</v>
      </c>
      <c r="I26" s="5">
        <v>62</v>
      </c>
      <c r="J26" s="5">
        <v>57</v>
      </c>
      <c r="K26" s="5">
        <v>88</v>
      </c>
      <c r="L26" s="5">
        <v>35</v>
      </c>
      <c r="M26" s="5">
        <v>53</v>
      </c>
      <c r="N26" s="5">
        <v>116</v>
      </c>
      <c r="O26" s="5">
        <v>51</v>
      </c>
      <c r="P26" s="5">
        <v>65</v>
      </c>
      <c r="Q26" s="5">
        <v>54</v>
      </c>
      <c r="R26" s="5">
        <v>26</v>
      </c>
      <c r="S26" s="5">
        <v>28</v>
      </c>
      <c r="T26" s="5">
        <v>38</v>
      </c>
      <c r="U26" s="5">
        <v>19</v>
      </c>
      <c r="V26" s="5">
        <v>19</v>
      </c>
      <c r="W26" s="18">
        <v>21</v>
      </c>
      <c r="X26" s="5">
        <v>89</v>
      </c>
      <c r="Y26" s="5">
        <v>41</v>
      </c>
      <c r="Z26" s="5">
        <v>48</v>
      </c>
      <c r="AA26" s="5">
        <v>64</v>
      </c>
      <c r="AB26" s="5">
        <v>34</v>
      </c>
      <c r="AC26" s="5">
        <v>30</v>
      </c>
      <c r="AD26" s="5">
        <v>28</v>
      </c>
      <c r="AE26" s="5">
        <v>10</v>
      </c>
      <c r="AF26" s="5">
        <v>18</v>
      </c>
      <c r="AG26" s="5">
        <v>137</v>
      </c>
      <c r="AH26" s="5">
        <v>66</v>
      </c>
      <c r="AI26" s="5">
        <v>71</v>
      </c>
      <c r="AJ26" s="5">
        <v>75</v>
      </c>
      <c r="AK26" s="5">
        <v>37</v>
      </c>
      <c r="AL26" s="5">
        <v>38</v>
      </c>
      <c r="AM26" s="5">
        <v>24</v>
      </c>
      <c r="AN26" s="5">
        <v>12</v>
      </c>
      <c r="AO26" s="5">
        <v>12</v>
      </c>
      <c r="AP26" s="5">
        <v>3</v>
      </c>
      <c r="AQ26" s="5">
        <v>2</v>
      </c>
      <c r="AR26" s="5">
        <v>1</v>
      </c>
      <c r="AS26" s="18">
        <v>21</v>
      </c>
      <c r="AT26" s="6">
        <f t="shared" si="0"/>
        <v>75</v>
      </c>
      <c r="AU26" s="5">
        <v>40</v>
      </c>
      <c r="AV26" s="5">
        <v>35</v>
      </c>
      <c r="AW26" s="5">
        <v>60</v>
      </c>
      <c r="AX26" s="5">
        <v>28</v>
      </c>
      <c r="AY26" s="5">
        <v>32</v>
      </c>
      <c r="AZ26" s="5">
        <v>59</v>
      </c>
      <c r="BA26" s="5">
        <v>35</v>
      </c>
      <c r="BB26" s="5">
        <v>24</v>
      </c>
      <c r="BC26" s="5">
        <v>86</v>
      </c>
      <c r="BD26" s="5">
        <v>38</v>
      </c>
      <c r="BE26" s="5">
        <v>48</v>
      </c>
      <c r="BF26" s="5">
        <v>39</v>
      </c>
      <c r="BG26" s="5">
        <v>20</v>
      </c>
      <c r="BH26" s="5">
        <v>19</v>
      </c>
      <c r="BI26" s="5">
        <v>55</v>
      </c>
      <c r="BJ26" s="5">
        <v>33</v>
      </c>
      <c r="BK26" s="5">
        <v>22</v>
      </c>
      <c r="BL26" s="5">
        <v>50</v>
      </c>
      <c r="BM26" s="5">
        <v>21</v>
      </c>
      <c r="BN26" s="5">
        <v>29</v>
      </c>
      <c r="BO26" s="5">
        <v>82</v>
      </c>
      <c r="BP26" s="5">
        <v>42</v>
      </c>
      <c r="BQ26" s="5">
        <v>40</v>
      </c>
      <c r="BR26" s="18">
        <v>21</v>
      </c>
      <c r="BS26" s="5">
        <v>65</v>
      </c>
      <c r="BT26" s="5">
        <v>35</v>
      </c>
      <c r="BU26" s="5">
        <v>30</v>
      </c>
      <c r="BV26" s="5">
        <v>32</v>
      </c>
      <c r="BW26" s="5">
        <v>20</v>
      </c>
      <c r="BX26" s="5">
        <v>12</v>
      </c>
      <c r="BY26" s="5">
        <v>36</v>
      </c>
      <c r="BZ26" s="5">
        <v>20</v>
      </c>
      <c r="CA26" s="5">
        <v>16</v>
      </c>
      <c r="CB26" s="5">
        <v>45</v>
      </c>
      <c r="CC26" s="5">
        <v>27</v>
      </c>
      <c r="CD26" s="5">
        <v>18</v>
      </c>
      <c r="CE26" s="5">
        <v>36</v>
      </c>
      <c r="CF26" s="5">
        <v>15</v>
      </c>
      <c r="CG26" s="5">
        <v>21</v>
      </c>
      <c r="CH26" s="5">
        <v>47</v>
      </c>
      <c r="CI26" s="5">
        <v>25</v>
      </c>
      <c r="CJ26" s="5">
        <v>22</v>
      </c>
      <c r="CK26" s="18">
        <v>21</v>
      </c>
      <c r="CL26" s="5">
        <v>73</v>
      </c>
      <c r="CM26" s="5">
        <v>43</v>
      </c>
      <c r="CN26" s="5">
        <v>30</v>
      </c>
      <c r="CO26" s="5">
        <v>155</v>
      </c>
      <c r="CP26" s="5">
        <v>70</v>
      </c>
      <c r="CQ26" s="5">
        <v>85</v>
      </c>
      <c r="CR26" s="5">
        <v>34</v>
      </c>
      <c r="CS26" s="5">
        <v>12</v>
      </c>
      <c r="CT26" s="5">
        <v>22</v>
      </c>
      <c r="CU26" s="5">
        <v>13</v>
      </c>
      <c r="CV26" s="5">
        <v>10</v>
      </c>
      <c r="CW26" s="5">
        <v>3</v>
      </c>
      <c r="CX26" s="5">
        <v>14</v>
      </c>
      <c r="CY26" s="5">
        <v>7</v>
      </c>
      <c r="CZ26" s="5">
        <v>7</v>
      </c>
      <c r="DA26" s="5">
        <v>3</v>
      </c>
      <c r="DB26" s="5">
        <v>2</v>
      </c>
      <c r="DC26" s="5">
        <v>1</v>
      </c>
    </row>
    <row r="27" spans="1:107" x14ac:dyDescent="0.2">
      <c r="A27" s="18">
        <v>22</v>
      </c>
      <c r="B27" s="5">
        <v>2013</v>
      </c>
      <c r="C27" s="5">
        <v>967</v>
      </c>
      <c r="D27" s="5">
        <v>1046</v>
      </c>
      <c r="E27" s="5">
        <v>66</v>
      </c>
      <c r="F27" s="5">
        <v>34</v>
      </c>
      <c r="G27" s="5">
        <v>32</v>
      </c>
      <c r="H27" s="5">
        <v>105</v>
      </c>
      <c r="I27" s="5">
        <v>54</v>
      </c>
      <c r="J27" s="5">
        <v>51</v>
      </c>
      <c r="K27" s="5">
        <v>89</v>
      </c>
      <c r="L27" s="5">
        <v>53</v>
      </c>
      <c r="M27" s="5">
        <v>36</v>
      </c>
      <c r="N27" s="5">
        <v>115</v>
      </c>
      <c r="O27" s="5">
        <v>59</v>
      </c>
      <c r="P27" s="5">
        <v>56</v>
      </c>
      <c r="Q27" s="5">
        <v>44</v>
      </c>
      <c r="R27" s="5">
        <v>20</v>
      </c>
      <c r="S27" s="5">
        <v>24</v>
      </c>
      <c r="T27" s="5">
        <v>44</v>
      </c>
      <c r="U27" s="5">
        <v>22</v>
      </c>
      <c r="V27" s="5">
        <v>22</v>
      </c>
      <c r="W27" s="18">
        <v>22</v>
      </c>
      <c r="X27" s="5">
        <v>75</v>
      </c>
      <c r="Y27" s="5">
        <v>43</v>
      </c>
      <c r="Z27" s="5">
        <v>32</v>
      </c>
      <c r="AA27" s="5">
        <v>67</v>
      </c>
      <c r="AB27" s="5">
        <v>31</v>
      </c>
      <c r="AC27" s="5">
        <v>36</v>
      </c>
      <c r="AD27" s="5">
        <v>59</v>
      </c>
      <c r="AE27" s="5">
        <v>27</v>
      </c>
      <c r="AF27" s="5">
        <v>32</v>
      </c>
      <c r="AG27" s="5">
        <v>166</v>
      </c>
      <c r="AH27" s="5">
        <v>77</v>
      </c>
      <c r="AI27" s="5">
        <v>89</v>
      </c>
      <c r="AJ27" s="5">
        <v>77</v>
      </c>
      <c r="AK27" s="5">
        <v>33</v>
      </c>
      <c r="AL27" s="5">
        <v>44</v>
      </c>
      <c r="AM27" s="5">
        <v>19</v>
      </c>
      <c r="AN27" s="5">
        <v>7</v>
      </c>
      <c r="AO27" s="5">
        <v>12</v>
      </c>
      <c r="AP27" s="5">
        <v>7</v>
      </c>
      <c r="AQ27" s="5">
        <v>3</v>
      </c>
      <c r="AR27" s="5">
        <v>4</v>
      </c>
      <c r="AS27" s="18">
        <v>22</v>
      </c>
      <c r="AT27" s="6">
        <f t="shared" si="0"/>
        <v>67</v>
      </c>
      <c r="AU27" s="5">
        <v>28</v>
      </c>
      <c r="AV27" s="5">
        <v>39</v>
      </c>
      <c r="AW27" s="5">
        <v>83</v>
      </c>
      <c r="AX27" s="5">
        <v>43</v>
      </c>
      <c r="AY27" s="5">
        <v>40</v>
      </c>
      <c r="AZ27" s="5">
        <v>39</v>
      </c>
      <c r="BA27" s="5">
        <v>21</v>
      </c>
      <c r="BB27" s="5">
        <v>18</v>
      </c>
      <c r="BC27" s="5">
        <v>111</v>
      </c>
      <c r="BD27" s="5">
        <v>48</v>
      </c>
      <c r="BE27" s="5">
        <v>63</v>
      </c>
      <c r="BF27" s="5">
        <v>44</v>
      </c>
      <c r="BG27" s="5">
        <v>17</v>
      </c>
      <c r="BH27" s="5">
        <v>27</v>
      </c>
      <c r="BI27" s="5">
        <v>47</v>
      </c>
      <c r="BJ27" s="5">
        <v>22</v>
      </c>
      <c r="BK27" s="5">
        <v>25</v>
      </c>
      <c r="BL27" s="5">
        <v>53</v>
      </c>
      <c r="BM27" s="5">
        <v>25</v>
      </c>
      <c r="BN27" s="5">
        <v>28</v>
      </c>
      <c r="BO27" s="5">
        <v>65</v>
      </c>
      <c r="BP27" s="5">
        <v>31</v>
      </c>
      <c r="BQ27" s="5">
        <v>34</v>
      </c>
      <c r="BR27" s="18">
        <v>22</v>
      </c>
      <c r="BS27" s="5">
        <v>58</v>
      </c>
      <c r="BT27" s="5">
        <v>27</v>
      </c>
      <c r="BU27" s="5">
        <v>31</v>
      </c>
      <c r="BV27" s="5">
        <v>33</v>
      </c>
      <c r="BW27" s="5">
        <v>15</v>
      </c>
      <c r="BX27" s="5">
        <v>18</v>
      </c>
      <c r="BY27" s="5">
        <v>46</v>
      </c>
      <c r="BZ27" s="5">
        <v>22</v>
      </c>
      <c r="CA27" s="5">
        <v>24</v>
      </c>
      <c r="CB27" s="5">
        <v>64</v>
      </c>
      <c r="CC27" s="5">
        <v>28</v>
      </c>
      <c r="CD27" s="5">
        <v>36</v>
      </c>
      <c r="CE27" s="5">
        <v>33</v>
      </c>
      <c r="CF27" s="5">
        <v>18</v>
      </c>
      <c r="CG27" s="5">
        <v>15</v>
      </c>
      <c r="CH27" s="5">
        <v>59</v>
      </c>
      <c r="CI27" s="5">
        <v>25</v>
      </c>
      <c r="CJ27" s="5">
        <v>34</v>
      </c>
      <c r="CK27" s="18">
        <v>22</v>
      </c>
      <c r="CL27" s="5">
        <v>73</v>
      </c>
      <c r="CM27" s="5">
        <v>35</v>
      </c>
      <c r="CN27" s="5">
        <v>38</v>
      </c>
      <c r="CO27" s="5">
        <v>134</v>
      </c>
      <c r="CP27" s="5">
        <v>66</v>
      </c>
      <c r="CQ27" s="5">
        <v>68</v>
      </c>
      <c r="CR27" s="5">
        <v>32</v>
      </c>
      <c r="CS27" s="5">
        <v>19</v>
      </c>
      <c r="CT27" s="5">
        <v>13</v>
      </c>
      <c r="CU27" s="5">
        <v>19</v>
      </c>
      <c r="CV27" s="5">
        <v>5</v>
      </c>
      <c r="CW27" s="5">
        <v>14</v>
      </c>
      <c r="CX27" s="5">
        <v>18</v>
      </c>
      <c r="CY27" s="5">
        <v>8</v>
      </c>
      <c r="CZ27" s="5">
        <v>10</v>
      </c>
      <c r="DA27" s="5">
        <v>2</v>
      </c>
      <c r="DB27" s="5">
        <v>1</v>
      </c>
      <c r="DC27" s="5">
        <v>1</v>
      </c>
    </row>
    <row r="28" spans="1:107" x14ac:dyDescent="0.2">
      <c r="A28" s="18">
        <v>23</v>
      </c>
      <c r="B28" s="5">
        <v>2645</v>
      </c>
      <c r="C28" s="5">
        <v>1204</v>
      </c>
      <c r="D28" s="5">
        <v>1441</v>
      </c>
      <c r="E28" s="5">
        <v>94</v>
      </c>
      <c r="F28" s="5">
        <v>33</v>
      </c>
      <c r="G28" s="5">
        <v>61</v>
      </c>
      <c r="H28" s="5">
        <v>144</v>
      </c>
      <c r="I28" s="5">
        <v>68</v>
      </c>
      <c r="J28" s="5">
        <v>76</v>
      </c>
      <c r="K28" s="5">
        <v>94</v>
      </c>
      <c r="L28" s="5">
        <v>46</v>
      </c>
      <c r="M28" s="5">
        <v>48</v>
      </c>
      <c r="N28" s="5">
        <v>148</v>
      </c>
      <c r="O28" s="5">
        <v>68</v>
      </c>
      <c r="P28" s="5">
        <v>80</v>
      </c>
      <c r="Q28" s="5">
        <v>53</v>
      </c>
      <c r="R28" s="5">
        <v>26</v>
      </c>
      <c r="S28" s="5">
        <v>27</v>
      </c>
      <c r="T28" s="5">
        <v>62</v>
      </c>
      <c r="U28" s="5">
        <v>27</v>
      </c>
      <c r="V28" s="5">
        <v>35</v>
      </c>
      <c r="W28" s="18">
        <v>23</v>
      </c>
      <c r="X28" s="5">
        <v>101</v>
      </c>
      <c r="Y28" s="5">
        <v>44</v>
      </c>
      <c r="Z28" s="5">
        <v>57</v>
      </c>
      <c r="AA28" s="5">
        <v>104</v>
      </c>
      <c r="AB28" s="5">
        <v>53</v>
      </c>
      <c r="AC28" s="5">
        <v>51</v>
      </c>
      <c r="AD28" s="5">
        <v>51</v>
      </c>
      <c r="AE28" s="5">
        <v>17</v>
      </c>
      <c r="AF28" s="5">
        <v>34</v>
      </c>
      <c r="AG28" s="5">
        <v>183</v>
      </c>
      <c r="AH28" s="5">
        <v>80</v>
      </c>
      <c r="AI28" s="5">
        <v>103</v>
      </c>
      <c r="AJ28" s="5">
        <v>86</v>
      </c>
      <c r="AK28" s="5">
        <v>37</v>
      </c>
      <c r="AL28" s="5">
        <v>49</v>
      </c>
      <c r="AM28" s="5">
        <v>36</v>
      </c>
      <c r="AN28" s="5">
        <v>15</v>
      </c>
      <c r="AO28" s="5">
        <v>21</v>
      </c>
      <c r="AP28" s="5">
        <v>10</v>
      </c>
      <c r="AQ28" s="5">
        <v>5</v>
      </c>
      <c r="AR28" s="5">
        <v>5</v>
      </c>
      <c r="AS28" s="18">
        <v>23</v>
      </c>
      <c r="AT28" s="6">
        <f t="shared" si="0"/>
        <v>100</v>
      </c>
      <c r="AU28" s="5">
        <v>37</v>
      </c>
      <c r="AV28" s="5">
        <v>63</v>
      </c>
      <c r="AW28" s="5">
        <v>94</v>
      </c>
      <c r="AX28" s="5">
        <v>43</v>
      </c>
      <c r="AY28" s="5">
        <v>51</v>
      </c>
      <c r="AZ28" s="5">
        <v>90</v>
      </c>
      <c r="BA28" s="5">
        <v>32</v>
      </c>
      <c r="BB28" s="5">
        <v>58</v>
      </c>
      <c r="BC28" s="5">
        <v>139</v>
      </c>
      <c r="BD28" s="5">
        <v>55</v>
      </c>
      <c r="BE28" s="5">
        <v>84</v>
      </c>
      <c r="BF28" s="5">
        <v>53</v>
      </c>
      <c r="BG28" s="5">
        <v>28</v>
      </c>
      <c r="BH28" s="5">
        <v>25</v>
      </c>
      <c r="BI28" s="5">
        <v>82</v>
      </c>
      <c r="BJ28" s="5">
        <v>45</v>
      </c>
      <c r="BK28" s="5">
        <v>37</v>
      </c>
      <c r="BL28" s="5">
        <v>73</v>
      </c>
      <c r="BM28" s="5">
        <v>45</v>
      </c>
      <c r="BN28" s="5">
        <v>28</v>
      </c>
      <c r="BO28" s="5">
        <v>92</v>
      </c>
      <c r="BP28" s="5">
        <v>46</v>
      </c>
      <c r="BQ28" s="5">
        <v>46</v>
      </c>
      <c r="BR28" s="18">
        <v>23</v>
      </c>
      <c r="BS28" s="5">
        <v>93</v>
      </c>
      <c r="BT28" s="5">
        <v>38</v>
      </c>
      <c r="BU28" s="5">
        <v>55</v>
      </c>
      <c r="BV28" s="5">
        <v>50</v>
      </c>
      <c r="BW28" s="5">
        <v>29</v>
      </c>
      <c r="BX28" s="5">
        <v>21</v>
      </c>
      <c r="BY28" s="5">
        <v>43</v>
      </c>
      <c r="BZ28" s="5">
        <v>16</v>
      </c>
      <c r="CA28" s="5">
        <v>27</v>
      </c>
      <c r="CB28" s="5">
        <v>83</v>
      </c>
      <c r="CC28" s="5">
        <v>34</v>
      </c>
      <c r="CD28" s="5">
        <v>49</v>
      </c>
      <c r="CE28" s="5">
        <v>36</v>
      </c>
      <c r="CF28" s="5">
        <v>19</v>
      </c>
      <c r="CG28" s="5">
        <v>17</v>
      </c>
      <c r="CH28" s="5">
        <v>57</v>
      </c>
      <c r="CI28" s="5">
        <v>26</v>
      </c>
      <c r="CJ28" s="5">
        <v>31</v>
      </c>
      <c r="CK28" s="18">
        <v>23</v>
      </c>
      <c r="CL28" s="5">
        <v>101</v>
      </c>
      <c r="CM28" s="5">
        <v>49</v>
      </c>
      <c r="CN28" s="5">
        <v>52</v>
      </c>
      <c r="CO28" s="5">
        <v>206</v>
      </c>
      <c r="CP28" s="5">
        <v>103</v>
      </c>
      <c r="CQ28" s="5">
        <v>103</v>
      </c>
      <c r="CR28" s="5">
        <v>36</v>
      </c>
      <c r="CS28" s="5">
        <v>15</v>
      </c>
      <c r="CT28" s="5">
        <v>21</v>
      </c>
      <c r="CU28" s="5">
        <v>26</v>
      </c>
      <c r="CV28" s="5">
        <v>9</v>
      </c>
      <c r="CW28" s="5">
        <v>17</v>
      </c>
      <c r="CX28" s="5">
        <v>20</v>
      </c>
      <c r="CY28" s="5">
        <v>14</v>
      </c>
      <c r="CZ28" s="5">
        <v>6</v>
      </c>
      <c r="DA28" s="5">
        <v>5</v>
      </c>
      <c r="DB28" s="5">
        <v>2</v>
      </c>
      <c r="DC28" s="5">
        <v>3</v>
      </c>
    </row>
    <row r="29" spans="1:107" x14ac:dyDescent="0.2">
      <c r="A29" s="18">
        <v>24</v>
      </c>
      <c r="B29" s="5">
        <v>2004</v>
      </c>
      <c r="C29" s="5">
        <v>926</v>
      </c>
      <c r="D29" s="5">
        <v>1078</v>
      </c>
      <c r="E29" s="5">
        <v>69</v>
      </c>
      <c r="F29" s="5">
        <v>32</v>
      </c>
      <c r="G29" s="5">
        <v>37</v>
      </c>
      <c r="H29" s="5">
        <v>100</v>
      </c>
      <c r="I29" s="5">
        <v>52</v>
      </c>
      <c r="J29" s="5">
        <v>48</v>
      </c>
      <c r="K29" s="5">
        <v>70</v>
      </c>
      <c r="L29" s="5">
        <v>31</v>
      </c>
      <c r="M29" s="5">
        <v>39</v>
      </c>
      <c r="N29" s="5">
        <v>112</v>
      </c>
      <c r="O29" s="5">
        <v>54</v>
      </c>
      <c r="P29" s="5">
        <v>58</v>
      </c>
      <c r="Q29" s="5">
        <v>29</v>
      </c>
      <c r="R29" s="5">
        <v>15</v>
      </c>
      <c r="S29" s="5">
        <v>14</v>
      </c>
      <c r="T29" s="5">
        <v>47</v>
      </c>
      <c r="U29" s="5">
        <v>23</v>
      </c>
      <c r="V29" s="5">
        <v>24</v>
      </c>
      <c r="W29" s="18">
        <v>24</v>
      </c>
      <c r="X29" s="5">
        <v>99</v>
      </c>
      <c r="Y29" s="5">
        <v>40</v>
      </c>
      <c r="Z29" s="5">
        <v>59</v>
      </c>
      <c r="AA29" s="5">
        <v>72</v>
      </c>
      <c r="AB29" s="5">
        <v>39</v>
      </c>
      <c r="AC29" s="5">
        <v>33</v>
      </c>
      <c r="AD29" s="5">
        <v>36</v>
      </c>
      <c r="AE29" s="5">
        <v>15</v>
      </c>
      <c r="AF29" s="5">
        <v>21</v>
      </c>
      <c r="AG29" s="5">
        <v>167</v>
      </c>
      <c r="AH29" s="5">
        <v>73</v>
      </c>
      <c r="AI29" s="5">
        <v>94</v>
      </c>
      <c r="AJ29" s="5">
        <v>49</v>
      </c>
      <c r="AK29" s="5">
        <v>24</v>
      </c>
      <c r="AL29" s="5">
        <v>25</v>
      </c>
      <c r="AM29" s="5">
        <v>27</v>
      </c>
      <c r="AN29" s="5">
        <v>9</v>
      </c>
      <c r="AO29" s="5">
        <v>18</v>
      </c>
      <c r="AP29" s="5">
        <v>9</v>
      </c>
      <c r="AQ29" s="5">
        <v>4</v>
      </c>
      <c r="AR29" s="5">
        <v>5</v>
      </c>
      <c r="AS29" s="18">
        <v>24</v>
      </c>
      <c r="AT29" s="6">
        <f t="shared" si="0"/>
        <v>73</v>
      </c>
      <c r="AU29" s="5">
        <v>30</v>
      </c>
      <c r="AV29" s="5">
        <v>43</v>
      </c>
      <c r="AW29" s="5">
        <v>49</v>
      </c>
      <c r="AX29" s="5">
        <v>22</v>
      </c>
      <c r="AY29" s="5">
        <v>27</v>
      </c>
      <c r="AZ29" s="5">
        <v>68</v>
      </c>
      <c r="BA29" s="5">
        <v>26</v>
      </c>
      <c r="BB29" s="5">
        <v>42</v>
      </c>
      <c r="BC29" s="5">
        <v>106</v>
      </c>
      <c r="BD29" s="5">
        <v>54</v>
      </c>
      <c r="BE29" s="5">
        <v>52</v>
      </c>
      <c r="BF29" s="5">
        <v>56</v>
      </c>
      <c r="BG29" s="5">
        <v>25</v>
      </c>
      <c r="BH29" s="5">
        <v>31</v>
      </c>
      <c r="BI29" s="5">
        <v>51</v>
      </c>
      <c r="BJ29" s="5">
        <v>25</v>
      </c>
      <c r="BK29" s="5">
        <v>26</v>
      </c>
      <c r="BL29" s="5">
        <v>58</v>
      </c>
      <c r="BM29" s="5">
        <v>25</v>
      </c>
      <c r="BN29" s="5">
        <v>33</v>
      </c>
      <c r="BO29" s="5">
        <v>59</v>
      </c>
      <c r="BP29" s="5">
        <v>23</v>
      </c>
      <c r="BQ29" s="5">
        <v>36</v>
      </c>
      <c r="BR29" s="18">
        <v>24</v>
      </c>
      <c r="BS29" s="5">
        <v>50</v>
      </c>
      <c r="BT29" s="5">
        <v>25</v>
      </c>
      <c r="BU29" s="5">
        <v>25</v>
      </c>
      <c r="BV29" s="5">
        <v>30</v>
      </c>
      <c r="BW29" s="5">
        <v>10</v>
      </c>
      <c r="BX29" s="5">
        <v>20</v>
      </c>
      <c r="BY29" s="5">
        <v>31</v>
      </c>
      <c r="BZ29" s="5">
        <v>8</v>
      </c>
      <c r="CA29" s="5">
        <v>23</v>
      </c>
      <c r="CB29" s="5">
        <v>79</v>
      </c>
      <c r="CC29" s="5">
        <v>45</v>
      </c>
      <c r="CD29" s="5">
        <v>34</v>
      </c>
      <c r="CE29" s="5">
        <v>30</v>
      </c>
      <c r="CF29" s="5">
        <v>20</v>
      </c>
      <c r="CG29" s="5">
        <v>10</v>
      </c>
      <c r="CH29" s="5">
        <v>65</v>
      </c>
      <c r="CI29" s="5">
        <v>30</v>
      </c>
      <c r="CJ29" s="5">
        <v>35</v>
      </c>
      <c r="CK29" s="18">
        <v>24</v>
      </c>
      <c r="CL29" s="5">
        <v>94</v>
      </c>
      <c r="CM29" s="5">
        <v>39</v>
      </c>
      <c r="CN29" s="5">
        <v>55</v>
      </c>
      <c r="CO29" s="5">
        <v>155</v>
      </c>
      <c r="CP29" s="5">
        <v>81</v>
      </c>
      <c r="CQ29" s="5">
        <v>74</v>
      </c>
      <c r="CR29" s="5">
        <v>26</v>
      </c>
      <c r="CS29" s="5">
        <v>9</v>
      </c>
      <c r="CT29" s="5">
        <v>17</v>
      </c>
      <c r="CU29" s="5">
        <v>22</v>
      </c>
      <c r="CV29" s="5">
        <v>10</v>
      </c>
      <c r="CW29" s="5">
        <v>12</v>
      </c>
      <c r="CX29" s="5">
        <v>13</v>
      </c>
      <c r="CY29" s="5">
        <v>6</v>
      </c>
      <c r="CZ29" s="5">
        <v>7</v>
      </c>
      <c r="DA29" s="5">
        <v>3</v>
      </c>
      <c r="DB29" s="5">
        <v>2</v>
      </c>
      <c r="DC29" s="5">
        <v>1</v>
      </c>
    </row>
    <row r="30" spans="1:107" x14ac:dyDescent="0.2">
      <c r="A30" s="18">
        <v>25</v>
      </c>
      <c r="B30" s="5">
        <v>2424</v>
      </c>
      <c r="C30" s="5">
        <v>1132</v>
      </c>
      <c r="D30" s="5">
        <v>1292</v>
      </c>
      <c r="E30" s="5">
        <v>102</v>
      </c>
      <c r="F30" s="5">
        <v>53</v>
      </c>
      <c r="G30" s="5">
        <v>49</v>
      </c>
      <c r="H30" s="5">
        <v>155</v>
      </c>
      <c r="I30" s="5">
        <v>66</v>
      </c>
      <c r="J30" s="5">
        <v>89</v>
      </c>
      <c r="K30" s="5">
        <v>112</v>
      </c>
      <c r="L30" s="5">
        <v>60</v>
      </c>
      <c r="M30" s="5">
        <v>52</v>
      </c>
      <c r="N30" s="5">
        <v>158</v>
      </c>
      <c r="O30" s="5">
        <v>69</v>
      </c>
      <c r="P30" s="5">
        <v>89</v>
      </c>
      <c r="Q30" s="5">
        <v>43</v>
      </c>
      <c r="R30" s="5">
        <v>28</v>
      </c>
      <c r="S30" s="5">
        <v>15</v>
      </c>
      <c r="T30" s="5">
        <v>47</v>
      </c>
      <c r="U30" s="5">
        <v>15</v>
      </c>
      <c r="V30" s="5">
        <v>32</v>
      </c>
      <c r="W30" s="18">
        <v>25</v>
      </c>
      <c r="X30" s="5">
        <v>100</v>
      </c>
      <c r="Y30" s="5">
        <v>39</v>
      </c>
      <c r="Z30" s="5">
        <v>61</v>
      </c>
      <c r="AA30" s="5">
        <v>85</v>
      </c>
      <c r="AB30" s="5">
        <v>43</v>
      </c>
      <c r="AC30" s="5">
        <v>42</v>
      </c>
      <c r="AD30" s="5">
        <v>36</v>
      </c>
      <c r="AE30" s="5">
        <v>14</v>
      </c>
      <c r="AF30" s="5">
        <v>22</v>
      </c>
      <c r="AG30" s="5">
        <v>193</v>
      </c>
      <c r="AH30" s="5">
        <v>71</v>
      </c>
      <c r="AI30" s="5">
        <v>122</v>
      </c>
      <c r="AJ30" s="5">
        <v>88</v>
      </c>
      <c r="AK30" s="5">
        <v>39</v>
      </c>
      <c r="AL30" s="5">
        <v>49</v>
      </c>
      <c r="AM30" s="5">
        <v>31</v>
      </c>
      <c r="AN30" s="5">
        <v>16</v>
      </c>
      <c r="AO30" s="5">
        <v>15</v>
      </c>
      <c r="AP30" s="5">
        <v>12</v>
      </c>
      <c r="AQ30" s="5">
        <v>8</v>
      </c>
      <c r="AR30" s="5">
        <v>4</v>
      </c>
      <c r="AS30" s="18">
        <v>25</v>
      </c>
      <c r="AT30" s="6">
        <f t="shared" si="0"/>
        <v>83</v>
      </c>
      <c r="AU30" s="5">
        <v>34</v>
      </c>
      <c r="AV30" s="5">
        <v>49</v>
      </c>
      <c r="AW30" s="5">
        <v>82</v>
      </c>
      <c r="AX30" s="5">
        <v>53</v>
      </c>
      <c r="AY30" s="5">
        <v>29</v>
      </c>
      <c r="AZ30" s="5">
        <v>69</v>
      </c>
      <c r="BA30" s="5">
        <v>31</v>
      </c>
      <c r="BB30" s="5">
        <v>38</v>
      </c>
      <c r="BC30" s="5">
        <v>123</v>
      </c>
      <c r="BD30" s="5">
        <v>59</v>
      </c>
      <c r="BE30" s="5">
        <v>64</v>
      </c>
      <c r="BF30" s="5">
        <v>58</v>
      </c>
      <c r="BG30" s="5">
        <v>22</v>
      </c>
      <c r="BH30" s="5">
        <v>36</v>
      </c>
      <c r="BI30" s="5">
        <v>65</v>
      </c>
      <c r="BJ30" s="5">
        <v>34</v>
      </c>
      <c r="BK30" s="5">
        <v>31</v>
      </c>
      <c r="BL30" s="5">
        <v>50</v>
      </c>
      <c r="BM30" s="5">
        <v>23</v>
      </c>
      <c r="BN30" s="5">
        <v>27</v>
      </c>
      <c r="BO30" s="5">
        <v>78</v>
      </c>
      <c r="BP30" s="5">
        <v>35</v>
      </c>
      <c r="BQ30" s="5">
        <v>43</v>
      </c>
      <c r="BR30" s="18">
        <v>25</v>
      </c>
      <c r="BS30" s="5">
        <v>64</v>
      </c>
      <c r="BT30" s="5">
        <v>32</v>
      </c>
      <c r="BU30" s="5">
        <v>32</v>
      </c>
      <c r="BV30" s="5">
        <v>31</v>
      </c>
      <c r="BW30" s="5">
        <v>14</v>
      </c>
      <c r="BX30" s="5">
        <v>17</v>
      </c>
      <c r="BY30" s="5">
        <v>45</v>
      </c>
      <c r="BZ30" s="5">
        <v>17</v>
      </c>
      <c r="CA30" s="5">
        <v>28</v>
      </c>
      <c r="CB30" s="5">
        <v>82</v>
      </c>
      <c r="CC30" s="5">
        <v>42</v>
      </c>
      <c r="CD30" s="5">
        <v>40</v>
      </c>
      <c r="CE30" s="5">
        <v>34</v>
      </c>
      <c r="CF30" s="5">
        <v>16</v>
      </c>
      <c r="CG30" s="5">
        <v>18</v>
      </c>
      <c r="CH30" s="5">
        <v>69</v>
      </c>
      <c r="CI30" s="5">
        <v>30</v>
      </c>
      <c r="CJ30" s="5">
        <v>39</v>
      </c>
      <c r="CK30" s="18">
        <v>25</v>
      </c>
      <c r="CL30" s="5">
        <v>83</v>
      </c>
      <c r="CM30" s="5">
        <v>43</v>
      </c>
      <c r="CN30" s="5">
        <v>40</v>
      </c>
      <c r="CO30" s="5">
        <v>167</v>
      </c>
      <c r="CP30" s="5">
        <v>84</v>
      </c>
      <c r="CQ30" s="5">
        <v>83</v>
      </c>
      <c r="CR30" s="5">
        <v>33</v>
      </c>
      <c r="CS30" s="5">
        <v>18</v>
      </c>
      <c r="CT30" s="5">
        <v>15</v>
      </c>
      <c r="CU30" s="5">
        <v>31</v>
      </c>
      <c r="CV30" s="5">
        <v>13</v>
      </c>
      <c r="CW30" s="5">
        <v>18</v>
      </c>
      <c r="CX30" s="5">
        <v>14</v>
      </c>
      <c r="CY30" s="5">
        <v>10</v>
      </c>
      <c r="CZ30" s="5">
        <v>4</v>
      </c>
      <c r="DA30" s="5">
        <v>1</v>
      </c>
      <c r="DB30" s="5">
        <v>1</v>
      </c>
      <c r="DC30" s="5">
        <v>0</v>
      </c>
    </row>
    <row r="31" spans="1:107" x14ac:dyDescent="0.2">
      <c r="A31" s="18">
        <v>26</v>
      </c>
      <c r="B31" s="5">
        <v>1999</v>
      </c>
      <c r="C31" s="5">
        <v>971</v>
      </c>
      <c r="D31" s="5">
        <v>1028</v>
      </c>
      <c r="E31" s="5">
        <v>79</v>
      </c>
      <c r="F31" s="5">
        <v>32</v>
      </c>
      <c r="G31" s="5">
        <v>47</v>
      </c>
      <c r="H31" s="5">
        <v>122</v>
      </c>
      <c r="I31" s="5">
        <v>70</v>
      </c>
      <c r="J31" s="5">
        <v>52</v>
      </c>
      <c r="K31" s="5">
        <v>77</v>
      </c>
      <c r="L31" s="5">
        <v>31</v>
      </c>
      <c r="M31" s="5">
        <v>46</v>
      </c>
      <c r="N31" s="5">
        <v>115</v>
      </c>
      <c r="O31" s="5">
        <v>57</v>
      </c>
      <c r="P31" s="5">
        <v>58</v>
      </c>
      <c r="Q31" s="5">
        <v>31</v>
      </c>
      <c r="R31" s="5">
        <v>18</v>
      </c>
      <c r="S31" s="5">
        <v>13</v>
      </c>
      <c r="T31" s="5">
        <v>40</v>
      </c>
      <c r="U31" s="5">
        <v>13</v>
      </c>
      <c r="V31" s="5">
        <v>27</v>
      </c>
      <c r="W31" s="18">
        <v>26</v>
      </c>
      <c r="X31" s="5">
        <v>93</v>
      </c>
      <c r="Y31" s="5">
        <v>41</v>
      </c>
      <c r="Z31" s="5">
        <v>52</v>
      </c>
      <c r="AA31" s="5">
        <v>59</v>
      </c>
      <c r="AB31" s="5">
        <v>18</v>
      </c>
      <c r="AC31" s="5">
        <v>41</v>
      </c>
      <c r="AD31" s="5">
        <v>35</v>
      </c>
      <c r="AE31" s="5">
        <v>15</v>
      </c>
      <c r="AF31" s="5">
        <v>20</v>
      </c>
      <c r="AG31" s="5">
        <v>146</v>
      </c>
      <c r="AH31" s="5">
        <v>63</v>
      </c>
      <c r="AI31" s="5">
        <v>83</v>
      </c>
      <c r="AJ31" s="5">
        <v>49</v>
      </c>
      <c r="AK31" s="5">
        <v>14</v>
      </c>
      <c r="AL31" s="5">
        <v>35</v>
      </c>
      <c r="AM31" s="5">
        <v>25</v>
      </c>
      <c r="AN31" s="5">
        <v>13</v>
      </c>
      <c r="AO31" s="5">
        <v>12</v>
      </c>
      <c r="AP31" s="5">
        <v>11</v>
      </c>
      <c r="AQ31" s="5">
        <v>5</v>
      </c>
      <c r="AR31" s="5">
        <v>6</v>
      </c>
      <c r="AS31" s="18">
        <v>26</v>
      </c>
      <c r="AT31" s="6">
        <f t="shared" si="0"/>
        <v>94</v>
      </c>
      <c r="AU31" s="5">
        <v>58</v>
      </c>
      <c r="AV31" s="5">
        <v>36</v>
      </c>
      <c r="AW31" s="5">
        <v>66</v>
      </c>
      <c r="AX31" s="5">
        <v>33</v>
      </c>
      <c r="AY31" s="5">
        <v>33</v>
      </c>
      <c r="AZ31" s="5">
        <v>49</v>
      </c>
      <c r="BA31" s="5">
        <v>34</v>
      </c>
      <c r="BB31" s="5">
        <v>15</v>
      </c>
      <c r="BC31" s="5">
        <v>93</v>
      </c>
      <c r="BD31" s="5">
        <v>42</v>
      </c>
      <c r="BE31" s="5">
        <v>51</v>
      </c>
      <c r="BF31" s="5">
        <v>45</v>
      </c>
      <c r="BG31" s="5">
        <v>17</v>
      </c>
      <c r="BH31" s="5">
        <v>28</v>
      </c>
      <c r="BI31" s="5">
        <v>60</v>
      </c>
      <c r="BJ31" s="5">
        <v>27</v>
      </c>
      <c r="BK31" s="5">
        <v>33</v>
      </c>
      <c r="BL31" s="5">
        <v>44</v>
      </c>
      <c r="BM31" s="5">
        <v>22</v>
      </c>
      <c r="BN31" s="5">
        <v>22</v>
      </c>
      <c r="BO31" s="5">
        <v>78</v>
      </c>
      <c r="BP31" s="5">
        <v>32</v>
      </c>
      <c r="BQ31" s="5">
        <v>46</v>
      </c>
      <c r="BR31" s="18">
        <v>26</v>
      </c>
      <c r="BS31" s="5">
        <v>48</v>
      </c>
      <c r="BT31" s="5">
        <v>24</v>
      </c>
      <c r="BU31" s="5">
        <v>24</v>
      </c>
      <c r="BV31" s="5">
        <v>41</v>
      </c>
      <c r="BW31" s="5">
        <v>24</v>
      </c>
      <c r="BX31" s="5">
        <v>17</v>
      </c>
      <c r="BY31" s="5">
        <v>35</v>
      </c>
      <c r="BZ31" s="5">
        <v>21</v>
      </c>
      <c r="CA31" s="5">
        <v>14</v>
      </c>
      <c r="CB31" s="5">
        <v>87</v>
      </c>
      <c r="CC31" s="5">
        <v>36</v>
      </c>
      <c r="CD31" s="5">
        <v>51</v>
      </c>
      <c r="CE31" s="5">
        <v>25</v>
      </c>
      <c r="CF31" s="5">
        <v>9</v>
      </c>
      <c r="CG31" s="5">
        <v>16</v>
      </c>
      <c r="CH31" s="5">
        <v>56</v>
      </c>
      <c r="CI31" s="5">
        <v>30</v>
      </c>
      <c r="CJ31" s="5">
        <v>26</v>
      </c>
      <c r="CK31" s="18">
        <v>26</v>
      </c>
      <c r="CL31" s="5">
        <v>91</v>
      </c>
      <c r="CM31" s="5">
        <v>62</v>
      </c>
      <c r="CN31" s="5">
        <v>29</v>
      </c>
      <c r="CO31" s="5">
        <v>142</v>
      </c>
      <c r="CP31" s="5">
        <v>80</v>
      </c>
      <c r="CQ31" s="5">
        <v>62</v>
      </c>
      <c r="CR31" s="5">
        <v>22</v>
      </c>
      <c r="CS31" s="5">
        <v>12</v>
      </c>
      <c r="CT31" s="5">
        <v>10</v>
      </c>
      <c r="CU31" s="5">
        <v>27</v>
      </c>
      <c r="CV31" s="5">
        <v>11</v>
      </c>
      <c r="CW31" s="5">
        <v>16</v>
      </c>
      <c r="CX31" s="5">
        <v>10</v>
      </c>
      <c r="CY31" s="5">
        <v>4</v>
      </c>
      <c r="CZ31" s="5">
        <v>6</v>
      </c>
      <c r="DA31" s="5">
        <v>4</v>
      </c>
      <c r="DB31" s="5">
        <v>3</v>
      </c>
      <c r="DC31" s="5">
        <v>1</v>
      </c>
    </row>
    <row r="32" spans="1:107" x14ac:dyDescent="0.2">
      <c r="A32" s="18">
        <v>27</v>
      </c>
      <c r="B32" s="5">
        <v>2087</v>
      </c>
      <c r="C32" s="5">
        <v>1035</v>
      </c>
      <c r="D32" s="5">
        <v>1052</v>
      </c>
      <c r="E32" s="5">
        <v>102</v>
      </c>
      <c r="F32" s="5">
        <v>45</v>
      </c>
      <c r="G32" s="5">
        <v>57</v>
      </c>
      <c r="H32" s="5">
        <v>103</v>
      </c>
      <c r="I32" s="5">
        <v>48</v>
      </c>
      <c r="J32" s="5">
        <v>55</v>
      </c>
      <c r="K32" s="5">
        <v>93</v>
      </c>
      <c r="L32" s="5">
        <v>45</v>
      </c>
      <c r="M32" s="5">
        <v>48</v>
      </c>
      <c r="N32" s="5">
        <v>112</v>
      </c>
      <c r="O32" s="5">
        <v>56</v>
      </c>
      <c r="P32" s="5">
        <v>56</v>
      </c>
      <c r="Q32" s="5">
        <v>41</v>
      </c>
      <c r="R32" s="5">
        <v>23</v>
      </c>
      <c r="S32" s="5">
        <v>18</v>
      </c>
      <c r="T32" s="5">
        <v>55</v>
      </c>
      <c r="U32" s="5">
        <v>33</v>
      </c>
      <c r="V32" s="5">
        <v>22</v>
      </c>
      <c r="W32" s="18">
        <v>27</v>
      </c>
      <c r="X32" s="5">
        <v>78</v>
      </c>
      <c r="Y32" s="5">
        <v>42</v>
      </c>
      <c r="Z32" s="5">
        <v>36</v>
      </c>
      <c r="AA32" s="5">
        <v>94</v>
      </c>
      <c r="AB32" s="5">
        <v>51</v>
      </c>
      <c r="AC32" s="5">
        <v>43</v>
      </c>
      <c r="AD32" s="5">
        <v>37</v>
      </c>
      <c r="AE32" s="5">
        <v>16</v>
      </c>
      <c r="AF32" s="5">
        <v>21</v>
      </c>
      <c r="AG32" s="5">
        <v>157</v>
      </c>
      <c r="AH32" s="5">
        <v>81</v>
      </c>
      <c r="AI32" s="5">
        <v>76</v>
      </c>
      <c r="AJ32" s="5">
        <v>53</v>
      </c>
      <c r="AK32" s="5">
        <v>21</v>
      </c>
      <c r="AL32" s="5">
        <v>32</v>
      </c>
      <c r="AM32" s="5">
        <v>30</v>
      </c>
      <c r="AN32" s="5">
        <v>10</v>
      </c>
      <c r="AO32" s="5">
        <v>20</v>
      </c>
      <c r="AP32" s="5">
        <v>14</v>
      </c>
      <c r="AQ32" s="5">
        <v>6</v>
      </c>
      <c r="AR32" s="5">
        <v>8</v>
      </c>
      <c r="AS32" s="18">
        <v>27</v>
      </c>
      <c r="AT32" s="6">
        <f t="shared" si="0"/>
        <v>80</v>
      </c>
      <c r="AU32" s="5">
        <v>36</v>
      </c>
      <c r="AV32" s="5">
        <v>44</v>
      </c>
      <c r="AW32" s="5">
        <v>47</v>
      </c>
      <c r="AX32" s="5">
        <v>17</v>
      </c>
      <c r="AY32" s="5">
        <v>30</v>
      </c>
      <c r="AZ32" s="5">
        <v>62</v>
      </c>
      <c r="BA32" s="5">
        <v>32</v>
      </c>
      <c r="BB32" s="5">
        <v>30</v>
      </c>
      <c r="BC32" s="5">
        <v>79</v>
      </c>
      <c r="BD32" s="5">
        <v>33</v>
      </c>
      <c r="BE32" s="5">
        <v>46</v>
      </c>
      <c r="BF32" s="5">
        <v>41</v>
      </c>
      <c r="BG32" s="5">
        <v>27</v>
      </c>
      <c r="BH32" s="5">
        <v>14</v>
      </c>
      <c r="BI32" s="5">
        <v>66</v>
      </c>
      <c r="BJ32" s="5">
        <v>37</v>
      </c>
      <c r="BK32" s="5">
        <v>29</v>
      </c>
      <c r="BL32" s="5">
        <v>45</v>
      </c>
      <c r="BM32" s="5">
        <v>23</v>
      </c>
      <c r="BN32" s="5">
        <v>22</v>
      </c>
      <c r="BO32" s="5">
        <v>65</v>
      </c>
      <c r="BP32" s="5">
        <v>32</v>
      </c>
      <c r="BQ32" s="5">
        <v>33</v>
      </c>
      <c r="BR32" s="18">
        <v>27</v>
      </c>
      <c r="BS32" s="5">
        <v>65</v>
      </c>
      <c r="BT32" s="5">
        <v>30</v>
      </c>
      <c r="BU32" s="5">
        <v>35</v>
      </c>
      <c r="BV32" s="5">
        <v>44</v>
      </c>
      <c r="BW32" s="5">
        <v>28</v>
      </c>
      <c r="BX32" s="5">
        <v>16</v>
      </c>
      <c r="BY32" s="5">
        <v>40</v>
      </c>
      <c r="BZ32" s="5">
        <v>20</v>
      </c>
      <c r="CA32" s="5">
        <v>20</v>
      </c>
      <c r="CB32" s="5">
        <v>86</v>
      </c>
      <c r="CC32" s="5">
        <v>42</v>
      </c>
      <c r="CD32" s="5">
        <v>44</v>
      </c>
      <c r="CE32" s="5">
        <v>33</v>
      </c>
      <c r="CF32" s="5">
        <v>16</v>
      </c>
      <c r="CG32" s="5">
        <v>17</v>
      </c>
      <c r="CH32" s="5">
        <v>69</v>
      </c>
      <c r="CI32" s="5">
        <v>39</v>
      </c>
      <c r="CJ32" s="5">
        <v>30</v>
      </c>
      <c r="CK32" s="18">
        <v>27</v>
      </c>
      <c r="CL32" s="5">
        <v>87</v>
      </c>
      <c r="CM32" s="5">
        <v>40</v>
      </c>
      <c r="CN32" s="5">
        <v>47</v>
      </c>
      <c r="CO32" s="5">
        <v>130</v>
      </c>
      <c r="CP32" s="5">
        <v>71</v>
      </c>
      <c r="CQ32" s="5">
        <v>59</v>
      </c>
      <c r="CR32" s="5">
        <v>35</v>
      </c>
      <c r="CS32" s="5">
        <v>11</v>
      </c>
      <c r="CT32" s="5">
        <v>24</v>
      </c>
      <c r="CU32" s="5">
        <v>31</v>
      </c>
      <c r="CV32" s="5">
        <v>21</v>
      </c>
      <c r="CW32" s="5">
        <v>10</v>
      </c>
      <c r="CX32" s="5">
        <v>8</v>
      </c>
      <c r="CY32" s="5">
        <v>2</v>
      </c>
      <c r="CZ32" s="5">
        <v>6</v>
      </c>
      <c r="DA32" s="5">
        <v>5</v>
      </c>
      <c r="DB32" s="5">
        <v>1</v>
      </c>
      <c r="DC32" s="5">
        <v>4</v>
      </c>
    </row>
    <row r="33" spans="1:107" x14ac:dyDescent="0.2">
      <c r="A33" s="18">
        <v>28</v>
      </c>
      <c r="B33" s="5">
        <v>1812</v>
      </c>
      <c r="C33" s="5">
        <v>852</v>
      </c>
      <c r="D33" s="5">
        <v>960</v>
      </c>
      <c r="E33" s="5">
        <v>85</v>
      </c>
      <c r="F33" s="5">
        <v>43</v>
      </c>
      <c r="G33" s="5">
        <v>42</v>
      </c>
      <c r="H33" s="5">
        <v>116</v>
      </c>
      <c r="I33" s="5">
        <v>54</v>
      </c>
      <c r="J33" s="5">
        <v>62</v>
      </c>
      <c r="K33" s="5">
        <v>61</v>
      </c>
      <c r="L33" s="5">
        <v>31</v>
      </c>
      <c r="M33" s="5">
        <v>30</v>
      </c>
      <c r="N33" s="5">
        <v>129</v>
      </c>
      <c r="O33" s="5">
        <v>56</v>
      </c>
      <c r="P33" s="5">
        <v>73</v>
      </c>
      <c r="Q33" s="5">
        <v>42</v>
      </c>
      <c r="R33" s="5">
        <v>18</v>
      </c>
      <c r="S33" s="5">
        <v>24</v>
      </c>
      <c r="T33" s="5">
        <v>44</v>
      </c>
      <c r="U33" s="5">
        <v>18</v>
      </c>
      <c r="V33" s="5">
        <v>26</v>
      </c>
      <c r="W33" s="18">
        <v>28</v>
      </c>
      <c r="X33" s="5">
        <v>67</v>
      </c>
      <c r="Y33" s="5">
        <v>36</v>
      </c>
      <c r="Z33" s="5">
        <v>31</v>
      </c>
      <c r="AA33" s="5">
        <v>46</v>
      </c>
      <c r="AB33" s="5">
        <v>23</v>
      </c>
      <c r="AC33" s="5">
        <v>23</v>
      </c>
      <c r="AD33" s="5">
        <v>36</v>
      </c>
      <c r="AE33" s="5">
        <v>26</v>
      </c>
      <c r="AF33" s="5">
        <v>10</v>
      </c>
      <c r="AG33" s="5">
        <v>124</v>
      </c>
      <c r="AH33" s="5">
        <v>57</v>
      </c>
      <c r="AI33" s="5">
        <v>67</v>
      </c>
      <c r="AJ33" s="5">
        <v>40</v>
      </c>
      <c r="AK33" s="5">
        <v>19</v>
      </c>
      <c r="AL33" s="5">
        <v>21</v>
      </c>
      <c r="AM33" s="5">
        <v>16</v>
      </c>
      <c r="AN33" s="5">
        <v>5</v>
      </c>
      <c r="AO33" s="5">
        <v>11</v>
      </c>
      <c r="AP33" s="5">
        <v>10</v>
      </c>
      <c r="AQ33" s="5">
        <v>4</v>
      </c>
      <c r="AR33" s="5">
        <v>6</v>
      </c>
      <c r="AS33" s="18">
        <v>28</v>
      </c>
      <c r="AT33" s="6">
        <f t="shared" si="0"/>
        <v>57</v>
      </c>
      <c r="AU33" s="5">
        <v>22</v>
      </c>
      <c r="AV33" s="5">
        <v>35</v>
      </c>
      <c r="AW33" s="5">
        <v>55</v>
      </c>
      <c r="AX33" s="5">
        <v>23</v>
      </c>
      <c r="AY33" s="5">
        <v>32</v>
      </c>
      <c r="AZ33" s="5">
        <v>47</v>
      </c>
      <c r="BA33" s="5">
        <v>22</v>
      </c>
      <c r="BB33" s="5">
        <v>25</v>
      </c>
      <c r="BC33" s="5">
        <v>70</v>
      </c>
      <c r="BD33" s="5">
        <v>26</v>
      </c>
      <c r="BE33" s="5">
        <v>44</v>
      </c>
      <c r="BF33" s="5">
        <v>51</v>
      </c>
      <c r="BG33" s="5">
        <v>21</v>
      </c>
      <c r="BH33" s="5">
        <v>30</v>
      </c>
      <c r="BI33" s="5">
        <v>46</v>
      </c>
      <c r="BJ33" s="5">
        <v>19</v>
      </c>
      <c r="BK33" s="5">
        <v>27</v>
      </c>
      <c r="BL33" s="5">
        <v>55</v>
      </c>
      <c r="BM33" s="5">
        <v>25</v>
      </c>
      <c r="BN33" s="5">
        <v>30</v>
      </c>
      <c r="BO33" s="5">
        <v>65</v>
      </c>
      <c r="BP33" s="5">
        <v>36</v>
      </c>
      <c r="BQ33" s="5">
        <v>29</v>
      </c>
      <c r="BR33" s="18">
        <v>28</v>
      </c>
      <c r="BS33" s="5">
        <v>58</v>
      </c>
      <c r="BT33" s="5">
        <v>22</v>
      </c>
      <c r="BU33" s="5">
        <v>36</v>
      </c>
      <c r="BV33" s="5">
        <v>47</v>
      </c>
      <c r="BW33" s="5">
        <v>26</v>
      </c>
      <c r="BX33" s="5">
        <v>21</v>
      </c>
      <c r="BY33" s="5">
        <v>27</v>
      </c>
      <c r="BZ33" s="5">
        <v>12</v>
      </c>
      <c r="CA33" s="5">
        <v>15</v>
      </c>
      <c r="CB33" s="5">
        <v>49</v>
      </c>
      <c r="CC33" s="5">
        <v>28</v>
      </c>
      <c r="CD33" s="5">
        <v>21</v>
      </c>
      <c r="CE33" s="5">
        <v>36</v>
      </c>
      <c r="CF33" s="5">
        <v>15</v>
      </c>
      <c r="CG33" s="5">
        <v>21</v>
      </c>
      <c r="CH33" s="5">
        <v>40</v>
      </c>
      <c r="CI33" s="5">
        <v>19</v>
      </c>
      <c r="CJ33" s="5">
        <v>21</v>
      </c>
      <c r="CK33" s="18">
        <v>28</v>
      </c>
      <c r="CL33" s="5">
        <v>81</v>
      </c>
      <c r="CM33" s="5">
        <v>45</v>
      </c>
      <c r="CN33" s="5">
        <v>36</v>
      </c>
      <c r="CO33" s="5">
        <v>144</v>
      </c>
      <c r="CP33" s="5">
        <v>65</v>
      </c>
      <c r="CQ33" s="5">
        <v>79</v>
      </c>
      <c r="CR33" s="5">
        <v>21</v>
      </c>
      <c r="CS33" s="5">
        <v>13</v>
      </c>
      <c r="CT33" s="5">
        <v>8</v>
      </c>
      <c r="CU33" s="5">
        <v>29</v>
      </c>
      <c r="CV33" s="5">
        <v>14</v>
      </c>
      <c r="CW33" s="5">
        <v>15</v>
      </c>
      <c r="CX33" s="5">
        <v>15</v>
      </c>
      <c r="CY33" s="5">
        <v>8</v>
      </c>
      <c r="CZ33" s="5">
        <v>7</v>
      </c>
      <c r="DA33" s="5">
        <v>3</v>
      </c>
      <c r="DB33" s="5">
        <v>1</v>
      </c>
      <c r="DC33" s="5">
        <v>2</v>
      </c>
    </row>
    <row r="34" spans="1:107" x14ac:dyDescent="0.2">
      <c r="A34" s="18">
        <v>29</v>
      </c>
      <c r="B34" s="5">
        <v>2133</v>
      </c>
      <c r="C34" s="5">
        <v>950</v>
      </c>
      <c r="D34" s="5">
        <v>1183</v>
      </c>
      <c r="E34" s="5">
        <v>86</v>
      </c>
      <c r="F34" s="5">
        <v>33</v>
      </c>
      <c r="G34" s="5">
        <v>53</v>
      </c>
      <c r="H34" s="5">
        <v>115</v>
      </c>
      <c r="I34" s="5">
        <v>49</v>
      </c>
      <c r="J34" s="5">
        <v>66</v>
      </c>
      <c r="K34" s="5">
        <v>105</v>
      </c>
      <c r="L34" s="5">
        <v>48</v>
      </c>
      <c r="M34" s="5">
        <v>57</v>
      </c>
      <c r="N34" s="5">
        <v>98</v>
      </c>
      <c r="O34" s="5">
        <v>37</v>
      </c>
      <c r="P34" s="5">
        <v>61</v>
      </c>
      <c r="Q34" s="5">
        <v>43</v>
      </c>
      <c r="R34" s="5">
        <v>16</v>
      </c>
      <c r="S34" s="5">
        <v>27</v>
      </c>
      <c r="T34" s="5">
        <v>39</v>
      </c>
      <c r="U34" s="5">
        <v>19</v>
      </c>
      <c r="V34" s="5">
        <v>20</v>
      </c>
      <c r="W34" s="18">
        <v>29</v>
      </c>
      <c r="X34" s="5">
        <v>82</v>
      </c>
      <c r="Y34" s="5">
        <v>36</v>
      </c>
      <c r="Z34" s="5">
        <v>46</v>
      </c>
      <c r="AA34" s="5">
        <v>63</v>
      </c>
      <c r="AB34" s="5">
        <v>28</v>
      </c>
      <c r="AC34" s="5">
        <v>35</v>
      </c>
      <c r="AD34" s="5">
        <v>36</v>
      </c>
      <c r="AE34" s="5">
        <v>13</v>
      </c>
      <c r="AF34" s="5">
        <v>23</v>
      </c>
      <c r="AG34" s="5">
        <v>147</v>
      </c>
      <c r="AH34" s="5">
        <v>69</v>
      </c>
      <c r="AI34" s="5">
        <v>78</v>
      </c>
      <c r="AJ34" s="5">
        <v>83</v>
      </c>
      <c r="AK34" s="5">
        <v>27</v>
      </c>
      <c r="AL34" s="5">
        <v>56</v>
      </c>
      <c r="AM34" s="5">
        <v>25</v>
      </c>
      <c r="AN34" s="5">
        <v>15</v>
      </c>
      <c r="AO34" s="5">
        <v>10</v>
      </c>
      <c r="AP34" s="5">
        <v>14</v>
      </c>
      <c r="AQ34" s="5">
        <v>7</v>
      </c>
      <c r="AR34" s="5">
        <v>7</v>
      </c>
      <c r="AS34" s="18">
        <v>29</v>
      </c>
      <c r="AT34" s="6">
        <f t="shared" si="0"/>
        <v>84</v>
      </c>
      <c r="AU34" s="5">
        <v>39</v>
      </c>
      <c r="AV34" s="5">
        <v>45</v>
      </c>
      <c r="AW34" s="5">
        <v>50</v>
      </c>
      <c r="AX34" s="5">
        <v>22</v>
      </c>
      <c r="AY34" s="5">
        <v>28</v>
      </c>
      <c r="AZ34" s="5">
        <v>87</v>
      </c>
      <c r="BA34" s="5">
        <v>50</v>
      </c>
      <c r="BB34" s="5">
        <v>37</v>
      </c>
      <c r="BC34" s="5">
        <v>109</v>
      </c>
      <c r="BD34" s="5">
        <v>44</v>
      </c>
      <c r="BE34" s="5">
        <v>65</v>
      </c>
      <c r="BF34" s="5">
        <v>68</v>
      </c>
      <c r="BG34" s="5">
        <v>31</v>
      </c>
      <c r="BH34" s="5">
        <v>37</v>
      </c>
      <c r="BI34" s="5">
        <v>68</v>
      </c>
      <c r="BJ34" s="5">
        <v>26</v>
      </c>
      <c r="BK34" s="5">
        <v>42</v>
      </c>
      <c r="BL34" s="5">
        <v>48</v>
      </c>
      <c r="BM34" s="5">
        <v>17</v>
      </c>
      <c r="BN34" s="5">
        <v>31</v>
      </c>
      <c r="BO34" s="5">
        <v>66</v>
      </c>
      <c r="BP34" s="5">
        <v>30</v>
      </c>
      <c r="BQ34" s="5">
        <v>36</v>
      </c>
      <c r="BR34" s="18">
        <v>29</v>
      </c>
      <c r="BS34" s="5">
        <v>67</v>
      </c>
      <c r="BT34" s="5">
        <v>36</v>
      </c>
      <c r="BU34" s="5">
        <v>31</v>
      </c>
      <c r="BV34" s="5">
        <v>35</v>
      </c>
      <c r="BW34" s="5">
        <v>14</v>
      </c>
      <c r="BX34" s="5">
        <v>21</v>
      </c>
      <c r="BY34" s="5">
        <v>33</v>
      </c>
      <c r="BZ34" s="5">
        <v>23</v>
      </c>
      <c r="CA34" s="5">
        <v>10</v>
      </c>
      <c r="CB34" s="5">
        <v>69</v>
      </c>
      <c r="CC34" s="5">
        <v>35</v>
      </c>
      <c r="CD34" s="5">
        <v>34</v>
      </c>
      <c r="CE34" s="5">
        <v>39</v>
      </c>
      <c r="CF34" s="5">
        <v>23</v>
      </c>
      <c r="CG34" s="5">
        <v>16</v>
      </c>
      <c r="CH34" s="5">
        <v>60</v>
      </c>
      <c r="CI34" s="5">
        <v>24</v>
      </c>
      <c r="CJ34" s="5">
        <v>36</v>
      </c>
      <c r="CK34" s="18">
        <v>29</v>
      </c>
      <c r="CL34" s="5">
        <v>87</v>
      </c>
      <c r="CM34" s="5">
        <v>41</v>
      </c>
      <c r="CN34" s="5">
        <v>46</v>
      </c>
      <c r="CO34" s="5">
        <v>156</v>
      </c>
      <c r="CP34" s="5">
        <v>72</v>
      </c>
      <c r="CQ34" s="5">
        <v>84</v>
      </c>
      <c r="CR34" s="5">
        <v>25</v>
      </c>
      <c r="CS34" s="5">
        <v>12</v>
      </c>
      <c r="CT34" s="5">
        <v>13</v>
      </c>
      <c r="CU34" s="5">
        <v>28</v>
      </c>
      <c r="CV34" s="5">
        <v>8</v>
      </c>
      <c r="CW34" s="5">
        <v>20</v>
      </c>
      <c r="CX34" s="5">
        <v>14</v>
      </c>
      <c r="CY34" s="5">
        <v>5</v>
      </c>
      <c r="CZ34" s="5">
        <v>9</v>
      </c>
      <c r="DA34" s="5">
        <v>4</v>
      </c>
      <c r="DB34" s="5">
        <v>1</v>
      </c>
      <c r="DC34" s="5">
        <v>3</v>
      </c>
    </row>
    <row r="35" spans="1:107" x14ac:dyDescent="0.2">
      <c r="A35" s="18">
        <v>30</v>
      </c>
      <c r="B35" s="5">
        <v>2497</v>
      </c>
      <c r="C35" s="5">
        <v>1182</v>
      </c>
      <c r="D35" s="5">
        <v>1315</v>
      </c>
      <c r="E35" s="5">
        <v>93</v>
      </c>
      <c r="F35" s="5">
        <v>46</v>
      </c>
      <c r="G35" s="5">
        <v>47</v>
      </c>
      <c r="H35" s="5">
        <v>171</v>
      </c>
      <c r="I35" s="5">
        <v>79</v>
      </c>
      <c r="J35" s="5">
        <v>92</v>
      </c>
      <c r="K35" s="5">
        <v>132</v>
      </c>
      <c r="L35" s="5">
        <v>69</v>
      </c>
      <c r="M35" s="5">
        <v>63</v>
      </c>
      <c r="N35" s="5">
        <v>153</v>
      </c>
      <c r="O35" s="5">
        <v>66</v>
      </c>
      <c r="P35" s="5">
        <v>87</v>
      </c>
      <c r="Q35" s="5">
        <v>49</v>
      </c>
      <c r="R35" s="5">
        <v>27</v>
      </c>
      <c r="S35" s="5">
        <v>22</v>
      </c>
      <c r="T35" s="5">
        <v>54</v>
      </c>
      <c r="U35" s="5">
        <v>30</v>
      </c>
      <c r="V35" s="5">
        <v>24</v>
      </c>
      <c r="W35" s="18">
        <v>30</v>
      </c>
      <c r="X35" s="5">
        <v>85</v>
      </c>
      <c r="Y35" s="5">
        <v>46</v>
      </c>
      <c r="Z35" s="5">
        <v>39</v>
      </c>
      <c r="AA35" s="5">
        <v>59</v>
      </c>
      <c r="AB35" s="5">
        <v>34</v>
      </c>
      <c r="AC35" s="5">
        <v>25</v>
      </c>
      <c r="AD35" s="5">
        <v>49</v>
      </c>
      <c r="AE35" s="5">
        <v>12</v>
      </c>
      <c r="AF35" s="5">
        <v>37</v>
      </c>
      <c r="AG35" s="5">
        <v>173</v>
      </c>
      <c r="AH35" s="5">
        <v>73</v>
      </c>
      <c r="AI35" s="5">
        <v>100</v>
      </c>
      <c r="AJ35" s="5">
        <v>88</v>
      </c>
      <c r="AK35" s="5">
        <v>39</v>
      </c>
      <c r="AL35" s="5">
        <v>49</v>
      </c>
      <c r="AM35" s="5">
        <v>30</v>
      </c>
      <c r="AN35" s="5">
        <v>16</v>
      </c>
      <c r="AO35" s="5">
        <v>14</v>
      </c>
      <c r="AP35" s="5">
        <v>15</v>
      </c>
      <c r="AQ35" s="5">
        <v>4</v>
      </c>
      <c r="AR35" s="5">
        <v>11</v>
      </c>
      <c r="AS35" s="18">
        <v>30</v>
      </c>
      <c r="AT35" s="6">
        <f t="shared" si="0"/>
        <v>107</v>
      </c>
      <c r="AU35" s="5">
        <v>46</v>
      </c>
      <c r="AV35" s="5">
        <v>61</v>
      </c>
      <c r="AW35" s="5">
        <v>81</v>
      </c>
      <c r="AX35" s="5">
        <v>34</v>
      </c>
      <c r="AY35" s="5">
        <v>47</v>
      </c>
      <c r="AZ35" s="5">
        <v>56</v>
      </c>
      <c r="BA35" s="5">
        <v>33</v>
      </c>
      <c r="BB35" s="5">
        <v>23</v>
      </c>
      <c r="BC35" s="5">
        <v>125</v>
      </c>
      <c r="BD35" s="5">
        <v>61</v>
      </c>
      <c r="BE35" s="5">
        <v>64</v>
      </c>
      <c r="BF35" s="5">
        <v>59</v>
      </c>
      <c r="BG35" s="5">
        <v>16</v>
      </c>
      <c r="BH35" s="5">
        <v>43</v>
      </c>
      <c r="BI35" s="5">
        <v>57</v>
      </c>
      <c r="BJ35" s="5">
        <v>35</v>
      </c>
      <c r="BK35" s="5">
        <v>22</v>
      </c>
      <c r="BL35" s="5">
        <v>61</v>
      </c>
      <c r="BM35" s="5">
        <v>29</v>
      </c>
      <c r="BN35" s="5">
        <v>32</v>
      </c>
      <c r="BO35" s="5">
        <v>71</v>
      </c>
      <c r="BP35" s="5">
        <v>34</v>
      </c>
      <c r="BQ35" s="5">
        <v>37</v>
      </c>
      <c r="BR35" s="18">
        <v>30</v>
      </c>
      <c r="BS35" s="5">
        <v>86</v>
      </c>
      <c r="BT35" s="5">
        <v>37</v>
      </c>
      <c r="BU35" s="5">
        <v>49</v>
      </c>
      <c r="BV35" s="5">
        <v>48</v>
      </c>
      <c r="BW35" s="5">
        <v>23</v>
      </c>
      <c r="BX35" s="5">
        <v>25</v>
      </c>
      <c r="BY35" s="5">
        <v>27</v>
      </c>
      <c r="BZ35" s="5">
        <v>14</v>
      </c>
      <c r="CA35" s="5">
        <v>13</v>
      </c>
      <c r="CB35" s="5">
        <v>83</v>
      </c>
      <c r="CC35" s="5">
        <v>45</v>
      </c>
      <c r="CD35" s="5">
        <v>38</v>
      </c>
      <c r="CE35" s="5">
        <v>32</v>
      </c>
      <c r="CF35" s="5">
        <v>14</v>
      </c>
      <c r="CG35" s="5">
        <v>18</v>
      </c>
      <c r="CH35" s="5">
        <v>59</v>
      </c>
      <c r="CI35" s="5">
        <v>24</v>
      </c>
      <c r="CJ35" s="5">
        <v>35</v>
      </c>
      <c r="CK35" s="18">
        <v>30</v>
      </c>
      <c r="CL35" s="5">
        <v>123</v>
      </c>
      <c r="CM35" s="5">
        <v>59</v>
      </c>
      <c r="CN35" s="5">
        <v>64</v>
      </c>
      <c r="CO35" s="5">
        <v>190</v>
      </c>
      <c r="CP35" s="5">
        <v>100</v>
      </c>
      <c r="CQ35" s="5">
        <v>90</v>
      </c>
      <c r="CR35" s="5">
        <v>35</v>
      </c>
      <c r="CS35" s="5">
        <v>12</v>
      </c>
      <c r="CT35" s="5">
        <v>23</v>
      </c>
      <c r="CU35" s="5">
        <v>21</v>
      </c>
      <c r="CV35" s="5">
        <v>11</v>
      </c>
      <c r="CW35" s="5">
        <v>10</v>
      </c>
      <c r="CX35" s="5">
        <v>20</v>
      </c>
      <c r="CY35" s="5">
        <v>13</v>
      </c>
      <c r="CZ35" s="5">
        <v>7</v>
      </c>
      <c r="DA35" s="5">
        <v>5</v>
      </c>
      <c r="DB35" s="5">
        <v>1</v>
      </c>
      <c r="DC35" s="5">
        <v>4</v>
      </c>
    </row>
    <row r="36" spans="1:107" x14ac:dyDescent="0.2">
      <c r="A36" s="18">
        <v>31</v>
      </c>
      <c r="B36" s="5">
        <v>1796</v>
      </c>
      <c r="C36" s="5">
        <v>888</v>
      </c>
      <c r="D36" s="5">
        <v>908</v>
      </c>
      <c r="E36" s="5">
        <v>81</v>
      </c>
      <c r="F36" s="5">
        <v>33</v>
      </c>
      <c r="G36" s="5">
        <v>48</v>
      </c>
      <c r="H36" s="5">
        <v>87</v>
      </c>
      <c r="I36" s="5">
        <v>46</v>
      </c>
      <c r="J36" s="5">
        <v>41</v>
      </c>
      <c r="K36" s="5">
        <v>88</v>
      </c>
      <c r="L36" s="5">
        <v>42</v>
      </c>
      <c r="M36" s="5">
        <v>46</v>
      </c>
      <c r="N36" s="5">
        <v>98</v>
      </c>
      <c r="O36" s="5">
        <v>56</v>
      </c>
      <c r="P36" s="5">
        <v>42</v>
      </c>
      <c r="Q36" s="5">
        <v>31</v>
      </c>
      <c r="R36" s="5">
        <v>10</v>
      </c>
      <c r="S36" s="5">
        <v>21</v>
      </c>
      <c r="T36" s="5">
        <v>41</v>
      </c>
      <c r="U36" s="5">
        <v>23</v>
      </c>
      <c r="V36" s="5">
        <v>18</v>
      </c>
      <c r="W36" s="18">
        <v>31</v>
      </c>
      <c r="X36" s="5">
        <v>76</v>
      </c>
      <c r="Y36" s="5">
        <v>32</v>
      </c>
      <c r="Z36" s="5">
        <v>44</v>
      </c>
      <c r="AA36" s="5">
        <v>63</v>
      </c>
      <c r="AB36" s="5">
        <v>32</v>
      </c>
      <c r="AC36" s="5">
        <v>31</v>
      </c>
      <c r="AD36" s="5">
        <v>29</v>
      </c>
      <c r="AE36" s="5">
        <v>13</v>
      </c>
      <c r="AF36" s="5">
        <v>16</v>
      </c>
      <c r="AG36" s="5">
        <v>124</v>
      </c>
      <c r="AH36" s="5">
        <v>60</v>
      </c>
      <c r="AI36" s="5">
        <v>64</v>
      </c>
      <c r="AJ36" s="5">
        <v>56</v>
      </c>
      <c r="AK36" s="5">
        <v>26</v>
      </c>
      <c r="AL36" s="5">
        <v>30</v>
      </c>
      <c r="AM36" s="5">
        <v>20</v>
      </c>
      <c r="AN36" s="5">
        <v>11</v>
      </c>
      <c r="AO36" s="5">
        <v>9</v>
      </c>
      <c r="AP36" s="5">
        <v>6</v>
      </c>
      <c r="AQ36" s="5">
        <v>2</v>
      </c>
      <c r="AR36" s="5">
        <v>4</v>
      </c>
      <c r="AS36" s="18">
        <v>31</v>
      </c>
      <c r="AT36" s="6">
        <f t="shared" si="0"/>
        <v>60</v>
      </c>
      <c r="AU36" s="5">
        <v>26</v>
      </c>
      <c r="AV36" s="5">
        <v>34</v>
      </c>
      <c r="AW36" s="5">
        <v>53</v>
      </c>
      <c r="AX36" s="5">
        <v>26</v>
      </c>
      <c r="AY36" s="5">
        <v>27</v>
      </c>
      <c r="AZ36" s="5">
        <v>44</v>
      </c>
      <c r="BA36" s="5">
        <v>21</v>
      </c>
      <c r="BB36" s="5">
        <v>23</v>
      </c>
      <c r="BC36" s="5">
        <v>80</v>
      </c>
      <c r="BD36" s="5">
        <v>41</v>
      </c>
      <c r="BE36" s="5">
        <v>39</v>
      </c>
      <c r="BF36" s="5">
        <v>36</v>
      </c>
      <c r="BG36" s="5">
        <v>15</v>
      </c>
      <c r="BH36" s="5">
        <v>21</v>
      </c>
      <c r="BI36" s="5">
        <v>70</v>
      </c>
      <c r="BJ36" s="5">
        <v>46</v>
      </c>
      <c r="BK36" s="5">
        <v>24</v>
      </c>
      <c r="BL36" s="5">
        <v>46</v>
      </c>
      <c r="BM36" s="5">
        <v>25</v>
      </c>
      <c r="BN36" s="5">
        <v>21</v>
      </c>
      <c r="BO36" s="5">
        <v>68</v>
      </c>
      <c r="BP36" s="5">
        <v>33</v>
      </c>
      <c r="BQ36" s="5">
        <v>35</v>
      </c>
      <c r="BR36" s="18">
        <v>31</v>
      </c>
      <c r="BS36" s="5">
        <v>64</v>
      </c>
      <c r="BT36" s="5">
        <v>35</v>
      </c>
      <c r="BU36" s="5">
        <v>29</v>
      </c>
      <c r="BV36" s="5">
        <v>51</v>
      </c>
      <c r="BW36" s="5">
        <v>27</v>
      </c>
      <c r="BX36" s="5">
        <v>24</v>
      </c>
      <c r="BY36" s="5">
        <v>27</v>
      </c>
      <c r="BZ36" s="5">
        <v>5</v>
      </c>
      <c r="CA36" s="5">
        <v>22</v>
      </c>
      <c r="CB36" s="5">
        <v>64</v>
      </c>
      <c r="CC36" s="5">
        <v>40</v>
      </c>
      <c r="CD36" s="5">
        <v>24</v>
      </c>
      <c r="CE36" s="5">
        <v>29</v>
      </c>
      <c r="CF36" s="5">
        <v>14</v>
      </c>
      <c r="CG36" s="5">
        <v>15</v>
      </c>
      <c r="CH36" s="5">
        <v>54</v>
      </c>
      <c r="CI36" s="5">
        <v>30</v>
      </c>
      <c r="CJ36" s="5">
        <v>24</v>
      </c>
      <c r="CK36" s="18">
        <v>31</v>
      </c>
      <c r="CL36" s="5">
        <v>49</v>
      </c>
      <c r="CM36" s="5">
        <v>25</v>
      </c>
      <c r="CN36" s="5">
        <v>24</v>
      </c>
      <c r="CO36" s="5">
        <v>133</v>
      </c>
      <c r="CP36" s="5">
        <v>62</v>
      </c>
      <c r="CQ36" s="5">
        <v>71</v>
      </c>
      <c r="CR36" s="5">
        <v>35</v>
      </c>
      <c r="CS36" s="5">
        <v>10</v>
      </c>
      <c r="CT36" s="5">
        <v>25</v>
      </c>
      <c r="CU36" s="5">
        <v>20</v>
      </c>
      <c r="CV36" s="5">
        <v>12</v>
      </c>
      <c r="CW36" s="5">
        <v>8</v>
      </c>
      <c r="CX36" s="5">
        <v>11</v>
      </c>
      <c r="CY36" s="5">
        <v>7</v>
      </c>
      <c r="CZ36" s="5">
        <v>4</v>
      </c>
      <c r="DA36" s="5">
        <v>2</v>
      </c>
      <c r="DB36" s="5">
        <v>2</v>
      </c>
      <c r="DC36" s="5">
        <v>0</v>
      </c>
    </row>
    <row r="37" spans="1:107" x14ac:dyDescent="0.2">
      <c r="A37" s="18">
        <v>32</v>
      </c>
      <c r="B37" s="5">
        <v>1622</v>
      </c>
      <c r="C37" s="5">
        <v>818</v>
      </c>
      <c r="D37" s="5">
        <v>804</v>
      </c>
      <c r="E37" s="5">
        <v>67</v>
      </c>
      <c r="F37" s="5">
        <v>31</v>
      </c>
      <c r="G37" s="5">
        <v>36</v>
      </c>
      <c r="H37" s="5">
        <v>82</v>
      </c>
      <c r="I37" s="5">
        <v>52</v>
      </c>
      <c r="J37" s="5">
        <v>30</v>
      </c>
      <c r="K37" s="5">
        <v>61</v>
      </c>
      <c r="L37" s="5">
        <v>35</v>
      </c>
      <c r="M37" s="5">
        <v>26</v>
      </c>
      <c r="N37" s="5">
        <v>115</v>
      </c>
      <c r="O37" s="5">
        <v>57</v>
      </c>
      <c r="P37" s="5">
        <v>58</v>
      </c>
      <c r="Q37" s="5">
        <v>33</v>
      </c>
      <c r="R37" s="5">
        <v>13</v>
      </c>
      <c r="S37" s="5">
        <v>20</v>
      </c>
      <c r="T37" s="5">
        <v>37</v>
      </c>
      <c r="U37" s="5">
        <v>18</v>
      </c>
      <c r="V37" s="5">
        <v>19</v>
      </c>
      <c r="W37" s="18">
        <v>32</v>
      </c>
      <c r="X37" s="5">
        <v>72</v>
      </c>
      <c r="Y37" s="5">
        <v>36</v>
      </c>
      <c r="Z37" s="5">
        <v>36</v>
      </c>
      <c r="AA37" s="5">
        <v>41</v>
      </c>
      <c r="AB37" s="5">
        <v>22</v>
      </c>
      <c r="AC37" s="5">
        <v>19</v>
      </c>
      <c r="AD37" s="5">
        <v>32</v>
      </c>
      <c r="AE37" s="5">
        <v>14</v>
      </c>
      <c r="AF37" s="5">
        <v>18</v>
      </c>
      <c r="AG37" s="5">
        <v>118</v>
      </c>
      <c r="AH37" s="5">
        <v>48</v>
      </c>
      <c r="AI37" s="5">
        <v>70</v>
      </c>
      <c r="AJ37" s="5">
        <v>43</v>
      </c>
      <c r="AK37" s="5">
        <v>21</v>
      </c>
      <c r="AL37" s="5">
        <v>22</v>
      </c>
      <c r="AM37" s="5">
        <v>18</v>
      </c>
      <c r="AN37" s="5">
        <v>8</v>
      </c>
      <c r="AO37" s="5">
        <v>10</v>
      </c>
      <c r="AP37" s="5">
        <v>12</v>
      </c>
      <c r="AQ37" s="5">
        <v>6</v>
      </c>
      <c r="AR37" s="5">
        <v>6</v>
      </c>
      <c r="AS37" s="18">
        <v>32</v>
      </c>
      <c r="AT37" s="6">
        <f t="shared" si="0"/>
        <v>56</v>
      </c>
      <c r="AU37" s="5">
        <v>28</v>
      </c>
      <c r="AV37" s="5">
        <v>28</v>
      </c>
      <c r="AW37" s="5">
        <v>36</v>
      </c>
      <c r="AX37" s="5">
        <v>20</v>
      </c>
      <c r="AY37" s="5">
        <v>16</v>
      </c>
      <c r="AZ37" s="5">
        <v>45</v>
      </c>
      <c r="BA37" s="5">
        <v>21</v>
      </c>
      <c r="BB37" s="5">
        <v>24</v>
      </c>
      <c r="BC37" s="5">
        <v>69</v>
      </c>
      <c r="BD37" s="5">
        <v>40</v>
      </c>
      <c r="BE37" s="5">
        <v>29</v>
      </c>
      <c r="BF37" s="5">
        <v>30</v>
      </c>
      <c r="BG37" s="5">
        <v>15</v>
      </c>
      <c r="BH37" s="5">
        <v>15</v>
      </c>
      <c r="BI37" s="5">
        <v>47</v>
      </c>
      <c r="BJ37" s="5">
        <v>30</v>
      </c>
      <c r="BK37" s="5">
        <v>17</v>
      </c>
      <c r="BL37" s="5">
        <v>47</v>
      </c>
      <c r="BM37" s="5">
        <v>22</v>
      </c>
      <c r="BN37" s="5">
        <v>25</v>
      </c>
      <c r="BO37" s="5">
        <v>42</v>
      </c>
      <c r="BP37" s="5">
        <v>17</v>
      </c>
      <c r="BQ37" s="5">
        <v>25</v>
      </c>
      <c r="BR37" s="18">
        <v>32</v>
      </c>
      <c r="BS37" s="5">
        <v>43</v>
      </c>
      <c r="BT37" s="5">
        <v>17</v>
      </c>
      <c r="BU37" s="5">
        <v>26</v>
      </c>
      <c r="BV37" s="5">
        <v>38</v>
      </c>
      <c r="BW37" s="5">
        <v>12</v>
      </c>
      <c r="BX37" s="5">
        <v>26</v>
      </c>
      <c r="BY37" s="5">
        <v>48</v>
      </c>
      <c r="BZ37" s="5">
        <v>23</v>
      </c>
      <c r="CA37" s="5">
        <v>25</v>
      </c>
      <c r="CB37" s="5">
        <v>57</v>
      </c>
      <c r="CC37" s="5">
        <v>24</v>
      </c>
      <c r="CD37" s="5">
        <v>33</v>
      </c>
      <c r="CE37" s="5">
        <v>33</v>
      </c>
      <c r="CF37" s="5">
        <v>21</v>
      </c>
      <c r="CG37" s="5">
        <v>12</v>
      </c>
      <c r="CH37" s="5">
        <v>45</v>
      </c>
      <c r="CI37" s="5">
        <v>22</v>
      </c>
      <c r="CJ37" s="5">
        <v>23</v>
      </c>
      <c r="CK37" s="18">
        <v>32</v>
      </c>
      <c r="CL37" s="5">
        <v>48</v>
      </c>
      <c r="CM37" s="5">
        <v>25</v>
      </c>
      <c r="CN37" s="5">
        <v>23</v>
      </c>
      <c r="CO37" s="5">
        <v>138</v>
      </c>
      <c r="CP37" s="5">
        <v>83</v>
      </c>
      <c r="CQ37" s="5">
        <v>55</v>
      </c>
      <c r="CR37" s="5">
        <v>28</v>
      </c>
      <c r="CS37" s="5">
        <v>15</v>
      </c>
      <c r="CT37" s="5">
        <v>13</v>
      </c>
      <c r="CU37" s="5">
        <v>26</v>
      </c>
      <c r="CV37" s="5">
        <v>15</v>
      </c>
      <c r="CW37" s="5">
        <v>11</v>
      </c>
      <c r="CX37" s="5">
        <v>11</v>
      </c>
      <c r="CY37" s="5">
        <v>5</v>
      </c>
      <c r="CZ37" s="5">
        <v>6</v>
      </c>
      <c r="DA37" s="5">
        <v>4</v>
      </c>
      <c r="DB37" s="5">
        <v>2</v>
      </c>
      <c r="DC37" s="5">
        <v>2</v>
      </c>
    </row>
    <row r="38" spans="1:107" x14ac:dyDescent="0.2">
      <c r="A38" s="18">
        <v>33</v>
      </c>
      <c r="B38" s="5">
        <v>1586</v>
      </c>
      <c r="C38" s="5">
        <v>775</v>
      </c>
      <c r="D38" s="5">
        <v>811</v>
      </c>
      <c r="E38" s="5">
        <v>74</v>
      </c>
      <c r="F38" s="5">
        <v>37</v>
      </c>
      <c r="G38" s="5">
        <v>37</v>
      </c>
      <c r="H38" s="5">
        <v>90</v>
      </c>
      <c r="I38" s="5">
        <v>49</v>
      </c>
      <c r="J38" s="5">
        <v>41</v>
      </c>
      <c r="K38" s="5">
        <v>69</v>
      </c>
      <c r="L38" s="5">
        <v>35</v>
      </c>
      <c r="M38" s="5">
        <v>34</v>
      </c>
      <c r="N38" s="5">
        <v>78</v>
      </c>
      <c r="O38" s="5">
        <v>30</v>
      </c>
      <c r="P38" s="5">
        <v>48</v>
      </c>
      <c r="Q38" s="5">
        <v>26</v>
      </c>
      <c r="R38" s="5">
        <v>14</v>
      </c>
      <c r="S38" s="5">
        <v>12</v>
      </c>
      <c r="T38" s="5">
        <v>18</v>
      </c>
      <c r="U38" s="5">
        <v>8</v>
      </c>
      <c r="V38" s="5">
        <v>10</v>
      </c>
      <c r="W38" s="18">
        <v>33</v>
      </c>
      <c r="X38" s="5">
        <v>77</v>
      </c>
      <c r="Y38" s="5">
        <v>32</v>
      </c>
      <c r="Z38" s="5">
        <v>45</v>
      </c>
      <c r="AA38" s="5">
        <v>62</v>
      </c>
      <c r="AB38" s="5">
        <v>24</v>
      </c>
      <c r="AC38" s="5">
        <v>38</v>
      </c>
      <c r="AD38" s="5">
        <v>19</v>
      </c>
      <c r="AE38" s="5">
        <v>7</v>
      </c>
      <c r="AF38" s="5">
        <v>12</v>
      </c>
      <c r="AG38" s="5">
        <v>109</v>
      </c>
      <c r="AH38" s="5">
        <v>54</v>
      </c>
      <c r="AI38" s="5">
        <v>55</v>
      </c>
      <c r="AJ38" s="5">
        <v>39</v>
      </c>
      <c r="AK38" s="5">
        <v>21</v>
      </c>
      <c r="AL38" s="5">
        <v>18</v>
      </c>
      <c r="AM38" s="5">
        <v>19</v>
      </c>
      <c r="AN38" s="5">
        <v>7</v>
      </c>
      <c r="AO38" s="5">
        <v>12</v>
      </c>
      <c r="AP38" s="5">
        <v>14</v>
      </c>
      <c r="AQ38" s="5">
        <v>8</v>
      </c>
      <c r="AR38" s="5">
        <v>6</v>
      </c>
      <c r="AS38" s="18">
        <v>33</v>
      </c>
      <c r="AT38" s="6">
        <f t="shared" si="0"/>
        <v>38</v>
      </c>
      <c r="AU38" s="5">
        <v>21</v>
      </c>
      <c r="AV38" s="5">
        <v>17</v>
      </c>
      <c r="AW38" s="5">
        <v>37</v>
      </c>
      <c r="AX38" s="5">
        <v>20</v>
      </c>
      <c r="AY38" s="5">
        <v>17</v>
      </c>
      <c r="AZ38" s="5">
        <v>29</v>
      </c>
      <c r="BA38" s="5">
        <v>18</v>
      </c>
      <c r="BB38" s="5">
        <v>11</v>
      </c>
      <c r="BC38" s="5">
        <v>86</v>
      </c>
      <c r="BD38" s="5">
        <v>37</v>
      </c>
      <c r="BE38" s="5">
        <v>49</v>
      </c>
      <c r="BF38" s="5">
        <v>29</v>
      </c>
      <c r="BG38" s="5">
        <v>11</v>
      </c>
      <c r="BH38" s="5">
        <v>18</v>
      </c>
      <c r="BI38" s="5">
        <v>58</v>
      </c>
      <c r="BJ38" s="5">
        <v>26</v>
      </c>
      <c r="BK38" s="5">
        <v>32</v>
      </c>
      <c r="BL38" s="5">
        <v>51</v>
      </c>
      <c r="BM38" s="5">
        <v>26</v>
      </c>
      <c r="BN38" s="5">
        <v>25</v>
      </c>
      <c r="BO38" s="5">
        <v>76</v>
      </c>
      <c r="BP38" s="5">
        <v>40</v>
      </c>
      <c r="BQ38" s="5">
        <v>36</v>
      </c>
      <c r="BR38" s="18">
        <v>33</v>
      </c>
      <c r="BS38" s="5">
        <v>54</v>
      </c>
      <c r="BT38" s="5">
        <v>18</v>
      </c>
      <c r="BU38" s="5">
        <v>36</v>
      </c>
      <c r="BV38" s="5">
        <v>42</v>
      </c>
      <c r="BW38" s="5">
        <v>27</v>
      </c>
      <c r="BX38" s="5">
        <v>15</v>
      </c>
      <c r="BY38" s="5">
        <v>35</v>
      </c>
      <c r="BZ38" s="5">
        <v>14</v>
      </c>
      <c r="CA38" s="5">
        <v>21</v>
      </c>
      <c r="CB38" s="5">
        <v>65</v>
      </c>
      <c r="CC38" s="5">
        <v>33</v>
      </c>
      <c r="CD38" s="5">
        <v>32</v>
      </c>
      <c r="CE38" s="5">
        <v>22</v>
      </c>
      <c r="CF38" s="5">
        <v>11</v>
      </c>
      <c r="CG38" s="5">
        <v>11</v>
      </c>
      <c r="CH38" s="5">
        <v>25</v>
      </c>
      <c r="CI38" s="5">
        <v>11</v>
      </c>
      <c r="CJ38" s="5">
        <v>14</v>
      </c>
      <c r="CK38" s="18">
        <v>33</v>
      </c>
      <c r="CL38" s="5">
        <v>57</v>
      </c>
      <c r="CM38" s="5">
        <v>31</v>
      </c>
      <c r="CN38" s="5">
        <v>26</v>
      </c>
      <c r="CO38" s="5">
        <v>123</v>
      </c>
      <c r="CP38" s="5">
        <v>76</v>
      </c>
      <c r="CQ38" s="5">
        <v>47</v>
      </c>
      <c r="CR38" s="5">
        <v>28</v>
      </c>
      <c r="CS38" s="5">
        <v>13</v>
      </c>
      <c r="CT38" s="5">
        <v>15</v>
      </c>
      <c r="CU38" s="5">
        <v>24</v>
      </c>
      <c r="CV38" s="5">
        <v>12</v>
      </c>
      <c r="CW38" s="5">
        <v>12</v>
      </c>
      <c r="CX38" s="5">
        <v>7</v>
      </c>
      <c r="CY38" s="5">
        <v>1</v>
      </c>
      <c r="CZ38" s="5">
        <v>6</v>
      </c>
      <c r="DA38" s="5">
        <v>6</v>
      </c>
      <c r="DB38" s="5">
        <v>3</v>
      </c>
      <c r="DC38" s="5">
        <v>3</v>
      </c>
    </row>
    <row r="39" spans="1:107" x14ac:dyDescent="0.2">
      <c r="A39" s="18">
        <v>34</v>
      </c>
      <c r="B39" s="5">
        <v>1738</v>
      </c>
      <c r="C39" s="5">
        <v>798</v>
      </c>
      <c r="D39" s="5">
        <v>940</v>
      </c>
      <c r="E39" s="5">
        <v>66</v>
      </c>
      <c r="F39" s="5">
        <v>34</v>
      </c>
      <c r="G39" s="5">
        <v>32</v>
      </c>
      <c r="H39" s="5">
        <v>101</v>
      </c>
      <c r="I39" s="5">
        <v>43</v>
      </c>
      <c r="J39" s="5">
        <v>58</v>
      </c>
      <c r="K39" s="5">
        <v>86</v>
      </c>
      <c r="L39" s="5">
        <v>48</v>
      </c>
      <c r="M39" s="5">
        <v>38</v>
      </c>
      <c r="N39" s="5">
        <v>102</v>
      </c>
      <c r="O39" s="5">
        <v>49</v>
      </c>
      <c r="P39" s="5">
        <v>53</v>
      </c>
      <c r="Q39" s="5">
        <v>29</v>
      </c>
      <c r="R39" s="5">
        <v>17</v>
      </c>
      <c r="S39" s="5">
        <v>12</v>
      </c>
      <c r="T39" s="5">
        <v>25</v>
      </c>
      <c r="U39" s="5">
        <v>14</v>
      </c>
      <c r="V39" s="5">
        <v>11</v>
      </c>
      <c r="W39" s="18">
        <v>34</v>
      </c>
      <c r="X39" s="5">
        <v>85</v>
      </c>
      <c r="Y39" s="5">
        <v>30</v>
      </c>
      <c r="Z39" s="5">
        <v>55</v>
      </c>
      <c r="AA39" s="5">
        <v>56</v>
      </c>
      <c r="AB39" s="5">
        <v>26</v>
      </c>
      <c r="AC39" s="5">
        <v>30</v>
      </c>
      <c r="AD39" s="5">
        <v>41</v>
      </c>
      <c r="AE39" s="5">
        <v>15</v>
      </c>
      <c r="AF39" s="5">
        <v>26</v>
      </c>
      <c r="AG39" s="5">
        <v>140</v>
      </c>
      <c r="AH39" s="5">
        <v>67</v>
      </c>
      <c r="AI39" s="5">
        <v>73</v>
      </c>
      <c r="AJ39" s="5">
        <v>46</v>
      </c>
      <c r="AK39" s="5">
        <v>19</v>
      </c>
      <c r="AL39" s="5">
        <v>27</v>
      </c>
      <c r="AM39" s="5">
        <v>23</v>
      </c>
      <c r="AN39" s="5">
        <v>10</v>
      </c>
      <c r="AO39" s="5">
        <v>13</v>
      </c>
      <c r="AP39" s="5">
        <v>11</v>
      </c>
      <c r="AQ39" s="5">
        <v>3</v>
      </c>
      <c r="AR39" s="5">
        <v>8</v>
      </c>
      <c r="AS39" s="18">
        <v>34</v>
      </c>
      <c r="AT39" s="6">
        <f t="shared" si="0"/>
        <v>62</v>
      </c>
      <c r="AU39" s="5">
        <v>27</v>
      </c>
      <c r="AV39" s="5">
        <v>35</v>
      </c>
      <c r="AW39" s="5">
        <v>38</v>
      </c>
      <c r="AX39" s="5">
        <v>16</v>
      </c>
      <c r="AY39" s="5">
        <v>22</v>
      </c>
      <c r="AZ39" s="5">
        <v>41</v>
      </c>
      <c r="BA39" s="5">
        <v>22</v>
      </c>
      <c r="BB39" s="5">
        <v>19</v>
      </c>
      <c r="BC39" s="5">
        <v>85</v>
      </c>
      <c r="BD39" s="5">
        <v>41</v>
      </c>
      <c r="BE39" s="5">
        <v>44</v>
      </c>
      <c r="BF39" s="5">
        <v>33</v>
      </c>
      <c r="BG39" s="5">
        <v>12</v>
      </c>
      <c r="BH39" s="5">
        <v>21</v>
      </c>
      <c r="BI39" s="5">
        <v>65</v>
      </c>
      <c r="BJ39" s="5">
        <v>22</v>
      </c>
      <c r="BK39" s="5">
        <v>43</v>
      </c>
      <c r="BL39" s="5">
        <v>53</v>
      </c>
      <c r="BM39" s="5">
        <v>26</v>
      </c>
      <c r="BN39" s="5">
        <v>27</v>
      </c>
      <c r="BO39" s="5">
        <v>82</v>
      </c>
      <c r="BP39" s="5">
        <v>37</v>
      </c>
      <c r="BQ39" s="5">
        <v>45</v>
      </c>
      <c r="BR39" s="18">
        <v>34</v>
      </c>
      <c r="BS39" s="5">
        <v>49</v>
      </c>
      <c r="BT39" s="5">
        <v>25</v>
      </c>
      <c r="BU39" s="5">
        <v>24</v>
      </c>
      <c r="BV39" s="5">
        <v>46</v>
      </c>
      <c r="BW39" s="5">
        <v>22</v>
      </c>
      <c r="BX39" s="5">
        <v>24</v>
      </c>
      <c r="BY39" s="5">
        <v>21</v>
      </c>
      <c r="BZ39" s="5">
        <v>9</v>
      </c>
      <c r="CA39" s="5">
        <v>12</v>
      </c>
      <c r="CB39" s="5">
        <v>57</v>
      </c>
      <c r="CC39" s="5">
        <v>27</v>
      </c>
      <c r="CD39" s="5">
        <v>30</v>
      </c>
      <c r="CE39" s="5">
        <v>16</v>
      </c>
      <c r="CF39" s="5">
        <v>4</v>
      </c>
      <c r="CG39" s="5">
        <v>12</v>
      </c>
      <c r="CH39" s="5">
        <v>46</v>
      </c>
      <c r="CI39" s="5">
        <v>20</v>
      </c>
      <c r="CJ39" s="5">
        <v>26</v>
      </c>
      <c r="CK39" s="18">
        <v>34</v>
      </c>
      <c r="CL39" s="5">
        <v>51</v>
      </c>
      <c r="CM39" s="5">
        <v>31</v>
      </c>
      <c r="CN39" s="5">
        <v>20</v>
      </c>
      <c r="CO39" s="5">
        <v>125</v>
      </c>
      <c r="CP39" s="5">
        <v>58</v>
      </c>
      <c r="CQ39" s="5">
        <v>67</v>
      </c>
      <c r="CR39" s="5">
        <v>26</v>
      </c>
      <c r="CS39" s="5">
        <v>10</v>
      </c>
      <c r="CT39" s="5">
        <v>16</v>
      </c>
      <c r="CU39" s="5">
        <v>21</v>
      </c>
      <c r="CV39" s="5">
        <v>13</v>
      </c>
      <c r="CW39" s="5">
        <v>8</v>
      </c>
      <c r="CX39" s="5">
        <v>9</v>
      </c>
      <c r="CY39" s="5">
        <v>1</v>
      </c>
      <c r="CZ39" s="5">
        <v>8</v>
      </c>
      <c r="DA39" s="5">
        <v>1</v>
      </c>
      <c r="DB39" s="5">
        <v>0</v>
      </c>
      <c r="DC39" s="5">
        <v>1</v>
      </c>
    </row>
    <row r="40" spans="1:107" x14ac:dyDescent="0.2">
      <c r="A40" s="18">
        <v>35</v>
      </c>
      <c r="B40" s="5">
        <v>1921</v>
      </c>
      <c r="C40" s="5">
        <v>941</v>
      </c>
      <c r="D40" s="5">
        <v>980</v>
      </c>
      <c r="E40" s="5">
        <v>104</v>
      </c>
      <c r="F40" s="5">
        <v>57</v>
      </c>
      <c r="G40" s="5">
        <v>47</v>
      </c>
      <c r="H40" s="5">
        <v>94</v>
      </c>
      <c r="I40" s="5">
        <v>47</v>
      </c>
      <c r="J40" s="5">
        <v>47</v>
      </c>
      <c r="K40" s="5">
        <v>88</v>
      </c>
      <c r="L40" s="5">
        <v>45</v>
      </c>
      <c r="M40" s="5">
        <v>43</v>
      </c>
      <c r="N40" s="5">
        <v>113</v>
      </c>
      <c r="O40" s="5">
        <v>52</v>
      </c>
      <c r="P40" s="5">
        <v>61</v>
      </c>
      <c r="Q40" s="5">
        <v>36</v>
      </c>
      <c r="R40" s="5">
        <v>16</v>
      </c>
      <c r="S40" s="5">
        <v>20</v>
      </c>
      <c r="T40" s="5">
        <v>39</v>
      </c>
      <c r="U40" s="5">
        <v>21</v>
      </c>
      <c r="V40" s="5">
        <v>18</v>
      </c>
      <c r="W40" s="18">
        <v>35</v>
      </c>
      <c r="X40" s="5">
        <v>78</v>
      </c>
      <c r="Y40" s="5">
        <v>36</v>
      </c>
      <c r="Z40" s="5">
        <v>42</v>
      </c>
      <c r="AA40" s="5">
        <v>73</v>
      </c>
      <c r="AB40" s="5">
        <v>33</v>
      </c>
      <c r="AC40" s="5">
        <v>40</v>
      </c>
      <c r="AD40" s="5">
        <v>43</v>
      </c>
      <c r="AE40" s="5">
        <v>20</v>
      </c>
      <c r="AF40" s="5">
        <v>23</v>
      </c>
      <c r="AG40" s="5">
        <v>139</v>
      </c>
      <c r="AH40" s="5">
        <v>72</v>
      </c>
      <c r="AI40" s="5">
        <v>67</v>
      </c>
      <c r="AJ40" s="5">
        <v>64</v>
      </c>
      <c r="AK40" s="5">
        <v>31</v>
      </c>
      <c r="AL40" s="5">
        <v>33</v>
      </c>
      <c r="AM40" s="5">
        <v>37</v>
      </c>
      <c r="AN40" s="5">
        <v>16</v>
      </c>
      <c r="AO40" s="5">
        <v>21</v>
      </c>
      <c r="AP40" s="5">
        <v>12</v>
      </c>
      <c r="AQ40" s="5">
        <v>5</v>
      </c>
      <c r="AR40" s="5">
        <v>7</v>
      </c>
      <c r="AS40" s="18">
        <v>35</v>
      </c>
      <c r="AT40" s="6">
        <f t="shared" si="0"/>
        <v>60</v>
      </c>
      <c r="AU40" s="5">
        <v>31</v>
      </c>
      <c r="AV40" s="5">
        <v>29</v>
      </c>
      <c r="AW40" s="5">
        <v>64</v>
      </c>
      <c r="AX40" s="5">
        <v>28</v>
      </c>
      <c r="AY40" s="5">
        <v>36</v>
      </c>
      <c r="AZ40" s="5">
        <v>31</v>
      </c>
      <c r="BA40" s="5">
        <v>16</v>
      </c>
      <c r="BB40" s="5">
        <v>15</v>
      </c>
      <c r="BC40" s="5">
        <v>90</v>
      </c>
      <c r="BD40" s="5">
        <v>49</v>
      </c>
      <c r="BE40" s="5">
        <v>41</v>
      </c>
      <c r="BF40" s="5">
        <v>45</v>
      </c>
      <c r="BG40" s="5">
        <v>21</v>
      </c>
      <c r="BH40" s="5">
        <v>24</v>
      </c>
      <c r="BI40" s="5">
        <v>41</v>
      </c>
      <c r="BJ40" s="5">
        <v>22</v>
      </c>
      <c r="BK40" s="5">
        <v>19</v>
      </c>
      <c r="BL40" s="5">
        <v>38</v>
      </c>
      <c r="BM40" s="5">
        <v>18</v>
      </c>
      <c r="BN40" s="5">
        <v>20</v>
      </c>
      <c r="BO40" s="5">
        <v>47</v>
      </c>
      <c r="BP40" s="5">
        <v>18</v>
      </c>
      <c r="BQ40" s="5">
        <v>29</v>
      </c>
      <c r="BR40" s="18">
        <v>35</v>
      </c>
      <c r="BS40" s="5">
        <v>72</v>
      </c>
      <c r="BT40" s="5">
        <v>29</v>
      </c>
      <c r="BU40" s="5">
        <v>43</v>
      </c>
      <c r="BV40" s="5">
        <v>49</v>
      </c>
      <c r="BW40" s="5">
        <v>26</v>
      </c>
      <c r="BX40" s="5">
        <v>23</v>
      </c>
      <c r="BY40" s="5">
        <v>34</v>
      </c>
      <c r="BZ40" s="5">
        <v>17</v>
      </c>
      <c r="CA40" s="5">
        <v>17</v>
      </c>
      <c r="CB40" s="5">
        <v>67</v>
      </c>
      <c r="CC40" s="5">
        <v>38</v>
      </c>
      <c r="CD40" s="5">
        <v>29</v>
      </c>
      <c r="CE40" s="5">
        <v>26</v>
      </c>
      <c r="CF40" s="5">
        <v>10</v>
      </c>
      <c r="CG40" s="5">
        <v>16</v>
      </c>
      <c r="CH40" s="5">
        <v>52</v>
      </c>
      <c r="CI40" s="5">
        <v>29</v>
      </c>
      <c r="CJ40" s="5">
        <v>23</v>
      </c>
      <c r="CK40" s="18">
        <v>35</v>
      </c>
      <c r="CL40" s="5">
        <v>77</v>
      </c>
      <c r="CM40" s="5">
        <v>36</v>
      </c>
      <c r="CN40" s="5">
        <v>41</v>
      </c>
      <c r="CO40" s="5">
        <v>146</v>
      </c>
      <c r="CP40" s="5">
        <v>69</v>
      </c>
      <c r="CQ40" s="5">
        <v>77</v>
      </c>
      <c r="CR40" s="5">
        <v>23</v>
      </c>
      <c r="CS40" s="5">
        <v>10</v>
      </c>
      <c r="CT40" s="5">
        <v>13</v>
      </c>
      <c r="CU40" s="5">
        <v>20</v>
      </c>
      <c r="CV40" s="5">
        <v>10</v>
      </c>
      <c r="CW40" s="5">
        <v>10</v>
      </c>
      <c r="CX40" s="5">
        <v>16</v>
      </c>
      <c r="CY40" s="5">
        <v>11</v>
      </c>
      <c r="CZ40" s="5">
        <v>5</v>
      </c>
      <c r="DA40" s="5">
        <v>3</v>
      </c>
      <c r="DB40" s="5">
        <v>2</v>
      </c>
      <c r="DC40" s="5">
        <v>1</v>
      </c>
    </row>
    <row r="41" spans="1:107" x14ac:dyDescent="0.2">
      <c r="A41" s="18">
        <v>36</v>
      </c>
      <c r="B41" s="5">
        <v>1516</v>
      </c>
      <c r="C41" s="5">
        <v>770</v>
      </c>
      <c r="D41" s="5">
        <v>746</v>
      </c>
      <c r="E41" s="5">
        <v>66</v>
      </c>
      <c r="F41" s="5">
        <v>34</v>
      </c>
      <c r="G41" s="5">
        <v>32</v>
      </c>
      <c r="H41" s="5">
        <v>95</v>
      </c>
      <c r="I41" s="5">
        <v>39</v>
      </c>
      <c r="J41" s="5">
        <v>56</v>
      </c>
      <c r="K41" s="5">
        <v>77</v>
      </c>
      <c r="L41" s="5">
        <v>45</v>
      </c>
      <c r="M41" s="5">
        <v>32</v>
      </c>
      <c r="N41" s="5">
        <v>99</v>
      </c>
      <c r="O41" s="5">
        <v>51</v>
      </c>
      <c r="P41" s="5">
        <v>48</v>
      </c>
      <c r="Q41" s="5">
        <v>26</v>
      </c>
      <c r="R41" s="5">
        <v>14</v>
      </c>
      <c r="S41" s="5">
        <v>12</v>
      </c>
      <c r="T41" s="5">
        <v>15</v>
      </c>
      <c r="U41" s="5">
        <v>10</v>
      </c>
      <c r="V41" s="5">
        <v>5</v>
      </c>
      <c r="W41" s="18">
        <v>36</v>
      </c>
      <c r="X41" s="5">
        <v>58</v>
      </c>
      <c r="Y41" s="5">
        <v>32</v>
      </c>
      <c r="Z41" s="5">
        <v>26</v>
      </c>
      <c r="AA41" s="5">
        <v>33</v>
      </c>
      <c r="AB41" s="5">
        <v>19</v>
      </c>
      <c r="AC41" s="5">
        <v>14</v>
      </c>
      <c r="AD41" s="5">
        <v>33</v>
      </c>
      <c r="AE41" s="5">
        <v>16</v>
      </c>
      <c r="AF41" s="5">
        <v>17</v>
      </c>
      <c r="AG41" s="5">
        <v>117</v>
      </c>
      <c r="AH41" s="5">
        <v>61</v>
      </c>
      <c r="AI41" s="5">
        <v>56</v>
      </c>
      <c r="AJ41" s="5">
        <v>41</v>
      </c>
      <c r="AK41" s="5">
        <v>17</v>
      </c>
      <c r="AL41" s="5">
        <v>24</v>
      </c>
      <c r="AM41" s="5">
        <v>24</v>
      </c>
      <c r="AN41" s="5">
        <v>11</v>
      </c>
      <c r="AO41" s="5">
        <v>13</v>
      </c>
      <c r="AP41" s="5">
        <v>11</v>
      </c>
      <c r="AQ41" s="5">
        <v>2</v>
      </c>
      <c r="AR41" s="5">
        <v>9</v>
      </c>
      <c r="AS41" s="18">
        <v>36</v>
      </c>
      <c r="AT41" s="6">
        <f t="shared" si="0"/>
        <v>47</v>
      </c>
      <c r="AU41" s="5">
        <v>26</v>
      </c>
      <c r="AV41" s="5">
        <v>21</v>
      </c>
      <c r="AW41" s="5">
        <v>45</v>
      </c>
      <c r="AX41" s="5">
        <v>29</v>
      </c>
      <c r="AY41" s="5">
        <v>16</v>
      </c>
      <c r="AZ41" s="5">
        <v>39</v>
      </c>
      <c r="BA41" s="5">
        <v>20</v>
      </c>
      <c r="BB41" s="5">
        <v>19</v>
      </c>
      <c r="BC41" s="5">
        <v>67</v>
      </c>
      <c r="BD41" s="5">
        <v>38</v>
      </c>
      <c r="BE41" s="5">
        <v>29</v>
      </c>
      <c r="BF41" s="5">
        <v>31</v>
      </c>
      <c r="BG41" s="5">
        <v>13</v>
      </c>
      <c r="BH41" s="5">
        <v>18</v>
      </c>
      <c r="BI41" s="5">
        <v>44</v>
      </c>
      <c r="BJ41" s="5">
        <v>21</v>
      </c>
      <c r="BK41" s="5">
        <v>23</v>
      </c>
      <c r="BL41" s="5">
        <v>48</v>
      </c>
      <c r="BM41" s="5">
        <v>25</v>
      </c>
      <c r="BN41" s="5">
        <v>23</v>
      </c>
      <c r="BO41" s="5">
        <v>50</v>
      </c>
      <c r="BP41" s="5">
        <v>23</v>
      </c>
      <c r="BQ41" s="5">
        <v>27</v>
      </c>
      <c r="BR41" s="18">
        <v>36</v>
      </c>
      <c r="BS41" s="5">
        <v>59</v>
      </c>
      <c r="BT41" s="5">
        <v>28</v>
      </c>
      <c r="BU41" s="5">
        <v>31</v>
      </c>
      <c r="BV41" s="5">
        <v>27</v>
      </c>
      <c r="BW41" s="5">
        <v>11</v>
      </c>
      <c r="BX41" s="5">
        <v>16</v>
      </c>
      <c r="BY41" s="5">
        <v>29</v>
      </c>
      <c r="BZ41" s="5">
        <v>15</v>
      </c>
      <c r="CA41" s="5">
        <v>14</v>
      </c>
      <c r="CB41" s="5">
        <v>65</v>
      </c>
      <c r="CC41" s="5">
        <v>34</v>
      </c>
      <c r="CD41" s="5">
        <v>31</v>
      </c>
      <c r="CE41" s="5">
        <v>25</v>
      </c>
      <c r="CF41" s="5">
        <v>18</v>
      </c>
      <c r="CG41" s="5">
        <v>7</v>
      </c>
      <c r="CH41" s="5">
        <v>46</v>
      </c>
      <c r="CI41" s="5">
        <v>26</v>
      </c>
      <c r="CJ41" s="5">
        <v>20</v>
      </c>
      <c r="CK41" s="18">
        <v>36</v>
      </c>
      <c r="CL41" s="5">
        <v>48</v>
      </c>
      <c r="CM41" s="5">
        <v>26</v>
      </c>
      <c r="CN41" s="5">
        <v>22</v>
      </c>
      <c r="CO41" s="5">
        <v>98</v>
      </c>
      <c r="CP41" s="5">
        <v>37</v>
      </c>
      <c r="CQ41" s="5">
        <v>61</v>
      </c>
      <c r="CR41" s="5">
        <v>25</v>
      </c>
      <c r="CS41" s="5">
        <v>15</v>
      </c>
      <c r="CT41" s="5">
        <v>10</v>
      </c>
      <c r="CU41" s="5">
        <v>17</v>
      </c>
      <c r="CV41" s="5">
        <v>9</v>
      </c>
      <c r="CW41" s="5">
        <v>8</v>
      </c>
      <c r="CX41" s="5">
        <v>7</v>
      </c>
      <c r="CY41" s="5">
        <v>4</v>
      </c>
      <c r="CZ41" s="5">
        <v>3</v>
      </c>
      <c r="DA41" s="5">
        <v>4</v>
      </c>
      <c r="DB41" s="5">
        <v>1</v>
      </c>
      <c r="DC41" s="5">
        <v>3</v>
      </c>
    </row>
    <row r="42" spans="1:107" x14ac:dyDescent="0.2">
      <c r="A42" s="18">
        <v>37</v>
      </c>
      <c r="B42" s="5">
        <v>1538</v>
      </c>
      <c r="C42" s="5">
        <v>764</v>
      </c>
      <c r="D42" s="5">
        <v>774</v>
      </c>
      <c r="E42" s="5">
        <v>76</v>
      </c>
      <c r="F42" s="5">
        <v>43</v>
      </c>
      <c r="G42" s="5">
        <v>33</v>
      </c>
      <c r="H42" s="5">
        <v>84</v>
      </c>
      <c r="I42" s="5">
        <v>34</v>
      </c>
      <c r="J42" s="5">
        <v>50</v>
      </c>
      <c r="K42" s="5">
        <v>72</v>
      </c>
      <c r="L42" s="5">
        <v>33</v>
      </c>
      <c r="M42" s="5">
        <v>39</v>
      </c>
      <c r="N42" s="5">
        <v>70</v>
      </c>
      <c r="O42" s="5">
        <v>38</v>
      </c>
      <c r="P42" s="5">
        <v>32</v>
      </c>
      <c r="Q42" s="5">
        <v>17</v>
      </c>
      <c r="R42" s="5">
        <v>5</v>
      </c>
      <c r="S42" s="5">
        <v>12</v>
      </c>
      <c r="T42" s="5">
        <v>21</v>
      </c>
      <c r="U42" s="5">
        <v>9</v>
      </c>
      <c r="V42" s="5">
        <v>12</v>
      </c>
      <c r="W42" s="18">
        <v>37</v>
      </c>
      <c r="X42" s="5">
        <v>48</v>
      </c>
      <c r="Y42" s="5">
        <v>27</v>
      </c>
      <c r="Z42" s="5">
        <v>21</v>
      </c>
      <c r="AA42" s="5">
        <v>58</v>
      </c>
      <c r="AB42" s="5">
        <v>32</v>
      </c>
      <c r="AC42" s="5">
        <v>26</v>
      </c>
      <c r="AD42" s="5">
        <v>39</v>
      </c>
      <c r="AE42" s="5">
        <v>18</v>
      </c>
      <c r="AF42" s="5">
        <v>21</v>
      </c>
      <c r="AG42" s="5">
        <v>105</v>
      </c>
      <c r="AH42" s="5">
        <v>53</v>
      </c>
      <c r="AI42" s="5">
        <v>52</v>
      </c>
      <c r="AJ42" s="5">
        <v>41</v>
      </c>
      <c r="AK42" s="5">
        <v>20</v>
      </c>
      <c r="AL42" s="5">
        <v>21</v>
      </c>
      <c r="AM42" s="5">
        <v>26</v>
      </c>
      <c r="AN42" s="5">
        <v>13</v>
      </c>
      <c r="AO42" s="5">
        <v>13</v>
      </c>
      <c r="AP42" s="5">
        <v>11</v>
      </c>
      <c r="AQ42" s="5">
        <v>3</v>
      </c>
      <c r="AR42" s="5">
        <v>8</v>
      </c>
      <c r="AS42" s="18">
        <v>37</v>
      </c>
      <c r="AT42" s="6">
        <f t="shared" si="0"/>
        <v>59</v>
      </c>
      <c r="AU42" s="5">
        <v>29</v>
      </c>
      <c r="AV42" s="5">
        <v>30</v>
      </c>
      <c r="AW42" s="5">
        <v>52</v>
      </c>
      <c r="AX42" s="5">
        <v>33</v>
      </c>
      <c r="AY42" s="5">
        <v>19</v>
      </c>
      <c r="AZ42" s="5">
        <v>33</v>
      </c>
      <c r="BA42" s="5">
        <v>12</v>
      </c>
      <c r="BB42" s="5">
        <v>21</v>
      </c>
      <c r="BC42" s="5">
        <v>57</v>
      </c>
      <c r="BD42" s="5">
        <v>30</v>
      </c>
      <c r="BE42" s="5">
        <v>27</v>
      </c>
      <c r="BF42" s="5">
        <v>35</v>
      </c>
      <c r="BG42" s="5">
        <v>17</v>
      </c>
      <c r="BH42" s="5">
        <v>18</v>
      </c>
      <c r="BI42" s="5">
        <v>51</v>
      </c>
      <c r="BJ42" s="5">
        <v>27</v>
      </c>
      <c r="BK42" s="5">
        <v>24</v>
      </c>
      <c r="BL42" s="5">
        <v>48</v>
      </c>
      <c r="BM42" s="5">
        <v>25</v>
      </c>
      <c r="BN42" s="5">
        <v>23</v>
      </c>
      <c r="BO42" s="5">
        <v>61</v>
      </c>
      <c r="BP42" s="5">
        <v>24</v>
      </c>
      <c r="BQ42" s="5">
        <v>37</v>
      </c>
      <c r="BR42" s="18">
        <v>37</v>
      </c>
      <c r="BS42" s="5">
        <v>66</v>
      </c>
      <c r="BT42" s="5">
        <v>35</v>
      </c>
      <c r="BU42" s="5">
        <v>31</v>
      </c>
      <c r="BV42" s="5">
        <v>52</v>
      </c>
      <c r="BW42" s="5">
        <v>18</v>
      </c>
      <c r="BX42" s="5">
        <v>34</v>
      </c>
      <c r="BY42" s="5">
        <v>35</v>
      </c>
      <c r="BZ42" s="5">
        <v>20</v>
      </c>
      <c r="CA42" s="5">
        <v>15</v>
      </c>
      <c r="CB42" s="5">
        <v>54</v>
      </c>
      <c r="CC42" s="5">
        <v>27</v>
      </c>
      <c r="CD42" s="5">
        <v>27</v>
      </c>
      <c r="CE42" s="5">
        <v>16</v>
      </c>
      <c r="CF42" s="5">
        <v>13</v>
      </c>
      <c r="CG42" s="5">
        <v>3</v>
      </c>
      <c r="CH42" s="5">
        <v>38</v>
      </c>
      <c r="CI42" s="5">
        <v>21</v>
      </c>
      <c r="CJ42" s="5">
        <v>17</v>
      </c>
      <c r="CK42" s="18">
        <v>37</v>
      </c>
      <c r="CL42" s="5">
        <v>44</v>
      </c>
      <c r="CM42" s="5">
        <v>23</v>
      </c>
      <c r="CN42" s="5">
        <v>21</v>
      </c>
      <c r="CO42" s="5">
        <v>97</v>
      </c>
      <c r="CP42" s="5">
        <v>43</v>
      </c>
      <c r="CQ42" s="5">
        <v>54</v>
      </c>
      <c r="CR42" s="5">
        <v>30</v>
      </c>
      <c r="CS42" s="5">
        <v>18</v>
      </c>
      <c r="CT42" s="5">
        <v>12</v>
      </c>
      <c r="CU42" s="5">
        <v>22</v>
      </c>
      <c r="CV42" s="5">
        <v>7</v>
      </c>
      <c r="CW42" s="5">
        <v>15</v>
      </c>
      <c r="CX42" s="5">
        <v>14</v>
      </c>
      <c r="CY42" s="5">
        <v>9</v>
      </c>
      <c r="CZ42" s="5">
        <v>5</v>
      </c>
      <c r="DA42" s="5">
        <v>6</v>
      </c>
      <c r="DB42" s="5">
        <v>5</v>
      </c>
      <c r="DC42" s="5">
        <v>1</v>
      </c>
    </row>
    <row r="43" spans="1:107" x14ac:dyDescent="0.2">
      <c r="A43" s="18">
        <v>38</v>
      </c>
      <c r="B43" s="5">
        <v>1304</v>
      </c>
      <c r="C43" s="5">
        <v>654</v>
      </c>
      <c r="D43" s="5">
        <v>650</v>
      </c>
      <c r="E43" s="5">
        <v>57</v>
      </c>
      <c r="F43" s="5">
        <v>25</v>
      </c>
      <c r="G43" s="5">
        <v>32</v>
      </c>
      <c r="H43" s="5">
        <v>93</v>
      </c>
      <c r="I43" s="5">
        <v>50</v>
      </c>
      <c r="J43" s="5">
        <v>43</v>
      </c>
      <c r="K43" s="5">
        <v>60</v>
      </c>
      <c r="L43" s="5">
        <v>29</v>
      </c>
      <c r="M43" s="5">
        <v>31</v>
      </c>
      <c r="N43" s="5">
        <v>86</v>
      </c>
      <c r="O43" s="5">
        <v>43</v>
      </c>
      <c r="P43" s="5">
        <v>43</v>
      </c>
      <c r="Q43" s="5">
        <v>27</v>
      </c>
      <c r="R43" s="5">
        <v>17</v>
      </c>
      <c r="S43" s="5">
        <v>10</v>
      </c>
      <c r="T43" s="5">
        <v>30</v>
      </c>
      <c r="U43" s="5">
        <v>9</v>
      </c>
      <c r="V43" s="5">
        <v>21</v>
      </c>
      <c r="W43" s="18">
        <v>38</v>
      </c>
      <c r="X43" s="5">
        <v>37</v>
      </c>
      <c r="Y43" s="5">
        <v>20</v>
      </c>
      <c r="Z43" s="5">
        <v>17</v>
      </c>
      <c r="AA43" s="5">
        <v>47</v>
      </c>
      <c r="AB43" s="5">
        <v>24</v>
      </c>
      <c r="AC43" s="5">
        <v>23</v>
      </c>
      <c r="AD43" s="5">
        <v>23</v>
      </c>
      <c r="AE43" s="5">
        <v>15</v>
      </c>
      <c r="AF43" s="5">
        <v>8</v>
      </c>
      <c r="AG43" s="5">
        <v>92</v>
      </c>
      <c r="AH43" s="5">
        <v>45</v>
      </c>
      <c r="AI43" s="5">
        <v>47</v>
      </c>
      <c r="AJ43" s="5">
        <v>34</v>
      </c>
      <c r="AK43" s="5">
        <v>13</v>
      </c>
      <c r="AL43" s="5">
        <v>21</v>
      </c>
      <c r="AM43" s="5">
        <v>17</v>
      </c>
      <c r="AN43" s="5">
        <v>12</v>
      </c>
      <c r="AO43" s="5">
        <v>5</v>
      </c>
      <c r="AP43" s="5">
        <v>9</v>
      </c>
      <c r="AQ43" s="5">
        <v>5</v>
      </c>
      <c r="AR43" s="5">
        <v>4</v>
      </c>
      <c r="AS43" s="18">
        <v>38</v>
      </c>
      <c r="AT43" s="6">
        <f t="shared" si="0"/>
        <v>43</v>
      </c>
      <c r="AU43" s="5">
        <v>27</v>
      </c>
      <c r="AV43" s="5">
        <v>16</v>
      </c>
      <c r="AW43" s="5">
        <v>43</v>
      </c>
      <c r="AX43" s="5">
        <v>16</v>
      </c>
      <c r="AY43" s="5">
        <v>27</v>
      </c>
      <c r="AZ43" s="5">
        <v>29</v>
      </c>
      <c r="BA43" s="5">
        <v>15</v>
      </c>
      <c r="BB43" s="5">
        <v>14</v>
      </c>
      <c r="BC43" s="5">
        <v>51</v>
      </c>
      <c r="BD43" s="5">
        <v>17</v>
      </c>
      <c r="BE43" s="5">
        <v>34</v>
      </c>
      <c r="BF43" s="5">
        <v>48</v>
      </c>
      <c r="BG43" s="5">
        <v>27</v>
      </c>
      <c r="BH43" s="5">
        <v>21</v>
      </c>
      <c r="BI43" s="5">
        <v>43</v>
      </c>
      <c r="BJ43" s="5">
        <v>26</v>
      </c>
      <c r="BK43" s="5">
        <v>17</v>
      </c>
      <c r="BL43" s="5">
        <v>42</v>
      </c>
      <c r="BM43" s="5">
        <v>21</v>
      </c>
      <c r="BN43" s="5">
        <v>21</v>
      </c>
      <c r="BO43" s="5">
        <v>26</v>
      </c>
      <c r="BP43" s="5">
        <v>14</v>
      </c>
      <c r="BQ43" s="5">
        <v>12</v>
      </c>
      <c r="BR43" s="18">
        <v>38</v>
      </c>
      <c r="BS43" s="5">
        <v>48</v>
      </c>
      <c r="BT43" s="5">
        <v>25</v>
      </c>
      <c r="BU43" s="5">
        <v>23</v>
      </c>
      <c r="BV43" s="5">
        <v>30</v>
      </c>
      <c r="BW43" s="5">
        <v>16</v>
      </c>
      <c r="BX43" s="5">
        <v>14</v>
      </c>
      <c r="BY43" s="5">
        <v>19</v>
      </c>
      <c r="BZ43" s="5">
        <v>10</v>
      </c>
      <c r="CA43" s="5">
        <v>9</v>
      </c>
      <c r="CB43" s="5">
        <v>40</v>
      </c>
      <c r="CC43" s="5">
        <v>21</v>
      </c>
      <c r="CD43" s="5">
        <v>19</v>
      </c>
      <c r="CE43" s="5">
        <v>18</v>
      </c>
      <c r="CF43" s="5">
        <v>9</v>
      </c>
      <c r="CG43" s="5">
        <v>9</v>
      </c>
      <c r="CH43" s="5">
        <v>39</v>
      </c>
      <c r="CI43" s="5">
        <v>21</v>
      </c>
      <c r="CJ43" s="5">
        <v>18</v>
      </c>
      <c r="CK43" s="18">
        <v>38</v>
      </c>
      <c r="CL43" s="5">
        <v>35</v>
      </c>
      <c r="CM43" s="5">
        <v>11</v>
      </c>
      <c r="CN43" s="5">
        <v>24</v>
      </c>
      <c r="CO43" s="5">
        <v>93</v>
      </c>
      <c r="CP43" s="5">
        <v>48</v>
      </c>
      <c r="CQ43" s="5">
        <v>45</v>
      </c>
      <c r="CR43" s="5">
        <v>20</v>
      </c>
      <c r="CS43" s="5">
        <v>10</v>
      </c>
      <c r="CT43" s="5">
        <v>10</v>
      </c>
      <c r="CU43" s="5">
        <v>13</v>
      </c>
      <c r="CV43" s="5">
        <v>8</v>
      </c>
      <c r="CW43" s="5">
        <v>5</v>
      </c>
      <c r="CX43" s="5">
        <v>10</v>
      </c>
      <c r="CY43" s="5">
        <v>4</v>
      </c>
      <c r="CZ43" s="5">
        <v>6</v>
      </c>
      <c r="DA43" s="5">
        <v>2</v>
      </c>
      <c r="DB43" s="5">
        <v>1</v>
      </c>
      <c r="DC43" s="5">
        <v>1</v>
      </c>
    </row>
    <row r="44" spans="1:107" x14ac:dyDescent="0.2">
      <c r="A44" s="18">
        <v>39</v>
      </c>
      <c r="B44" s="5">
        <v>1529</v>
      </c>
      <c r="C44" s="5">
        <v>765</v>
      </c>
      <c r="D44" s="5">
        <v>764</v>
      </c>
      <c r="E44" s="5">
        <v>58</v>
      </c>
      <c r="F44" s="5">
        <v>32</v>
      </c>
      <c r="G44" s="5">
        <v>26</v>
      </c>
      <c r="H44" s="5">
        <v>93</v>
      </c>
      <c r="I44" s="5">
        <v>45</v>
      </c>
      <c r="J44" s="5">
        <v>48</v>
      </c>
      <c r="K44" s="5">
        <v>68</v>
      </c>
      <c r="L44" s="5">
        <v>39</v>
      </c>
      <c r="M44" s="5">
        <v>29</v>
      </c>
      <c r="N44" s="5">
        <v>101</v>
      </c>
      <c r="O44" s="5">
        <v>63</v>
      </c>
      <c r="P44" s="5">
        <v>38</v>
      </c>
      <c r="Q44" s="5">
        <v>14</v>
      </c>
      <c r="R44" s="5">
        <v>9</v>
      </c>
      <c r="S44" s="5">
        <v>5</v>
      </c>
      <c r="T44" s="5">
        <v>33</v>
      </c>
      <c r="U44" s="5">
        <v>14</v>
      </c>
      <c r="V44" s="5">
        <v>19</v>
      </c>
      <c r="W44" s="18">
        <v>39</v>
      </c>
      <c r="X44" s="5">
        <v>69</v>
      </c>
      <c r="Y44" s="5">
        <v>33</v>
      </c>
      <c r="Z44" s="5">
        <v>36</v>
      </c>
      <c r="AA44" s="5">
        <v>42</v>
      </c>
      <c r="AB44" s="5">
        <v>13</v>
      </c>
      <c r="AC44" s="5">
        <v>29</v>
      </c>
      <c r="AD44" s="5">
        <v>15</v>
      </c>
      <c r="AE44" s="5">
        <v>4</v>
      </c>
      <c r="AF44" s="5">
        <v>11</v>
      </c>
      <c r="AG44" s="5">
        <v>122</v>
      </c>
      <c r="AH44" s="5">
        <v>65</v>
      </c>
      <c r="AI44" s="5">
        <v>57</v>
      </c>
      <c r="AJ44" s="5">
        <v>45</v>
      </c>
      <c r="AK44" s="5">
        <v>20</v>
      </c>
      <c r="AL44" s="5">
        <v>25</v>
      </c>
      <c r="AM44" s="5">
        <v>13</v>
      </c>
      <c r="AN44" s="5">
        <v>8</v>
      </c>
      <c r="AO44" s="5">
        <v>5</v>
      </c>
      <c r="AP44" s="5">
        <v>14</v>
      </c>
      <c r="AQ44" s="5">
        <v>4</v>
      </c>
      <c r="AR44" s="5">
        <v>10</v>
      </c>
      <c r="AS44" s="18">
        <v>39</v>
      </c>
      <c r="AT44" s="6">
        <f t="shared" si="0"/>
        <v>47</v>
      </c>
      <c r="AU44" s="5">
        <v>27</v>
      </c>
      <c r="AV44" s="5">
        <v>20</v>
      </c>
      <c r="AW44" s="5">
        <v>54</v>
      </c>
      <c r="AX44" s="5">
        <v>26</v>
      </c>
      <c r="AY44" s="5">
        <v>28</v>
      </c>
      <c r="AZ44" s="5">
        <v>32</v>
      </c>
      <c r="BA44" s="5">
        <v>15</v>
      </c>
      <c r="BB44" s="5">
        <v>17</v>
      </c>
      <c r="BC44" s="5">
        <v>66</v>
      </c>
      <c r="BD44" s="5">
        <v>34</v>
      </c>
      <c r="BE44" s="5">
        <v>32</v>
      </c>
      <c r="BF44" s="5">
        <v>40</v>
      </c>
      <c r="BG44" s="5">
        <v>19</v>
      </c>
      <c r="BH44" s="5">
        <v>21</v>
      </c>
      <c r="BI44" s="5">
        <v>41</v>
      </c>
      <c r="BJ44" s="5">
        <v>22</v>
      </c>
      <c r="BK44" s="5">
        <v>19</v>
      </c>
      <c r="BL44" s="5">
        <v>36</v>
      </c>
      <c r="BM44" s="5">
        <v>16</v>
      </c>
      <c r="BN44" s="5">
        <v>20</v>
      </c>
      <c r="BO44" s="5">
        <v>42</v>
      </c>
      <c r="BP44" s="5">
        <v>22</v>
      </c>
      <c r="BQ44" s="5">
        <v>20</v>
      </c>
      <c r="BR44" s="18">
        <v>39</v>
      </c>
      <c r="BS44" s="5">
        <v>67</v>
      </c>
      <c r="BT44" s="5">
        <v>22</v>
      </c>
      <c r="BU44" s="5">
        <v>45</v>
      </c>
      <c r="BV44" s="5">
        <v>38</v>
      </c>
      <c r="BW44" s="5">
        <v>22</v>
      </c>
      <c r="BX44" s="5">
        <v>16</v>
      </c>
      <c r="BY44" s="5">
        <v>24</v>
      </c>
      <c r="BZ44" s="5">
        <v>12</v>
      </c>
      <c r="CA44" s="5">
        <v>12</v>
      </c>
      <c r="CB44" s="5">
        <v>60</v>
      </c>
      <c r="CC44" s="5">
        <v>26</v>
      </c>
      <c r="CD44" s="5">
        <v>34</v>
      </c>
      <c r="CE44" s="5">
        <v>18</v>
      </c>
      <c r="CF44" s="5">
        <v>7</v>
      </c>
      <c r="CG44" s="5">
        <v>11</v>
      </c>
      <c r="CH44" s="5">
        <v>41</v>
      </c>
      <c r="CI44" s="5">
        <v>22</v>
      </c>
      <c r="CJ44" s="5">
        <v>19</v>
      </c>
      <c r="CK44" s="18">
        <v>39</v>
      </c>
      <c r="CL44" s="5">
        <v>59</v>
      </c>
      <c r="CM44" s="5">
        <v>29</v>
      </c>
      <c r="CN44" s="5">
        <v>30</v>
      </c>
      <c r="CO44" s="5">
        <v>128</v>
      </c>
      <c r="CP44" s="5">
        <v>68</v>
      </c>
      <c r="CQ44" s="5">
        <v>60</v>
      </c>
      <c r="CR44" s="5">
        <v>18</v>
      </c>
      <c r="CS44" s="5">
        <v>11</v>
      </c>
      <c r="CT44" s="5">
        <v>7</v>
      </c>
      <c r="CU44" s="5">
        <v>20</v>
      </c>
      <c r="CV44" s="5">
        <v>10</v>
      </c>
      <c r="CW44" s="5">
        <v>10</v>
      </c>
      <c r="CX44" s="5">
        <v>10</v>
      </c>
      <c r="CY44" s="5">
        <v>5</v>
      </c>
      <c r="CZ44" s="5">
        <v>5</v>
      </c>
      <c r="DA44" s="5">
        <v>1</v>
      </c>
      <c r="DB44" s="5">
        <v>1</v>
      </c>
      <c r="DC44" s="5">
        <v>0</v>
      </c>
    </row>
    <row r="45" spans="1:107" x14ac:dyDescent="0.2">
      <c r="A45" s="18">
        <v>40</v>
      </c>
      <c r="B45" s="5">
        <v>1778</v>
      </c>
      <c r="C45" s="5">
        <v>844</v>
      </c>
      <c r="D45" s="5">
        <v>934</v>
      </c>
      <c r="E45" s="5">
        <v>64</v>
      </c>
      <c r="F45" s="5">
        <v>30</v>
      </c>
      <c r="G45" s="5">
        <v>34</v>
      </c>
      <c r="H45" s="5">
        <v>100</v>
      </c>
      <c r="I45" s="5">
        <v>44</v>
      </c>
      <c r="J45" s="5">
        <v>56</v>
      </c>
      <c r="K45" s="5">
        <v>84</v>
      </c>
      <c r="L45" s="5">
        <v>48</v>
      </c>
      <c r="M45" s="5">
        <v>36</v>
      </c>
      <c r="N45" s="5">
        <v>120</v>
      </c>
      <c r="O45" s="5">
        <v>57</v>
      </c>
      <c r="P45" s="5">
        <v>63</v>
      </c>
      <c r="Q45" s="5">
        <v>35</v>
      </c>
      <c r="R45" s="5">
        <v>14</v>
      </c>
      <c r="S45" s="5">
        <v>21</v>
      </c>
      <c r="T45" s="5">
        <v>37</v>
      </c>
      <c r="U45" s="5">
        <v>15</v>
      </c>
      <c r="V45" s="5">
        <v>22</v>
      </c>
      <c r="W45" s="18">
        <v>40</v>
      </c>
      <c r="X45" s="5">
        <v>44</v>
      </c>
      <c r="Y45" s="5">
        <v>22</v>
      </c>
      <c r="Z45" s="5">
        <v>22</v>
      </c>
      <c r="AA45" s="5">
        <v>45</v>
      </c>
      <c r="AB45" s="5">
        <v>19</v>
      </c>
      <c r="AC45" s="5">
        <v>26</v>
      </c>
      <c r="AD45" s="5">
        <v>34</v>
      </c>
      <c r="AE45" s="5">
        <v>18</v>
      </c>
      <c r="AF45" s="5">
        <v>16</v>
      </c>
      <c r="AG45" s="5">
        <v>103</v>
      </c>
      <c r="AH45" s="5">
        <v>42</v>
      </c>
      <c r="AI45" s="5">
        <v>61</v>
      </c>
      <c r="AJ45" s="5">
        <v>75</v>
      </c>
      <c r="AK45" s="5">
        <v>28</v>
      </c>
      <c r="AL45" s="5">
        <v>47</v>
      </c>
      <c r="AM45" s="5">
        <v>23</v>
      </c>
      <c r="AN45" s="5">
        <v>9</v>
      </c>
      <c r="AO45" s="5">
        <v>14</v>
      </c>
      <c r="AP45" s="5">
        <v>8</v>
      </c>
      <c r="AQ45" s="5">
        <v>8</v>
      </c>
      <c r="AR45" s="5">
        <v>0</v>
      </c>
      <c r="AS45" s="18">
        <v>40</v>
      </c>
      <c r="AT45" s="6">
        <f t="shared" si="0"/>
        <v>61</v>
      </c>
      <c r="AU45" s="5">
        <v>29</v>
      </c>
      <c r="AV45" s="5">
        <v>32</v>
      </c>
      <c r="AW45" s="5">
        <v>56</v>
      </c>
      <c r="AX45" s="5">
        <v>33</v>
      </c>
      <c r="AY45" s="5">
        <v>23</v>
      </c>
      <c r="AZ45" s="5">
        <v>39</v>
      </c>
      <c r="BA45" s="5">
        <v>18</v>
      </c>
      <c r="BB45" s="5">
        <v>21</v>
      </c>
      <c r="BC45" s="5">
        <v>86</v>
      </c>
      <c r="BD45" s="5">
        <v>41</v>
      </c>
      <c r="BE45" s="5">
        <v>45</v>
      </c>
      <c r="BF45" s="5">
        <v>60</v>
      </c>
      <c r="BG45" s="5">
        <v>27</v>
      </c>
      <c r="BH45" s="5">
        <v>33</v>
      </c>
      <c r="BI45" s="5">
        <v>38</v>
      </c>
      <c r="BJ45" s="5">
        <v>11</v>
      </c>
      <c r="BK45" s="5">
        <v>27</v>
      </c>
      <c r="BL45" s="5">
        <v>45</v>
      </c>
      <c r="BM45" s="5">
        <v>21</v>
      </c>
      <c r="BN45" s="5">
        <v>24</v>
      </c>
      <c r="BO45" s="5">
        <v>63</v>
      </c>
      <c r="BP45" s="5">
        <v>31</v>
      </c>
      <c r="BQ45" s="5">
        <v>32</v>
      </c>
      <c r="BR45" s="18">
        <v>40</v>
      </c>
      <c r="BS45" s="5">
        <v>71</v>
      </c>
      <c r="BT45" s="5">
        <v>32</v>
      </c>
      <c r="BU45" s="5">
        <v>39</v>
      </c>
      <c r="BV45" s="5">
        <v>38</v>
      </c>
      <c r="BW45" s="5">
        <v>24</v>
      </c>
      <c r="BX45" s="5">
        <v>14</v>
      </c>
      <c r="BY45" s="5">
        <v>32</v>
      </c>
      <c r="BZ45" s="5">
        <v>8</v>
      </c>
      <c r="CA45" s="5">
        <v>24</v>
      </c>
      <c r="CB45" s="5">
        <v>48</v>
      </c>
      <c r="CC45" s="5">
        <v>18</v>
      </c>
      <c r="CD45" s="5">
        <v>30</v>
      </c>
      <c r="CE45" s="5">
        <v>28</v>
      </c>
      <c r="CF45" s="5">
        <v>13</v>
      </c>
      <c r="CG45" s="5">
        <v>15</v>
      </c>
      <c r="CH45" s="5">
        <v>59</v>
      </c>
      <c r="CI45" s="5">
        <v>40</v>
      </c>
      <c r="CJ45" s="5">
        <v>19</v>
      </c>
      <c r="CK45" s="18">
        <v>40</v>
      </c>
      <c r="CL45" s="5">
        <v>72</v>
      </c>
      <c r="CM45" s="5">
        <v>33</v>
      </c>
      <c r="CN45" s="5">
        <v>39</v>
      </c>
      <c r="CO45" s="5">
        <v>139</v>
      </c>
      <c r="CP45" s="5">
        <v>66</v>
      </c>
      <c r="CQ45" s="5">
        <v>73</v>
      </c>
      <c r="CR45" s="5">
        <v>40</v>
      </c>
      <c r="CS45" s="5">
        <v>24</v>
      </c>
      <c r="CT45" s="5">
        <v>16</v>
      </c>
      <c r="CU45" s="5">
        <v>17</v>
      </c>
      <c r="CV45" s="5">
        <v>9</v>
      </c>
      <c r="CW45" s="5">
        <v>8</v>
      </c>
      <c r="CX45" s="5">
        <v>10</v>
      </c>
      <c r="CY45" s="5">
        <v>10</v>
      </c>
      <c r="CZ45" s="5">
        <v>0</v>
      </c>
      <c r="DA45" s="5">
        <v>4</v>
      </c>
      <c r="DB45" s="5">
        <v>2</v>
      </c>
      <c r="DC45" s="5">
        <v>2</v>
      </c>
    </row>
    <row r="46" spans="1:107" x14ac:dyDescent="0.2">
      <c r="A46" s="18">
        <v>41</v>
      </c>
      <c r="B46" s="5">
        <v>998</v>
      </c>
      <c r="C46" s="5">
        <v>472</v>
      </c>
      <c r="D46" s="5">
        <v>526</v>
      </c>
      <c r="E46" s="5">
        <v>54</v>
      </c>
      <c r="F46" s="5">
        <v>24</v>
      </c>
      <c r="G46" s="5">
        <v>30</v>
      </c>
      <c r="H46" s="5">
        <v>61</v>
      </c>
      <c r="I46" s="5">
        <v>33</v>
      </c>
      <c r="J46" s="5">
        <v>28</v>
      </c>
      <c r="K46" s="5">
        <v>38</v>
      </c>
      <c r="L46" s="5">
        <v>18</v>
      </c>
      <c r="M46" s="5">
        <v>20</v>
      </c>
      <c r="N46" s="5">
        <v>53</v>
      </c>
      <c r="O46" s="5">
        <v>31</v>
      </c>
      <c r="P46" s="5">
        <v>22</v>
      </c>
      <c r="Q46" s="5">
        <v>19</v>
      </c>
      <c r="R46" s="5">
        <v>9</v>
      </c>
      <c r="S46" s="5">
        <v>10</v>
      </c>
      <c r="T46" s="5">
        <v>24</v>
      </c>
      <c r="U46" s="5">
        <v>10</v>
      </c>
      <c r="V46" s="5">
        <v>14</v>
      </c>
      <c r="W46" s="18">
        <v>41</v>
      </c>
      <c r="X46" s="5">
        <v>42</v>
      </c>
      <c r="Y46" s="5">
        <v>19</v>
      </c>
      <c r="Z46" s="5">
        <v>23</v>
      </c>
      <c r="AA46" s="5">
        <v>40</v>
      </c>
      <c r="AB46" s="5">
        <v>18</v>
      </c>
      <c r="AC46" s="5">
        <v>22</v>
      </c>
      <c r="AD46" s="5">
        <v>13</v>
      </c>
      <c r="AE46" s="5">
        <v>8</v>
      </c>
      <c r="AF46" s="5">
        <v>5</v>
      </c>
      <c r="AG46" s="5">
        <v>76</v>
      </c>
      <c r="AH46" s="5">
        <v>36</v>
      </c>
      <c r="AI46" s="5">
        <v>40</v>
      </c>
      <c r="AJ46" s="5">
        <v>32</v>
      </c>
      <c r="AK46" s="5">
        <v>13</v>
      </c>
      <c r="AL46" s="5">
        <v>19</v>
      </c>
      <c r="AM46" s="5">
        <v>15</v>
      </c>
      <c r="AN46" s="5">
        <v>5</v>
      </c>
      <c r="AO46" s="5">
        <v>10</v>
      </c>
      <c r="AP46" s="5">
        <v>5</v>
      </c>
      <c r="AQ46" s="5">
        <v>2</v>
      </c>
      <c r="AR46" s="5">
        <v>3</v>
      </c>
      <c r="AS46" s="18">
        <v>41</v>
      </c>
      <c r="AT46" s="6">
        <f t="shared" si="0"/>
        <v>33</v>
      </c>
      <c r="AU46" s="5">
        <v>17</v>
      </c>
      <c r="AV46" s="5">
        <v>16</v>
      </c>
      <c r="AW46" s="5">
        <v>19</v>
      </c>
      <c r="AX46" s="5">
        <v>7</v>
      </c>
      <c r="AY46" s="5">
        <v>12</v>
      </c>
      <c r="AZ46" s="5">
        <v>29</v>
      </c>
      <c r="BA46" s="5">
        <v>13</v>
      </c>
      <c r="BB46" s="5">
        <v>16</v>
      </c>
      <c r="BC46" s="5">
        <v>28</v>
      </c>
      <c r="BD46" s="5">
        <v>14</v>
      </c>
      <c r="BE46" s="5">
        <v>14</v>
      </c>
      <c r="BF46" s="5">
        <v>25</v>
      </c>
      <c r="BG46" s="5">
        <v>9</v>
      </c>
      <c r="BH46" s="5">
        <v>16</v>
      </c>
      <c r="BI46" s="5">
        <v>38</v>
      </c>
      <c r="BJ46" s="5">
        <v>19</v>
      </c>
      <c r="BK46" s="5">
        <v>19</v>
      </c>
      <c r="BL46" s="5">
        <v>27</v>
      </c>
      <c r="BM46" s="5">
        <v>12</v>
      </c>
      <c r="BN46" s="5">
        <v>15</v>
      </c>
      <c r="BO46" s="5">
        <v>34</v>
      </c>
      <c r="BP46" s="5">
        <v>10</v>
      </c>
      <c r="BQ46" s="5">
        <v>24</v>
      </c>
      <c r="BR46" s="18">
        <v>41</v>
      </c>
      <c r="BS46" s="5">
        <v>42</v>
      </c>
      <c r="BT46" s="5">
        <v>19</v>
      </c>
      <c r="BU46" s="5">
        <v>23</v>
      </c>
      <c r="BV46" s="5">
        <v>34</v>
      </c>
      <c r="BW46" s="5">
        <v>17</v>
      </c>
      <c r="BX46" s="5">
        <v>17</v>
      </c>
      <c r="BY46" s="5">
        <v>20</v>
      </c>
      <c r="BZ46" s="5">
        <v>11</v>
      </c>
      <c r="CA46" s="5">
        <v>9</v>
      </c>
      <c r="CB46" s="5">
        <v>31</v>
      </c>
      <c r="CC46" s="5">
        <v>16</v>
      </c>
      <c r="CD46" s="5">
        <v>15</v>
      </c>
      <c r="CE46" s="5">
        <v>9</v>
      </c>
      <c r="CF46" s="5">
        <v>4</v>
      </c>
      <c r="CG46" s="5">
        <v>5</v>
      </c>
      <c r="CH46" s="5">
        <v>24</v>
      </c>
      <c r="CI46" s="5">
        <v>14</v>
      </c>
      <c r="CJ46" s="5">
        <v>10</v>
      </c>
      <c r="CK46" s="18">
        <v>41</v>
      </c>
      <c r="CL46" s="5">
        <v>35</v>
      </c>
      <c r="CM46" s="5">
        <v>18</v>
      </c>
      <c r="CN46" s="5">
        <v>17</v>
      </c>
      <c r="CO46" s="5">
        <v>70</v>
      </c>
      <c r="CP46" s="5">
        <v>32</v>
      </c>
      <c r="CQ46" s="5">
        <v>38</v>
      </c>
      <c r="CR46" s="5">
        <v>17</v>
      </c>
      <c r="CS46" s="5">
        <v>10</v>
      </c>
      <c r="CT46" s="5">
        <v>7</v>
      </c>
      <c r="CU46" s="5">
        <v>8</v>
      </c>
      <c r="CV46" s="5">
        <v>3</v>
      </c>
      <c r="CW46" s="5">
        <v>5</v>
      </c>
      <c r="CX46" s="5">
        <v>2</v>
      </c>
      <c r="CY46" s="5">
        <v>0</v>
      </c>
      <c r="CZ46" s="5">
        <v>2</v>
      </c>
      <c r="DA46" s="5">
        <v>1</v>
      </c>
      <c r="DB46" s="5">
        <v>1</v>
      </c>
      <c r="DC46" s="5">
        <v>0</v>
      </c>
    </row>
    <row r="47" spans="1:107" x14ac:dyDescent="0.2">
      <c r="A47" s="18">
        <v>42</v>
      </c>
      <c r="B47" s="5">
        <v>1039</v>
      </c>
      <c r="C47" s="5">
        <v>509</v>
      </c>
      <c r="D47" s="5">
        <v>530</v>
      </c>
      <c r="E47" s="5">
        <v>41</v>
      </c>
      <c r="F47" s="5">
        <v>24</v>
      </c>
      <c r="G47" s="5">
        <v>17</v>
      </c>
      <c r="H47" s="5">
        <v>52</v>
      </c>
      <c r="I47" s="5">
        <v>31</v>
      </c>
      <c r="J47" s="5">
        <v>21</v>
      </c>
      <c r="K47" s="5">
        <v>46</v>
      </c>
      <c r="L47" s="5">
        <v>25</v>
      </c>
      <c r="M47" s="5">
        <v>21</v>
      </c>
      <c r="N47" s="5">
        <v>63</v>
      </c>
      <c r="O47" s="5">
        <v>27</v>
      </c>
      <c r="P47" s="5">
        <v>36</v>
      </c>
      <c r="Q47" s="5">
        <v>21</v>
      </c>
      <c r="R47" s="5">
        <v>12</v>
      </c>
      <c r="S47" s="5">
        <v>9</v>
      </c>
      <c r="T47" s="5">
        <v>15</v>
      </c>
      <c r="U47" s="5">
        <v>8</v>
      </c>
      <c r="V47" s="5">
        <v>7</v>
      </c>
      <c r="W47" s="18">
        <v>42</v>
      </c>
      <c r="X47" s="5">
        <v>43</v>
      </c>
      <c r="Y47" s="5">
        <v>16</v>
      </c>
      <c r="Z47" s="5">
        <v>27</v>
      </c>
      <c r="AA47" s="5">
        <v>36</v>
      </c>
      <c r="AB47" s="5">
        <v>21</v>
      </c>
      <c r="AC47" s="5">
        <v>15</v>
      </c>
      <c r="AD47" s="5">
        <v>21</v>
      </c>
      <c r="AE47" s="5">
        <v>9</v>
      </c>
      <c r="AF47" s="5">
        <v>12</v>
      </c>
      <c r="AG47" s="5">
        <v>88</v>
      </c>
      <c r="AH47" s="5">
        <v>42</v>
      </c>
      <c r="AI47" s="5">
        <v>46</v>
      </c>
      <c r="AJ47" s="5">
        <v>39</v>
      </c>
      <c r="AK47" s="5">
        <v>20</v>
      </c>
      <c r="AL47" s="5">
        <v>19</v>
      </c>
      <c r="AM47" s="5">
        <v>22</v>
      </c>
      <c r="AN47" s="5">
        <v>9</v>
      </c>
      <c r="AO47" s="5">
        <v>13</v>
      </c>
      <c r="AP47" s="5">
        <v>4</v>
      </c>
      <c r="AQ47" s="5">
        <v>3</v>
      </c>
      <c r="AR47" s="5">
        <v>1</v>
      </c>
      <c r="AS47" s="18">
        <v>42</v>
      </c>
      <c r="AT47" s="6">
        <f t="shared" si="0"/>
        <v>29</v>
      </c>
      <c r="AU47" s="5">
        <v>14</v>
      </c>
      <c r="AV47" s="5">
        <v>15</v>
      </c>
      <c r="AW47" s="5">
        <v>28</v>
      </c>
      <c r="AX47" s="5">
        <v>16</v>
      </c>
      <c r="AY47" s="5">
        <v>12</v>
      </c>
      <c r="AZ47" s="5">
        <v>36</v>
      </c>
      <c r="BA47" s="5">
        <v>18</v>
      </c>
      <c r="BB47" s="5">
        <v>18</v>
      </c>
      <c r="BC47" s="5">
        <v>45</v>
      </c>
      <c r="BD47" s="5">
        <v>20</v>
      </c>
      <c r="BE47" s="5">
        <v>25</v>
      </c>
      <c r="BF47" s="5">
        <v>15</v>
      </c>
      <c r="BG47" s="5">
        <v>7</v>
      </c>
      <c r="BH47" s="5">
        <v>8</v>
      </c>
      <c r="BI47" s="5">
        <v>22</v>
      </c>
      <c r="BJ47" s="5">
        <v>14</v>
      </c>
      <c r="BK47" s="5">
        <v>8</v>
      </c>
      <c r="BL47" s="5">
        <v>24</v>
      </c>
      <c r="BM47" s="5">
        <v>7</v>
      </c>
      <c r="BN47" s="5">
        <v>17</v>
      </c>
      <c r="BO47" s="5">
        <v>51</v>
      </c>
      <c r="BP47" s="5">
        <v>19</v>
      </c>
      <c r="BQ47" s="5">
        <v>32</v>
      </c>
      <c r="BR47" s="18">
        <v>42</v>
      </c>
      <c r="BS47" s="5">
        <v>36</v>
      </c>
      <c r="BT47" s="5">
        <v>22</v>
      </c>
      <c r="BU47" s="5">
        <v>14</v>
      </c>
      <c r="BV47" s="5">
        <v>16</v>
      </c>
      <c r="BW47" s="5">
        <v>9</v>
      </c>
      <c r="BX47" s="5">
        <v>7</v>
      </c>
      <c r="BY47" s="5">
        <v>21</v>
      </c>
      <c r="BZ47" s="5">
        <v>5</v>
      </c>
      <c r="CA47" s="5">
        <v>16</v>
      </c>
      <c r="CB47" s="5">
        <v>28</v>
      </c>
      <c r="CC47" s="5">
        <v>17</v>
      </c>
      <c r="CD47" s="5">
        <v>11</v>
      </c>
      <c r="CE47" s="5">
        <v>17</v>
      </c>
      <c r="CF47" s="5">
        <v>12</v>
      </c>
      <c r="CG47" s="5">
        <v>5</v>
      </c>
      <c r="CH47" s="5">
        <v>30</v>
      </c>
      <c r="CI47" s="5">
        <v>18</v>
      </c>
      <c r="CJ47" s="5">
        <v>12</v>
      </c>
      <c r="CK47" s="18">
        <v>42</v>
      </c>
      <c r="CL47" s="5">
        <v>47</v>
      </c>
      <c r="CM47" s="5">
        <v>21</v>
      </c>
      <c r="CN47" s="5">
        <v>26</v>
      </c>
      <c r="CO47" s="5">
        <v>63</v>
      </c>
      <c r="CP47" s="5">
        <v>28</v>
      </c>
      <c r="CQ47" s="5">
        <v>35</v>
      </c>
      <c r="CR47" s="5">
        <v>14</v>
      </c>
      <c r="CS47" s="5">
        <v>6</v>
      </c>
      <c r="CT47" s="5">
        <v>8</v>
      </c>
      <c r="CU47" s="5">
        <v>19</v>
      </c>
      <c r="CV47" s="5">
        <v>7</v>
      </c>
      <c r="CW47" s="5">
        <v>12</v>
      </c>
      <c r="CX47" s="5">
        <v>5</v>
      </c>
      <c r="CY47" s="5">
        <v>2</v>
      </c>
      <c r="CZ47" s="5">
        <v>3</v>
      </c>
      <c r="DA47" s="5">
        <v>2</v>
      </c>
      <c r="DB47" s="5">
        <v>0</v>
      </c>
      <c r="DC47" s="5">
        <v>2</v>
      </c>
    </row>
    <row r="48" spans="1:107" x14ac:dyDescent="0.2">
      <c r="A48" s="18">
        <v>43</v>
      </c>
      <c r="B48" s="5">
        <v>901</v>
      </c>
      <c r="C48" s="5">
        <v>422</v>
      </c>
      <c r="D48" s="5">
        <v>479</v>
      </c>
      <c r="E48" s="5">
        <v>40</v>
      </c>
      <c r="F48" s="5">
        <v>19</v>
      </c>
      <c r="G48" s="5">
        <v>21</v>
      </c>
      <c r="H48" s="5">
        <v>48</v>
      </c>
      <c r="I48" s="5">
        <v>24</v>
      </c>
      <c r="J48" s="5">
        <v>24</v>
      </c>
      <c r="K48" s="5">
        <v>33</v>
      </c>
      <c r="L48" s="5">
        <v>14</v>
      </c>
      <c r="M48" s="5">
        <v>19</v>
      </c>
      <c r="N48" s="5">
        <v>67</v>
      </c>
      <c r="O48" s="5">
        <v>33</v>
      </c>
      <c r="P48" s="5">
        <v>34</v>
      </c>
      <c r="Q48" s="5">
        <v>18</v>
      </c>
      <c r="R48" s="5">
        <v>8</v>
      </c>
      <c r="S48" s="5">
        <v>10</v>
      </c>
      <c r="T48" s="5">
        <v>25</v>
      </c>
      <c r="U48" s="5">
        <v>15</v>
      </c>
      <c r="V48" s="5">
        <v>10</v>
      </c>
      <c r="W48" s="18">
        <v>43</v>
      </c>
      <c r="X48" s="5">
        <v>53</v>
      </c>
      <c r="Y48" s="5">
        <v>25</v>
      </c>
      <c r="Z48" s="5">
        <v>28</v>
      </c>
      <c r="AA48" s="5">
        <v>38</v>
      </c>
      <c r="AB48" s="5">
        <v>14</v>
      </c>
      <c r="AC48" s="5">
        <v>24</v>
      </c>
      <c r="AD48" s="5">
        <v>27</v>
      </c>
      <c r="AE48" s="5">
        <v>17</v>
      </c>
      <c r="AF48" s="5">
        <v>10</v>
      </c>
      <c r="AG48" s="5">
        <v>64</v>
      </c>
      <c r="AH48" s="5">
        <v>33</v>
      </c>
      <c r="AI48" s="5">
        <v>31</v>
      </c>
      <c r="AJ48" s="5">
        <v>25</v>
      </c>
      <c r="AK48" s="5">
        <v>11</v>
      </c>
      <c r="AL48" s="5">
        <v>14</v>
      </c>
      <c r="AM48" s="5">
        <v>11</v>
      </c>
      <c r="AN48" s="5">
        <v>3</v>
      </c>
      <c r="AO48" s="5">
        <v>8</v>
      </c>
      <c r="AP48" s="5">
        <v>3</v>
      </c>
      <c r="AQ48" s="5">
        <v>2</v>
      </c>
      <c r="AR48" s="5">
        <v>1</v>
      </c>
      <c r="AS48" s="18">
        <v>43</v>
      </c>
      <c r="AT48" s="6">
        <f t="shared" si="0"/>
        <v>25</v>
      </c>
      <c r="AU48" s="5">
        <v>6</v>
      </c>
      <c r="AV48" s="5">
        <v>19</v>
      </c>
      <c r="AW48" s="5">
        <v>22</v>
      </c>
      <c r="AX48" s="5">
        <v>11</v>
      </c>
      <c r="AY48" s="5">
        <v>11</v>
      </c>
      <c r="AZ48" s="5">
        <v>23</v>
      </c>
      <c r="BA48" s="5">
        <v>12</v>
      </c>
      <c r="BB48" s="5">
        <v>11</v>
      </c>
      <c r="BC48" s="5">
        <v>25</v>
      </c>
      <c r="BD48" s="5">
        <v>13</v>
      </c>
      <c r="BE48" s="5">
        <v>12</v>
      </c>
      <c r="BF48" s="5">
        <v>17</v>
      </c>
      <c r="BG48" s="5">
        <v>6</v>
      </c>
      <c r="BH48" s="5">
        <v>11</v>
      </c>
      <c r="BI48" s="5">
        <v>15</v>
      </c>
      <c r="BJ48" s="5">
        <v>4</v>
      </c>
      <c r="BK48" s="5">
        <v>11</v>
      </c>
      <c r="BL48" s="5">
        <v>12</v>
      </c>
      <c r="BM48" s="5">
        <v>4</v>
      </c>
      <c r="BN48" s="5">
        <v>8</v>
      </c>
      <c r="BO48" s="5">
        <v>26</v>
      </c>
      <c r="BP48" s="5">
        <v>13</v>
      </c>
      <c r="BQ48" s="5">
        <v>13</v>
      </c>
      <c r="BR48" s="18">
        <v>43</v>
      </c>
      <c r="BS48" s="5">
        <v>30</v>
      </c>
      <c r="BT48" s="5">
        <v>17</v>
      </c>
      <c r="BU48" s="5">
        <v>13</v>
      </c>
      <c r="BV48" s="5">
        <v>29</v>
      </c>
      <c r="BW48" s="5">
        <v>8</v>
      </c>
      <c r="BX48" s="5">
        <v>21</v>
      </c>
      <c r="BY48" s="5">
        <v>22</v>
      </c>
      <c r="BZ48" s="5">
        <v>10</v>
      </c>
      <c r="CA48" s="5">
        <v>12</v>
      </c>
      <c r="CB48" s="5">
        <v>33</v>
      </c>
      <c r="CC48" s="5">
        <v>20</v>
      </c>
      <c r="CD48" s="5">
        <v>13</v>
      </c>
      <c r="CE48" s="5">
        <v>10</v>
      </c>
      <c r="CF48" s="5">
        <v>4</v>
      </c>
      <c r="CG48" s="5">
        <v>6</v>
      </c>
      <c r="CH48" s="5">
        <v>27</v>
      </c>
      <c r="CI48" s="5">
        <v>13</v>
      </c>
      <c r="CJ48" s="5">
        <v>14</v>
      </c>
      <c r="CK48" s="18">
        <v>43</v>
      </c>
      <c r="CL48" s="5">
        <v>35</v>
      </c>
      <c r="CM48" s="5">
        <v>20</v>
      </c>
      <c r="CN48" s="5">
        <v>15</v>
      </c>
      <c r="CO48" s="5">
        <v>71</v>
      </c>
      <c r="CP48" s="5">
        <v>31</v>
      </c>
      <c r="CQ48" s="5">
        <v>40</v>
      </c>
      <c r="CR48" s="5">
        <v>8</v>
      </c>
      <c r="CS48" s="5">
        <v>3</v>
      </c>
      <c r="CT48" s="5">
        <v>5</v>
      </c>
      <c r="CU48" s="5">
        <v>15</v>
      </c>
      <c r="CV48" s="5">
        <v>6</v>
      </c>
      <c r="CW48" s="5">
        <v>9</v>
      </c>
      <c r="CX48" s="5">
        <v>2</v>
      </c>
      <c r="CY48" s="5">
        <v>1</v>
      </c>
      <c r="CZ48" s="5">
        <v>1</v>
      </c>
      <c r="DA48" s="5">
        <v>2</v>
      </c>
      <c r="DB48" s="5">
        <v>2</v>
      </c>
      <c r="DC48" s="5">
        <v>0</v>
      </c>
    </row>
    <row r="49" spans="1:107" x14ac:dyDescent="0.2">
      <c r="A49" s="18">
        <v>44</v>
      </c>
      <c r="B49" s="5">
        <v>906</v>
      </c>
      <c r="C49" s="5">
        <v>419</v>
      </c>
      <c r="D49" s="5">
        <v>487</v>
      </c>
      <c r="E49" s="5">
        <v>48</v>
      </c>
      <c r="F49" s="5">
        <v>25</v>
      </c>
      <c r="G49" s="5">
        <v>23</v>
      </c>
      <c r="H49" s="5">
        <v>43</v>
      </c>
      <c r="I49" s="5">
        <v>23</v>
      </c>
      <c r="J49" s="5">
        <v>20</v>
      </c>
      <c r="K49" s="5">
        <v>31</v>
      </c>
      <c r="L49" s="5">
        <v>18</v>
      </c>
      <c r="M49" s="5">
        <v>13</v>
      </c>
      <c r="N49" s="5">
        <v>44</v>
      </c>
      <c r="O49" s="5">
        <v>18</v>
      </c>
      <c r="P49" s="5">
        <v>26</v>
      </c>
      <c r="Q49" s="5">
        <v>14</v>
      </c>
      <c r="R49" s="5">
        <v>6</v>
      </c>
      <c r="S49" s="5">
        <v>8</v>
      </c>
      <c r="T49" s="5">
        <v>18</v>
      </c>
      <c r="U49" s="5">
        <v>10</v>
      </c>
      <c r="V49" s="5">
        <v>8</v>
      </c>
      <c r="W49" s="18">
        <v>44</v>
      </c>
      <c r="X49" s="5">
        <v>32</v>
      </c>
      <c r="Y49" s="5">
        <v>9</v>
      </c>
      <c r="Z49" s="5">
        <v>23</v>
      </c>
      <c r="AA49" s="5">
        <v>25</v>
      </c>
      <c r="AB49" s="5">
        <v>11</v>
      </c>
      <c r="AC49" s="5">
        <v>14</v>
      </c>
      <c r="AD49" s="5">
        <v>11</v>
      </c>
      <c r="AE49" s="5">
        <v>5</v>
      </c>
      <c r="AF49" s="5">
        <v>6</v>
      </c>
      <c r="AG49" s="5">
        <v>53</v>
      </c>
      <c r="AH49" s="5">
        <v>25</v>
      </c>
      <c r="AI49" s="5">
        <v>28</v>
      </c>
      <c r="AJ49" s="5">
        <v>37</v>
      </c>
      <c r="AK49" s="5">
        <v>19</v>
      </c>
      <c r="AL49" s="5">
        <v>18</v>
      </c>
      <c r="AM49" s="5">
        <v>23</v>
      </c>
      <c r="AN49" s="5">
        <v>9</v>
      </c>
      <c r="AO49" s="5">
        <v>14</v>
      </c>
      <c r="AP49" s="5">
        <v>7</v>
      </c>
      <c r="AQ49" s="5">
        <v>3</v>
      </c>
      <c r="AR49" s="5">
        <v>4</v>
      </c>
      <c r="AS49" s="18">
        <v>44</v>
      </c>
      <c r="AT49" s="6">
        <f t="shared" si="0"/>
        <v>28</v>
      </c>
      <c r="AU49" s="5">
        <v>18</v>
      </c>
      <c r="AV49" s="5">
        <v>10</v>
      </c>
      <c r="AW49" s="5">
        <v>26</v>
      </c>
      <c r="AX49" s="5">
        <v>10</v>
      </c>
      <c r="AY49" s="5">
        <v>16</v>
      </c>
      <c r="AZ49" s="5">
        <v>23</v>
      </c>
      <c r="BA49" s="5">
        <v>10</v>
      </c>
      <c r="BB49" s="5">
        <v>13</v>
      </c>
      <c r="BC49" s="5">
        <v>37</v>
      </c>
      <c r="BD49" s="5">
        <v>13</v>
      </c>
      <c r="BE49" s="5">
        <v>24</v>
      </c>
      <c r="BF49" s="5">
        <v>25</v>
      </c>
      <c r="BG49" s="5">
        <v>13</v>
      </c>
      <c r="BH49" s="5">
        <v>12</v>
      </c>
      <c r="BI49" s="5">
        <v>21</v>
      </c>
      <c r="BJ49" s="5">
        <v>11</v>
      </c>
      <c r="BK49" s="5">
        <v>10</v>
      </c>
      <c r="BL49" s="5">
        <v>25</v>
      </c>
      <c r="BM49" s="5">
        <v>8</v>
      </c>
      <c r="BN49" s="5">
        <v>17</v>
      </c>
      <c r="BO49" s="5">
        <v>47</v>
      </c>
      <c r="BP49" s="5">
        <v>19</v>
      </c>
      <c r="BQ49" s="5">
        <v>28</v>
      </c>
      <c r="BR49" s="18">
        <v>44</v>
      </c>
      <c r="BS49" s="5">
        <v>53</v>
      </c>
      <c r="BT49" s="5">
        <v>20</v>
      </c>
      <c r="BU49" s="5">
        <v>33</v>
      </c>
      <c r="BV49" s="5">
        <v>14</v>
      </c>
      <c r="BW49" s="5">
        <v>10</v>
      </c>
      <c r="BX49" s="5">
        <v>4</v>
      </c>
      <c r="BY49" s="5">
        <v>25</v>
      </c>
      <c r="BZ49" s="5">
        <v>11</v>
      </c>
      <c r="CA49" s="5">
        <v>14</v>
      </c>
      <c r="CB49" s="5">
        <v>35</v>
      </c>
      <c r="CC49" s="5">
        <v>19</v>
      </c>
      <c r="CD49" s="5">
        <v>16</v>
      </c>
      <c r="CE49" s="5">
        <v>11</v>
      </c>
      <c r="CF49" s="5">
        <v>6</v>
      </c>
      <c r="CG49" s="5">
        <v>5</v>
      </c>
      <c r="CH49" s="5">
        <v>24</v>
      </c>
      <c r="CI49" s="5">
        <v>8</v>
      </c>
      <c r="CJ49" s="5">
        <v>16</v>
      </c>
      <c r="CK49" s="18">
        <v>44</v>
      </c>
      <c r="CL49" s="5">
        <v>27</v>
      </c>
      <c r="CM49" s="5">
        <v>16</v>
      </c>
      <c r="CN49" s="5">
        <v>11</v>
      </c>
      <c r="CO49" s="5">
        <v>65</v>
      </c>
      <c r="CP49" s="5">
        <v>28</v>
      </c>
      <c r="CQ49" s="5">
        <v>37</v>
      </c>
      <c r="CR49" s="5">
        <v>20</v>
      </c>
      <c r="CS49" s="5">
        <v>12</v>
      </c>
      <c r="CT49" s="5">
        <v>8</v>
      </c>
      <c r="CU49" s="5">
        <v>7</v>
      </c>
      <c r="CV49" s="5">
        <v>5</v>
      </c>
      <c r="CW49" s="5">
        <v>2</v>
      </c>
      <c r="CX49" s="5">
        <v>6</v>
      </c>
      <c r="CY49" s="5">
        <v>0</v>
      </c>
      <c r="CZ49" s="5">
        <v>6</v>
      </c>
      <c r="DA49" s="5">
        <v>1</v>
      </c>
      <c r="DB49" s="5">
        <v>1</v>
      </c>
      <c r="DC49" s="5">
        <v>0</v>
      </c>
    </row>
    <row r="50" spans="1:107" x14ac:dyDescent="0.2">
      <c r="A50" s="18">
        <v>45</v>
      </c>
      <c r="B50" s="5">
        <v>1216</v>
      </c>
      <c r="C50" s="5">
        <v>591</v>
      </c>
      <c r="D50" s="5">
        <v>625</v>
      </c>
      <c r="E50" s="5">
        <v>67</v>
      </c>
      <c r="F50" s="5">
        <v>32</v>
      </c>
      <c r="G50" s="5">
        <v>35</v>
      </c>
      <c r="H50" s="5">
        <v>65</v>
      </c>
      <c r="I50" s="5">
        <v>34</v>
      </c>
      <c r="J50" s="5">
        <v>31</v>
      </c>
      <c r="K50" s="5">
        <v>63</v>
      </c>
      <c r="L50" s="5">
        <v>31</v>
      </c>
      <c r="M50" s="5">
        <v>32</v>
      </c>
      <c r="N50" s="5">
        <v>64</v>
      </c>
      <c r="O50" s="5">
        <v>32</v>
      </c>
      <c r="P50" s="5">
        <v>32</v>
      </c>
      <c r="Q50" s="5">
        <v>15</v>
      </c>
      <c r="R50" s="5">
        <v>8</v>
      </c>
      <c r="S50" s="5">
        <v>7</v>
      </c>
      <c r="T50" s="5">
        <v>33</v>
      </c>
      <c r="U50" s="5">
        <v>14</v>
      </c>
      <c r="V50" s="5">
        <v>19</v>
      </c>
      <c r="W50" s="18">
        <v>45</v>
      </c>
      <c r="X50" s="5">
        <v>33</v>
      </c>
      <c r="Y50" s="5">
        <v>20</v>
      </c>
      <c r="Z50" s="5">
        <v>13</v>
      </c>
      <c r="AA50" s="5">
        <v>52</v>
      </c>
      <c r="AB50" s="5">
        <v>27</v>
      </c>
      <c r="AC50" s="5">
        <v>25</v>
      </c>
      <c r="AD50" s="5">
        <v>14</v>
      </c>
      <c r="AE50" s="5">
        <v>5</v>
      </c>
      <c r="AF50" s="5">
        <v>9</v>
      </c>
      <c r="AG50" s="5">
        <v>78</v>
      </c>
      <c r="AH50" s="5">
        <v>39</v>
      </c>
      <c r="AI50" s="5">
        <v>39</v>
      </c>
      <c r="AJ50" s="5">
        <v>43</v>
      </c>
      <c r="AK50" s="5">
        <v>24</v>
      </c>
      <c r="AL50" s="5">
        <v>19</v>
      </c>
      <c r="AM50" s="5">
        <v>12</v>
      </c>
      <c r="AN50" s="5">
        <v>5</v>
      </c>
      <c r="AO50" s="5">
        <v>7</v>
      </c>
      <c r="AP50" s="5">
        <v>7</v>
      </c>
      <c r="AQ50" s="5">
        <v>4</v>
      </c>
      <c r="AR50" s="5">
        <v>3</v>
      </c>
      <c r="AS50" s="18">
        <v>45</v>
      </c>
      <c r="AT50" s="6">
        <f t="shared" si="0"/>
        <v>45</v>
      </c>
      <c r="AU50" s="5">
        <v>19</v>
      </c>
      <c r="AV50" s="5">
        <v>26</v>
      </c>
      <c r="AW50" s="5">
        <v>36</v>
      </c>
      <c r="AX50" s="5">
        <v>14</v>
      </c>
      <c r="AY50" s="5">
        <v>22</v>
      </c>
      <c r="AZ50" s="5">
        <v>28</v>
      </c>
      <c r="BA50" s="5">
        <v>13</v>
      </c>
      <c r="BB50" s="5">
        <v>15</v>
      </c>
      <c r="BC50" s="5">
        <v>47</v>
      </c>
      <c r="BD50" s="5">
        <v>21</v>
      </c>
      <c r="BE50" s="5">
        <v>26</v>
      </c>
      <c r="BF50" s="5">
        <v>43</v>
      </c>
      <c r="BG50" s="5">
        <v>22</v>
      </c>
      <c r="BH50" s="5">
        <v>21</v>
      </c>
      <c r="BI50" s="5">
        <v>19</v>
      </c>
      <c r="BJ50" s="5">
        <v>10</v>
      </c>
      <c r="BK50" s="5">
        <v>9</v>
      </c>
      <c r="BL50" s="5">
        <v>33</v>
      </c>
      <c r="BM50" s="5">
        <v>10</v>
      </c>
      <c r="BN50" s="5">
        <v>23</v>
      </c>
      <c r="BO50" s="5">
        <v>42</v>
      </c>
      <c r="BP50" s="5">
        <v>20</v>
      </c>
      <c r="BQ50" s="5">
        <v>22</v>
      </c>
      <c r="BR50" s="18">
        <v>45</v>
      </c>
      <c r="BS50" s="5">
        <v>48</v>
      </c>
      <c r="BT50" s="5">
        <v>28</v>
      </c>
      <c r="BU50" s="5">
        <v>20</v>
      </c>
      <c r="BV50" s="5">
        <v>30</v>
      </c>
      <c r="BW50" s="5">
        <v>15</v>
      </c>
      <c r="BX50" s="5">
        <v>15</v>
      </c>
      <c r="BY50" s="5">
        <v>23</v>
      </c>
      <c r="BZ50" s="5">
        <v>9</v>
      </c>
      <c r="CA50" s="5">
        <v>14</v>
      </c>
      <c r="CB50" s="5">
        <v>45</v>
      </c>
      <c r="CC50" s="5">
        <v>22</v>
      </c>
      <c r="CD50" s="5">
        <v>23</v>
      </c>
      <c r="CE50" s="5">
        <v>11</v>
      </c>
      <c r="CF50" s="5">
        <v>5</v>
      </c>
      <c r="CG50" s="5">
        <v>6</v>
      </c>
      <c r="CH50" s="5">
        <v>32</v>
      </c>
      <c r="CI50" s="5">
        <v>15</v>
      </c>
      <c r="CJ50" s="5">
        <v>17</v>
      </c>
      <c r="CK50" s="18">
        <v>45</v>
      </c>
      <c r="CL50" s="5">
        <v>41</v>
      </c>
      <c r="CM50" s="5">
        <v>21</v>
      </c>
      <c r="CN50" s="5">
        <v>20</v>
      </c>
      <c r="CO50" s="5">
        <v>99</v>
      </c>
      <c r="CP50" s="5">
        <v>49</v>
      </c>
      <c r="CQ50" s="5">
        <v>50</v>
      </c>
      <c r="CR50" s="5">
        <v>23</v>
      </c>
      <c r="CS50" s="5">
        <v>13</v>
      </c>
      <c r="CT50" s="5">
        <v>10</v>
      </c>
      <c r="CU50" s="5">
        <v>14</v>
      </c>
      <c r="CV50" s="5">
        <v>5</v>
      </c>
      <c r="CW50" s="5">
        <v>9</v>
      </c>
      <c r="CX50" s="5">
        <v>8</v>
      </c>
      <c r="CY50" s="5">
        <v>3</v>
      </c>
      <c r="CZ50" s="5">
        <v>5</v>
      </c>
      <c r="DA50" s="5">
        <v>3</v>
      </c>
      <c r="DB50" s="5">
        <v>2</v>
      </c>
      <c r="DC50" s="5">
        <v>1</v>
      </c>
    </row>
    <row r="51" spans="1:107" x14ac:dyDescent="0.2">
      <c r="A51" s="18">
        <v>46</v>
      </c>
      <c r="B51" s="5">
        <v>937</v>
      </c>
      <c r="C51" s="5">
        <v>435</v>
      </c>
      <c r="D51" s="5">
        <v>502</v>
      </c>
      <c r="E51" s="5">
        <v>57</v>
      </c>
      <c r="F51" s="5">
        <v>31</v>
      </c>
      <c r="G51" s="5">
        <v>26</v>
      </c>
      <c r="H51" s="5">
        <v>53</v>
      </c>
      <c r="I51" s="5">
        <v>22</v>
      </c>
      <c r="J51" s="5">
        <v>31</v>
      </c>
      <c r="K51" s="5">
        <v>37</v>
      </c>
      <c r="L51" s="5">
        <v>11</v>
      </c>
      <c r="M51" s="5">
        <v>26</v>
      </c>
      <c r="N51" s="5">
        <v>47</v>
      </c>
      <c r="O51" s="5">
        <v>17</v>
      </c>
      <c r="P51" s="5">
        <v>30</v>
      </c>
      <c r="Q51" s="5">
        <v>14</v>
      </c>
      <c r="R51" s="5">
        <v>9</v>
      </c>
      <c r="S51" s="5">
        <v>5</v>
      </c>
      <c r="T51" s="5">
        <v>23</v>
      </c>
      <c r="U51" s="5">
        <v>9</v>
      </c>
      <c r="V51" s="5">
        <v>14</v>
      </c>
      <c r="W51" s="18">
        <v>46</v>
      </c>
      <c r="X51" s="5">
        <v>42</v>
      </c>
      <c r="Y51" s="5">
        <v>20</v>
      </c>
      <c r="Z51" s="5">
        <v>22</v>
      </c>
      <c r="AA51" s="5">
        <v>46</v>
      </c>
      <c r="AB51" s="5">
        <v>20</v>
      </c>
      <c r="AC51" s="5">
        <v>26</v>
      </c>
      <c r="AD51" s="5">
        <v>22</v>
      </c>
      <c r="AE51" s="5">
        <v>14</v>
      </c>
      <c r="AF51" s="5">
        <v>8</v>
      </c>
      <c r="AG51" s="5">
        <v>55</v>
      </c>
      <c r="AH51" s="5">
        <v>26</v>
      </c>
      <c r="AI51" s="5">
        <v>29</v>
      </c>
      <c r="AJ51" s="5">
        <v>29</v>
      </c>
      <c r="AK51" s="5">
        <v>11</v>
      </c>
      <c r="AL51" s="5">
        <v>18</v>
      </c>
      <c r="AM51" s="5">
        <v>18</v>
      </c>
      <c r="AN51" s="5">
        <v>12</v>
      </c>
      <c r="AO51" s="5">
        <v>6</v>
      </c>
      <c r="AP51" s="5">
        <v>5</v>
      </c>
      <c r="AQ51" s="5">
        <v>3</v>
      </c>
      <c r="AR51" s="5">
        <v>2</v>
      </c>
      <c r="AS51" s="18">
        <v>46</v>
      </c>
      <c r="AT51" s="6">
        <f t="shared" si="0"/>
        <v>22</v>
      </c>
      <c r="AU51" s="5">
        <v>10</v>
      </c>
      <c r="AV51" s="5">
        <v>12</v>
      </c>
      <c r="AW51" s="5">
        <v>30</v>
      </c>
      <c r="AX51" s="5">
        <v>17</v>
      </c>
      <c r="AY51" s="5">
        <v>13</v>
      </c>
      <c r="AZ51" s="5">
        <v>25</v>
      </c>
      <c r="BA51" s="5">
        <v>7</v>
      </c>
      <c r="BB51" s="5">
        <v>18</v>
      </c>
      <c r="BC51" s="5">
        <v>39</v>
      </c>
      <c r="BD51" s="5">
        <v>19</v>
      </c>
      <c r="BE51" s="5">
        <v>20</v>
      </c>
      <c r="BF51" s="5">
        <v>24</v>
      </c>
      <c r="BG51" s="5">
        <v>13</v>
      </c>
      <c r="BH51" s="5">
        <v>11</v>
      </c>
      <c r="BI51" s="5">
        <v>21</v>
      </c>
      <c r="BJ51" s="5">
        <v>10</v>
      </c>
      <c r="BK51" s="5">
        <v>11</v>
      </c>
      <c r="BL51" s="5">
        <v>27</v>
      </c>
      <c r="BM51" s="5">
        <v>15</v>
      </c>
      <c r="BN51" s="5">
        <v>12</v>
      </c>
      <c r="BO51" s="5">
        <v>25</v>
      </c>
      <c r="BP51" s="5">
        <v>14</v>
      </c>
      <c r="BQ51" s="5">
        <v>11</v>
      </c>
      <c r="BR51" s="18">
        <v>46</v>
      </c>
      <c r="BS51" s="5">
        <v>34</v>
      </c>
      <c r="BT51" s="5">
        <v>18</v>
      </c>
      <c r="BU51" s="5">
        <v>16</v>
      </c>
      <c r="BV51" s="5">
        <v>17</v>
      </c>
      <c r="BW51" s="5">
        <v>5</v>
      </c>
      <c r="BX51" s="5">
        <v>12</v>
      </c>
      <c r="BY51" s="5">
        <v>24</v>
      </c>
      <c r="BZ51" s="5">
        <v>11</v>
      </c>
      <c r="CA51" s="5">
        <v>13</v>
      </c>
      <c r="CB51" s="5">
        <v>26</v>
      </c>
      <c r="CC51" s="5">
        <v>15</v>
      </c>
      <c r="CD51" s="5">
        <v>11</v>
      </c>
      <c r="CE51" s="5">
        <v>10</v>
      </c>
      <c r="CF51" s="5">
        <v>3</v>
      </c>
      <c r="CG51" s="5">
        <v>7</v>
      </c>
      <c r="CH51" s="5">
        <v>18</v>
      </c>
      <c r="CI51" s="5">
        <v>5</v>
      </c>
      <c r="CJ51" s="5">
        <v>13</v>
      </c>
      <c r="CK51" s="18">
        <v>46</v>
      </c>
      <c r="CL51" s="5">
        <v>32</v>
      </c>
      <c r="CM51" s="5">
        <v>22</v>
      </c>
      <c r="CN51" s="5">
        <v>10</v>
      </c>
      <c r="CO51" s="5">
        <v>77</v>
      </c>
      <c r="CP51" s="5">
        <v>25</v>
      </c>
      <c r="CQ51" s="5">
        <v>52</v>
      </c>
      <c r="CR51" s="5">
        <v>17</v>
      </c>
      <c r="CS51" s="5">
        <v>11</v>
      </c>
      <c r="CT51" s="5">
        <v>6</v>
      </c>
      <c r="CU51" s="5">
        <v>13</v>
      </c>
      <c r="CV51" s="5">
        <v>5</v>
      </c>
      <c r="CW51" s="5">
        <v>8</v>
      </c>
      <c r="CX51" s="5">
        <v>7</v>
      </c>
      <c r="CY51" s="5">
        <v>5</v>
      </c>
      <c r="CZ51" s="5">
        <v>2</v>
      </c>
      <c r="DA51" s="5">
        <v>1</v>
      </c>
      <c r="DB51" s="5">
        <v>0</v>
      </c>
      <c r="DC51" s="5">
        <v>1</v>
      </c>
    </row>
    <row r="52" spans="1:107" x14ac:dyDescent="0.2">
      <c r="A52" s="18">
        <v>47</v>
      </c>
      <c r="B52" s="5">
        <v>830</v>
      </c>
      <c r="C52" s="5">
        <v>425</v>
      </c>
      <c r="D52" s="5">
        <v>405</v>
      </c>
      <c r="E52" s="5">
        <v>47</v>
      </c>
      <c r="F52" s="5">
        <v>22</v>
      </c>
      <c r="G52" s="5">
        <v>25</v>
      </c>
      <c r="H52" s="5">
        <v>47</v>
      </c>
      <c r="I52" s="5">
        <v>23</v>
      </c>
      <c r="J52" s="5">
        <v>24</v>
      </c>
      <c r="K52" s="5">
        <v>33</v>
      </c>
      <c r="L52" s="5">
        <v>19</v>
      </c>
      <c r="M52" s="5">
        <v>14</v>
      </c>
      <c r="N52" s="5">
        <v>49</v>
      </c>
      <c r="O52" s="5">
        <v>24</v>
      </c>
      <c r="P52" s="5">
        <v>25</v>
      </c>
      <c r="Q52" s="5">
        <v>23</v>
      </c>
      <c r="R52" s="5">
        <v>11</v>
      </c>
      <c r="S52" s="5">
        <v>12</v>
      </c>
      <c r="T52" s="5">
        <v>21</v>
      </c>
      <c r="U52" s="5">
        <v>8</v>
      </c>
      <c r="V52" s="5">
        <v>13</v>
      </c>
      <c r="W52" s="18">
        <v>47</v>
      </c>
      <c r="X52" s="5">
        <v>36</v>
      </c>
      <c r="Y52" s="5">
        <v>22</v>
      </c>
      <c r="Z52" s="5">
        <v>14</v>
      </c>
      <c r="AA52" s="5">
        <v>30</v>
      </c>
      <c r="AB52" s="5">
        <v>19</v>
      </c>
      <c r="AC52" s="5">
        <v>11</v>
      </c>
      <c r="AD52" s="5">
        <v>25</v>
      </c>
      <c r="AE52" s="5">
        <v>15</v>
      </c>
      <c r="AF52" s="5">
        <v>10</v>
      </c>
      <c r="AG52" s="5">
        <v>57</v>
      </c>
      <c r="AH52" s="5">
        <v>30</v>
      </c>
      <c r="AI52" s="5">
        <v>27</v>
      </c>
      <c r="AJ52" s="5">
        <v>15</v>
      </c>
      <c r="AK52" s="5">
        <v>9</v>
      </c>
      <c r="AL52" s="5">
        <v>6</v>
      </c>
      <c r="AM52" s="5">
        <v>8</v>
      </c>
      <c r="AN52" s="5">
        <v>6</v>
      </c>
      <c r="AO52" s="5">
        <v>2</v>
      </c>
      <c r="AP52" s="5">
        <v>5</v>
      </c>
      <c r="AQ52" s="5">
        <v>0</v>
      </c>
      <c r="AR52" s="5">
        <v>5</v>
      </c>
      <c r="AS52" s="18">
        <v>47</v>
      </c>
      <c r="AT52" s="6">
        <f t="shared" si="0"/>
        <v>22</v>
      </c>
      <c r="AU52" s="5">
        <v>9</v>
      </c>
      <c r="AV52" s="5">
        <v>13</v>
      </c>
      <c r="AW52" s="5">
        <v>23</v>
      </c>
      <c r="AX52" s="5">
        <v>12</v>
      </c>
      <c r="AY52" s="5">
        <v>11</v>
      </c>
      <c r="AZ52" s="5">
        <v>25</v>
      </c>
      <c r="BA52" s="5">
        <v>13</v>
      </c>
      <c r="BB52" s="5">
        <v>12</v>
      </c>
      <c r="BC52" s="5">
        <v>24</v>
      </c>
      <c r="BD52" s="5">
        <v>10</v>
      </c>
      <c r="BE52" s="5">
        <v>14</v>
      </c>
      <c r="BF52" s="5">
        <v>18</v>
      </c>
      <c r="BG52" s="5">
        <v>9</v>
      </c>
      <c r="BH52" s="5">
        <v>9</v>
      </c>
      <c r="BI52" s="5">
        <v>17</v>
      </c>
      <c r="BJ52" s="5">
        <v>5</v>
      </c>
      <c r="BK52" s="5">
        <v>12</v>
      </c>
      <c r="BL52" s="5">
        <v>22</v>
      </c>
      <c r="BM52" s="5">
        <v>13</v>
      </c>
      <c r="BN52" s="5">
        <v>9</v>
      </c>
      <c r="BO52" s="5">
        <v>33</v>
      </c>
      <c r="BP52" s="5">
        <v>18</v>
      </c>
      <c r="BQ52" s="5">
        <v>15</v>
      </c>
      <c r="BR52" s="18">
        <v>47</v>
      </c>
      <c r="BS52" s="5">
        <v>33</v>
      </c>
      <c r="BT52" s="5">
        <v>21</v>
      </c>
      <c r="BU52" s="5">
        <v>12</v>
      </c>
      <c r="BV52" s="5">
        <v>22</v>
      </c>
      <c r="BW52" s="5">
        <v>10</v>
      </c>
      <c r="BX52" s="5">
        <v>12</v>
      </c>
      <c r="BY52" s="5">
        <v>22</v>
      </c>
      <c r="BZ52" s="5">
        <v>11</v>
      </c>
      <c r="CA52" s="5">
        <v>11</v>
      </c>
      <c r="CB52" s="5">
        <v>39</v>
      </c>
      <c r="CC52" s="5">
        <v>19</v>
      </c>
      <c r="CD52" s="5">
        <v>20</v>
      </c>
      <c r="CE52" s="5">
        <v>9</v>
      </c>
      <c r="CF52" s="5">
        <v>6</v>
      </c>
      <c r="CG52" s="5">
        <v>3</v>
      </c>
      <c r="CH52" s="5">
        <v>17</v>
      </c>
      <c r="CI52" s="5">
        <v>10</v>
      </c>
      <c r="CJ52" s="5">
        <v>7</v>
      </c>
      <c r="CK52" s="18">
        <v>47</v>
      </c>
      <c r="CL52" s="5">
        <v>23</v>
      </c>
      <c r="CM52" s="5">
        <v>10</v>
      </c>
      <c r="CN52" s="5">
        <v>13</v>
      </c>
      <c r="CO52" s="5">
        <v>64</v>
      </c>
      <c r="CP52" s="5">
        <v>28</v>
      </c>
      <c r="CQ52" s="5">
        <v>36</v>
      </c>
      <c r="CR52" s="5">
        <v>9</v>
      </c>
      <c r="CS52" s="5">
        <v>5</v>
      </c>
      <c r="CT52" s="5">
        <v>4</v>
      </c>
      <c r="CU52" s="5">
        <v>7</v>
      </c>
      <c r="CV52" s="5">
        <v>5</v>
      </c>
      <c r="CW52" s="5">
        <v>2</v>
      </c>
      <c r="CX52" s="5">
        <v>3</v>
      </c>
      <c r="CY52" s="5">
        <v>1</v>
      </c>
      <c r="CZ52" s="5">
        <v>2</v>
      </c>
      <c r="DA52" s="5">
        <v>2</v>
      </c>
      <c r="DB52" s="5">
        <v>2</v>
      </c>
      <c r="DC52" s="5">
        <v>0</v>
      </c>
    </row>
    <row r="53" spans="1:107" x14ac:dyDescent="0.2">
      <c r="A53" s="18">
        <v>48</v>
      </c>
      <c r="B53" s="5">
        <v>764</v>
      </c>
      <c r="C53" s="5">
        <v>385</v>
      </c>
      <c r="D53" s="5">
        <v>379</v>
      </c>
      <c r="E53" s="5">
        <v>32</v>
      </c>
      <c r="F53" s="5">
        <v>18</v>
      </c>
      <c r="G53" s="5">
        <v>14</v>
      </c>
      <c r="H53" s="5">
        <v>38</v>
      </c>
      <c r="I53" s="5">
        <v>23</v>
      </c>
      <c r="J53" s="5">
        <v>15</v>
      </c>
      <c r="K53" s="5">
        <v>31</v>
      </c>
      <c r="L53" s="5">
        <v>15</v>
      </c>
      <c r="M53" s="5">
        <v>16</v>
      </c>
      <c r="N53" s="5">
        <v>59</v>
      </c>
      <c r="O53" s="5">
        <v>33</v>
      </c>
      <c r="P53" s="5">
        <v>26</v>
      </c>
      <c r="Q53" s="5">
        <v>12</v>
      </c>
      <c r="R53" s="5">
        <v>4</v>
      </c>
      <c r="S53" s="5">
        <v>8</v>
      </c>
      <c r="T53" s="5">
        <v>13</v>
      </c>
      <c r="U53" s="5">
        <v>6</v>
      </c>
      <c r="V53" s="5">
        <v>7</v>
      </c>
      <c r="W53" s="18">
        <v>48</v>
      </c>
      <c r="X53" s="5">
        <v>28</v>
      </c>
      <c r="Y53" s="5">
        <v>18</v>
      </c>
      <c r="Z53" s="5">
        <v>10</v>
      </c>
      <c r="AA53" s="5">
        <v>28</v>
      </c>
      <c r="AB53" s="5">
        <v>19</v>
      </c>
      <c r="AC53" s="5">
        <v>9</v>
      </c>
      <c r="AD53" s="5">
        <v>11</v>
      </c>
      <c r="AE53" s="5">
        <v>6</v>
      </c>
      <c r="AF53" s="5">
        <v>5</v>
      </c>
      <c r="AG53" s="5">
        <v>41</v>
      </c>
      <c r="AH53" s="5">
        <v>25</v>
      </c>
      <c r="AI53" s="5">
        <v>16</v>
      </c>
      <c r="AJ53" s="5">
        <v>24</v>
      </c>
      <c r="AK53" s="5">
        <v>11</v>
      </c>
      <c r="AL53" s="5">
        <v>13</v>
      </c>
      <c r="AM53" s="5">
        <v>9</v>
      </c>
      <c r="AN53" s="5">
        <v>5</v>
      </c>
      <c r="AO53" s="5">
        <v>4</v>
      </c>
      <c r="AP53" s="5">
        <v>6</v>
      </c>
      <c r="AQ53" s="5">
        <v>3</v>
      </c>
      <c r="AR53" s="5">
        <v>3</v>
      </c>
      <c r="AS53" s="18">
        <v>48</v>
      </c>
      <c r="AT53" s="6">
        <f t="shared" si="0"/>
        <v>22</v>
      </c>
      <c r="AU53" s="5">
        <v>10</v>
      </c>
      <c r="AV53" s="5">
        <v>12</v>
      </c>
      <c r="AW53" s="5">
        <v>22</v>
      </c>
      <c r="AX53" s="5">
        <v>9</v>
      </c>
      <c r="AY53" s="5">
        <v>13</v>
      </c>
      <c r="AZ53" s="5">
        <v>8</v>
      </c>
      <c r="BA53" s="5">
        <v>5</v>
      </c>
      <c r="BB53" s="5">
        <v>3</v>
      </c>
      <c r="BC53" s="5">
        <v>23</v>
      </c>
      <c r="BD53" s="5">
        <v>13</v>
      </c>
      <c r="BE53" s="5">
        <v>10</v>
      </c>
      <c r="BF53" s="5">
        <v>15</v>
      </c>
      <c r="BG53" s="5">
        <v>7</v>
      </c>
      <c r="BH53" s="5">
        <v>8</v>
      </c>
      <c r="BI53" s="5">
        <v>21</v>
      </c>
      <c r="BJ53" s="5">
        <v>7</v>
      </c>
      <c r="BK53" s="5">
        <v>14</v>
      </c>
      <c r="BL53" s="5">
        <v>21</v>
      </c>
      <c r="BM53" s="5">
        <v>8</v>
      </c>
      <c r="BN53" s="5">
        <v>13</v>
      </c>
      <c r="BO53" s="5">
        <v>24</v>
      </c>
      <c r="BP53" s="5">
        <v>11</v>
      </c>
      <c r="BQ53" s="5">
        <v>13</v>
      </c>
      <c r="BR53" s="18">
        <v>48</v>
      </c>
      <c r="BS53" s="5">
        <v>40</v>
      </c>
      <c r="BT53" s="5">
        <v>18</v>
      </c>
      <c r="BU53" s="5">
        <v>22</v>
      </c>
      <c r="BV53" s="5">
        <v>21</v>
      </c>
      <c r="BW53" s="5">
        <v>12</v>
      </c>
      <c r="BX53" s="5">
        <v>9</v>
      </c>
      <c r="BY53" s="5">
        <v>16</v>
      </c>
      <c r="BZ53" s="5">
        <v>9</v>
      </c>
      <c r="CA53" s="5">
        <v>7</v>
      </c>
      <c r="CB53" s="5">
        <v>32</v>
      </c>
      <c r="CC53" s="5">
        <v>13</v>
      </c>
      <c r="CD53" s="5">
        <v>19</v>
      </c>
      <c r="CE53" s="5">
        <v>14</v>
      </c>
      <c r="CF53" s="5">
        <v>7</v>
      </c>
      <c r="CG53" s="5">
        <v>7</v>
      </c>
      <c r="CH53" s="5">
        <v>31</v>
      </c>
      <c r="CI53" s="5">
        <v>16</v>
      </c>
      <c r="CJ53" s="5">
        <v>15</v>
      </c>
      <c r="CK53" s="18">
        <v>48</v>
      </c>
      <c r="CL53" s="5">
        <v>32</v>
      </c>
      <c r="CM53" s="5">
        <v>10</v>
      </c>
      <c r="CN53" s="5">
        <v>22</v>
      </c>
      <c r="CO53" s="5">
        <v>65</v>
      </c>
      <c r="CP53" s="5">
        <v>32</v>
      </c>
      <c r="CQ53" s="5">
        <v>33</v>
      </c>
      <c r="CR53" s="5">
        <v>8</v>
      </c>
      <c r="CS53" s="5">
        <v>2</v>
      </c>
      <c r="CT53" s="5">
        <v>6</v>
      </c>
      <c r="CU53" s="5">
        <v>10</v>
      </c>
      <c r="CV53" s="5">
        <v>7</v>
      </c>
      <c r="CW53" s="5">
        <v>3</v>
      </c>
      <c r="CX53" s="5">
        <v>4</v>
      </c>
      <c r="CY53" s="5">
        <v>1</v>
      </c>
      <c r="CZ53" s="5">
        <v>3</v>
      </c>
      <c r="DA53" s="5">
        <v>3</v>
      </c>
      <c r="DB53" s="5">
        <v>2</v>
      </c>
      <c r="DC53" s="5">
        <v>1</v>
      </c>
    </row>
    <row r="54" spans="1:107" x14ac:dyDescent="0.2">
      <c r="A54" s="18">
        <v>49</v>
      </c>
      <c r="B54" s="5">
        <v>1118</v>
      </c>
      <c r="C54" s="5">
        <v>516</v>
      </c>
      <c r="D54" s="5">
        <v>602</v>
      </c>
      <c r="E54" s="5">
        <v>37</v>
      </c>
      <c r="F54" s="5">
        <v>22</v>
      </c>
      <c r="G54" s="5">
        <v>15</v>
      </c>
      <c r="H54" s="5">
        <v>69</v>
      </c>
      <c r="I54" s="5">
        <v>34</v>
      </c>
      <c r="J54" s="5">
        <v>35</v>
      </c>
      <c r="K54" s="5">
        <v>46</v>
      </c>
      <c r="L54" s="5">
        <v>12</v>
      </c>
      <c r="M54" s="5">
        <v>34</v>
      </c>
      <c r="N54" s="5">
        <v>59</v>
      </c>
      <c r="O54" s="5">
        <v>29</v>
      </c>
      <c r="P54" s="5">
        <v>30</v>
      </c>
      <c r="Q54" s="5">
        <v>11</v>
      </c>
      <c r="R54" s="5">
        <v>5</v>
      </c>
      <c r="S54" s="5">
        <v>6</v>
      </c>
      <c r="T54" s="5">
        <v>25</v>
      </c>
      <c r="U54" s="5">
        <v>8</v>
      </c>
      <c r="V54" s="5">
        <v>17</v>
      </c>
      <c r="W54" s="18">
        <v>49</v>
      </c>
      <c r="X54" s="5">
        <v>42</v>
      </c>
      <c r="Y54" s="5">
        <v>10</v>
      </c>
      <c r="Z54" s="5">
        <v>32</v>
      </c>
      <c r="AA54" s="5">
        <v>30</v>
      </c>
      <c r="AB54" s="5">
        <v>15</v>
      </c>
      <c r="AC54" s="5">
        <v>15</v>
      </c>
      <c r="AD54" s="5">
        <v>31</v>
      </c>
      <c r="AE54" s="5">
        <v>16</v>
      </c>
      <c r="AF54" s="5">
        <v>15</v>
      </c>
      <c r="AG54" s="5">
        <v>87</v>
      </c>
      <c r="AH54" s="5">
        <v>43</v>
      </c>
      <c r="AI54" s="5">
        <v>44</v>
      </c>
      <c r="AJ54" s="5">
        <v>47</v>
      </c>
      <c r="AK54" s="5">
        <v>21</v>
      </c>
      <c r="AL54" s="5">
        <v>26</v>
      </c>
      <c r="AM54" s="5">
        <v>8</v>
      </c>
      <c r="AN54" s="5">
        <v>4</v>
      </c>
      <c r="AO54" s="5">
        <v>4</v>
      </c>
      <c r="AP54" s="5">
        <v>6</v>
      </c>
      <c r="AQ54" s="5">
        <v>3</v>
      </c>
      <c r="AR54" s="5">
        <v>3</v>
      </c>
      <c r="AS54" s="18">
        <v>49</v>
      </c>
      <c r="AT54" s="6">
        <f t="shared" si="0"/>
        <v>31</v>
      </c>
      <c r="AU54" s="5">
        <v>14</v>
      </c>
      <c r="AV54" s="5">
        <v>17</v>
      </c>
      <c r="AW54" s="5">
        <v>26</v>
      </c>
      <c r="AX54" s="5">
        <v>16</v>
      </c>
      <c r="AY54" s="5">
        <v>10</v>
      </c>
      <c r="AZ54" s="5">
        <v>24</v>
      </c>
      <c r="BA54" s="5">
        <v>15</v>
      </c>
      <c r="BB54" s="5">
        <v>9</v>
      </c>
      <c r="BC54" s="5">
        <v>48</v>
      </c>
      <c r="BD54" s="5">
        <v>20</v>
      </c>
      <c r="BE54" s="5">
        <v>28</v>
      </c>
      <c r="BF54" s="5">
        <v>26</v>
      </c>
      <c r="BG54" s="5">
        <v>14</v>
      </c>
      <c r="BH54" s="5">
        <v>12</v>
      </c>
      <c r="BI54" s="5">
        <v>26</v>
      </c>
      <c r="BJ54" s="5">
        <v>10</v>
      </c>
      <c r="BK54" s="5">
        <v>16</v>
      </c>
      <c r="BL54" s="5">
        <v>30</v>
      </c>
      <c r="BM54" s="5">
        <v>12</v>
      </c>
      <c r="BN54" s="5">
        <v>18</v>
      </c>
      <c r="BO54" s="5">
        <v>35</v>
      </c>
      <c r="BP54" s="5">
        <v>19</v>
      </c>
      <c r="BQ54" s="5">
        <v>16</v>
      </c>
      <c r="BR54" s="18">
        <v>49</v>
      </c>
      <c r="BS54" s="5">
        <v>65</v>
      </c>
      <c r="BT54" s="5">
        <v>27</v>
      </c>
      <c r="BU54" s="5">
        <v>38</v>
      </c>
      <c r="BV54" s="5">
        <v>52</v>
      </c>
      <c r="BW54" s="5">
        <v>24</v>
      </c>
      <c r="BX54" s="5">
        <v>28</v>
      </c>
      <c r="BY54" s="5">
        <v>15</v>
      </c>
      <c r="BZ54" s="5">
        <v>8</v>
      </c>
      <c r="CA54" s="5">
        <v>7</v>
      </c>
      <c r="CB54" s="5">
        <v>41</v>
      </c>
      <c r="CC54" s="5">
        <v>13</v>
      </c>
      <c r="CD54" s="5">
        <v>28</v>
      </c>
      <c r="CE54" s="5">
        <v>7</v>
      </c>
      <c r="CF54" s="5">
        <v>5</v>
      </c>
      <c r="CG54" s="5">
        <v>2</v>
      </c>
      <c r="CH54" s="5">
        <v>24</v>
      </c>
      <c r="CI54" s="5">
        <v>14</v>
      </c>
      <c r="CJ54" s="5">
        <v>10</v>
      </c>
      <c r="CK54" s="18">
        <v>49</v>
      </c>
      <c r="CL54" s="5">
        <v>38</v>
      </c>
      <c r="CM54" s="5">
        <v>14</v>
      </c>
      <c r="CN54" s="5">
        <v>24</v>
      </c>
      <c r="CO54" s="5">
        <v>97</v>
      </c>
      <c r="CP54" s="5">
        <v>52</v>
      </c>
      <c r="CQ54" s="5">
        <v>45</v>
      </c>
      <c r="CR54" s="5">
        <v>27</v>
      </c>
      <c r="CS54" s="5">
        <v>13</v>
      </c>
      <c r="CT54" s="5">
        <v>14</v>
      </c>
      <c r="CU54" s="5">
        <v>6</v>
      </c>
      <c r="CV54" s="5">
        <v>2</v>
      </c>
      <c r="CW54" s="5">
        <v>4</v>
      </c>
      <c r="CX54" s="5">
        <v>2</v>
      </c>
      <c r="CY54" s="5">
        <v>2</v>
      </c>
      <c r="CZ54" s="5">
        <v>0</v>
      </c>
      <c r="DA54" s="5">
        <v>0</v>
      </c>
      <c r="DB54" s="5">
        <v>0</v>
      </c>
      <c r="DC54" s="5">
        <v>0</v>
      </c>
    </row>
    <row r="55" spans="1:107" x14ac:dyDescent="0.2">
      <c r="A55" s="18">
        <v>50</v>
      </c>
      <c r="B55" s="5">
        <v>1147</v>
      </c>
      <c r="C55" s="5">
        <v>519</v>
      </c>
      <c r="D55" s="5">
        <v>628</v>
      </c>
      <c r="E55" s="5">
        <v>37</v>
      </c>
      <c r="F55" s="5">
        <v>21</v>
      </c>
      <c r="G55" s="5">
        <v>16</v>
      </c>
      <c r="H55" s="5">
        <v>66</v>
      </c>
      <c r="I55" s="5">
        <v>34</v>
      </c>
      <c r="J55" s="5">
        <v>32</v>
      </c>
      <c r="K55" s="5">
        <v>52</v>
      </c>
      <c r="L55" s="5">
        <v>22</v>
      </c>
      <c r="M55" s="5">
        <v>30</v>
      </c>
      <c r="N55" s="5">
        <v>72</v>
      </c>
      <c r="O55" s="5">
        <v>46</v>
      </c>
      <c r="P55" s="5">
        <v>26</v>
      </c>
      <c r="Q55" s="5">
        <v>12</v>
      </c>
      <c r="R55" s="5">
        <v>6</v>
      </c>
      <c r="S55" s="5">
        <v>6</v>
      </c>
      <c r="T55" s="5">
        <v>24</v>
      </c>
      <c r="U55" s="5">
        <v>11</v>
      </c>
      <c r="V55" s="5">
        <v>13</v>
      </c>
      <c r="W55" s="18">
        <v>50</v>
      </c>
      <c r="X55" s="5">
        <v>60</v>
      </c>
      <c r="Y55" s="5">
        <v>19</v>
      </c>
      <c r="Z55" s="5">
        <v>41</v>
      </c>
      <c r="AA55" s="5">
        <v>35</v>
      </c>
      <c r="AB55" s="5">
        <v>9</v>
      </c>
      <c r="AC55" s="5">
        <v>26</v>
      </c>
      <c r="AD55" s="5">
        <v>41</v>
      </c>
      <c r="AE55" s="5">
        <v>8</v>
      </c>
      <c r="AF55" s="5">
        <v>33</v>
      </c>
      <c r="AG55" s="5">
        <v>64</v>
      </c>
      <c r="AH55" s="5">
        <v>29</v>
      </c>
      <c r="AI55" s="5">
        <v>35</v>
      </c>
      <c r="AJ55" s="5">
        <v>32</v>
      </c>
      <c r="AK55" s="5">
        <v>16</v>
      </c>
      <c r="AL55" s="5">
        <v>16</v>
      </c>
      <c r="AM55" s="5">
        <v>13</v>
      </c>
      <c r="AN55" s="5">
        <v>6</v>
      </c>
      <c r="AO55" s="5">
        <v>7</v>
      </c>
      <c r="AP55" s="5">
        <v>8</v>
      </c>
      <c r="AQ55" s="5">
        <v>4</v>
      </c>
      <c r="AR55" s="5">
        <v>4</v>
      </c>
      <c r="AS55" s="18">
        <v>50</v>
      </c>
      <c r="AT55" s="6">
        <f t="shared" si="0"/>
        <v>51</v>
      </c>
      <c r="AU55" s="5">
        <v>27</v>
      </c>
      <c r="AV55" s="5">
        <v>24</v>
      </c>
      <c r="AW55" s="5">
        <v>37</v>
      </c>
      <c r="AX55" s="5">
        <v>20</v>
      </c>
      <c r="AY55" s="5">
        <v>17</v>
      </c>
      <c r="AZ55" s="5">
        <v>32</v>
      </c>
      <c r="BA55" s="5">
        <v>12</v>
      </c>
      <c r="BB55" s="5">
        <v>20</v>
      </c>
      <c r="BC55" s="5">
        <v>46</v>
      </c>
      <c r="BD55" s="5">
        <v>24</v>
      </c>
      <c r="BE55" s="5">
        <v>22</v>
      </c>
      <c r="BF55" s="5">
        <v>44</v>
      </c>
      <c r="BG55" s="5">
        <v>18</v>
      </c>
      <c r="BH55" s="5">
        <v>26</v>
      </c>
      <c r="BI55" s="5">
        <v>31</v>
      </c>
      <c r="BJ55" s="5">
        <v>11</v>
      </c>
      <c r="BK55" s="5">
        <v>20</v>
      </c>
      <c r="BL55" s="5">
        <v>26</v>
      </c>
      <c r="BM55" s="5">
        <v>8</v>
      </c>
      <c r="BN55" s="5">
        <v>18</v>
      </c>
      <c r="BO55" s="5">
        <v>37</v>
      </c>
      <c r="BP55" s="5">
        <v>15</v>
      </c>
      <c r="BQ55" s="5">
        <v>22</v>
      </c>
      <c r="BR55" s="18">
        <v>50</v>
      </c>
      <c r="BS55" s="5">
        <v>53</v>
      </c>
      <c r="BT55" s="5">
        <v>20</v>
      </c>
      <c r="BU55" s="5">
        <v>33</v>
      </c>
      <c r="BV55" s="5">
        <v>20</v>
      </c>
      <c r="BW55" s="5">
        <v>11</v>
      </c>
      <c r="BX55" s="5">
        <v>9</v>
      </c>
      <c r="BY55" s="5">
        <v>21</v>
      </c>
      <c r="BZ55" s="5">
        <v>15</v>
      </c>
      <c r="CA55" s="5">
        <v>6</v>
      </c>
      <c r="CB55" s="5">
        <v>29</v>
      </c>
      <c r="CC55" s="5">
        <v>12</v>
      </c>
      <c r="CD55" s="5">
        <v>17</v>
      </c>
      <c r="CE55" s="5">
        <v>22</v>
      </c>
      <c r="CF55" s="5">
        <v>9</v>
      </c>
      <c r="CG55" s="5">
        <v>13</v>
      </c>
      <c r="CH55" s="5">
        <v>28</v>
      </c>
      <c r="CI55" s="5">
        <v>12</v>
      </c>
      <c r="CJ55" s="5">
        <v>16</v>
      </c>
      <c r="CK55" s="18">
        <v>50</v>
      </c>
      <c r="CL55" s="5">
        <v>42</v>
      </c>
      <c r="CM55" s="5">
        <v>22</v>
      </c>
      <c r="CN55" s="5">
        <v>20</v>
      </c>
      <c r="CO55" s="5">
        <v>101</v>
      </c>
      <c r="CP55" s="5">
        <v>50</v>
      </c>
      <c r="CQ55" s="5">
        <v>51</v>
      </c>
      <c r="CR55" s="5">
        <v>6</v>
      </c>
      <c r="CS55" s="5">
        <v>2</v>
      </c>
      <c r="CT55" s="5">
        <v>4</v>
      </c>
      <c r="CU55" s="5">
        <v>2</v>
      </c>
      <c r="CV55" s="5">
        <v>0</v>
      </c>
      <c r="CW55" s="5">
        <v>2</v>
      </c>
      <c r="CX55" s="5">
        <v>2</v>
      </c>
      <c r="CY55" s="5">
        <v>0</v>
      </c>
      <c r="CZ55" s="5">
        <v>2</v>
      </c>
      <c r="DA55" s="5">
        <v>1</v>
      </c>
      <c r="DB55" s="5">
        <v>0</v>
      </c>
      <c r="DC55" s="5">
        <v>1</v>
      </c>
    </row>
    <row r="56" spans="1:107" x14ac:dyDescent="0.2">
      <c r="A56" s="18">
        <v>51</v>
      </c>
      <c r="B56" s="5">
        <v>847</v>
      </c>
      <c r="C56" s="5">
        <v>431</v>
      </c>
      <c r="D56" s="5">
        <v>416</v>
      </c>
      <c r="E56" s="5">
        <v>52</v>
      </c>
      <c r="F56" s="5">
        <v>33</v>
      </c>
      <c r="G56" s="5">
        <v>19</v>
      </c>
      <c r="H56" s="5">
        <v>48</v>
      </c>
      <c r="I56" s="5">
        <v>20</v>
      </c>
      <c r="J56" s="5">
        <v>28</v>
      </c>
      <c r="K56" s="5">
        <v>35</v>
      </c>
      <c r="L56" s="5">
        <v>14</v>
      </c>
      <c r="M56" s="5">
        <v>21</v>
      </c>
      <c r="N56" s="5">
        <v>44</v>
      </c>
      <c r="O56" s="5">
        <v>24</v>
      </c>
      <c r="P56" s="5">
        <v>20</v>
      </c>
      <c r="Q56" s="5">
        <v>12</v>
      </c>
      <c r="R56" s="5">
        <v>5</v>
      </c>
      <c r="S56" s="5">
        <v>7</v>
      </c>
      <c r="T56" s="5">
        <v>24</v>
      </c>
      <c r="U56" s="5">
        <v>20</v>
      </c>
      <c r="V56" s="5">
        <v>4</v>
      </c>
      <c r="W56" s="18">
        <v>51</v>
      </c>
      <c r="X56" s="5">
        <v>38</v>
      </c>
      <c r="Y56" s="5">
        <v>20</v>
      </c>
      <c r="Z56" s="5">
        <v>18</v>
      </c>
      <c r="AA56" s="5">
        <v>37</v>
      </c>
      <c r="AB56" s="5">
        <v>23</v>
      </c>
      <c r="AC56" s="5">
        <v>14</v>
      </c>
      <c r="AD56" s="5">
        <v>20</v>
      </c>
      <c r="AE56" s="5">
        <v>8</v>
      </c>
      <c r="AF56" s="5">
        <v>12</v>
      </c>
      <c r="AG56" s="5">
        <v>61</v>
      </c>
      <c r="AH56" s="5">
        <v>27</v>
      </c>
      <c r="AI56" s="5">
        <v>34</v>
      </c>
      <c r="AJ56" s="5">
        <v>34</v>
      </c>
      <c r="AK56" s="5">
        <v>17</v>
      </c>
      <c r="AL56" s="5">
        <v>17</v>
      </c>
      <c r="AM56" s="5">
        <v>6</v>
      </c>
      <c r="AN56" s="5">
        <v>3</v>
      </c>
      <c r="AO56" s="5">
        <v>3</v>
      </c>
      <c r="AP56" s="5">
        <v>8</v>
      </c>
      <c r="AQ56" s="5">
        <v>3</v>
      </c>
      <c r="AR56" s="5">
        <v>5</v>
      </c>
      <c r="AS56" s="18">
        <v>51</v>
      </c>
      <c r="AT56" s="6">
        <f t="shared" si="0"/>
        <v>32</v>
      </c>
      <c r="AU56" s="5">
        <v>18</v>
      </c>
      <c r="AV56" s="5">
        <v>14</v>
      </c>
      <c r="AW56" s="5">
        <v>19</v>
      </c>
      <c r="AX56" s="5">
        <v>9</v>
      </c>
      <c r="AY56" s="5">
        <v>10</v>
      </c>
      <c r="AZ56" s="5">
        <v>18</v>
      </c>
      <c r="BA56" s="5">
        <v>10</v>
      </c>
      <c r="BB56" s="5">
        <v>8</v>
      </c>
      <c r="BC56" s="5">
        <v>28</v>
      </c>
      <c r="BD56" s="5">
        <v>13</v>
      </c>
      <c r="BE56" s="5">
        <v>15</v>
      </c>
      <c r="BF56" s="5">
        <v>20</v>
      </c>
      <c r="BG56" s="5">
        <v>5</v>
      </c>
      <c r="BH56" s="5">
        <v>15</v>
      </c>
      <c r="BI56" s="5">
        <v>25</v>
      </c>
      <c r="BJ56" s="5">
        <v>13</v>
      </c>
      <c r="BK56" s="5">
        <v>12</v>
      </c>
      <c r="BL56" s="5">
        <v>14</v>
      </c>
      <c r="BM56" s="5">
        <v>8</v>
      </c>
      <c r="BN56" s="5">
        <v>6</v>
      </c>
      <c r="BO56" s="5">
        <v>33</v>
      </c>
      <c r="BP56" s="5">
        <v>15</v>
      </c>
      <c r="BQ56" s="5">
        <v>18</v>
      </c>
      <c r="BR56" s="18">
        <v>51</v>
      </c>
      <c r="BS56" s="5">
        <v>26</v>
      </c>
      <c r="BT56" s="5">
        <v>13</v>
      </c>
      <c r="BU56" s="5">
        <v>13</v>
      </c>
      <c r="BV56" s="5">
        <v>28</v>
      </c>
      <c r="BW56" s="5">
        <v>14</v>
      </c>
      <c r="BX56" s="5">
        <v>14</v>
      </c>
      <c r="BY56" s="5">
        <v>17</v>
      </c>
      <c r="BZ56" s="5">
        <v>5</v>
      </c>
      <c r="CA56" s="5">
        <v>12</v>
      </c>
      <c r="CB56" s="5">
        <v>31</v>
      </c>
      <c r="CC56" s="5">
        <v>22</v>
      </c>
      <c r="CD56" s="5">
        <v>9</v>
      </c>
      <c r="CE56" s="5">
        <v>11</v>
      </c>
      <c r="CF56" s="5">
        <v>3</v>
      </c>
      <c r="CG56" s="5">
        <v>8</v>
      </c>
      <c r="CH56" s="5">
        <v>20</v>
      </c>
      <c r="CI56" s="5">
        <v>10</v>
      </c>
      <c r="CJ56" s="5">
        <v>10</v>
      </c>
      <c r="CK56" s="18">
        <v>51</v>
      </c>
      <c r="CL56" s="5">
        <v>25</v>
      </c>
      <c r="CM56" s="5">
        <v>16</v>
      </c>
      <c r="CN56" s="5">
        <v>9</v>
      </c>
      <c r="CO56" s="5">
        <v>59</v>
      </c>
      <c r="CP56" s="5">
        <v>32</v>
      </c>
      <c r="CQ56" s="5">
        <v>27</v>
      </c>
      <c r="CR56" s="5">
        <v>10</v>
      </c>
      <c r="CS56" s="5">
        <v>4</v>
      </c>
      <c r="CT56" s="5">
        <v>6</v>
      </c>
      <c r="CU56" s="5">
        <v>2</v>
      </c>
      <c r="CV56" s="5">
        <v>1</v>
      </c>
      <c r="CW56" s="5">
        <v>1</v>
      </c>
      <c r="CX56" s="5">
        <v>5</v>
      </c>
      <c r="CY56" s="5">
        <v>2</v>
      </c>
      <c r="CZ56" s="5">
        <v>3</v>
      </c>
      <c r="DA56" s="5">
        <v>5</v>
      </c>
      <c r="DB56" s="5">
        <v>1</v>
      </c>
      <c r="DC56" s="5">
        <v>4</v>
      </c>
    </row>
    <row r="57" spans="1:107" x14ac:dyDescent="0.2">
      <c r="A57" s="18">
        <v>52</v>
      </c>
      <c r="B57" s="5">
        <v>638</v>
      </c>
      <c r="C57" s="5">
        <v>318</v>
      </c>
      <c r="D57" s="5">
        <v>320</v>
      </c>
      <c r="E57" s="5">
        <v>29</v>
      </c>
      <c r="F57" s="5">
        <v>17</v>
      </c>
      <c r="G57" s="5">
        <v>12</v>
      </c>
      <c r="H57" s="5">
        <v>33</v>
      </c>
      <c r="I57" s="5">
        <v>13</v>
      </c>
      <c r="J57" s="5">
        <v>20</v>
      </c>
      <c r="K57" s="5">
        <v>25</v>
      </c>
      <c r="L57" s="5">
        <v>12</v>
      </c>
      <c r="M57" s="5">
        <v>13</v>
      </c>
      <c r="N57" s="5">
        <v>41</v>
      </c>
      <c r="O57" s="5">
        <v>15</v>
      </c>
      <c r="P57" s="5">
        <v>26</v>
      </c>
      <c r="Q57" s="5">
        <v>10</v>
      </c>
      <c r="R57" s="5">
        <v>5</v>
      </c>
      <c r="S57" s="5">
        <v>5</v>
      </c>
      <c r="T57" s="5">
        <v>17</v>
      </c>
      <c r="U57" s="5">
        <v>8</v>
      </c>
      <c r="V57" s="5">
        <v>9</v>
      </c>
      <c r="W57" s="18">
        <v>52</v>
      </c>
      <c r="X57" s="5">
        <v>31</v>
      </c>
      <c r="Y57" s="5">
        <v>16</v>
      </c>
      <c r="Z57" s="5">
        <v>15</v>
      </c>
      <c r="AA57" s="5">
        <v>25</v>
      </c>
      <c r="AB57" s="5">
        <v>15</v>
      </c>
      <c r="AC57" s="5">
        <v>10</v>
      </c>
      <c r="AD57" s="5">
        <v>20</v>
      </c>
      <c r="AE57" s="5">
        <v>14</v>
      </c>
      <c r="AF57" s="5">
        <v>6</v>
      </c>
      <c r="AG57" s="5">
        <v>46</v>
      </c>
      <c r="AH57" s="5">
        <v>17</v>
      </c>
      <c r="AI57" s="5">
        <v>29</v>
      </c>
      <c r="AJ57" s="5">
        <v>17</v>
      </c>
      <c r="AK57" s="5">
        <v>8</v>
      </c>
      <c r="AL57" s="5">
        <v>9</v>
      </c>
      <c r="AM57" s="5">
        <v>3</v>
      </c>
      <c r="AN57" s="5">
        <v>1</v>
      </c>
      <c r="AO57" s="5">
        <v>2</v>
      </c>
      <c r="AP57" s="5">
        <v>4</v>
      </c>
      <c r="AQ57" s="5">
        <v>2</v>
      </c>
      <c r="AR57" s="5">
        <v>2</v>
      </c>
      <c r="AS57" s="18">
        <v>52</v>
      </c>
      <c r="AT57" s="6">
        <f t="shared" si="0"/>
        <v>18</v>
      </c>
      <c r="AU57" s="5">
        <v>7</v>
      </c>
      <c r="AV57" s="5">
        <v>11</v>
      </c>
      <c r="AW57" s="5">
        <v>15</v>
      </c>
      <c r="AX57" s="5">
        <v>9</v>
      </c>
      <c r="AY57" s="5">
        <v>6</v>
      </c>
      <c r="AZ57" s="5">
        <v>13</v>
      </c>
      <c r="BA57" s="5">
        <v>7</v>
      </c>
      <c r="BB57" s="5">
        <v>6</v>
      </c>
      <c r="BC57" s="5">
        <v>33</v>
      </c>
      <c r="BD57" s="5">
        <v>20</v>
      </c>
      <c r="BE57" s="5">
        <v>13</v>
      </c>
      <c r="BF57" s="5">
        <v>11</v>
      </c>
      <c r="BG57" s="5">
        <v>4</v>
      </c>
      <c r="BH57" s="5">
        <v>7</v>
      </c>
      <c r="BI57" s="5">
        <v>20</v>
      </c>
      <c r="BJ57" s="5">
        <v>9</v>
      </c>
      <c r="BK57" s="5">
        <v>11</v>
      </c>
      <c r="BL57" s="5">
        <v>15</v>
      </c>
      <c r="BM57" s="5">
        <v>7</v>
      </c>
      <c r="BN57" s="5">
        <v>8</v>
      </c>
      <c r="BO57" s="5">
        <v>21</v>
      </c>
      <c r="BP57" s="5">
        <v>5</v>
      </c>
      <c r="BQ57" s="5">
        <v>16</v>
      </c>
      <c r="BR57" s="18">
        <v>52</v>
      </c>
      <c r="BS57" s="5">
        <v>36</v>
      </c>
      <c r="BT57" s="5">
        <v>26</v>
      </c>
      <c r="BU57" s="5">
        <v>10</v>
      </c>
      <c r="BV57" s="5">
        <v>20</v>
      </c>
      <c r="BW57" s="5">
        <v>9</v>
      </c>
      <c r="BX57" s="5">
        <v>11</v>
      </c>
      <c r="BY57" s="5">
        <v>8</v>
      </c>
      <c r="BZ57" s="5">
        <v>3</v>
      </c>
      <c r="CA57" s="5">
        <v>5</v>
      </c>
      <c r="CB57" s="5">
        <v>25</v>
      </c>
      <c r="CC57" s="5">
        <v>16</v>
      </c>
      <c r="CD57" s="5">
        <v>9</v>
      </c>
      <c r="CE57" s="5">
        <v>7</v>
      </c>
      <c r="CF57" s="5">
        <v>4</v>
      </c>
      <c r="CG57" s="5">
        <v>3</v>
      </c>
      <c r="CH57" s="5">
        <v>10</v>
      </c>
      <c r="CI57" s="5">
        <v>7</v>
      </c>
      <c r="CJ57" s="5">
        <v>3</v>
      </c>
      <c r="CK57" s="18">
        <v>52</v>
      </c>
      <c r="CL57" s="5">
        <v>26</v>
      </c>
      <c r="CM57" s="5">
        <v>16</v>
      </c>
      <c r="CN57" s="5">
        <v>10</v>
      </c>
      <c r="CO57" s="5">
        <v>30</v>
      </c>
      <c r="CP57" s="5">
        <v>14</v>
      </c>
      <c r="CQ57" s="5">
        <v>16</v>
      </c>
      <c r="CR57" s="5">
        <v>12</v>
      </c>
      <c r="CS57" s="5">
        <v>7</v>
      </c>
      <c r="CT57" s="5">
        <v>5</v>
      </c>
      <c r="CU57" s="5">
        <v>14</v>
      </c>
      <c r="CV57" s="5">
        <v>4</v>
      </c>
      <c r="CW57" s="5">
        <v>10</v>
      </c>
      <c r="CX57" s="5">
        <v>2</v>
      </c>
      <c r="CY57" s="5">
        <v>1</v>
      </c>
      <c r="CZ57" s="5">
        <v>1</v>
      </c>
      <c r="DA57" s="5">
        <v>1</v>
      </c>
      <c r="DB57" s="5">
        <v>0</v>
      </c>
      <c r="DC57" s="5">
        <v>1</v>
      </c>
    </row>
    <row r="58" spans="1:107" x14ac:dyDescent="0.2">
      <c r="A58" s="18">
        <v>53</v>
      </c>
      <c r="B58" s="5">
        <v>593</v>
      </c>
      <c r="C58" s="5">
        <v>285</v>
      </c>
      <c r="D58" s="5">
        <v>308</v>
      </c>
      <c r="E58" s="5">
        <v>27</v>
      </c>
      <c r="F58" s="5">
        <v>12</v>
      </c>
      <c r="G58" s="5">
        <v>15</v>
      </c>
      <c r="H58" s="5">
        <v>21</v>
      </c>
      <c r="I58" s="5">
        <v>11</v>
      </c>
      <c r="J58" s="5">
        <v>10</v>
      </c>
      <c r="K58" s="5">
        <v>24</v>
      </c>
      <c r="L58" s="5">
        <v>16</v>
      </c>
      <c r="M58" s="5">
        <v>8</v>
      </c>
      <c r="N58" s="5">
        <v>29</v>
      </c>
      <c r="O58" s="5">
        <v>13</v>
      </c>
      <c r="P58" s="5">
        <v>16</v>
      </c>
      <c r="Q58" s="5">
        <v>10</v>
      </c>
      <c r="R58" s="5">
        <v>5</v>
      </c>
      <c r="S58" s="5">
        <v>5</v>
      </c>
      <c r="T58" s="5">
        <v>8</v>
      </c>
      <c r="U58" s="5">
        <v>6</v>
      </c>
      <c r="V58" s="5">
        <v>2</v>
      </c>
      <c r="W58" s="18">
        <v>53</v>
      </c>
      <c r="X58" s="5">
        <v>37</v>
      </c>
      <c r="Y58" s="5">
        <v>17</v>
      </c>
      <c r="Z58" s="5">
        <v>20</v>
      </c>
      <c r="AA58" s="5">
        <v>21</v>
      </c>
      <c r="AB58" s="5">
        <v>9</v>
      </c>
      <c r="AC58" s="5">
        <v>12</v>
      </c>
      <c r="AD58" s="5">
        <v>7</v>
      </c>
      <c r="AE58" s="5">
        <v>2</v>
      </c>
      <c r="AF58" s="5">
        <v>5</v>
      </c>
      <c r="AG58" s="5">
        <v>38</v>
      </c>
      <c r="AH58" s="5">
        <v>18</v>
      </c>
      <c r="AI58" s="5">
        <v>20</v>
      </c>
      <c r="AJ58" s="5">
        <v>15</v>
      </c>
      <c r="AK58" s="5">
        <v>7</v>
      </c>
      <c r="AL58" s="5">
        <v>8</v>
      </c>
      <c r="AM58" s="5">
        <v>6</v>
      </c>
      <c r="AN58" s="5">
        <v>1</v>
      </c>
      <c r="AO58" s="5">
        <v>5</v>
      </c>
      <c r="AP58" s="5">
        <v>2</v>
      </c>
      <c r="AQ58" s="5">
        <v>1</v>
      </c>
      <c r="AR58" s="5">
        <v>1</v>
      </c>
      <c r="AS58" s="18">
        <v>53</v>
      </c>
      <c r="AT58" s="6">
        <f t="shared" si="0"/>
        <v>26</v>
      </c>
      <c r="AU58" s="5">
        <v>11</v>
      </c>
      <c r="AV58" s="5">
        <v>15</v>
      </c>
      <c r="AW58" s="5">
        <v>13</v>
      </c>
      <c r="AX58" s="5">
        <v>7</v>
      </c>
      <c r="AY58" s="5">
        <v>6</v>
      </c>
      <c r="AZ58" s="5">
        <v>11</v>
      </c>
      <c r="BA58" s="5">
        <v>3</v>
      </c>
      <c r="BB58" s="5">
        <v>8</v>
      </c>
      <c r="BC58" s="5">
        <v>18</v>
      </c>
      <c r="BD58" s="5">
        <v>6</v>
      </c>
      <c r="BE58" s="5">
        <v>12</v>
      </c>
      <c r="BF58" s="5">
        <v>13</v>
      </c>
      <c r="BG58" s="5">
        <v>6</v>
      </c>
      <c r="BH58" s="5">
        <v>7</v>
      </c>
      <c r="BI58" s="5">
        <v>18</v>
      </c>
      <c r="BJ58" s="5">
        <v>8</v>
      </c>
      <c r="BK58" s="5">
        <v>10</v>
      </c>
      <c r="BL58" s="5">
        <v>25</v>
      </c>
      <c r="BM58" s="5">
        <v>13</v>
      </c>
      <c r="BN58" s="5">
        <v>12</v>
      </c>
      <c r="BO58" s="5">
        <v>18</v>
      </c>
      <c r="BP58" s="5">
        <v>10</v>
      </c>
      <c r="BQ58" s="5">
        <v>8</v>
      </c>
      <c r="BR58" s="18">
        <v>53</v>
      </c>
      <c r="BS58" s="5">
        <v>26</v>
      </c>
      <c r="BT58" s="5">
        <v>15</v>
      </c>
      <c r="BU58" s="5">
        <v>11</v>
      </c>
      <c r="BV58" s="5">
        <v>29</v>
      </c>
      <c r="BW58" s="5">
        <v>9</v>
      </c>
      <c r="BX58" s="5">
        <v>20</v>
      </c>
      <c r="BY58" s="5">
        <v>17</v>
      </c>
      <c r="BZ58" s="5">
        <v>11</v>
      </c>
      <c r="CA58" s="5">
        <v>6</v>
      </c>
      <c r="CB58" s="5">
        <v>20</v>
      </c>
      <c r="CC58" s="5">
        <v>8</v>
      </c>
      <c r="CD58" s="5">
        <v>12</v>
      </c>
      <c r="CE58" s="5">
        <v>3</v>
      </c>
      <c r="CF58" s="5">
        <v>2</v>
      </c>
      <c r="CG58" s="5">
        <v>1</v>
      </c>
      <c r="CH58" s="5">
        <v>12</v>
      </c>
      <c r="CI58" s="5">
        <v>4</v>
      </c>
      <c r="CJ58" s="5">
        <v>8</v>
      </c>
      <c r="CK58" s="18">
        <v>53</v>
      </c>
      <c r="CL58" s="5">
        <v>19</v>
      </c>
      <c r="CM58" s="5">
        <v>13</v>
      </c>
      <c r="CN58" s="5">
        <v>6</v>
      </c>
      <c r="CO58" s="5">
        <v>57</v>
      </c>
      <c r="CP58" s="5">
        <v>32</v>
      </c>
      <c r="CQ58" s="5">
        <v>25</v>
      </c>
      <c r="CR58" s="5">
        <v>12</v>
      </c>
      <c r="CS58" s="5">
        <v>3</v>
      </c>
      <c r="CT58" s="5">
        <v>9</v>
      </c>
      <c r="CU58" s="5">
        <v>11</v>
      </c>
      <c r="CV58" s="5">
        <v>6</v>
      </c>
      <c r="CW58" s="5">
        <v>5</v>
      </c>
      <c r="CX58" s="5">
        <v>0</v>
      </c>
      <c r="CY58" s="5">
        <v>0</v>
      </c>
      <c r="CZ58" s="5">
        <v>0</v>
      </c>
      <c r="DA58" s="5">
        <v>0</v>
      </c>
      <c r="DB58" s="5">
        <v>0</v>
      </c>
      <c r="DC58" s="5">
        <v>0</v>
      </c>
    </row>
    <row r="59" spans="1:107" x14ac:dyDescent="0.2">
      <c r="A59" s="18">
        <v>54</v>
      </c>
      <c r="B59" s="5">
        <v>584</v>
      </c>
      <c r="C59" s="5">
        <v>269</v>
      </c>
      <c r="D59" s="5">
        <v>315</v>
      </c>
      <c r="E59" s="5">
        <v>22</v>
      </c>
      <c r="F59" s="5">
        <v>14</v>
      </c>
      <c r="G59" s="5">
        <v>8</v>
      </c>
      <c r="H59" s="5">
        <v>33</v>
      </c>
      <c r="I59" s="5">
        <v>15</v>
      </c>
      <c r="J59" s="5">
        <v>18</v>
      </c>
      <c r="K59" s="5">
        <v>21</v>
      </c>
      <c r="L59" s="5">
        <v>10</v>
      </c>
      <c r="M59" s="5">
        <v>11</v>
      </c>
      <c r="N59" s="5">
        <v>31</v>
      </c>
      <c r="O59" s="5">
        <v>16</v>
      </c>
      <c r="P59" s="5">
        <v>15</v>
      </c>
      <c r="Q59" s="5">
        <v>18</v>
      </c>
      <c r="R59" s="5">
        <v>9</v>
      </c>
      <c r="S59" s="5">
        <v>9</v>
      </c>
      <c r="T59" s="5">
        <v>9</v>
      </c>
      <c r="U59" s="5">
        <v>2</v>
      </c>
      <c r="V59" s="5">
        <v>7</v>
      </c>
      <c r="W59" s="18">
        <v>54</v>
      </c>
      <c r="X59" s="5">
        <v>32</v>
      </c>
      <c r="Y59" s="5">
        <v>20</v>
      </c>
      <c r="Z59" s="5">
        <v>12</v>
      </c>
      <c r="AA59" s="5">
        <v>30</v>
      </c>
      <c r="AB59" s="5">
        <v>9</v>
      </c>
      <c r="AC59" s="5">
        <v>21</v>
      </c>
      <c r="AD59" s="5">
        <v>7</v>
      </c>
      <c r="AE59" s="5">
        <v>5</v>
      </c>
      <c r="AF59" s="5">
        <v>2</v>
      </c>
      <c r="AG59" s="5">
        <v>44</v>
      </c>
      <c r="AH59" s="5">
        <v>22</v>
      </c>
      <c r="AI59" s="5">
        <v>22</v>
      </c>
      <c r="AJ59" s="5">
        <v>27</v>
      </c>
      <c r="AK59" s="5">
        <v>13</v>
      </c>
      <c r="AL59" s="5">
        <v>14</v>
      </c>
      <c r="AM59" s="5">
        <v>3</v>
      </c>
      <c r="AN59" s="5">
        <v>1</v>
      </c>
      <c r="AO59" s="5">
        <v>2</v>
      </c>
      <c r="AP59" s="5">
        <v>2</v>
      </c>
      <c r="AQ59" s="5">
        <v>1</v>
      </c>
      <c r="AR59" s="5">
        <v>1</v>
      </c>
      <c r="AS59" s="18">
        <v>54</v>
      </c>
      <c r="AT59" s="6">
        <f t="shared" si="0"/>
        <v>22</v>
      </c>
      <c r="AU59" s="5">
        <v>10</v>
      </c>
      <c r="AV59" s="5">
        <v>12</v>
      </c>
      <c r="AW59" s="5">
        <v>17</v>
      </c>
      <c r="AX59" s="5">
        <v>4</v>
      </c>
      <c r="AY59" s="5">
        <v>13</v>
      </c>
      <c r="AZ59" s="5">
        <v>12</v>
      </c>
      <c r="BA59" s="5">
        <v>9</v>
      </c>
      <c r="BB59" s="5">
        <v>3</v>
      </c>
      <c r="BC59" s="5">
        <v>27</v>
      </c>
      <c r="BD59" s="5">
        <v>12</v>
      </c>
      <c r="BE59" s="5">
        <v>15</v>
      </c>
      <c r="BF59" s="5">
        <v>11</v>
      </c>
      <c r="BG59" s="5">
        <v>3</v>
      </c>
      <c r="BH59" s="5">
        <v>8</v>
      </c>
      <c r="BI59" s="5">
        <v>20</v>
      </c>
      <c r="BJ59" s="5">
        <v>3</v>
      </c>
      <c r="BK59" s="5">
        <v>17</v>
      </c>
      <c r="BL59" s="5">
        <v>20</v>
      </c>
      <c r="BM59" s="5">
        <v>7</v>
      </c>
      <c r="BN59" s="5">
        <v>13</v>
      </c>
      <c r="BO59" s="5">
        <v>22</v>
      </c>
      <c r="BP59" s="5">
        <v>8</v>
      </c>
      <c r="BQ59" s="5">
        <v>14</v>
      </c>
      <c r="BR59" s="18">
        <v>54</v>
      </c>
      <c r="BS59" s="5">
        <v>22</v>
      </c>
      <c r="BT59" s="5">
        <v>12</v>
      </c>
      <c r="BU59" s="5">
        <v>10</v>
      </c>
      <c r="BV59" s="5">
        <v>13</v>
      </c>
      <c r="BW59" s="5">
        <v>6</v>
      </c>
      <c r="BX59" s="5">
        <v>7</v>
      </c>
      <c r="BY59" s="5">
        <v>10</v>
      </c>
      <c r="BZ59" s="5">
        <v>4</v>
      </c>
      <c r="CA59" s="5">
        <v>6</v>
      </c>
      <c r="CB59" s="5">
        <v>19</v>
      </c>
      <c r="CC59" s="5">
        <v>10</v>
      </c>
      <c r="CD59" s="5">
        <v>9</v>
      </c>
      <c r="CE59" s="5">
        <v>7</v>
      </c>
      <c r="CF59" s="5">
        <v>4</v>
      </c>
      <c r="CG59" s="5">
        <v>3</v>
      </c>
      <c r="CH59" s="5">
        <v>14</v>
      </c>
      <c r="CI59" s="5">
        <v>6</v>
      </c>
      <c r="CJ59" s="5">
        <v>8</v>
      </c>
      <c r="CK59" s="18">
        <v>54</v>
      </c>
      <c r="CL59" s="5">
        <v>17</v>
      </c>
      <c r="CM59" s="5">
        <v>8</v>
      </c>
      <c r="CN59" s="5">
        <v>9</v>
      </c>
      <c r="CO59" s="5">
        <v>34</v>
      </c>
      <c r="CP59" s="5">
        <v>16</v>
      </c>
      <c r="CQ59" s="5">
        <v>18</v>
      </c>
      <c r="CR59" s="5">
        <v>8</v>
      </c>
      <c r="CS59" s="5">
        <v>3</v>
      </c>
      <c r="CT59" s="5">
        <v>5</v>
      </c>
      <c r="CU59" s="5">
        <v>7</v>
      </c>
      <c r="CV59" s="5">
        <v>5</v>
      </c>
      <c r="CW59" s="5">
        <v>2</v>
      </c>
      <c r="CX59" s="5">
        <v>3</v>
      </c>
      <c r="CY59" s="5">
        <v>2</v>
      </c>
      <c r="CZ59" s="5">
        <v>1</v>
      </c>
      <c r="DA59" s="5">
        <v>0</v>
      </c>
      <c r="DB59" s="5">
        <v>0</v>
      </c>
      <c r="DC59" s="5">
        <v>0</v>
      </c>
    </row>
    <row r="60" spans="1:107" x14ac:dyDescent="0.2">
      <c r="A60" s="18">
        <v>55</v>
      </c>
      <c r="B60" s="5">
        <v>679</v>
      </c>
      <c r="C60" s="5">
        <v>348</v>
      </c>
      <c r="D60" s="5">
        <v>331</v>
      </c>
      <c r="E60" s="5">
        <v>28</v>
      </c>
      <c r="F60" s="5">
        <v>16</v>
      </c>
      <c r="G60" s="5">
        <v>12</v>
      </c>
      <c r="H60" s="5">
        <v>40</v>
      </c>
      <c r="I60" s="5">
        <v>17</v>
      </c>
      <c r="J60" s="5">
        <v>23</v>
      </c>
      <c r="K60" s="5">
        <v>42</v>
      </c>
      <c r="L60" s="5">
        <v>20</v>
      </c>
      <c r="M60" s="5">
        <v>22</v>
      </c>
      <c r="N60" s="5">
        <v>31</v>
      </c>
      <c r="O60" s="5">
        <v>17</v>
      </c>
      <c r="P60" s="5">
        <v>14</v>
      </c>
      <c r="Q60" s="5">
        <v>15</v>
      </c>
      <c r="R60" s="5">
        <v>10</v>
      </c>
      <c r="S60" s="5">
        <v>5</v>
      </c>
      <c r="T60" s="5">
        <v>18</v>
      </c>
      <c r="U60" s="5">
        <v>12</v>
      </c>
      <c r="V60" s="5">
        <v>6</v>
      </c>
      <c r="W60" s="18">
        <v>55</v>
      </c>
      <c r="X60" s="5">
        <v>28</v>
      </c>
      <c r="Y60" s="5">
        <v>12</v>
      </c>
      <c r="Z60" s="5">
        <v>16</v>
      </c>
      <c r="AA60" s="5">
        <v>26</v>
      </c>
      <c r="AB60" s="5">
        <v>16</v>
      </c>
      <c r="AC60" s="5">
        <v>10</v>
      </c>
      <c r="AD60" s="5">
        <v>12</v>
      </c>
      <c r="AE60" s="5">
        <v>9</v>
      </c>
      <c r="AF60" s="5">
        <v>3</v>
      </c>
      <c r="AG60" s="5">
        <v>40</v>
      </c>
      <c r="AH60" s="5">
        <v>22</v>
      </c>
      <c r="AI60" s="5">
        <v>18</v>
      </c>
      <c r="AJ60" s="5">
        <v>20</v>
      </c>
      <c r="AK60" s="5">
        <v>8</v>
      </c>
      <c r="AL60" s="5">
        <v>12</v>
      </c>
      <c r="AM60" s="5">
        <v>5</v>
      </c>
      <c r="AN60" s="5">
        <v>2</v>
      </c>
      <c r="AO60" s="5">
        <v>3</v>
      </c>
      <c r="AP60" s="5">
        <v>4</v>
      </c>
      <c r="AQ60" s="5">
        <v>2</v>
      </c>
      <c r="AR60" s="5">
        <v>2</v>
      </c>
      <c r="AS60" s="18">
        <v>55</v>
      </c>
      <c r="AT60" s="6">
        <f t="shared" si="0"/>
        <v>29</v>
      </c>
      <c r="AU60" s="5">
        <v>14</v>
      </c>
      <c r="AV60" s="5">
        <v>15</v>
      </c>
      <c r="AW60" s="5">
        <v>12</v>
      </c>
      <c r="AX60" s="5">
        <v>6</v>
      </c>
      <c r="AY60" s="5">
        <v>6</v>
      </c>
      <c r="AZ60" s="5">
        <v>15</v>
      </c>
      <c r="BA60" s="5">
        <v>9</v>
      </c>
      <c r="BB60" s="5">
        <v>6</v>
      </c>
      <c r="BC60" s="5">
        <v>33</v>
      </c>
      <c r="BD60" s="5">
        <v>17</v>
      </c>
      <c r="BE60" s="5">
        <v>16</v>
      </c>
      <c r="BF60" s="5">
        <v>18</v>
      </c>
      <c r="BG60" s="5">
        <v>7</v>
      </c>
      <c r="BH60" s="5">
        <v>11</v>
      </c>
      <c r="BI60" s="5">
        <v>25</v>
      </c>
      <c r="BJ60" s="5">
        <v>17</v>
      </c>
      <c r="BK60" s="5">
        <v>8</v>
      </c>
      <c r="BL60" s="5">
        <v>20</v>
      </c>
      <c r="BM60" s="5">
        <v>8</v>
      </c>
      <c r="BN60" s="5">
        <v>12</v>
      </c>
      <c r="BO60" s="5">
        <v>21</v>
      </c>
      <c r="BP60" s="5">
        <v>9</v>
      </c>
      <c r="BQ60" s="5">
        <v>12</v>
      </c>
      <c r="BR60" s="18">
        <v>55</v>
      </c>
      <c r="BS60" s="5">
        <v>27</v>
      </c>
      <c r="BT60" s="5">
        <v>15</v>
      </c>
      <c r="BU60" s="5">
        <v>12</v>
      </c>
      <c r="BV60" s="5">
        <v>23</v>
      </c>
      <c r="BW60" s="5">
        <v>10</v>
      </c>
      <c r="BX60" s="5">
        <v>13</v>
      </c>
      <c r="BY60" s="5">
        <v>5</v>
      </c>
      <c r="BZ60" s="5">
        <v>2</v>
      </c>
      <c r="CA60" s="5">
        <v>3</v>
      </c>
      <c r="CB60" s="5">
        <v>20</v>
      </c>
      <c r="CC60" s="5">
        <v>9</v>
      </c>
      <c r="CD60" s="5">
        <v>11</v>
      </c>
      <c r="CE60" s="5">
        <v>8</v>
      </c>
      <c r="CF60" s="5">
        <v>4</v>
      </c>
      <c r="CG60" s="5">
        <v>4</v>
      </c>
      <c r="CH60" s="5">
        <v>16</v>
      </c>
      <c r="CI60" s="5">
        <v>9</v>
      </c>
      <c r="CJ60" s="5">
        <v>7</v>
      </c>
      <c r="CK60" s="18">
        <v>55</v>
      </c>
      <c r="CL60" s="5">
        <v>18</v>
      </c>
      <c r="CM60" s="5">
        <v>12</v>
      </c>
      <c r="CN60" s="5">
        <v>6</v>
      </c>
      <c r="CO60" s="5">
        <v>58</v>
      </c>
      <c r="CP60" s="5">
        <v>31</v>
      </c>
      <c r="CQ60" s="5">
        <v>27</v>
      </c>
      <c r="CR60" s="5">
        <v>6</v>
      </c>
      <c r="CS60" s="5">
        <v>1</v>
      </c>
      <c r="CT60" s="5">
        <v>5</v>
      </c>
      <c r="CU60" s="5">
        <v>8</v>
      </c>
      <c r="CV60" s="5">
        <v>2</v>
      </c>
      <c r="CW60" s="5">
        <v>6</v>
      </c>
      <c r="CX60" s="5">
        <v>6</v>
      </c>
      <c r="CY60" s="5">
        <v>1</v>
      </c>
      <c r="CZ60" s="5">
        <v>5</v>
      </c>
      <c r="DA60" s="5">
        <v>2</v>
      </c>
      <c r="DB60" s="5">
        <v>2</v>
      </c>
      <c r="DC60" s="5">
        <v>0</v>
      </c>
    </row>
    <row r="61" spans="1:107" x14ac:dyDescent="0.2">
      <c r="A61" s="18">
        <v>56</v>
      </c>
      <c r="B61" s="5">
        <v>646</v>
      </c>
      <c r="C61" s="5">
        <v>314</v>
      </c>
      <c r="D61" s="5">
        <v>332</v>
      </c>
      <c r="E61" s="5">
        <v>24</v>
      </c>
      <c r="F61" s="5">
        <v>13</v>
      </c>
      <c r="G61" s="5">
        <v>11</v>
      </c>
      <c r="H61" s="5">
        <v>24</v>
      </c>
      <c r="I61" s="5">
        <v>9</v>
      </c>
      <c r="J61" s="5">
        <v>15</v>
      </c>
      <c r="K61" s="5">
        <v>16</v>
      </c>
      <c r="L61" s="5">
        <v>7</v>
      </c>
      <c r="M61" s="5">
        <v>9</v>
      </c>
      <c r="N61" s="5">
        <v>34</v>
      </c>
      <c r="O61" s="5">
        <v>8</v>
      </c>
      <c r="P61" s="5">
        <v>26</v>
      </c>
      <c r="Q61" s="5">
        <v>6</v>
      </c>
      <c r="R61" s="5">
        <v>4</v>
      </c>
      <c r="S61" s="5">
        <v>2</v>
      </c>
      <c r="T61" s="5">
        <v>13</v>
      </c>
      <c r="U61" s="5">
        <v>6</v>
      </c>
      <c r="V61" s="5">
        <v>7</v>
      </c>
      <c r="W61" s="18">
        <v>56</v>
      </c>
      <c r="X61" s="5">
        <v>43</v>
      </c>
      <c r="Y61" s="5">
        <v>23</v>
      </c>
      <c r="Z61" s="5">
        <v>20</v>
      </c>
      <c r="AA61" s="5">
        <v>24</v>
      </c>
      <c r="AB61" s="5">
        <v>16</v>
      </c>
      <c r="AC61" s="5">
        <v>8</v>
      </c>
      <c r="AD61" s="5">
        <v>49</v>
      </c>
      <c r="AE61" s="5">
        <v>29</v>
      </c>
      <c r="AF61" s="5">
        <v>20</v>
      </c>
      <c r="AG61" s="5">
        <v>58</v>
      </c>
      <c r="AH61" s="5">
        <v>31</v>
      </c>
      <c r="AI61" s="5">
        <v>27</v>
      </c>
      <c r="AJ61" s="5">
        <v>17</v>
      </c>
      <c r="AK61" s="5">
        <v>6</v>
      </c>
      <c r="AL61" s="5">
        <v>11</v>
      </c>
      <c r="AM61" s="5">
        <v>6</v>
      </c>
      <c r="AN61" s="5">
        <v>4</v>
      </c>
      <c r="AO61" s="5">
        <v>2</v>
      </c>
      <c r="AP61" s="5">
        <v>3</v>
      </c>
      <c r="AQ61" s="5">
        <v>1</v>
      </c>
      <c r="AR61" s="5">
        <v>2</v>
      </c>
      <c r="AS61" s="18">
        <v>56</v>
      </c>
      <c r="AT61" s="6">
        <f t="shared" si="0"/>
        <v>16</v>
      </c>
      <c r="AU61" s="5">
        <v>7</v>
      </c>
      <c r="AV61" s="5">
        <v>9</v>
      </c>
      <c r="AW61" s="5">
        <v>20</v>
      </c>
      <c r="AX61" s="5">
        <v>8</v>
      </c>
      <c r="AY61" s="5">
        <v>12</v>
      </c>
      <c r="AZ61" s="5">
        <v>16</v>
      </c>
      <c r="BA61" s="5">
        <v>5</v>
      </c>
      <c r="BB61" s="5">
        <v>11</v>
      </c>
      <c r="BC61" s="5">
        <v>29</v>
      </c>
      <c r="BD61" s="5">
        <v>14</v>
      </c>
      <c r="BE61" s="5">
        <v>15</v>
      </c>
      <c r="BF61" s="5">
        <v>13</v>
      </c>
      <c r="BG61" s="5">
        <v>3</v>
      </c>
      <c r="BH61" s="5">
        <v>10</v>
      </c>
      <c r="BI61" s="5">
        <v>18</v>
      </c>
      <c r="BJ61" s="5">
        <v>10</v>
      </c>
      <c r="BK61" s="5">
        <v>8</v>
      </c>
      <c r="BL61" s="5">
        <v>19</v>
      </c>
      <c r="BM61" s="5">
        <v>9</v>
      </c>
      <c r="BN61" s="5">
        <v>10</v>
      </c>
      <c r="BO61" s="5">
        <v>23</v>
      </c>
      <c r="BP61" s="5">
        <v>7</v>
      </c>
      <c r="BQ61" s="5">
        <v>16</v>
      </c>
      <c r="BR61" s="18">
        <v>56</v>
      </c>
      <c r="BS61" s="5">
        <v>23</v>
      </c>
      <c r="BT61" s="5">
        <v>12</v>
      </c>
      <c r="BU61" s="5">
        <v>11</v>
      </c>
      <c r="BV61" s="5">
        <v>16</v>
      </c>
      <c r="BW61" s="5">
        <v>8</v>
      </c>
      <c r="BX61" s="5">
        <v>8</v>
      </c>
      <c r="BY61" s="5">
        <v>17</v>
      </c>
      <c r="BZ61" s="5">
        <v>10</v>
      </c>
      <c r="CA61" s="5">
        <v>7</v>
      </c>
      <c r="CB61" s="5">
        <v>19</v>
      </c>
      <c r="CC61" s="5">
        <v>11</v>
      </c>
      <c r="CD61" s="5">
        <v>8</v>
      </c>
      <c r="CE61" s="5">
        <v>8</v>
      </c>
      <c r="CF61" s="5">
        <v>4</v>
      </c>
      <c r="CG61" s="5">
        <v>4</v>
      </c>
      <c r="CH61" s="5">
        <v>14</v>
      </c>
      <c r="CI61" s="5">
        <v>8</v>
      </c>
      <c r="CJ61" s="5">
        <v>6</v>
      </c>
      <c r="CK61" s="18">
        <v>56</v>
      </c>
      <c r="CL61" s="5">
        <v>14</v>
      </c>
      <c r="CM61" s="5">
        <v>7</v>
      </c>
      <c r="CN61" s="5">
        <v>7</v>
      </c>
      <c r="CO61" s="5">
        <v>35</v>
      </c>
      <c r="CP61" s="5">
        <v>19</v>
      </c>
      <c r="CQ61" s="5">
        <v>16</v>
      </c>
      <c r="CR61" s="5">
        <v>10</v>
      </c>
      <c r="CS61" s="5">
        <v>7</v>
      </c>
      <c r="CT61" s="5">
        <v>3</v>
      </c>
      <c r="CU61" s="5">
        <v>11</v>
      </c>
      <c r="CV61" s="5">
        <v>6</v>
      </c>
      <c r="CW61" s="5">
        <v>5</v>
      </c>
      <c r="CX61" s="5">
        <v>4</v>
      </c>
      <c r="CY61" s="5">
        <v>2</v>
      </c>
      <c r="CZ61" s="5">
        <v>2</v>
      </c>
      <c r="DA61" s="5">
        <v>4</v>
      </c>
      <c r="DB61" s="5">
        <v>0</v>
      </c>
      <c r="DC61" s="5">
        <v>4</v>
      </c>
    </row>
    <row r="62" spans="1:107" x14ac:dyDescent="0.2">
      <c r="A62" s="18">
        <v>57</v>
      </c>
      <c r="B62" s="5">
        <v>633</v>
      </c>
      <c r="C62" s="5">
        <v>338</v>
      </c>
      <c r="D62" s="5">
        <v>295</v>
      </c>
      <c r="E62" s="5">
        <v>38</v>
      </c>
      <c r="F62" s="5">
        <v>24</v>
      </c>
      <c r="G62" s="5">
        <v>14</v>
      </c>
      <c r="H62" s="5">
        <v>24</v>
      </c>
      <c r="I62" s="5">
        <v>12</v>
      </c>
      <c r="J62" s="5">
        <v>12</v>
      </c>
      <c r="K62" s="5">
        <v>23</v>
      </c>
      <c r="L62" s="5">
        <v>10</v>
      </c>
      <c r="M62" s="5">
        <v>13</v>
      </c>
      <c r="N62" s="5">
        <v>29</v>
      </c>
      <c r="O62" s="5">
        <v>12</v>
      </c>
      <c r="P62" s="5">
        <v>17</v>
      </c>
      <c r="Q62" s="5">
        <v>20</v>
      </c>
      <c r="R62" s="5">
        <v>9</v>
      </c>
      <c r="S62" s="5">
        <v>11</v>
      </c>
      <c r="T62" s="5">
        <v>12</v>
      </c>
      <c r="U62" s="5">
        <v>6</v>
      </c>
      <c r="V62" s="5">
        <v>6</v>
      </c>
      <c r="W62" s="18">
        <v>57</v>
      </c>
      <c r="X62" s="5">
        <v>39</v>
      </c>
      <c r="Y62" s="5">
        <v>21</v>
      </c>
      <c r="Z62" s="5">
        <v>18</v>
      </c>
      <c r="AA62" s="5">
        <v>26</v>
      </c>
      <c r="AB62" s="5">
        <v>13</v>
      </c>
      <c r="AC62" s="5">
        <v>13</v>
      </c>
      <c r="AD62" s="5">
        <v>8</v>
      </c>
      <c r="AE62" s="5">
        <v>4</v>
      </c>
      <c r="AF62" s="5">
        <v>4</v>
      </c>
      <c r="AG62" s="5">
        <v>35</v>
      </c>
      <c r="AH62" s="5">
        <v>21</v>
      </c>
      <c r="AI62" s="5">
        <v>14</v>
      </c>
      <c r="AJ62" s="5">
        <v>17</v>
      </c>
      <c r="AK62" s="5">
        <v>12</v>
      </c>
      <c r="AL62" s="5">
        <v>5</v>
      </c>
      <c r="AM62" s="5">
        <v>9</v>
      </c>
      <c r="AN62" s="5">
        <v>4</v>
      </c>
      <c r="AO62" s="5">
        <v>5</v>
      </c>
      <c r="AP62" s="5">
        <v>4</v>
      </c>
      <c r="AQ62" s="5">
        <v>2</v>
      </c>
      <c r="AR62" s="5">
        <v>2</v>
      </c>
      <c r="AS62" s="18">
        <v>57</v>
      </c>
      <c r="AT62" s="6">
        <f t="shared" si="0"/>
        <v>18</v>
      </c>
      <c r="AU62" s="5">
        <v>11</v>
      </c>
      <c r="AV62" s="5">
        <v>7</v>
      </c>
      <c r="AW62" s="5">
        <v>12</v>
      </c>
      <c r="AX62" s="5">
        <v>6</v>
      </c>
      <c r="AY62" s="5">
        <v>6</v>
      </c>
      <c r="AZ62" s="5">
        <v>11</v>
      </c>
      <c r="BA62" s="5">
        <v>8</v>
      </c>
      <c r="BB62" s="5">
        <v>3</v>
      </c>
      <c r="BC62" s="5">
        <v>31</v>
      </c>
      <c r="BD62" s="5">
        <v>17</v>
      </c>
      <c r="BE62" s="5">
        <v>14</v>
      </c>
      <c r="BF62" s="5">
        <v>14</v>
      </c>
      <c r="BG62" s="5">
        <v>6</v>
      </c>
      <c r="BH62" s="5">
        <v>8</v>
      </c>
      <c r="BI62" s="5">
        <v>22</v>
      </c>
      <c r="BJ62" s="5">
        <v>11</v>
      </c>
      <c r="BK62" s="5">
        <v>11</v>
      </c>
      <c r="BL62" s="5">
        <v>21</v>
      </c>
      <c r="BM62" s="5">
        <v>15</v>
      </c>
      <c r="BN62" s="5">
        <v>6</v>
      </c>
      <c r="BO62" s="5">
        <v>32</v>
      </c>
      <c r="BP62" s="5">
        <v>14</v>
      </c>
      <c r="BQ62" s="5">
        <v>18</v>
      </c>
      <c r="BR62" s="18">
        <v>57</v>
      </c>
      <c r="BS62" s="5">
        <v>18</v>
      </c>
      <c r="BT62" s="5">
        <v>11</v>
      </c>
      <c r="BU62" s="5">
        <v>7</v>
      </c>
      <c r="BV62" s="5">
        <v>32</v>
      </c>
      <c r="BW62" s="5">
        <v>15</v>
      </c>
      <c r="BX62" s="5">
        <v>17</v>
      </c>
      <c r="BY62" s="5">
        <v>11</v>
      </c>
      <c r="BZ62" s="5">
        <v>6</v>
      </c>
      <c r="CA62" s="5">
        <v>5</v>
      </c>
      <c r="CB62" s="5">
        <v>20</v>
      </c>
      <c r="CC62" s="5">
        <v>12</v>
      </c>
      <c r="CD62" s="5">
        <v>8</v>
      </c>
      <c r="CE62" s="5">
        <v>5</v>
      </c>
      <c r="CF62" s="5">
        <v>3</v>
      </c>
      <c r="CG62" s="5">
        <v>2</v>
      </c>
      <c r="CH62" s="5">
        <v>18</v>
      </c>
      <c r="CI62" s="5">
        <v>9</v>
      </c>
      <c r="CJ62" s="5">
        <v>9</v>
      </c>
      <c r="CK62" s="18">
        <v>57</v>
      </c>
      <c r="CL62" s="5">
        <v>23</v>
      </c>
      <c r="CM62" s="5">
        <v>11</v>
      </c>
      <c r="CN62" s="5">
        <v>12</v>
      </c>
      <c r="CO62" s="5">
        <v>41</v>
      </c>
      <c r="CP62" s="5">
        <v>21</v>
      </c>
      <c r="CQ62" s="5">
        <v>20</v>
      </c>
      <c r="CR62" s="5">
        <v>11</v>
      </c>
      <c r="CS62" s="5">
        <v>7</v>
      </c>
      <c r="CT62" s="5">
        <v>4</v>
      </c>
      <c r="CU62" s="5">
        <v>6</v>
      </c>
      <c r="CV62" s="5">
        <v>4</v>
      </c>
      <c r="CW62" s="5">
        <v>2</v>
      </c>
      <c r="CX62" s="5">
        <v>2</v>
      </c>
      <c r="CY62" s="5">
        <v>1</v>
      </c>
      <c r="CZ62" s="5">
        <v>1</v>
      </c>
      <c r="DA62" s="5">
        <v>1</v>
      </c>
      <c r="DB62" s="5">
        <v>0</v>
      </c>
      <c r="DC62" s="5">
        <v>1</v>
      </c>
    </row>
    <row r="63" spans="1:107" x14ac:dyDescent="0.2">
      <c r="A63" s="18">
        <v>58</v>
      </c>
      <c r="B63" s="5">
        <v>504</v>
      </c>
      <c r="C63" s="5">
        <v>229</v>
      </c>
      <c r="D63" s="5">
        <v>275</v>
      </c>
      <c r="E63" s="5">
        <v>15</v>
      </c>
      <c r="F63" s="5">
        <v>11</v>
      </c>
      <c r="G63" s="5">
        <v>4</v>
      </c>
      <c r="H63" s="5">
        <v>21</v>
      </c>
      <c r="I63" s="5">
        <v>9</v>
      </c>
      <c r="J63" s="5">
        <v>12</v>
      </c>
      <c r="K63" s="5">
        <v>16</v>
      </c>
      <c r="L63" s="5">
        <v>7</v>
      </c>
      <c r="M63" s="5">
        <v>9</v>
      </c>
      <c r="N63" s="5">
        <v>33</v>
      </c>
      <c r="O63" s="5">
        <v>16</v>
      </c>
      <c r="P63" s="5">
        <v>17</v>
      </c>
      <c r="Q63" s="5">
        <v>8</v>
      </c>
      <c r="R63" s="5">
        <v>4</v>
      </c>
      <c r="S63" s="5">
        <v>4</v>
      </c>
      <c r="T63" s="5">
        <v>12</v>
      </c>
      <c r="U63" s="5">
        <v>4</v>
      </c>
      <c r="V63" s="5">
        <v>8</v>
      </c>
      <c r="W63" s="18">
        <v>58</v>
      </c>
      <c r="X63" s="5">
        <v>20</v>
      </c>
      <c r="Y63" s="5">
        <v>14</v>
      </c>
      <c r="Z63" s="5">
        <v>6</v>
      </c>
      <c r="AA63" s="5">
        <v>17</v>
      </c>
      <c r="AB63" s="5">
        <v>8</v>
      </c>
      <c r="AC63" s="5">
        <v>9</v>
      </c>
      <c r="AD63" s="5">
        <v>10</v>
      </c>
      <c r="AE63" s="5">
        <v>5</v>
      </c>
      <c r="AF63" s="5">
        <v>5</v>
      </c>
      <c r="AG63" s="5">
        <v>33</v>
      </c>
      <c r="AH63" s="5">
        <v>18</v>
      </c>
      <c r="AI63" s="5">
        <v>15</v>
      </c>
      <c r="AJ63" s="5">
        <v>14</v>
      </c>
      <c r="AK63" s="5">
        <v>3</v>
      </c>
      <c r="AL63" s="5">
        <v>11</v>
      </c>
      <c r="AM63" s="5">
        <v>3</v>
      </c>
      <c r="AN63" s="5">
        <v>1</v>
      </c>
      <c r="AO63" s="5">
        <v>2</v>
      </c>
      <c r="AP63" s="5">
        <v>2</v>
      </c>
      <c r="AQ63" s="5">
        <v>0</v>
      </c>
      <c r="AR63" s="5">
        <v>2</v>
      </c>
      <c r="AS63" s="18">
        <v>58</v>
      </c>
      <c r="AT63" s="6">
        <f t="shared" si="0"/>
        <v>11</v>
      </c>
      <c r="AU63" s="5">
        <v>5</v>
      </c>
      <c r="AV63" s="5">
        <v>6</v>
      </c>
      <c r="AW63" s="5">
        <v>8</v>
      </c>
      <c r="AX63" s="5">
        <v>6</v>
      </c>
      <c r="AY63" s="5">
        <v>2</v>
      </c>
      <c r="AZ63" s="5">
        <v>20</v>
      </c>
      <c r="BA63" s="5">
        <v>2</v>
      </c>
      <c r="BB63" s="5">
        <v>18</v>
      </c>
      <c r="BC63" s="5">
        <v>21</v>
      </c>
      <c r="BD63" s="5">
        <v>9</v>
      </c>
      <c r="BE63" s="5">
        <v>12</v>
      </c>
      <c r="BF63" s="5">
        <v>14</v>
      </c>
      <c r="BG63" s="5">
        <v>3</v>
      </c>
      <c r="BH63" s="5">
        <v>11</v>
      </c>
      <c r="BI63" s="5">
        <v>13</v>
      </c>
      <c r="BJ63" s="5">
        <v>4</v>
      </c>
      <c r="BK63" s="5">
        <v>9</v>
      </c>
      <c r="BL63" s="5">
        <v>21</v>
      </c>
      <c r="BM63" s="5">
        <v>8</v>
      </c>
      <c r="BN63" s="5">
        <v>13</v>
      </c>
      <c r="BO63" s="5">
        <v>11</v>
      </c>
      <c r="BP63" s="5">
        <v>10</v>
      </c>
      <c r="BQ63" s="5">
        <v>1</v>
      </c>
      <c r="BR63" s="18">
        <v>58</v>
      </c>
      <c r="BS63" s="5">
        <v>33</v>
      </c>
      <c r="BT63" s="5">
        <v>12</v>
      </c>
      <c r="BU63" s="5">
        <v>21</v>
      </c>
      <c r="BV63" s="5">
        <v>15</v>
      </c>
      <c r="BW63" s="5">
        <v>6</v>
      </c>
      <c r="BX63" s="5">
        <v>9</v>
      </c>
      <c r="BY63" s="5">
        <v>15</v>
      </c>
      <c r="BZ63" s="5">
        <v>7</v>
      </c>
      <c r="CA63" s="5">
        <v>8</v>
      </c>
      <c r="CB63" s="5">
        <v>23</v>
      </c>
      <c r="CC63" s="5">
        <v>13</v>
      </c>
      <c r="CD63" s="5">
        <v>10</v>
      </c>
      <c r="CE63" s="5">
        <v>7</v>
      </c>
      <c r="CF63" s="5">
        <v>4</v>
      </c>
      <c r="CG63" s="5">
        <v>3</v>
      </c>
      <c r="CH63" s="5">
        <v>13</v>
      </c>
      <c r="CI63" s="5">
        <v>8</v>
      </c>
      <c r="CJ63" s="5">
        <v>5</v>
      </c>
      <c r="CK63" s="18">
        <v>58</v>
      </c>
      <c r="CL63" s="5">
        <v>19</v>
      </c>
      <c r="CM63" s="5">
        <v>8</v>
      </c>
      <c r="CN63" s="5">
        <v>11</v>
      </c>
      <c r="CO63" s="5">
        <v>36</v>
      </c>
      <c r="CP63" s="5">
        <v>17</v>
      </c>
      <c r="CQ63" s="5">
        <v>19</v>
      </c>
      <c r="CR63" s="5">
        <v>5</v>
      </c>
      <c r="CS63" s="5">
        <v>1</v>
      </c>
      <c r="CT63" s="5">
        <v>4</v>
      </c>
      <c r="CU63" s="5">
        <v>7</v>
      </c>
      <c r="CV63" s="5">
        <v>3</v>
      </c>
      <c r="CW63" s="5">
        <v>4</v>
      </c>
      <c r="CX63" s="5">
        <v>6</v>
      </c>
      <c r="CY63" s="5">
        <v>3</v>
      </c>
      <c r="CZ63" s="5">
        <v>3</v>
      </c>
      <c r="DA63" s="5">
        <v>2</v>
      </c>
      <c r="DB63" s="5">
        <v>0</v>
      </c>
      <c r="DC63" s="5">
        <v>2</v>
      </c>
    </row>
    <row r="64" spans="1:107" x14ac:dyDescent="0.2">
      <c r="A64" s="18">
        <v>59</v>
      </c>
      <c r="B64" s="5">
        <v>777</v>
      </c>
      <c r="C64" s="5">
        <v>350</v>
      </c>
      <c r="D64" s="5">
        <v>427</v>
      </c>
      <c r="E64" s="5">
        <v>20</v>
      </c>
      <c r="F64" s="5">
        <v>9</v>
      </c>
      <c r="G64" s="5">
        <v>11</v>
      </c>
      <c r="H64" s="5">
        <v>41</v>
      </c>
      <c r="I64" s="5">
        <v>25</v>
      </c>
      <c r="J64" s="5">
        <v>16</v>
      </c>
      <c r="K64" s="5">
        <v>29</v>
      </c>
      <c r="L64" s="5">
        <v>15</v>
      </c>
      <c r="M64" s="5">
        <v>14</v>
      </c>
      <c r="N64" s="5">
        <v>47</v>
      </c>
      <c r="O64" s="5">
        <v>24</v>
      </c>
      <c r="P64" s="5">
        <v>23</v>
      </c>
      <c r="Q64" s="5">
        <v>16</v>
      </c>
      <c r="R64" s="5">
        <v>5</v>
      </c>
      <c r="S64" s="5">
        <v>11</v>
      </c>
      <c r="T64" s="5">
        <v>8</v>
      </c>
      <c r="U64" s="5">
        <v>5</v>
      </c>
      <c r="V64" s="5">
        <v>3</v>
      </c>
      <c r="W64" s="18">
        <v>59</v>
      </c>
      <c r="X64" s="5">
        <v>20</v>
      </c>
      <c r="Y64" s="5">
        <v>8</v>
      </c>
      <c r="Z64" s="5">
        <v>12</v>
      </c>
      <c r="AA64" s="5">
        <v>31</v>
      </c>
      <c r="AB64" s="5">
        <v>9</v>
      </c>
      <c r="AC64" s="5">
        <v>22</v>
      </c>
      <c r="AD64" s="5">
        <v>14</v>
      </c>
      <c r="AE64" s="5">
        <v>8</v>
      </c>
      <c r="AF64" s="5">
        <v>6</v>
      </c>
      <c r="AG64" s="5">
        <v>42</v>
      </c>
      <c r="AH64" s="5">
        <v>19</v>
      </c>
      <c r="AI64" s="5">
        <v>23</v>
      </c>
      <c r="AJ64" s="5">
        <v>26</v>
      </c>
      <c r="AK64" s="5">
        <v>13</v>
      </c>
      <c r="AL64" s="5">
        <v>13</v>
      </c>
      <c r="AM64" s="5">
        <v>14</v>
      </c>
      <c r="AN64" s="5">
        <v>2</v>
      </c>
      <c r="AO64" s="5">
        <v>12</v>
      </c>
      <c r="AP64" s="5">
        <v>11</v>
      </c>
      <c r="AQ64" s="5">
        <v>3</v>
      </c>
      <c r="AR64" s="5">
        <v>8</v>
      </c>
      <c r="AS64" s="18">
        <v>59</v>
      </c>
      <c r="AT64" s="6">
        <f t="shared" si="0"/>
        <v>25</v>
      </c>
      <c r="AU64" s="5">
        <v>10</v>
      </c>
      <c r="AV64" s="5">
        <v>15</v>
      </c>
      <c r="AW64" s="5">
        <v>30</v>
      </c>
      <c r="AX64" s="5">
        <v>8</v>
      </c>
      <c r="AY64" s="5">
        <v>22</v>
      </c>
      <c r="AZ64" s="5">
        <v>12</v>
      </c>
      <c r="BA64" s="5">
        <v>6</v>
      </c>
      <c r="BB64" s="5">
        <v>6</v>
      </c>
      <c r="BC64" s="5">
        <v>55</v>
      </c>
      <c r="BD64" s="5">
        <v>22</v>
      </c>
      <c r="BE64" s="5">
        <v>33</v>
      </c>
      <c r="BF64" s="5">
        <v>28</v>
      </c>
      <c r="BG64" s="5">
        <v>12</v>
      </c>
      <c r="BH64" s="5">
        <v>16</v>
      </c>
      <c r="BI64" s="5">
        <v>23</v>
      </c>
      <c r="BJ64" s="5">
        <v>9</v>
      </c>
      <c r="BK64" s="5">
        <v>14</v>
      </c>
      <c r="BL64" s="5">
        <v>26</v>
      </c>
      <c r="BM64" s="5">
        <v>9</v>
      </c>
      <c r="BN64" s="5">
        <v>17</v>
      </c>
      <c r="BO64" s="5">
        <v>26</v>
      </c>
      <c r="BP64" s="5">
        <v>10</v>
      </c>
      <c r="BQ64" s="5">
        <v>16</v>
      </c>
      <c r="BR64" s="18">
        <v>59</v>
      </c>
      <c r="BS64" s="5">
        <v>42</v>
      </c>
      <c r="BT64" s="5">
        <v>18</v>
      </c>
      <c r="BU64" s="5">
        <v>24</v>
      </c>
      <c r="BV64" s="5">
        <v>13</v>
      </c>
      <c r="BW64" s="5">
        <v>5</v>
      </c>
      <c r="BX64" s="5">
        <v>8</v>
      </c>
      <c r="BY64" s="5">
        <v>13</v>
      </c>
      <c r="BZ64" s="5">
        <v>7</v>
      </c>
      <c r="CA64" s="5">
        <v>6</v>
      </c>
      <c r="CB64" s="5">
        <v>27</v>
      </c>
      <c r="CC64" s="5">
        <v>15</v>
      </c>
      <c r="CD64" s="5">
        <v>12</v>
      </c>
      <c r="CE64" s="5">
        <v>3</v>
      </c>
      <c r="CF64" s="5">
        <v>3</v>
      </c>
      <c r="CG64" s="5">
        <v>0</v>
      </c>
      <c r="CH64" s="5">
        <v>20</v>
      </c>
      <c r="CI64" s="5">
        <v>12</v>
      </c>
      <c r="CJ64" s="5">
        <v>8</v>
      </c>
      <c r="CK64" s="18">
        <v>59</v>
      </c>
      <c r="CL64" s="5">
        <v>21</v>
      </c>
      <c r="CM64" s="5">
        <v>15</v>
      </c>
      <c r="CN64" s="5">
        <v>6</v>
      </c>
      <c r="CO64" s="5">
        <v>68</v>
      </c>
      <c r="CP64" s="5">
        <v>31</v>
      </c>
      <c r="CQ64" s="5">
        <v>37</v>
      </c>
      <c r="CR64" s="5">
        <v>15</v>
      </c>
      <c r="CS64" s="5">
        <v>8</v>
      </c>
      <c r="CT64" s="5">
        <v>7</v>
      </c>
      <c r="CU64" s="5">
        <v>6</v>
      </c>
      <c r="CV64" s="5">
        <v>3</v>
      </c>
      <c r="CW64" s="5">
        <v>3</v>
      </c>
      <c r="CX64" s="5">
        <v>2</v>
      </c>
      <c r="CY64" s="5">
        <v>0</v>
      </c>
      <c r="CZ64" s="5">
        <v>2</v>
      </c>
      <c r="DA64" s="5">
        <v>3</v>
      </c>
      <c r="DB64" s="5">
        <v>2</v>
      </c>
      <c r="DC64" s="5">
        <v>1</v>
      </c>
    </row>
    <row r="65" spans="1:107" x14ac:dyDescent="0.2">
      <c r="A65" s="18">
        <v>60</v>
      </c>
      <c r="B65" s="5">
        <v>838</v>
      </c>
      <c r="C65" s="5">
        <v>370</v>
      </c>
      <c r="D65" s="5">
        <v>468</v>
      </c>
      <c r="E65" s="5">
        <v>28</v>
      </c>
      <c r="F65" s="5">
        <v>12</v>
      </c>
      <c r="G65" s="5">
        <v>16</v>
      </c>
      <c r="H65" s="5">
        <v>47</v>
      </c>
      <c r="I65" s="5">
        <v>18</v>
      </c>
      <c r="J65" s="5">
        <v>29</v>
      </c>
      <c r="K65" s="5">
        <v>40</v>
      </c>
      <c r="L65" s="5">
        <v>15</v>
      </c>
      <c r="M65" s="5">
        <v>25</v>
      </c>
      <c r="N65" s="5">
        <v>56</v>
      </c>
      <c r="O65" s="5">
        <v>19</v>
      </c>
      <c r="P65" s="5">
        <v>37</v>
      </c>
      <c r="Q65" s="5">
        <v>15</v>
      </c>
      <c r="R65" s="5">
        <v>6</v>
      </c>
      <c r="S65" s="5">
        <v>9</v>
      </c>
      <c r="T65" s="5">
        <v>14</v>
      </c>
      <c r="U65" s="5">
        <v>6</v>
      </c>
      <c r="V65" s="5">
        <v>8</v>
      </c>
      <c r="W65" s="18">
        <v>60</v>
      </c>
      <c r="X65" s="5">
        <v>27</v>
      </c>
      <c r="Y65" s="5">
        <v>11</v>
      </c>
      <c r="Z65" s="5">
        <v>16</v>
      </c>
      <c r="AA65" s="5">
        <v>26</v>
      </c>
      <c r="AB65" s="5">
        <v>14</v>
      </c>
      <c r="AC65" s="5">
        <v>12</v>
      </c>
      <c r="AD65" s="5">
        <v>15</v>
      </c>
      <c r="AE65" s="5">
        <v>9</v>
      </c>
      <c r="AF65" s="5">
        <v>6</v>
      </c>
      <c r="AG65" s="5">
        <v>65</v>
      </c>
      <c r="AH65" s="5">
        <v>29</v>
      </c>
      <c r="AI65" s="5">
        <v>36</v>
      </c>
      <c r="AJ65" s="5">
        <v>27</v>
      </c>
      <c r="AK65" s="5">
        <v>13</v>
      </c>
      <c r="AL65" s="5">
        <v>14</v>
      </c>
      <c r="AM65" s="5">
        <v>8</v>
      </c>
      <c r="AN65" s="5">
        <v>4</v>
      </c>
      <c r="AO65" s="5">
        <v>4</v>
      </c>
      <c r="AP65" s="5">
        <v>4</v>
      </c>
      <c r="AQ65" s="5">
        <v>3</v>
      </c>
      <c r="AR65" s="5">
        <v>1</v>
      </c>
      <c r="AS65" s="18">
        <v>60</v>
      </c>
      <c r="AT65" s="6">
        <f t="shared" si="0"/>
        <v>38</v>
      </c>
      <c r="AU65" s="5">
        <v>14</v>
      </c>
      <c r="AV65" s="5">
        <v>24</v>
      </c>
      <c r="AW65" s="5">
        <v>34</v>
      </c>
      <c r="AX65" s="5">
        <v>15</v>
      </c>
      <c r="AY65" s="5">
        <v>19</v>
      </c>
      <c r="AZ65" s="5">
        <v>15</v>
      </c>
      <c r="BA65" s="5">
        <v>4</v>
      </c>
      <c r="BB65" s="5">
        <v>11</v>
      </c>
      <c r="BC65" s="5">
        <v>41</v>
      </c>
      <c r="BD65" s="5">
        <v>23</v>
      </c>
      <c r="BE65" s="5">
        <v>18</v>
      </c>
      <c r="BF65" s="5">
        <v>41</v>
      </c>
      <c r="BG65" s="5">
        <v>22</v>
      </c>
      <c r="BH65" s="5">
        <v>19</v>
      </c>
      <c r="BI65" s="5">
        <v>17</v>
      </c>
      <c r="BJ65" s="5">
        <v>7</v>
      </c>
      <c r="BK65" s="5">
        <v>10</v>
      </c>
      <c r="BL65" s="5">
        <v>21</v>
      </c>
      <c r="BM65" s="5">
        <v>12</v>
      </c>
      <c r="BN65" s="5">
        <v>9</v>
      </c>
      <c r="BO65" s="5">
        <v>21</v>
      </c>
      <c r="BP65" s="5">
        <v>5</v>
      </c>
      <c r="BQ65" s="5">
        <v>16</v>
      </c>
      <c r="BR65" s="18">
        <v>60</v>
      </c>
      <c r="BS65" s="5">
        <v>27</v>
      </c>
      <c r="BT65" s="5">
        <v>7</v>
      </c>
      <c r="BU65" s="5">
        <v>20</v>
      </c>
      <c r="BV65" s="5">
        <v>19</v>
      </c>
      <c r="BW65" s="5">
        <v>10</v>
      </c>
      <c r="BX65" s="5">
        <v>9</v>
      </c>
      <c r="BY65" s="5">
        <v>23</v>
      </c>
      <c r="BZ65" s="5">
        <v>9</v>
      </c>
      <c r="CA65" s="5">
        <v>14</v>
      </c>
      <c r="CB65" s="5">
        <v>24</v>
      </c>
      <c r="CC65" s="5">
        <v>13</v>
      </c>
      <c r="CD65" s="5">
        <v>11</v>
      </c>
      <c r="CE65" s="5">
        <v>8</v>
      </c>
      <c r="CF65" s="5">
        <v>5</v>
      </c>
      <c r="CG65" s="5">
        <v>3</v>
      </c>
      <c r="CH65" s="5">
        <v>20</v>
      </c>
      <c r="CI65" s="5">
        <v>8</v>
      </c>
      <c r="CJ65" s="5">
        <v>12</v>
      </c>
      <c r="CK65" s="18">
        <v>60</v>
      </c>
      <c r="CL65" s="5">
        <v>34</v>
      </c>
      <c r="CM65" s="5">
        <v>18</v>
      </c>
      <c r="CN65" s="5">
        <v>16</v>
      </c>
      <c r="CO65" s="5">
        <v>58</v>
      </c>
      <c r="CP65" s="5">
        <v>30</v>
      </c>
      <c r="CQ65" s="5">
        <v>28</v>
      </c>
      <c r="CR65" s="5">
        <v>16</v>
      </c>
      <c r="CS65" s="5">
        <v>7</v>
      </c>
      <c r="CT65" s="5">
        <v>9</v>
      </c>
      <c r="CU65" s="5">
        <v>7</v>
      </c>
      <c r="CV65" s="5">
        <v>0</v>
      </c>
      <c r="CW65" s="5">
        <v>7</v>
      </c>
      <c r="CX65" s="5">
        <v>2</v>
      </c>
      <c r="CY65" s="5">
        <v>2</v>
      </c>
      <c r="CZ65" s="5">
        <v>0</v>
      </c>
      <c r="DA65" s="5">
        <v>0</v>
      </c>
      <c r="DB65" s="5">
        <v>0</v>
      </c>
      <c r="DC65" s="5">
        <v>0</v>
      </c>
    </row>
    <row r="66" spans="1:107" x14ac:dyDescent="0.2">
      <c r="A66" s="48" t="s">
        <v>426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39" t="s">
        <v>426</v>
      </c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 t="s">
        <v>426</v>
      </c>
      <c r="AT66" s="42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 t="s">
        <v>426</v>
      </c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 t="s">
        <v>426</v>
      </c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</row>
    <row r="67" spans="1:107" x14ac:dyDescent="0.2">
      <c r="AT67" s="6">
        <f t="shared" si="0"/>
        <v>0</v>
      </c>
    </row>
    <row r="68" spans="1:107" x14ac:dyDescent="0.2">
      <c r="A68" s="18" t="s">
        <v>377</v>
      </c>
      <c r="W68" s="18" t="s">
        <v>377</v>
      </c>
      <c r="AS68" s="18" t="s">
        <v>377</v>
      </c>
      <c r="BR68" s="18" t="s">
        <v>377</v>
      </c>
      <c r="CK68" s="18" t="s">
        <v>377</v>
      </c>
    </row>
    <row r="69" spans="1:107" x14ac:dyDescent="0.2">
      <c r="A69" s="49"/>
      <c r="B69" s="11" t="s">
        <v>0</v>
      </c>
      <c r="C69" s="11"/>
      <c r="D69" s="11"/>
      <c r="E69" s="11" t="s">
        <v>1</v>
      </c>
      <c r="F69" s="11"/>
      <c r="G69" s="11"/>
      <c r="H69" s="11" t="s">
        <v>2</v>
      </c>
      <c r="I69" s="11"/>
      <c r="J69" s="11"/>
      <c r="K69" s="11" t="s">
        <v>3</v>
      </c>
      <c r="L69" s="11"/>
      <c r="M69" s="11"/>
      <c r="N69" s="11" t="s">
        <v>4</v>
      </c>
      <c r="O69" s="11"/>
      <c r="P69" s="11"/>
      <c r="Q69" s="11" t="s">
        <v>5</v>
      </c>
      <c r="R69" s="11"/>
      <c r="S69" s="11"/>
      <c r="T69" s="11" t="s">
        <v>6</v>
      </c>
      <c r="U69" s="11"/>
      <c r="V69" s="11"/>
      <c r="W69" s="49"/>
      <c r="X69" s="11" t="s">
        <v>7</v>
      </c>
      <c r="Y69" s="11"/>
      <c r="Z69" s="11"/>
      <c r="AA69" s="11" t="s">
        <v>8</v>
      </c>
      <c r="AB69" s="11"/>
      <c r="AC69" s="11"/>
      <c r="AD69" s="12" t="s">
        <v>9</v>
      </c>
      <c r="AE69" s="12"/>
      <c r="AF69" s="12"/>
      <c r="AG69" s="11" t="s">
        <v>10</v>
      </c>
      <c r="AH69" s="11"/>
      <c r="AI69" s="11"/>
      <c r="AJ69" s="11" t="s">
        <v>11</v>
      </c>
      <c r="AK69" s="11"/>
      <c r="AL69" s="11"/>
      <c r="AM69" s="11" t="s">
        <v>12</v>
      </c>
      <c r="AN69" s="11"/>
      <c r="AO69" s="11"/>
      <c r="AP69" s="11" t="s">
        <v>13</v>
      </c>
      <c r="AQ69" s="11"/>
      <c r="AR69" s="11"/>
      <c r="AS69" s="49"/>
      <c r="AT69" s="13" t="s">
        <v>14</v>
      </c>
      <c r="AU69" s="51"/>
      <c r="AV69" s="52"/>
      <c r="AW69" s="11" t="s">
        <v>15</v>
      </c>
      <c r="AX69" s="11"/>
      <c r="AY69" s="11"/>
      <c r="AZ69" s="11" t="s">
        <v>16</v>
      </c>
      <c r="BA69" s="11"/>
      <c r="BB69" s="11"/>
      <c r="BC69" s="11" t="s">
        <v>17</v>
      </c>
      <c r="BD69" s="11"/>
      <c r="BE69" s="11"/>
      <c r="BF69" s="11" t="s">
        <v>18</v>
      </c>
      <c r="BG69" s="11"/>
      <c r="BH69" s="11"/>
      <c r="BI69" s="11" t="s">
        <v>19</v>
      </c>
      <c r="BJ69" s="11"/>
      <c r="BK69" s="11"/>
      <c r="BL69" s="11" t="s">
        <v>20</v>
      </c>
      <c r="BM69" s="11"/>
      <c r="BN69" s="11"/>
      <c r="BO69" s="11" t="s">
        <v>21</v>
      </c>
      <c r="BP69" s="11"/>
      <c r="BQ69" s="11"/>
      <c r="BR69" s="49"/>
      <c r="BS69" s="11" t="s">
        <v>22</v>
      </c>
      <c r="BT69" s="11"/>
      <c r="BU69" s="11"/>
      <c r="BV69" s="11" t="s">
        <v>23</v>
      </c>
      <c r="BW69" s="11"/>
      <c r="BX69" s="11"/>
      <c r="BY69" s="11" t="s">
        <v>24</v>
      </c>
      <c r="BZ69" s="11"/>
      <c r="CA69" s="11"/>
      <c r="CB69" s="11" t="s">
        <v>25</v>
      </c>
      <c r="CC69" s="11"/>
      <c r="CD69" s="11"/>
      <c r="CE69" s="11" t="s">
        <v>26</v>
      </c>
      <c r="CF69" s="11"/>
      <c r="CG69" s="11"/>
      <c r="CH69" s="11" t="s">
        <v>27</v>
      </c>
      <c r="CI69" s="11"/>
      <c r="CJ69" s="11"/>
      <c r="CK69" s="49"/>
      <c r="CL69" s="11" t="s">
        <v>28</v>
      </c>
      <c r="CM69" s="11"/>
      <c r="CN69" s="11"/>
      <c r="CO69" s="11" t="s">
        <v>29</v>
      </c>
      <c r="CP69" s="11"/>
      <c r="CQ69" s="11"/>
      <c r="CR69" s="11" t="s">
        <v>30</v>
      </c>
      <c r="CS69" s="11"/>
      <c r="CT69" s="11"/>
      <c r="CU69" s="11" t="s">
        <v>31</v>
      </c>
      <c r="CV69" s="11"/>
      <c r="CW69" s="11"/>
      <c r="CX69" s="11" t="s">
        <v>32</v>
      </c>
      <c r="CY69" s="11"/>
      <c r="CZ69" s="11"/>
      <c r="DA69" s="11" t="s">
        <v>33</v>
      </c>
      <c r="DB69" s="11"/>
      <c r="DC69" s="13"/>
    </row>
    <row r="70" spans="1:107" s="6" customFormat="1" x14ac:dyDescent="0.2">
      <c r="A70" s="50"/>
      <c r="B70" s="15" t="s">
        <v>0</v>
      </c>
      <c r="C70" s="15" t="s">
        <v>34</v>
      </c>
      <c r="D70" s="15" t="s">
        <v>35</v>
      </c>
      <c r="E70" s="15" t="s">
        <v>0</v>
      </c>
      <c r="F70" s="15" t="s">
        <v>34</v>
      </c>
      <c r="G70" s="15" t="s">
        <v>35</v>
      </c>
      <c r="H70" s="15" t="s">
        <v>0</v>
      </c>
      <c r="I70" s="15" t="s">
        <v>34</v>
      </c>
      <c r="J70" s="15" t="s">
        <v>35</v>
      </c>
      <c r="K70" s="15" t="s">
        <v>0</v>
      </c>
      <c r="L70" s="15" t="s">
        <v>34</v>
      </c>
      <c r="M70" s="15" t="s">
        <v>35</v>
      </c>
      <c r="N70" s="15" t="s">
        <v>0</v>
      </c>
      <c r="O70" s="15" t="s">
        <v>34</v>
      </c>
      <c r="P70" s="15" t="s">
        <v>35</v>
      </c>
      <c r="Q70" s="15" t="s">
        <v>0</v>
      </c>
      <c r="R70" s="15" t="s">
        <v>34</v>
      </c>
      <c r="S70" s="15" t="s">
        <v>35</v>
      </c>
      <c r="T70" s="15" t="s">
        <v>0</v>
      </c>
      <c r="U70" s="15" t="s">
        <v>34</v>
      </c>
      <c r="V70" s="15" t="s">
        <v>35</v>
      </c>
      <c r="W70" s="50"/>
      <c r="X70" s="15" t="s">
        <v>0</v>
      </c>
      <c r="Y70" s="15" t="s">
        <v>34</v>
      </c>
      <c r="Z70" s="15" t="s">
        <v>35</v>
      </c>
      <c r="AA70" s="15" t="s">
        <v>0</v>
      </c>
      <c r="AB70" s="15" t="s">
        <v>34</v>
      </c>
      <c r="AC70" s="15" t="s">
        <v>35</v>
      </c>
      <c r="AD70" s="15" t="s">
        <v>0</v>
      </c>
      <c r="AE70" s="15" t="s">
        <v>34</v>
      </c>
      <c r="AF70" s="15" t="s">
        <v>35</v>
      </c>
      <c r="AG70" s="15" t="s">
        <v>0</v>
      </c>
      <c r="AH70" s="15" t="s">
        <v>34</v>
      </c>
      <c r="AI70" s="15" t="s">
        <v>35</v>
      </c>
      <c r="AJ70" s="15" t="s">
        <v>0</v>
      </c>
      <c r="AK70" s="15" t="s">
        <v>34</v>
      </c>
      <c r="AL70" s="15" t="s">
        <v>35</v>
      </c>
      <c r="AM70" s="15" t="s">
        <v>0</v>
      </c>
      <c r="AN70" s="15" t="s">
        <v>34</v>
      </c>
      <c r="AO70" s="15" t="s">
        <v>35</v>
      </c>
      <c r="AP70" s="15" t="s">
        <v>0</v>
      </c>
      <c r="AQ70" s="15" t="s">
        <v>34</v>
      </c>
      <c r="AR70" s="15" t="s">
        <v>35</v>
      </c>
      <c r="AS70" s="50"/>
      <c r="AT70" s="14" t="s">
        <v>0</v>
      </c>
      <c r="AU70" s="15" t="s">
        <v>34</v>
      </c>
      <c r="AV70" s="15" t="s">
        <v>35</v>
      </c>
      <c r="AW70" s="15" t="s">
        <v>0</v>
      </c>
      <c r="AX70" s="15" t="s">
        <v>34</v>
      </c>
      <c r="AY70" s="15" t="s">
        <v>35</v>
      </c>
      <c r="AZ70" s="15" t="s">
        <v>0</v>
      </c>
      <c r="BA70" s="15" t="s">
        <v>34</v>
      </c>
      <c r="BB70" s="15" t="s">
        <v>35</v>
      </c>
      <c r="BC70" s="15" t="s">
        <v>0</v>
      </c>
      <c r="BD70" s="15" t="s">
        <v>34</v>
      </c>
      <c r="BE70" s="15" t="s">
        <v>35</v>
      </c>
      <c r="BF70" s="15" t="s">
        <v>0</v>
      </c>
      <c r="BG70" s="15" t="s">
        <v>34</v>
      </c>
      <c r="BH70" s="15" t="s">
        <v>35</v>
      </c>
      <c r="BI70" s="15" t="s">
        <v>0</v>
      </c>
      <c r="BJ70" s="15" t="s">
        <v>34</v>
      </c>
      <c r="BK70" s="15" t="s">
        <v>35</v>
      </c>
      <c r="BL70" s="15" t="s">
        <v>0</v>
      </c>
      <c r="BM70" s="15" t="s">
        <v>34</v>
      </c>
      <c r="BN70" s="15" t="s">
        <v>35</v>
      </c>
      <c r="BO70" s="15" t="s">
        <v>0</v>
      </c>
      <c r="BP70" s="15" t="s">
        <v>34</v>
      </c>
      <c r="BQ70" s="15" t="s">
        <v>35</v>
      </c>
      <c r="BR70" s="50"/>
      <c r="BS70" s="15" t="s">
        <v>0</v>
      </c>
      <c r="BT70" s="15" t="s">
        <v>34</v>
      </c>
      <c r="BU70" s="15" t="s">
        <v>35</v>
      </c>
      <c r="BV70" s="15" t="s">
        <v>0</v>
      </c>
      <c r="BW70" s="15" t="s">
        <v>34</v>
      </c>
      <c r="BX70" s="15" t="s">
        <v>35</v>
      </c>
      <c r="BY70" s="15" t="s">
        <v>0</v>
      </c>
      <c r="BZ70" s="15" t="s">
        <v>34</v>
      </c>
      <c r="CA70" s="15" t="s">
        <v>35</v>
      </c>
      <c r="CB70" s="15" t="s">
        <v>0</v>
      </c>
      <c r="CC70" s="15" t="s">
        <v>34</v>
      </c>
      <c r="CD70" s="15" t="s">
        <v>35</v>
      </c>
      <c r="CE70" s="15" t="s">
        <v>0</v>
      </c>
      <c r="CF70" s="15" t="s">
        <v>34</v>
      </c>
      <c r="CG70" s="15" t="s">
        <v>35</v>
      </c>
      <c r="CH70" s="15" t="s">
        <v>0</v>
      </c>
      <c r="CI70" s="15" t="s">
        <v>34</v>
      </c>
      <c r="CJ70" s="15" t="s">
        <v>35</v>
      </c>
      <c r="CK70" s="50"/>
      <c r="CL70" s="15" t="s">
        <v>0</v>
      </c>
      <c r="CM70" s="15" t="s">
        <v>34</v>
      </c>
      <c r="CN70" s="15" t="s">
        <v>35</v>
      </c>
      <c r="CO70" s="15" t="s">
        <v>0</v>
      </c>
      <c r="CP70" s="15" t="s">
        <v>34</v>
      </c>
      <c r="CQ70" s="15" t="s">
        <v>35</v>
      </c>
      <c r="CR70" s="15" t="s">
        <v>0</v>
      </c>
      <c r="CS70" s="15" t="s">
        <v>34</v>
      </c>
      <c r="CT70" s="15" t="s">
        <v>35</v>
      </c>
      <c r="CU70" s="15" t="s">
        <v>0</v>
      </c>
      <c r="CV70" s="15" t="s">
        <v>34</v>
      </c>
      <c r="CW70" s="15" t="s">
        <v>35</v>
      </c>
      <c r="CX70" s="15" t="s">
        <v>0</v>
      </c>
      <c r="CY70" s="15" t="s">
        <v>34</v>
      </c>
      <c r="CZ70" s="15" t="s">
        <v>35</v>
      </c>
      <c r="DA70" s="15" t="s">
        <v>0</v>
      </c>
      <c r="DB70" s="15" t="s">
        <v>34</v>
      </c>
      <c r="DC70" s="16" t="s">
        <v>35</v>
      </c>
    </row>
    <row r="71" spans="1:107" x14ac:dyDescent="0.2">
      <c r="A71" s="18">
        <v>61</v>
      </c>
      <c r="B71" s="5">
        <v>580</v>
      </c>
      <c r="C71" s="5">
        <v>261</v>
      </c>
      <c r="D71" s="5">
        <v>319</v>
      </c>
      <c r="E71" s="5">
        <v>18</v>
      </c>
      <c r="F71" s="5">
        <v>10</v>
      </c>
      <c r="G71" s="5">
        <v>8</v>
      </c>
      <c r="H71" s="5">
        <v>40</v>
      </c>
      <c r="I71" s="5">
        <v>21</v>
      </c>
      <c r="J71" s="5">
        <v>19</v>
      </c>
      <c r="K71" s="5">
        <v>27</v>
      </c>
      <c r="L71" s="5">
        <v>10</v>
      </c>
      <c r="M71" s="5">
        <v>17</v>
      </c>
      <c r="N71" s="5">
        <v>30</v>
      </c>
      <c r="O71" s="5">
        <v>15</v>
      </c>
      <c r="P71" s="5">
        <v>15</v>
      </c>
      <c r="Q71" s="5">
        <v>11</v>
      </c>
      <c r="R71" s="5">
        <v>6</v>
      </c>
      <c r="S71" s="5">
        <v>5</v>
      </c>
      <c r="T71" s="5">
        <v>14</v>
      </c>
      <c r="U71" s="5">
        <v>5</v>
      </c>
      <c r="V71" s="5">
        <v>9</v>
      </c>
      <c r="W71" s="18">
        <v>61</v>
      </c>
      <c r="X71" s="5">
        <v>30</v>
      </c>
      <c r="Y71" s="5">
        <v>15</v>
      </c>
      <c r="Z71" s="5">
        <v>15</v>
      </c>
      <c r="AA71" s="5">
        <v>21</v>
      </c>
      <c r="AB71" s="5">
        <v>10</v>
      </c>
      <c r="AC71" s="5">
        <v>11</v>
      </c>
      <c r="AD71" s="5">
        <v>14</v>
      </c>
      <c r="AE71" s="5">
        <v>9</v>
      </c>
      <c r="AF71" s="5">
        <v>5</v>
      </c>
      <c r="AG71" s="5">
        <v>49</v>
      </c>
      <c r="AH71" s="5">
        <v>24</v>
      </c>
      <c r="AI71" s="5">
        <v>25</v>
      </c>
      <c r="AJ71" s="5">
        <v>19</v>
      </c>
      <c r="AK71" s="5">
        <v>6</v>
      </c>
      <c r="AL71" s="5">
        <v>13</v>
      </c>
      <c r="AM71" s="5">
        <v>6</v>
      </c>
      <c r="AN71" s="5">
        <v>2</v>
      </c>
      <c r="AO71" s="5">
        <v>4</v>
      </c>
      <c r="AP71" s="5">
        <v>4</v>
      </c>
      <c r="AQ71" s="5">
        <v>2</v>
      </c>
      <c r="AR71" s="5">
        <v>2</v>
      </c>
      <c r="AS71" s="18">
        <v>61</v>
      </c>
      <c r="AT71" s="6">
        <f t="shared" ref="AT69:AT109" si="1">AU71+AV71</f>
        <v>27</v>
      </c>
      <c r="AU71" s="5">
        <v>11</v>
      </c>
      <c r="AV71" s="5">
        <v>16</v>
      </c>
      <c r="AW71" s="5">
        <v>25</v>
      </c>
      <c r="AX71" s="5">
        <v>12</v>
      </c>
      <c r="AY71" s="5">
        <v>13</v>
      </c>
      <c r="AZ71" s="5">
        <v>10</v>
      </c>
      <c r="BA71" s="5">
        <v>3</v>
      </c>
      <c r="BB71" s="5">
        <v>7</v>
      </c>
      <c r="BC71" s="5">
        <v>23</v>
      </c>
      <c r="BD71" s="5">
        <v>14</v>
      </c>
      <c r="BE71" s="5">
        <v>9</v>
      </c>
      <c r="BF71" s="5">
        <v>11</v>
      </c>
      <c r="BG71" s="5">
        <v>3</v>
      </c>
      <c r="BH71" s="5">
        <v>8</v>
      </c>
      <c r="BI71" s="5">
        <v>25</v>
      </c>
      <c r="BJ71" s="5">
        <v>8</v>
      </c>
      <c r="BK71" s="5">
        <v>17</v>
      </c>
      <c r="BL71" s="5">
        <v>11</v>
      </c>
      <c r="BM71" s="5">
        <v>2</v>
      </c>
      <c r="BN71" s="5">
        <v>9</v>
      </c>
      <c r="BO71" s="5">
        <v>23</v>
      </c>
      <c r="BP71" s="5">
        <v>8</v>
      </c>
      <c r="BQ71" s="5">
        <v>15</v>
      </c>
      <c r="BR71" s="18">
        <v>61</v>
      </c>
      <c r="BS71" s="5">
        <v>20</v>
      </c>
      <c r="BT71" s="5">
        <v>8</v>
      </c>
      <c r="BU71" s="5">
        <v>12</v>
      </c>
      <c r="BV71" s="5">
        <v>17</v>
      </c>
      <c r="BW71" s="5">
        <v>4</v>
      </c>
      <c r="BX71" s="5">
        <v>13</v>
      </c>
      <c r="BY71" s="5">
        <v>5</v>
      </c>
      <c r="BZ71" s="5">
        <v>2</v>
      </c>
      <c r="CA71" s="5">
        <v>3</v>
      </c>
      <c r="CB71" s="5">
        <v>19</v>
      </c>
      <c r="CC71" s="5">
        <v>12</v>
      </c>
      <c r="CD71" s="5">
        <v>7</v>
      </c>
      <c r="CE71" s="5">
        <v>7</v>
      </c>
      <c r="CF71" s="5">
        <v>5</v>
      </c>
      <c r="CG71" s="5">
        <v>2</v>
      </c>
      <c r="CH71" s="5">
        <v>9</v>
      </c>
      <c r="CI71" s="5">
        <v>5</v>
      </c>
      <c r="CJ71" s="5">
        <v>4</v>
      </c>
      <c r="CK71" s="18">
        <v>61</v>
      </c>
      <c r="CL71" s="5">
        <v>14</v>
      </c>
      <c r="CM71" s="5">
        <v>5</v>
      </c>
      <c r="CN71" s="5">
        <v>9</v>
      </c>
      <c r="CO71" s="5">
        <v>30</v>
      </c>
      <c r="CP71" s="5">
        <v>13</v>
      </c>
      <c r="CQ71" s="5">
        <v>17</v>
      </c>
      <c r="CR71" s="5">
        <v>5</v>
      </c>
      <c r="CS71" s="5">
        <v>4</v>
      </c>
      <c r="CT71" s="5">
        <v>1</v>
      </c>
      <c r="CU71" s="5">
        <v>9</v>
      </c>
      <c r="CV71" s="5">
        <v>4</v>
      </c>
      <c r="CW71" s="5">
        <v>5</v>
      </c>
      <c r="CX71" s="5">
        <v>4</v>
      </c>
      <c r="CY71" s="5">
        <v>2</v>
      </c>
      <c r="CZ71" s="5">
        <v>2</v>
      </c>
      <c r="DA71" s="5">
        <v>3</v>
      </c>
      <c r="DB71" s="5">
        <v>1</v>
      </c>
      <c r="DC71" s="5">
        <v>2</v>
      </c>
    </row>
    <row r="72" spans="1:107" x14ac:dyDescent="0.2">
      <c r="A72" s="18">
        <v>62</v>
      </c>
      <c r="B72" s="5">
        <v>428</v>
      </c>
      <c r="C72" s="5">
        <v>221</v>
      </c>
      <c r="D72" s="5">
        <v>207</v>
      </c>
      <c r="E72" s="5">
        <v>17</v>
      </c>
      <c r="F72" s="5">
        <v>4</v>
      </c>
      <c r="G72" s="5">
        <v>13</v>
      </c>
      <c r="H72" s="5">
        <v>25</v>
      </c>
      <c r="I72" s="5">
        <v>15</v>
      </c>
      <c r="J72" s="5">
        <v>10</v>
      </c>
      <c r="K72" s="5">
        <v>18</v>
      </c>
      <c r="L72" s="5">
        <v>13</v>
      </c>
      <c r="M72" s="5">
        <v>5</v>
      </c>
      <c r="N72" s="5">
        <v>20</v>
      </c>
      <c r="O72" s="5">
        <v>15</v>
      </c>
      <c r="P72" s="5">
        <v>5</v>
      </c>
      <c r="Q72" s="5">
        <v>12</v>
      </c>
      <c r="R72" s="5">
        <v>6</v>
      </c>
      <c r="S72" s="5">
        <v>6</v>
      </c>
      <c r="T72" s="5">
        <v>10</v>
      </c>
      <c r="U72" s="5">
        <v>3</v>
      </c>
      <c r="V72" s="5">
        <v>7</v>
      </c>
      <c r="W72" s="18">
        <v>62</v>
      </c>
      <c r="X72" s="5">
        <v>20</v>
      </c>
      <c r="Y72" s="5">
        <v>10</v>
      </c>
      <c r="Z72" s="5">
        <v>10</v>
      </c>
      <c r="AA72" s="5">
        <v>18</v>
      </c>
      <c r="AB72" s="5">
        <v>10</v>
      </c>
      <c r="AC72" s="5">
        <v>8</v>
      </c>
      <c r="AD72" s="5">
        <v>13</v>
      </c>
      <c r="AE72" s="5">
        <v>3</v>
      </c>
      <c r="AF72" s="5">
        <v>10</v>
      </c>
      <c r="AG72" s="5">
        <v>36</v>
      </c>
      <c r="AH72" s="5">
        <v>17</v>
      </c>
      <c r="AI72" s="5">
        <v>19</v>
      </c>
      <c r="AJ72" s="5">
        <v>17</v>
      </c>
      <c r="AK72" s="5">
        <v>8</v>
      </c>
      <c r="AL72" s="5">
        <v>9</v>
      </c>
      <c r="AM72" s="5">
        <v>4</v>
      </c>
      <c r="AN72" s="5">
        <v>0</v>
      </c>
      <c r="AO72" s="5">
        <v>4</v>
      </c>
      <c r="AP72" s="5">
        <v>0</v>
      </c>
      <c r="AQ72" s="5">
        <v>0</v>
      </c>
      <c r="AR72" s="5">
        <v>0</v>
      </c>
      <c r="AS72" s="18">
        <v>62</v>
      </c>
      <c r="AT72" s="6">
        <f t="shared" si="1"/>
        <v>17</v>
      </c>
      <c r="AU72" s="5">
        <v>8</v>
      </c>
      <c r="AV72" s="5">
        <v>9</v>
      </c>
      <c r="AW72" s="5">
        <v>9</v>
      </c>
      <c r="AX72" s="5">
        <v>7</v>
      </c>
      <c r="AY72" s="5">
        <v>2</v>
      </c>
      <c r="AZ72" s="5">
        <v>10</v>
      </c>
      <c r="BA72" s="5">
        <v>5</v>
      </c>
      <c r="BB72" s="5">
        <v>5</v>
      </c>
      <c r="BC72" s="5">
        <v>21</v>
      </c>
      <c r="BD72" s="5">
        <v>8</v>
      </c>
      <c r="BE72" s="5">
        <v>13</v>
      </c>
      <c r="BF72" s="5">
        <v>9</v>
      </c>
      <c r="BG72" s="5">
        <v>5</v>
      </c>
      <c r="BH72" s="5">
        <v>4</v>
      </c>
      <c r="BI72" s="5">
        <v>6</v>
      </c>
      <c r="BJ72" s="5">
        <v>4</v>
      </c>
      <c r="BK72" s="5">
        <v>2</v>
      </c>
      <c r="BL72" s="5">
        <v>10</v>
      </c>
      <c r="BM72" s="5">
        <v>3</v>
      </c>
      <c r="BN72" s="5">
        <v>7</v>
      </c>
      <c r="BO72" s="5">
        <v>24</v>
      </c>
      <c r="BP72" s="5">
        <v>14</v>
      </c>
      <c r="BQ72" s="5">
        <v>10</v>
      </c>
      <c r="BR72" s="18">
        <v>62</v>
      </c>
      <c r="BS72" s="5">
        <v>18</v>
      </c>
      <c r="BT72" s="5">
        <v>10</v>
      </c>
      <c r="BU72" s="5">
        <v>8</v>
      </c>
      <c r="BV72" s="5">
        <v>6</v>
      </c>
      <c r="BW72" s="5">
        <v>3</v>
      </c>
      <c r="BX72" s="5">
        <v>3</v>
      </c>
      <c r="BY72" s="5">
        <v>11</v>
      </c>
      <c r="BZ72" s="5">
        <v>5</v>
      </c>
      <c r="CA72" s="5">
        <v>6</v>
      </c>
      <c r="CB72" s="5">
        <v>20</v>
      </c>
      <c r="CC72" s="5">
        <v>12</v>
      </c>
      <c r="CD72" s="5">
        <v>8</v>
      </c>
      <c r="CE72" s="5">
        <v>5</v>
      </c>
      <c r="CF72" s="5">
        <v>2</v>
      </c>
      <c r="CG72" s="5">
        <v>3</v>
      </c>
      <c r="CH72" s="5">
        <v>5</v>
      </c>
      <c r="CI72" s="5">
        <v>2</v>
      </c>
      <c r="CJ72" s="5">
        <v>3</v>
      </c>
      <c r="CK72" s="18">
        <v>62</v>
      </c>
      <c r="CL72" s="5">
        <v>6</v>
      </c>
      <c r="CM72" s="5">
        <v>3</v>
      </c>
      <c r="CN72" s="5">
        <v>3</v>
      </c>
      <c r="CO72" s="5">
        <v>25</v>
      </c>
      <c r="CP72" s="5">
        <v>15</v>
      </c>
      <c r="CQ72" s="5">
        <v>10</v>
      </c>
      <c r="CR72" s="5">
        <v>9</v>
      </c>
      <c r="CS72" s="5">
        <v>9</v>
      </c>
      <c r="CT72" s="5">
        <v>0</v>
      </c>
      <c r="CU72" s="5">
        <v>6</v>
      </c>
      <c r="CV72" s="5">
        <v>2</v>
      </c>
      <c r="CW72" s="5">
        <v>4</v>
      </c>
      <c r="CX72" s="5">
        <v>0</v>
      </c>
      <c r="CY72" s="5">
        <v>0</v>
      </c>
      <c r="CZ72" s="5">
        <v>0</v>
      </c>
      <c r="DA72" s="5">
        <v>1</v>
      </c>
      <c r="DB72" s="5">
        <v>0</v>
      </c>
      <c r="DC72" s="5">
        <v>1</v>
      </c>
    </row>
    <row r="73" spans="1:107" x14ac:dyDescent="0.2">
      <c r="A73" s="18">
        <v>63</v>
      </c>
      <c r="B73" s="5">
        <v>416</v>
      </c>
      <c r="C73" s="5">
        <v>224</v>
      </c>
      <c r="D73" s="5">
        <v>192</v>
      </c>
      <c r="E73" s="5">
        <v>17</v>
      </c>
      <c r="F73" s="5">
        <v>12</v>
      </c>
      <c r="G73" s="5">
        <v>5</v>
      </c>
      <c r="H73" s="5">
        <v>14</v>
      </c>
      <c r="I73" s="5">
        <v>7</v>
      </c>
      <c r="J73" s="5">
        <v>7</v>
      </c>
      <c r="K73" s="5">
        <v>15</v>
      </c>
      <c r="L73" s="5">
        <v>9</v>
      </c>
      <c r="M73" s="5">
        <v>6</v>
      </c>
      <c r="N73" s="5">
        <v>12</v>
      </c>
      <c r="O73" s="5">
        <v>8</v>
      </c>
      <c r="P73" s="5">
        <v>4</v>
      </c>
      <c r="Q73" s="5">
        <v>4</v>
      </c>
      <c r="R73" s="5">
        <v>3</v>
      </c>
      <c r="S73" s="5">
        <v>1</v>
      </c>
      <c r="T73" s="5">
        <v>9</v>
      </c>
      <c r="U73" s="5">
        <v>6</v>
      </c>
      <c r="V73" s="5">
        <v>3</v>
      </c>
      <c r="W73" s="18">
        <v>63</v>
      </c>
      <c r="X73" s="5">
        <v>21</v>
      </c>
      <c r="Y73" s="5">
        <v>12</v>
      </c>
      <c r="Z73" s="5">
        <v>9</v>
      </c>
      <c r="AA73" s="5">
        <v>21</v>
      </c>
      <c r="AB73" s="5">
        <v>15</v>
      </c>
      <c r="AC73" s="5">
        <v>6</v>
      </c>
      <c r="AD73" s="5">
        <v>6</v>
      </c>
      <c r="AE73" s="5">
        <v>3</v>
      </c>
      <c r="AF73" s="5">
        <v>3</v>
      </c>
      <c r="AG73" s="5">
        <v>25</v>
      </c>
      <c r="AH73" s="5">
        <v>9</v>
      </c>
      <c r="AI73" s="5">
        <v>16</v>
      </c>
      <c r="AJ73" s="5">
        <v>15</v>
      </c>
      <c r="AK73" s="5">
        <v>5</v>
      </c>
      <c r="AL73" s="5">
        <v>10</v>
      </c>
      <c r="AM73" s="5">
        <v>8</v>
      </c>
      <c r="AN73" s="5">
        <v>5</v>
      </c>
      <c r="AO73" s="5">
        <v>3</v>
      </c>
      <c r="AP73" s="5">
        <v>6</v>
      </c>
      <c r="AQ73" s="5">
        <v>2</v>
      </c>
      <c r="AR73" s="5">
        <v>4</v>
      </c>
      <c r="AS73" s="18">
        <v>63</v>
      </c>
      <c r="AT73" s="6">
        <f t="shared" si="1"/>
        <v>15</v>
      </c>
      <c r="AU73" s="5">
        <v>7</v>
      </c>
      <c r="AV73" s="5">
        <v>8</v>
      </c>
      <c r="AW73" s="5">
        <v>13</v>
      </c>
      <c r="AX73" s="5">
        <v>7</v>
      </c>
      <c r="AY73" s="5">
        <v>6</v>
      </c>
      <c r="AZ73" s="5">
        <v>22</v>
      </c>
      <c r="BA73" s="5">
        <v>6</v>
      </c>
      <c r="BB73" s="5">
        <v>16</v>
      </c>
      <c r="BC73" s="5">
        <v>16</v>
      </c>
      <c r="BD73" s="5">
        <v>8</v>
      </c>
      <c r="BE73" s="5">
        <v>8</v>
      </c>
      <c r="BF73" s="5">
        <v>12</v>
      </c>
      <c r="BG73" s="5">
        <v>9</v>
      </c>
      <c r="BH73" s="5">
        <v>3</v>
      </c>
      <c r="BI73" s="5">
        <v>19</v>
      </c>
      <c r="BJ73" s="5">
        <v>12</v>
      </c>
      <c r="BK73" s="5">
        <v>7</v>
      </c>
      <c r="BL73" s="5">
        <v>8</v>
      </c>
      <c r="BM73" s="5">
        <v>7</v>
      </c>
      <c r="BN73" s="5">
        <v>1</v>
      </c>
      <c r="BO73" s="5">
        <v>20</v>
      </c>
      <c r="BP73" s="5">
        <v>8</v>
      </c>
      <c r="BQ73" s="5">
        <v>12</v>
      </c>
      <c r="BR73" s="18">
        <v>63</v>
      </c>
      <c r="BS73" s="5">
        <v>16</v>
      </c>
      <c r="BT73" s="5">
        <v>7</v>
      </c>
      <c r="BU73" s="5">
        <v>9</v>
      </c>
      <c r="BV73" s="5">
        <v>9</v>
      </c>
      <c r="BW73" s="5">
        <v>4</v>
      </c>
      <c r="BX73" s="5">
        <v>5</v>
      </c>
      <c r="BY73" s="5">
        <v>19</v>
      </c>
      <c r="BZ73" s="5">
        <v>11</v>
      </c>
      <c r="CA73" s="5">
        <v>8</v>
      </c>
      <c r="CB73" s="5">
        <v>10</v>
      </c>
      <c r="CC73" s="5">
        <v>5</v>
      </c>
      <c r="CD73" s="5">
        <v>5</v>
      </c>
      <c r="CE73" s="5">
        <v>7</v>
      </c>
      <c r="CF73" s="5">
        <v>5</v>
      </c>
      <c r="CG73" s="5">
        <v>2</v>
      </c>
      <c r="CH73" s="5">
        <v>5</v>
      </c>
      <c r="CI73" s="5">
        <v>3</v>
      </c>
      <c r="CJ73" s="5">
        <v>2</v>
      </c>
      <c r="CK73" s="18">
        <v>63</v>
      </c>
      <c r="CL73" s="5">
        <v>10</v>
      </c>
      <c r="CM73" s="5">
        <v>8</v>
      </c>
      <c r="CN73" s="5">
        <v>2</v>
      </c>
      <c r="CO73" s="5">
        <v>30</v>
      </c>
      <c r="CP73" s="5">
        <v>14</v>
      </c>
      <c r="CQ73" s="5">
        <v>16</v>
      </c>
      <c r="CR73" s="5">
        <v>7</v>
      </c>
      <c r="CS73" s="5">
        <v>4</v>
      </c>
      <c r="CT73" s="5">
        <v>3</v>
      </c>
      <c r="CU73" s="5">
        <v>2</v>
      </c>
      <c r="CV73" s="5">
        <v>1</v>
      </c>
      <c r="CW73" s="5">
        <v>1</v>
      </c>
      <c r="CX73" s="5">
        <v>3</v>
      </c>
      <c r="CY73" s="5">
        <v>2</v>
      </c>
      <c r="CZ73" s="5">
        <v>1</v>
      </c>
      <c r="DA73" s="5">
        <v>0</v>
      </c>
      <c r="DB73" s="5">
        <v>0</v>
      </c>
      <c r="DC73" s="5">
        <v>0</v>
      </c>
    </row>
    <row r="74" spans="1:107" x14ac:dyDescent="0.2">
      <c r="A74" s="18">
        <v>64</v>
      </c>
      <c r="B74" s="5">
        <v>521</v>
      </c>
      <c r="C74" s="5">
        <v>257</v>
      </c>
      <c r="D74" s="5">
        <v>264</v>
      </c>
      <c r="E74" s="5">
        <v>10</v>
      </c>
      <c r="F74" s="5">
        <v>6</v>
      </c>
      <c r="G74" s="5">
        <v>4</v>
      </c>
      <c r="H74" s="5">
        <v>18</v>
      </c>
      <c r="I74" s="5">
        <v>10</v>
      </c>
      <c r="J74" s="5">
        <v>8</v>
      </c>
      <c r="K74" s="5">
        <v>21</v>
      </c>
      <c r="L74" s="5">
        <v>12</v>
      </c>
      <c r="M74" s="5">
        <v>9</v>
      </c>
      <c r="N74" s="5">
        <v>31</v>
      </c>
      <c r="O74" s="5">
        <v>10</v>
      </c>
      <c r="P74" s="5">
        <v>21</v>
      </c>
      <c r="Q74" s="5">
        <v>9</v>
      </c>
      <c r="R74" s="5">
        <v>5</v>
      </c>
      <c r="S74" s="5">
        <v>4</v>
      </c>
      <c r="T74" s="5">
        <v>4</v>
      </c>
      <c r="U74" s="5">
        <v>2</v>
      </c>
      <c r="V74" s="5">
        <v>2</v>
      </c>
      <c r="W74" s="18">
        <v>64</v>
      </c>
      <c r="X74" s="5">
        <v>25</v>
      </c>
      <c r="Y74" s="5">
        <v>14</v>
      </c>
      <c r="Z74" s="5">
        <v>11</v>
      </c>
      <c r="AA74" s="5">
        <v>14</v>
      </c>
      <c r="AB74" s="5">
        <v>9</v>
      </c>
      <c r="AC74" s="5">
        <v>5</v>
      </c>
      <c r="AD74" s="5">
        <v>8</v>
      </c>
      <c r="AE74" s="5">
        <v>6</v>
      </c>
      <c r="AF74" s="5">
        <v>2</v>
      </c>
      <c r="AG74" s="5">
        <v>42</v>
      </c>
      <c r="AH74" s="5">
        <v>18</v>
      </c>
      <c r="AI74" s="5">
        <v>24</v>
      </c>
      <c r="AJ74" s="5">
        <v>11</v>
      </c>
      <c r="AK74" s="5">
        <v>9</v>
      </c>
      <c r="AL74" s="5">
        <v>2</v>
      </c>
      <c r="AM74" s="5">
        <v>9</v>
      </c>
      <c r="AN74" s="5">
        <v>6</v>
      </c>
      <c r="AO74" s="5">
        <v>3</v>
      </c>
      <c r="AP74" s="5">
        <v>1</v>
      </c>
      <c r="AQ74" s="5">
        <v>0</v>
      </c>
      <c r="AR74" s="5">
        <v>1</v>
      </c>
      <c r="AS74" s="18">
        <v>64</v>
      </c>
      <c r="AT74" s="6">
        <f t="shared" si="1"/>
        <v>23</v>
      </c>
      <c r="AU74" s="5">
        <v>12</v>
      </c>
      <c r="AV74" s="5">
        <v>11</v>
      </c>
      <c r="AW74" s="5">
        <v>12</v>
      </c>
      <c r="AX74" s="5">
        <v>9</v>
      </c>
      <c r="AY74" s="5">
        <v>3</v>
      </c>
      <c r="AZ74" s="5">
        <v>15</v>
      </c>
      <c r="BA74" s="5">
        <v>7</v>
      </c>
      <c r="BB74" s="5">
        <v>8</v>
      </c>
      <c r="BC74" s="5">
        <v>30</v>
      </c>
      <c r="BD74" s="5">
        <v>14</v>
      </c>
      <c r="BE74" s="5">
        <v>16</v>
      </c>
      <c r="BF74" s="5">
        <v>21</v>
      </c>
      <c r="BG74" s="5">
        <v>8</v>
      </c>
      <c r="BH74" s="5">
        <v>13</v>
      </c>
      <c r="BI74" s="5">
        <v>19</v>
      </c>
      <c r="BJ74" s="5">
        <v>9</v>
      </c>
      <c r="BK74" s="5">
        <v>10</v>
      </c>
      <c r="BL74" s="5">
        <v>11</v>
      </c>
      <c r="BM74" s="5">
        <v>1</v>
      </c>
      <c r="BN74" s="5">
        <v>10</v>
      </c>
      <c r="BO74" s="5">
        <v>19</v>
      </c>
      <c r="BP74" s="5">
        <v>13</v>
      </c>
      <c r="BQ74" s="5">
        <v>6</v>
      </c>
      <c r="BR74" s="18">
        <v>64</v>
      </c>
      <c r="BS74" s="5">
        <v>40</v>
      </c>
      <c r="BT74" s="5">
        <v>20</v>
      </c>
      <c r="BU74" s="5">
        <v>20</v>
      </c>
      <c r="BV74" s="5">
        <v>27</v>
      </c>
      <c r="BW74" s="5">
        <v>7</v>
      </c>
      <c r="BX74" s="5">
        <v>20</v>
      </c>
      <c r="BY74" s="5">
        <v>8</v>
      </c>
      <c r="BZ74" s="5">
        <v>4</v>
      </c>
      <c r="CA74" s="5">
        <v>4</v>
      </c>
      <c r="CB74" s="5">
        <v>19</v>
      </c>
      <c r="CC74" s="5">
        <v>12</v>
      </c>
      <c r="CD74" s="5">
        <v>7</v>
      </c>
      <c r="CE74" s="5">
        <v>8</v>
      </c>
      <c r="CF74" s="5">
        <v>5</v>
      </c>
      <c r="CG74" s="5">
        <v>3</v>
      </c>
      <c r="CH74" s="5">
        <v>10</v>
      </c>
      <c r="CI74" s="5">
        <v>6</v>
      </c>
      <c r="CJ74" s="5">
        <v>4</v>
      </c>
      <c r="CK74" s="18">
        <v>64</v>
      </c>
      <c r="CL74" s="5">
        <v>7</v>
      </c>
      <c r="CM74" s="5">
        <v>4</v>
      </c>
      <c r="CN74" s="5">
        <v>3</v>
      </c>
      <c r="CO74" s="5">
        <v>33</v>
      </c>
      <c r="CP74" s="5">
        <v>13</v>
      </c>
      <c r="CQ74" s="5">
        <v>20</v>
      </c>
      <c r="CR74" s="5">
        <v>13</v>
      </c>
      <c r="CS74" s="5">
        <v>4</v>
      </c>
      <c r="CT74" s="5">
        <v>9</v>
      </c>
      <c r="CU74" s="5">
        <v>0</v>
      </c>
      <c r="CV74" s="5">
        <v>0</v>
      </c>
      <c r="CW74" s="5">
        <v>0</v>
      </c>
      <c r="CX74" s="5">
        <v>2</v>
      </c>
      <c r="CY74" s="5">
        <v>1</v>
      </c>
      <c r="CZ74" s="5">
        <v>1</v>
      </c>
      <c r="DA74" s="5">
        <v>1</v>
      </c>
      <c r="DB74" s="5">
        <v>1</v>
      </c>
      <c r="DC74" s="5">
        <v>0</v>
      </c>
    </row>
    <row r="75" spans="1:107" x14ac:dyDescent="0.2">
      <c r="A75" s="18">
        <v>65</v>
      </c>
      <c r="B75" s="5">
        <v>428</v>
      </c>
      <c r="C75" s="5">
        <v>246</v>
      </c>
      <c r="D75" s="5">
        <v>182</v>
      </c>
      <c r="E75" s="5">
        <v>13</v>
      </c>
      <c r="F75" s="5">
        <v>5</v>
      </c>
      <c r="G75" s="5">
        <v>8</v>
      </c>
      <c r="H75" s="5">
        <v>20</v>
      </c>
      <c r="I75" s="5">
        <v>14</v>
      </c>
      <c r="J75" s="5">
        <v>6</v>
      </c>
      <c r="K75" s="5">
        <v>17</v>
      </c>
      <c r="L75" s="5">
        <v>10</v>
      </c>
      <c r="M75" s="5">
        <v>7</v>
      </c>
      <c r="N75" s="5">
        <v>18</v>
      </c>
      <c r="O75" s="5">
        <v>5</v>
      </c>
      <c r="P75" s="5">
        <v>13</v>
      </c>
      <c r="Q75" s="5">
        <v>5</v>
      </c>
      <c r="R75" s="5">
        <v>3</v>
      </c>
      <c r="S75" s="5">
        <v>2</v>
      </c>
      <c r="T75" s="5">
        <v>11</v>
      </c>
      <c r="U75" s="5">
        <v>5</v>
      </c>
      <c r="V75" s="5">
        <v>6</v>
      </c>
      <c r="W75" s="18">
        <v>65</v>
      </c>
      <c r="X75" s="5">
        <v>27</v>
      </c>
      <c r="Y75" s="5">
        <v>16</v>
      </c>
      <c r="Z75" s="5">
        <v>11</v>
      </c>
      <c r="AA75" s="5">
        <v>22</v>
      </c>
      <c r="AB75" s="5">
        <v>11</v>
      </c>
      <c r="AC75" s="5">
        <v>11</v>
      </c>
      <c r="AD75" s="5">
        <v>4</v>
      </c>
      <c r="AE75" s="5">
        <v>2</v>
      </c>
      <c r="AF75" s="5">
        <v>2</v>
      </c>
      <c r="AG75" s="5">
        <v>24</v>
      </c>
      <c r="AH75" s="5">
        <v>10</v>
      </c>
      <c r="AI75" s="5">
        <v>14</v>
      </c>
      <c r="AJ75" s="5">
        <v>24</v>
      </c>
      <c r="AK75" s="5">
        <v>12</v>
      </c>
      <c r="AL75" s="5">
        <v>12</v>
      </c>
      <c r="AM75" s="5">
        <v>7</v>
      </c>
      <c r="AN75" s="5">
        <v>3</v>
      </c>
      <c r="AO75" s="5">
        <v>4</v>
      </c>
      <c r="AP75" s="5">
        <v>1</v>
      </c>
      <c r="AQ75" s="5">
        <v>0</v>
      </c>
      <c r="AR75" s="5">
        <v>1</v>
      </c>
      <c r="AS75" s="18">
        <v>65</v>
      </c>
      <c r="AT75" s="6">
        <f t="shared" si="1"/>
        <v>27</v>
      </c>
      <c r="AU75" s="5">
        <v>13</v>
      </c>
      <c r="AV75" s="5">
        <v>14</v>
      </c>
      <c r="AW75" s="5">
        <v>10</v>
      </c>
      <c r="AX75" s="5">
        <v>7</v>
      </c>
      <c r="AY75" s="5">
        <v>3</v>
      </c>
      <c r="AZ75" s="5">
        <v>16</v>
      </c>
      <c r="BA75" s="5">
        <v>13</v>
      </c>
      <c r="BB75" s="5">
        <v>3</v>
      </c>
      <c r="BC75" s="5">
        <v>13</v>
      </c>
      <c r="BD75" s="5">
        <v>9</v>
      </c>
      <c r="BE75" s="5">
        <v>4</v>
      </c>
      <c r="BF75" s="5">
        <v>12</v>
      </c>
      <c r="BG75" s="5">
        <v>9</v>
      </c>
      <c r="BH75" s="5">
        <v>3</v>
      </c>
      <c r="BI75" s="5">
        <v>12</v>
      </c>
      <c r="BJ75" s="5">
        <v>7</v>
      </c>
      <c r="BK75" s="5">
        <v>5</v>
      </c>
      <c r="BL75" s="5">
        <v>16</v>
      </c>
      <c r="BM75" s="5">
        <v>8</v>
      </c>
      <c r="BN75" s="5">
        <v>8</v>
      </c>
      <c r="BO75" s="5">
        <v>10</v>
      </c>
      <c r="BP75" s="5">
        <v>7</v>
      </c>
      <c r="BQ75" s="5">
        <v>3</v>
      </c>
      <c r="BR75" s="18">
        <v>65</v>
      </c>
      <c r="BS75" s="5">
        <v>16</v>
      </c>
      <c r="BT75" s="5">
        <v>10</v>
      </c>
      <c r="BU75" s="5">
        <v>6</v>
      </c>
      <c r="BV75" s="5">
        <v>13</v>
      </c>
      <c r="BW75" s="5">
        <v>8</v>
      </c>
      <c r="BX75" s="5">
        <v>5</v>
      </c>
      <c r="BY75" s="5">
        <v>11</v>
      </c>
      <c r="BZ75" s="5">
        <v>8</v>
      </c>
      <c r="CA75" s="5">
        <v>3</v>
      </c>
      <c r="CB75" s="5">
        <v>16</v>
      </c>
      <c r="CC75" s="5">
        <v>12</v>
      </c>
      <c r="CD75" s="5">
        <v>4</v>
      </c>
      <c r="CE75" s="5">
        <v>5</v>
      </c>
      <c r="CF75" s="5">
        <v>3</v>
      </c>
      <c r="CG75" s="5">
        <v>2</v>
      </c>
      <c r="CH75" s="5">
        <v>4</v>
      </c>
      <c r="CI75" s="5">
        <v>2</v>
      </c>
      <c r="CJ75" s="5">
        <v>2</v>
      </c>
      <c r="CK75" s="18">
        <v>65</v>
      </c>
      <c r="CL75" s="5">
        <v>15</v>
      </c>
      <c r="CM75" s="5">
        <v>10</v>
      </c>
      <c r="CN75" s="5">
        <v>5</v>
      </c>
      <c r="CO75" s="5">
        <v>25</v>
      </c>
      <c r="CP75" s="5">
        <v>16</v>
      </c>
      <c r="CQ75" s="5">
        <v>9</v>
      </c>
      <c r="CR75" s="5">
        <v>4</v>
      </c>
      <c r="CS75" s="5">
        <v>1</v>
      </c>
      <c r="CT75" s="5">
        <v>3</v>
      </c>
      <c r="CU75" s="5">
        <v>5</v>
      </c>
      <c r="CV75" s="5">
        <v>4</v>
      </c>
      <c r="CW75" s="5">
        <v>1</v>
      </c>
      <c r="CX75" s="5">
        <v>3</v>
      </c>
      <c r="CY75" s="5">
        <v>2</v>
      </c>
      <c r="CZ75" s="5">
        <v>1</v>
      </c>
      <c r="DA75" s="5">
        <v>2</v>
      </c>
      <c r="DB75" s="5">
        <v>1</v>
      </c>
      <c r="DC75" s="5">
        <v>1</v>
      </c>
    </row>
    <row r="76" spans="1:107" x14ac:dyDescent="0.2">
      <c r="A76" s="18">
        <v>66</v>
      </c>
      <c r="B76" s="5">
        <v>360</v>
      </c>
      <c r="C76" s="5">
        <v>180</v>
      </c>
      <c r="D76" s="5">
        <v>180</v>
      </c>
      <c r="E76" s="5">
        <v>7</v>
      </c>
      <c r="F76" s="5">
        <v>4</v>
      </c>
      <c r="G76" s="5">
        <v>3</v>
      </c>
      <c r="H76" s="5">
        <v>14</v>
      </c>
      <c r="I76" s="5">
        <v>7</v>
      </c>
      <c r="J76" s="5">
        <v>7</v>
      </c>
      <c r="K76" s="5">
        <v>7</v>
      </c>
      <c r="L76" s="5">
        <v>4</v>
      </c>
      <c r="M76" s="5">
        <v>3</v>
      </c>
      <c r="N76" s="5">
        <v>18</v>
      </c>
      <c r="O76" s="5">
        <v>11</v>
      </c>
      <c r="P76" s="5">
        <v>7</v>
      </c>
      <c r="Q76" s="5">
        <v>9</v>
      </c>
      <c r="R76" s="5">
        <v>5</v>
      </c>
      <c r="S76" s="5">
        <v>4</v>
      </c>
      <c r="T76" s="5">
        <v>6</v>
      </c>
      <c r="U76" s="5">
        <v>2</v>
      </c>
      <c r="V76" s="5">
        <v>4</v>
      </c>
      <c r="W76" s="18">
        <v>66</v>
      </c>
      <c r="X76" s="5">
        <v>18</v>
      </c>
      <c r="Y76" s="5">
        <v>10</v>
      </c>
      <c r="Z76" s="5">
        <v>8</v>
      </c>
      <c r="AA76" s="5">
        <v>24</v>
      </c>
      <c r="AB76" s="5">
        <v>14</v>
      </c>
      <c r="AC76" s="5">
        <v>10</v>
      </c>
      <c r="AD76" s="5">
        <v>6</v>
      </c>
      <c r="AE76" s="5">
        <v>2</v>
      </c>
      <c r="AF76" s="5">
        <v>4</v>
      </c>
      <c r="AG76" s="5">
        <v>34</v>
      </c>
      <c r="AH76" s="5">
        <v>16</v>
      </c>
      <c r="AI76" s="5">
        <v>18</v>
      </c>
      <c r="AJ76" s="5">
        <v>7</v>
      </c>
      <c r="AK76" s="5">
        <v>3</v>
      </c>
      <c r="AL76" s="5">
        <v>4</v>
      </c>
      <c r="AM76" s="5">
        <v>4</v>
      </c>
      <c r="AN76" s="5">
        <v>2</v>
      </c>
      <c r="AO76" s="5">
        <v>2</v>
      </c>
      <c r="AP76" s="5">
        <v>5</v>
      </c>
      <c r="AQ76" s="5">
        <v>4</v>
      </c>
      <c r="AR76" s="5">
        <v>1</v>
      </c>
      <c r="AS76" s="18">
        <v>66</v>
      </c>
      <c r="AT76" s="6">
        <f t="shared" si="1"/>
        <v>8</v>
      </c>
      <c r="AU76" s="5">
        <v>4</v>
      </c>
      <c r="AV76" s="5">
        <v>4</v>
      </c>
      <c r="AW76" s="5">
        <v>7</v>
      </c>
      <c r="AX76" s="5">
        <v>3</v>
      </c>
      <c r="AY76" s="5">
        <v>4</v>
      </c>
      <c r="AZ76" s="5">
        <v>9</v>
      </c>
      <c r="BA76" s="5">
        <v>7</v>
      </c>
      <c r="BB76" s="5">
        <v>2</v>
      </c>
      <c r="BC76" s="5">
        <v>17</v>
      </c>
      <c r="BD76" s="5">
        <v>6</v>
      </c>
      <c r="BE76" s="5">
        <v>11</v>
      </c>
      <c r="BF76" s="5">
        <v>5</v>
      </c>
      <c r="BG76" s="5">
        <v>2</v>
      </c>
      <c r="BH76" s="5">
        <v>3</v>
      </c>
      <c r="BI76" s="5">
        <v>8</v>
      </c>
      <c r="BJ76" s="5">
        <v>5</v>
      </c>
      <c r="BK76" s="5">
        <v>3</v>
      </c>
      <c r="BL76" s="5">
        <v>8</v>
      </c>
      <c r="BM76" s="5">
        <v>6</v>
      </c>
      <c r="BN76" s="5">
        <v>2</v>
      </c>
      <c r="BO76" s="5">
        <v>10</v>
      </c>
      <c r="BP76" s="5">
        <v>5</v>
      </c>
      <c r="BQ76" s="5">
        <v>5</v>
      </c>
      <c r="BR76" s="18">
        <v>66</v>
      </c>
      <c r="BS76" s="5">
        <v>18</v>
      </c>
      <c r="BT76" s="5">
        <v>8</v>
      </c>
      <c r="BU76" s="5">
        <v>10</v>
      </c>
      <c r="BV76" s="5">
        <v>15</v>
      </c>
      <c r="BW76" s="5">
        <v>7</v>
      </c>
      <c r="BX76" s="5">
        <v>8</v>
      </c>
      <c r="BY76" s="5">
        <v>5</v>
      </c>
      <c r="BZ76" s="5">
        <v>3</v>
      </c>
      <c r="CA76" s="5">
        <v>2</v>
      </c>
      <c r="CB76" s="5">
        <v>14</v>
      </c>
      <c r="CC76" s="5">
        <v>5</v>
      </c>
      <c r="CD76" s="5">
        <v>9</v>
      </c>
      <c r="CE76" s="5">
        <v>4</v>
      </c>
      <c r="CF76" s="5">
        <v>3</v>
      </c>
      <c r="CG76" s="5">
        <v>1</v>
      </c>
      <c r="CH76" s="5">
        <v>6</v>
      </c>
      <c r="CI76" s="5">
        <v>3</v>
      </c>
      <c r="CJ76" s="5">
        <v>3</v>
      </c>
      <c r="CK76" s="18">
        <v>66</v>
      </c>
      <c r="CL76" s="5">
        <v>7</v>
      </c>
      <c r="CM76" s="5">
        <v>3</v>
      </c>
      <c r="CN76" s="5">
        <v>4</v>
      </c>
      <c r="CO76" s="5">
        <v>43</v>
      </c>
      <c r="CP76" s="5">
        <v>22</v>
      </c>
      <c r="CQ76" s="5">
        <v>21</v>
      </c>
      <c r="CR76" s="5">
        <v>12</v>
      </c>
      <c r="CS76" s="5">
        <v>2</v>
      </c>
      <c r="CT76" s="5">
        <v>10</v>
      </c>
      <c r="CU76" s="5">
        <v>3</v>
      </c>
      <c r="CV76" s="5">
        <v>2</v>
      </c>
      <c r="CW76" s="5">
        <v>1</v>
      </c>
      <c r="CX76" s="5">
        <v>2</v>
      </c>
      <c r="CY76" s="5">
        <v>0</v>
      </c>
      <c r="CZ76" s="5">
        <v>2</v>
      </c>
      <c r="DA76" s="5">
        <v>0</v>
      </c>
      <c r="DB76" s="5">
        <v>0</v>
      </c>
      <c r="DC76" s="5">
        <v>0</v>
      </c>
    </row>
    <row r="77" spans="1:107" x14ac:dyDescent="0.2">
      <c r="A77" s="18">
        <v>67</v>
      </c>
      <c r="B77" s="5">
        <v>551</v>
      </c>
      <c r="C77" s="5">
        <v>312</v>
      </c>
      <c r="D77" s="5">
        <v>239</v>
      </c>
      <c r="E77" s="5">
        <v>13</v>
      </c>
      <c r="F77" s="5">
        <v>7</v>
      </c>
      <c r="G77" s="5">
        <v>6</v>
      </c>
      <c r="H77" s="5">
        <v>32</v>
      </c>
      <c r="I77" s="5">
        <v>19</v>
      </c>
      <c r="J77" s="5">
        <v>13</v>
      </c>
      <c r="K77" s="5">
        <v>19</v>
      </c>
      <c r="L77" s="5">
        <v>14</v>
      </c>
      <c r="M77" s="5">
        <v>5</v>
      </c>
      <c r="N77" s="5">
        <v>36</v>
      </c>
      <c r="O77" s="5">
        <v>21</v>
      </c>
      <c r="P77" s="5">
        <v>15</v>
      </c>
      <c r="Q77" s="5">
        <v>7</v>
      </c>
      <c r="R77" s="5">
        <v>6</v>
      </c>
      <c r="S77" s="5">
        <v>1</v>
      </c>
      <c r="T77" s="5">
        <v>17</v>
      </c>
      <c r="U77" s="5">
        <v>10</v>
      </c>
      <c r="V77" s="5">
        <v>7</v>
      </c>
      <c r="W77" s="18">
        <v>67</v>
      </c>
      <c r="X77" s="5">
        <v>41</v>
      </c>
      <c r="Y77" s="5">
        <v>26</v>
      </c>
      <c r="Z77" s="5">
        <v>15</v>
      </c>
      <c r="AA77" s="5">
        <v>19</v>
      </c>
      <c r="AB77" s="5">
        <v>8</v>
      </c>
      <c r="AC77" s="5">
        <v>11</v>
      </c>
      <c r="AD77" s="5">
        <v>13</v>
      </c>
      <c r="AE77" s="5">
        <v>8</v>
      </c>
      <c r="AF77" s="5">
        <v>5</v>
      </c>
      <c r="AG77" s="5">
        <v>36</v>
      </c>
      <c r="AH77" s="5">
        <v>21</v>
      </c>
      <c r="AI77" s="5">
        <v>15</v>
      </c>
      <c r="AJ77" s="5">
        <v>21</v>
      </c>
      <c r="AK77" s="5">
        <v>12</v>
      </c>
      <c r="AL77" s="5">
        <v>9</v>
      </c>
      <c r="AM77" s="5">
        <v>6</v>
      </c>
      <c r="AN77" s="5">
        <v>1</v>
      </c>
      <c r="AO77" s="5">
        <v>5</v>
      </c>
      <c r="AP77" s="5">
        <v>5</v>
      </c>
      <c r="AQ77" s="5">
        <v>3</v>
      </c>
      <c r="AR77" s="5">
        <v>2</v>
      </c>
      <c r="AS77" s="18">
        <v>67</v>
      </c>
      <c r="AT77" s="6">
        <f t="shared" si="1"/>
        <v>12</v>
      </c>
      <c r="AU77" s="5">
        <v>4</v>
      </c>
      <c r="AV77" s="5">
        <v>8</v>
      </c>
      <c r="AW77" s="5">
        <v>19</v>
      </c>
      <c r="AX77" s="5">
        <v>11</v>
      </c>
      <c r="AY77" s="5">
        <v>8</v>
      </c>
      <c r="AZ77" s="5">
        <v>10</v>
      </c>
      <c r="BA77" s="5">
        <v>6</v>
      </c>
      <c r="BB77" s="5">
        <v>4</v>
      </c>
      <c r="BC77" s="5">
        <v>18</v>
      </c>
      <c r="BD77" s="5">
        <v>11</v>
      </c>
      <c r="BE77" s="5">
        <v>7</v>
      </c>
      <c r="BF77" s="5">
        <v>14</v>
      </c>
      <c r="BG77" s="5">
        <v>8</v>
      </c>
      <c r="BH77" s="5">
        <v>6</v>
      </c>
      <c r="BI77" s="5">
        <v>15</v>
      </c>
      <c r="BJ77" s="5">
        <v>8</v>
      </c>
      <c r="BK77" s="5">
        <v>7</v>
      </c>
      <c r="BL77" s="5">
        <v>8</v>
      </c>
      <c r="BM77" s="5">
        <v>6</v>
      </c>
      <c r="BN77" s="5">
        <v>2</v>
      </c>
      <c r="BO77" s="5">
        <v>24</v>
      </c>
      <c r="BP77" s="5">
        <v>16</v>
      </c>
      <c r="BQ77" s="5">
        <v>8</v>
      </c>
      <c r="BR77" s="18">
        <v>67</v>
      </c>
      <c r="BS77" s="5">
        <v>28</v>
      </c>
      <c r="BT77" s="5">
        <v>16</v>
      </c>
      <c r="BU77" s="5">
        <v>12</v>
      </c>
      <c r="BV77" s="5">
        <v>16</v>
      </c>
      <c r="BW77" s="5">
        <v>8</v>
      </c>
      <c r="BX77" s="5">
        <v>8</v>
      </c>
      <c r="BY77" s="5">
        <v>10</v>
      </c>
      <c r="BZ77" s="5">
        <v>3</v>
      </c>
      <c r="CA77" s="5">
        <v>7</v>
      </c>
      <c r="CB77" s="5">
        <v>15</v>
      </c>
      <c r="CC77" s="5">
        <v>11</v>
      </c>
      <c r="CD77" s="5">
        <v>4</v>
      </c>
      <c r="CE77" s="5">
        <v>2</v>
      </c>
      <c r="CF77" s="5">
        <v>0</v>
      </c>
      <c r="CG77" s="5">
        <v>2</v>
      </c>
      <c r="CH77" s="5">
        <v>10</v>
      </c>
      <c r="CI77" s="5">
        <v>3</v>
      </c>
      <c r="CJ77" s="5">
        <v>7</v>
      </c>
      <c r="CK77" s="18">
        <v>67</v>
      </c>
      <c r="CL77" s="5">
        <v>12</v>
      </c>
      <c r="CM77" s="5">
        <v>10</v>
      </c>
      <c r="CN77" s="5">
        <v>2</v>
      </c>
      <c r="CO77" s="5">
        <v>38</v>
      </c>
      <c r="CP77" s="5">
        <v>16</v>
      </c>
      <c r="CQ77" s="5">
        <v>22</v>
      </c>
      <c r="CR77" s="5">
        <v>20</v>
      </c>
      <c r="CS77" s="5">
        <v>8</v>
      </c>
      <c r="CT77" s="5">
        <v>12</v>
      </c>
      <c r="CU77" s="5">
        <v>6</v>
      </c>
      <c r="CV77" s="5">
        <v>5</v>
      </c>
      <c r="CW77" s="5">
        <v>1</v>
      </c>
      <c r="CX77" s="5">
        <v>6</v>
      </c>
      <c r="CY77" s="5">
        <v>4</v>
      </c>
      <c r="CZ77" s="5">
        <v>2</v>
      </c>
      <c r="DA77" s="5">
        <v>3</v>
      </c>
      <c r="DB77" s="5">
        <v>2</v>
      </c>
      <c r="DC77" s="5">
        <v>1</v>
      </c>
    </row>
    <row r="78" spans="1:107" x14ac:dyDescent="0.2">
      <c r="A78" s="18">
        <v>68</v>
      </c>
      <c r="B78" s="5">
        <v>304</v>
      </c>
      <c r="C78" s="5">
        <v>151</v>
      </c>
      <c r="D78" s="5">
        <v>153</v>
      </c>
      <c r="E78" s="5">
        <v>10</v>
      </c>
      <c r="F78" s="5">
        <v>5</v>
      </c>
      <c r="G78" s="5">
        <v>5</v>
      </c>
      <c r="H78" s="5">
        <v>24</v>
      </c>
      <c r="I78" s="5">
        <v>12</v>
      </c>
      <c r="J78" s="5">
        <v>12</v>
      </c>
      <c r="K78" s="5">
        <v>5</v>
      </c>
      <c r="L78" s="5">
        <v>3</v>
      </c>
      <c r="M78" s="5">
        <v>2</v>
      </c>
      <c r="N78" s="5">
        <v>15</v>
      </c>
      <c r="O78" s="5">
        <v>3</v>
      </c>
      <c r="P78" s="5">
        <v>12</v>
      </c>
      <c r="Q78" s="5">
        <v>7</v>
      </c>
      <c r="R78" s="5">
        <v>4</v>
      </c>
      <c r="S78" s="5">
        <v>3</v>
      </c>
      <c r="T78" s="5">
        <v>7</v>
      </c>
      <c r="U78" s="5">
        <v>1</v>
      </c>
      <c r="V78" s="5">
        <v>6</v>
      </c>
      <c r="W78" s="18">
        <v>68</v>
      </c>
      <c r="X78" s="5">
        <v>4</v>
      </c>
      <c r="Y78" s="5">
        <v>1</v>
      </c>
      <c r="Z78" s="5">
        <v>3</v>
      </c>
      <c r="AA78" s="5">
        <v>7</v>
      </c>
      <c r="AB78" s="5">
        <v>1</v>
      </c>
      <c r="AC78" s="5">
        <v>6</v>
      </c>
      <c r="AD78" s="5">
        <v>19</v>
      </c>
      <c r="AE78" s="5">
        <v>18</v>
      </c>
      <c r="AF78" s="5">
        <v>1</v>
      </c>
      <c r="AG78" s="5">
        <v>21</v>
      </c>
      <c r="AH78" s="5">
        <v>10</v>
      </c>
      <c r="AI78" s="5">
        <v>11</v>
      </c>
      <c r="AJ78" s="5">
        <v>15</v>
      </c>
      <c r="AK78" s="5">
        <v>5</v>
      </c>
      <c r="AL78" s="5">
        <v>10</v>
      </c>
      <c r="AM78" s="5">
        <v>3</v>
      </c>
      <c r="AN78" s="5">
        <v>3</v>
      </c>
      <c r="AO78" s="5">
        <v>0</v>
      </c>
      <c r="AP78" s="5">
        <v>2</v>
      </c>
      <c r="AQ78" s="5">
        <v>0</v>
      </c>
      <c r="AR78" s="5">
        <v>2</v>
      </c>
      <c r="AS78" s="18">
        <v>68</v>
      </c>
      <c r="AT78" s="6">
        <f t="shared" si="1"/>
        <v>8</v>
      </c>
      <c r="AU78" s="5">
        <v>4</v>
      </c>
      <c r="AV78" s="5">
        <v>4</v>
      </c>
      <c r="AW78" s="5">
        <v>5</v>
      </c>
      <c r="AX78" s="5">
        <v>1</v>
      </c>
      <c r="AY78" s="5">
        <v>4</v>
      </c>
      <c r="AZ78" s="5">
        <v>8</v>
      </c>
      <c r="BA78" s="5">
        <v>3</v>
      </c>
      <c r="BB78" s="5">
        <v>5</v>
      </c>
      <c r="BC78" s="5">
        <v>14</v>
      </c>
      <c r="BD78" s="5">
        <v>4</v>
      </c>
      <c r="BE78" s="5">
        <v>10</v>
      </c>
      <c r="BF78" s="5">
        <v>16</v>
      </c>
      <c r="BG78" s="5">
        <v>8</v>
      </c>
      <c r="BH78" s="5">
        <v>8</v>
      </c>
      <c r="BI78" s="5">
        <v>9</v>
      </c>
      <c r="BJ78" s="5">
        <v>6</v>
      </c>
      <c r="BK78" s="5">
        <v>3</v>
      </c>
      <c r="BL78" s="5">
        <v>11</v>
      </c>
      <c r="BM78" s="5">
        <v>6</v>
      </c>
      <c r="BN78" s="5">
        <v>5</v>
      </c>
      <c r="BO78" s="5">
        <v>9</v>
      </c>
      <c r="BP78" s="5">
        <v>6</v>
      </c>
      <c r="BQ78" s="5">
        <v>3</v>
      </c>
      <c r="BR78" s="18">
        <v>68</v>
      </c>
      <c r="BS78" s="5">
        <v>16</v>
      </c>
      <c r="BT78" s="5">
        <v>10</v>
      </c>
      <c r="BU78" s="5">
        <v>6</v>
      </c>
      <c r="BV78" s="5">
        <v>7</v>
      </c>
      <c r="BW78" s="5">
        <v>2</v>
      </c>
      <c r="BX78" s="5">
        <v>5</v>
      </c>
      <c r="BY78" s="5">
        <v>5</v>
      </c>
      <c r="BZ78" s="5">
        <v>2</v>
      </c>
      <c r="CA78" s="5">
        <v>3</v>
      </c>
      <c r="CB78" s="5">
        <v>12</v>
      </c>
      <c r="CC78" s="5">
        <v>9</v>
      </c>
      <c r="CD78" s="5">
        <v>3</v>
      </c>
      <c r="CE78" s="5">
        <v>3</v>
      </c>
      <c r="CF78" s="5">
        <v>2</v>
      </c>
      <c r="CG78" s="5">
        <v>1</v>
      </c>
      <c r="CH78" s="5">
        <v>4</v>
      </c>
      <c r="CI78" s="5">
        <v>2</v>
      </c>
      <c r="CJ78" s="5">
        <v>2</v>
      </c>
      <c r="CK78" s="18">
        <v>68</v>
      </c>
      <c r="CL78" s="5">
        <v>10</v>
      </c>
      <c r="CM78" s="5">
        <v>7</v>
      </c>
      <c r="CN78" s="5">
        <v>3</v>
      </c>
      <c r="CO78" s="5">
        <v>18</v>
      </c>
      <c r="CP78" s="5">
        <v>10</v>
      </c>
      <c r="CQ78" s="5">
        <v>8</v>
      </c>
      <c r="CR78" s="5">
        <v>2</v>
      </c>
      <c r="CS78" s="5">
        <v>1</v>
      </c>
      <c r="CT78" s="5">
        <v>1</v>
      </c>
      <c r="CU78" s="5">
        <v>3</v>
      </c>
      <c r="CV78" s="5">
        <v>0</v>
      </c>
      <c r="CW78" s="5">
        <v>3</v>
      </c>
      <c r="CX78" s="5">
        <v>3</v>
      </c>
      <c r="CY78" s="5">
        <v>0</v>
      </c>
      <c r="CZ78" s="5">
        <v>3</v>
      </c>
      <c r="DA78" s="5">
        <v>2</v>
      </c>
      <c r="DB78" s="5">
        <v>2</v>
      </c>
      <c r="DC78" s="5">
        <v>0</v>
      </c>
    </row>
    <row r="79" spans="1:107" x14ac:dyDescent="0.2">
      <c r="A79" s="18">
        <v>69</v>
      </c>
      <c r="B79" s="5">
        <v>435</v>
      </c>
      <c r="C79" s="5">
        <v>197</v>
      </c>
      <c r="D79" s="5">
        <v>238</v>
      </c>
      <c r="E79" s="5">
        <v>7</v>
      </c>
      <c r="F79" s="5">
        <v>2</v>
      </c>
      <c r="G79" s="5">
        <v>5</v>
      </c>
      <c r="H79" s="5">
        <v>35</v>
      </c>
      <c r="I79" s="5">
        <v>14</v>
      </c>
      <c r="J79" s="5">
        <v>21</v>
      </c>
      <c r="K79" s="5">
        <v>10</v>
      </c>
      <c r="L79" s="5">
        <v>2</v>
      </c>
      <c r="M79" s="5">
        <v>8</v>
      </c>
      <c r="N79" s="5">
        <v>19</v>
      </c>
      <c r="O79" s="5">
        <v>9</v>
      </c>
      <c r="P79" s="5">
        <v>10</v>
      </c>
      <c r="Q79" s="5">
        <v>5</v>
      </c>
      <c r="R79" s="5">
        <v>3</v>
      </c>
      <c r="S79" s="5">
        <v>2</v>
      </c>
      <c r="T79" s="5">
        <v>6</v>
      </c>
      <c r="U79" s="5">
        <v>5</v>
      </c>
      <c r="V79" s="5">
        <v>1</v>
      </c>
      <c r="W79" s="18">
        <v>69</v>
      </c>
      <c r="X79" s="5">
        <v>16</v>
      </c>
      <c r="Y79" s="5">
        <v>11</v>
      </c>
      <c r="Z79" s="5">
        <v>5</v>
      </c>
      <c r="AA79" s="5">
        <v>13</v>
      </c>
      <c r="AB79" s="5">
        <v>7</v>
      </c>
      <c r="AC79" s="5">
        <v>6</v>
      </c>
      <c r="AD79" s="5">
        <v>12</v>
      </c>
      <c r="AE79" s="5">
        <v>3</v>
      </c>
      <c r="AF79" s="5">
        <v>9</v>
      </c>
      <c r="AG79" s="5">
        <v>37</v>
      </c>
      <c r="AH79" s="5">
        <v>16</v>
      </c>
      <c r="AI79" s="5">
        <v>21</v>
      </c>
      <c r="AJ79" s="5">
        <v>13</v>
      </c>
      <c r="AK79" s="5">
        <v>4</v>
      </c>
      <c r="AL79" s="5">
        <v>9</v>
      </c>
      <c r="AM79" s="5">
        <v>3</v>
      </c>
      <c r="AN79" s="5">
        <v>2</v>
      </c>
      <c r="AO79" s="5">
        <v>1</v>
      </c>
      <c r="AP79" s="5">
        <v>1</v>
      </c>
      <c r="AQ79" s="5">
        <v>0</v>
      </c>
      <c r="AR79" s="5">
        <v>1</v>
      </c>
      <c r="AS79" s="18">
        <v>69</v>
      </c>
      <c r="AT79" s="6">
        <f t="shared" si="1"/>
        <v>18</v>
      </c>
      <c r="AU79" s="5">
        <v>7</v>
      </c>
      <c r="AV79" s="5">
        <v>11</v>
      </c>
      <c r="AW79" s="5">
        <v>12</v>
      </c>
      <c r="AX79" s="5">
        <v>5</v>
      </c>
      <c r="AY79" s="5">
        <v>7</v>
      </c>
      <c r="AZ79" s="5">
        <v>10</v>
      </c>
      <c r="BA79" s="5">
        <v>4</v>
      </c>
      <c r="BB79" s="5">
        <v>6</v>
      </c>
      <c r="BC79" s="5">
        <v>27</v>
      </c>
      <c r="BD79" s="5">
        <v>12</v>
      </c>
      <c r="BE79" s="5">
        <v>15</v>
      </c>
      <c r="BF79" s="5">
        <v>16</v>
      </c>
      <c r="BG79" s="5">
        <v>8</v>
      </c>
      <c r="BH79" s="5">
        <v>8</v>
      </c>
      <c r="BI79" s="5">
        <v>11</v>
      </c>
      <c r="BJ79" s="5">
        <v>7</v>
      </c>
      <c r="BK79" s="5">
        <v>4</v>
      </c>
      <c r="BL79" s="5">
        <v>19</v>
      </c>
      <c r="BM79" s="5">
        <v>9</v>
      </c>
      <c r="BN79" s="5">
        <v>10</v>
      </c>
      <c r="BO79" s="5">
        <v>16</v>
      </c>
      <c r="BP79" s="5">
        <v>6</v>
      </c>
      <c r="BQ79" s="5">
        <v>10</v>
      </c>
      <c r="BR79" s="18">
        <v>69</v>
      </c>
      <c r="BS79" s="5">
        <v>12</v>
      </c>
      <c r="BT79" s="5">
        <v>5</v>
      </c>
      <c r="BU79" s="5">
        <v>7</v>
      </c>
      <c r="BV79" s="5">
        <v>22</v>
      </c>
      <c r="BW79" s="5">
        <v>12</v>
      </c>
      <c r="BX79" s="5">
        <v>10</v>
      </c>
      <c r="BY79" s="5">
        <v>5</v>
      </c>
      <c r="BZ79" s="5">
        <v>0</v>
      </c>
      <c r="CA79" s="5">
        <v>5</v>
      </c>
      <c r="CB79" s="5">
        <v>10</v>
      </c>
      <c r="CC79" s="5">
        <v>5</v>
      </c>
      <c r="CD79" s="5">
        <v>5</v>
      </c>
      <c r="CE79" s="5">
        <v>4</v>
      </c>
      <c r="CF79" s="5">
        <v>3</v>
      </c>
      <c r="CG79" s="5">
        <v>1</v>
      </c>
      <c r="CH79" s="5">
        <v>15</v>
      </c>
      <c r="CI79" s="5">
        <v>9</v>
      </c>
      <c r="CJ79" s="5">
        <v>6</v>
      </c>
      <c r="CK79" s="18">
        <v>69</v>
      </c>
      <c r="CL79" s="5">
        <v>13</v>
      </c>
      <c r="CM79" s="5">
        <v>9</v>
      </c>
      <c r="CN79" s="5">
        <v>4</v>
      </c>
      <c r="CO79" s="5">
        <v>39</v>
      </c>
      <c r="CP79" s="5">
        <v>15</v>
      </c>
      <c r="CQ79" s="5">
        <v>24</v>
      </c>
      <c r="CR79" s="5">
        <v>4</v>
      </c>
      <c r="CS79" s="5">
        <v>2</v>
      </c>
      <c r="CT79" s="5">
        <v>2</v>
      </c>
      <c r="CU79" s="5">
        <v>3</v>
      </c>
      <c r="CV79" s="5">
        <v>0</v>
      </c>
      <c r="CW79" s="5">
        <v>3</v>
      </c>
      <c r="CX79" s="5">
        <v>2</v>
      </c>
      <c r="CY79" s="5">
        <v>1</v>
      </c>
      <c r="CZ79" s="5">
        <v>1</v>
      </c>
      <c r="DA79" s="5">
        <v>0</v>
      </c>
      <c r="DB79" s="5">
        <v>0</v>
      </c>
      <c r="DC79" s="5">
        <v>0</v>
      </c>
    </row>
    <row r="80" spans="1:107" x14ac:dyDescent="0.2">
      <c r="A80" s="18">
        <v>70</v>
      </c>
      <c r="B80" s="5">
        <v>440</v>
      </c>
      <c r="C80" s="5">
        <v>197</v>
      </c>
      <c r="D80" s="5">
        <v>243</v>
      </c>
      <c r="E80" s="5">
        <v>16</v>
      </c>
      <c r="F80" s="5">
        <v>5</v>
      </c>
      <c r="G80" s="5">
        <v>11</v>
      </c>
      <c r="H80" s="5">
        <v>37</v>
      </c>
      <c r="I80" s="5">
        <v>13</v>
      </c>
      <c r="J80" s="5">
        <v>24</v>
      </c>
      <c r="K80" s="5">
        <v>14</v>
      </c>
      <c r="L80" s="5">
        <v>6</v>
      </c>
      <c r="M80" s="5">
        <v>8</v>
      </c>
      <c r="N80" s="5">
        <v>28</v>
      </c>
      <c r="O80" s="5">
        <v>9</v>
      </c>
      <c r="P80" s="5">
        <v>19</v>
      </c>
      <c r="Q80" s="5">
        <v>8</v>
      </c>
      <c r="R80" s="5">
        <v>1</v>
      </c>
      <c r="S80" s="5">
        <v>7</v>
      </c>
      <c r="T80" s="5">
        <v>7</v>
      </c>
      <c r="U80" s="5">
        <v>4</v>
      </c>
      <c r="V80" s="5">
        <v>3</v>
      </c>
      <c r="W80" s="18">
        <v>70</v>
      </c>
      <c r="X80" s="5">
        <v>18</v>
      </c>
      <c r="Y80" s="5">
        <v>7</v>
      </c>
      <c r="Z80" s="5">
        <v>11</v>
      </c>
      <c r="AA80" s="5">
        <v>10</v>
      </c>
      <c r="AB80" s="5">
        <v>2</v>
      </c>
      <c r="AC80" s="5">
        <v>8</v>
      </c>
      <c r="AD80" s="5">
        <v>7</v>
      </c>
      <c r="AE80" s="5">
        <v>4</v>
      </c>
      <c r="AF80" s="5">
        <v>3</v>
      </c>
      <c r="AG80" s="5">
        <v>31</v>
      </c>
      <c r="AH80" s="5">
        <v>15</v>
      </c>
      <c r="AI80" s="5">
        <v>16</v>
      </c>
      <c r="AJ80" s="5">
        <v>23</v>
      </c>
      <c r="AK80" s="5">
        <v>17</v>
      </c>
      <c r="AL80" s="5">
        <v>6</v>
      </c>
      <c r="AM80" s="5">
        <v>5</v>
      </c>
      <c r="AN80" s="5">
        <v>2</v>
      </c>
      <c r="AO80" s="5">
        <v>3</v>
      </c>
      <c r="AP80" s="5">
        <v>5</v>
      </c>
      <c r="AQ80" s="5">
        <v>2</v>
      </c>
      <c r="AR80" s="5">
        <v>3</v>
      </c>
      <c r="AS80" s="18">
        <v>70</v>
      </c>
      <c r="AT80" s="6">
        <f t="shared" si="1"/>
        <v>17</v>
      </c>
      <c r="AU80" s="5">
        <v>9</v>
      </c>
      <c r="AV80" s="5">
        <v>8</v>
      </c>
      <c r="AW80" s="5">
        <v>27</v>
      </c>
      <c r="AX80" s="5">
        <v>11</v>
      </c>
      <c r="AY80" s="5">
        <v>16</v>
      </c>
      <c r="AZ80" s="5">
        <v>18</v>
      </c>
      <c r="BA80" s="5">
        <v>8</v>
      </c>
      <c r="BB80" s="5">
        <v>10</v>
      </c>
      <c r="BC80" s="5">
        <v>19</v>
      </c>
      <c r="BD80" s="5">
        <v>11</v>
      </c>
      <c r="BE80" s="5">
        <v>8</v>
      </c>
      <c r="BF80" s="5">
        <v>9</v>
      </c>
      <c r="BG80" s="5">
        <v>4</v>
      </c>
      <c r="BH80" s="5">
        <v>5</v>
      </c>
      <c r="BI80" s="5">
        <v>12</v>
      </c>
      <c r="BJ80" s="5">
        <v>8</v>
      </c>
      <c r="BK80" s="5">
        <v>4</v>
      </c>
      <c r="BL80" s="5">
        <v>13</v>
      </c>
      <c r="BM80" s="5">
        <v>5</v>
      </c>
      <c r="BN80" s="5">
        <v>8</v>
      </c>
      <c r="BO80" s="5">
        <v>17</v>
      </c>
      <c r="BP80" s="5">
        <v>8</v>
      </c>
      <c r="BQ80" s="5">
        <v>9</v>
      </c>
      <c r="BR80" s="18">
        <v>70</v>
      </c>
      <c r="BS80" s="5">
        <v>17</v>
      </c>
      <c r="BT80" s="5">
        <v>11</v>
      </c>
      <c r="BU80" s="5">
        <v>6</v>
      </c>
      <c r="BV80" s="5">
        <v>17</v>
      </c>
      <c r="BW80" s="5">
        <v>10</v>
      </c>
      <c r="BX80" s="5">
        <v>7</v>
      </c>
      <c r="BY80" s="5">
        <v>9</v>
      </c>
      <c r="BZ80" s="5">
        <v>3</v>
      </c>
      <c r="CA80" s="5">
        <v>6</v>
      </c>
      <c r="CB80" s="5">
        <v>5</v>
      </c>
      <c r="CC80" s="5">
        <v>2</v>
      </c>
      <c r="CD80" s="5">
        <v>3</v>
      </c>
      <c r="CE80" s="5">
        <v>3</v>
      </c>
      <c r="CF80" s="5">
        <v>1</v>
      </c>
      <c r="CG80" s="5">
        <v>2</v>
      </c>
      <c r="CH80" s="5">
        <v>2</v>
      </c>
      <c r="CI80" s="5">
        <v>1</v>
      </c>
      <c r="CJ80" s="5">
        <v>1</v>
      </c>
      <c r="CK80" s="18">
        <v>70</v>
      </c>
      <c r="CL80" s="5">
        <v>11</v>
      </c>
      <c r="CM80" s="5">
        <v>3</v>
      </c>
      <c r="CN80" s="5">
        <v>8</v>
      </c>
      <c r="CO80" s="5">
        <v>25</v>
      </c>
      <c r="CP80" s="5">
        <v>10</v>
      </c>
      <c r="CQ80" s="5">
        <v>15</v>
      </c>
      <c r="CR80" s="5">
        <v>4</v>
      </c>
      <c r="CS80" s="5">
        <v>2</v>
      </c>
      <c r="CT80" s="5">
        <v>2</v>
      </c>
      <c r="CU80" s="5">
        <v>0</v>
      </c>
      <c r="CV80" s="5">
        <v>0</v>
      </c>
      <c r="CW80" s="5">
        <v>0</v>
      </c>
      <c r="CX80" s="5">
        <v>0</v>
      </c>
      <c r="CY80" s="5">
        <v>0</v>
      </c>
      <c r="CZ80" s="5">
        <v>0</v>
      </c>
      <c r="DA80" s="5">
        <v>6</v>
      </c>
      <c r="DB80" s="5">
        <v>3</v>
      </c>
      <c r="DC80" s="5">
        <v>3</v>
      </c>
    </row>
    <row r="81" spans="1:107" x14ac:dyDescent="0.2">
      <c r="A81" s="18">
        <v>71</v>
      </c>
      <c r="B81" s="5">
        <v>232</v>
      </c>
      <c r="C81" s="5">
        <v>117</v>
      </c>
      <c r="D81" s="5">
        <v>115</v>
      </c>
      <c r="E81" s="5">
        <v>10</v>
      </c>
      <c r="F81" s="5">
        <v>5</v>
      </c>
      <c r="G81" s="5">
        <v>5</v>
      </c>
      <c r="H81" s="5">
        <v>10</v>
      </c>
      <c r="I81" s="5">
        <v>4</v>
      </c>
      <c r="J81" s="5">
        <v>6</v>
      </c>
      <c r="K81" s="5">
        <v>11</v>
      </c>
      <c r="L81" s="5">
        <v>6</v>
      </c>
      <c r="M81" s="5">
        <v>5</v>
      </c>
      <c r="N81" s="5">
        <v>10</v>
      </c>
      <c r="O81" s="5">
        <v>6</v>
      </c>
      <c r="P81" s="5">
        <v>4</v>
      </c>
      <c r="Q81" s="5">
        <v>2</v>
      </c>
      <c r="R81" s="5">
        <v>2</v>
      </c>
      <c r="S81" s="5">
        <v>0</v>
      </c>
      <c r="T81" s="5">
        <v>1</v>
      </c>
      <c r="U81" s="5">
        <v>1</v>
      </c>
      <c r="V81" s="5">
        <v>0</v>
      </c>
      <c r="W81" s="18">
        <v>71</v>
      </c>
      <c r="X81" s="5">
        <v>10</v>
      </c>
      <c r="Y81" s="5">
        <v>4</v>
      </c>
      <c r="Z81" s="5">
        <v>6</v>
      </c>
      <c r="AA81" s="5">
        <v>3</v>
      </c>
      <c r="AB81" s="5">
        <v>1</v>
      </c>
      <c r="AC81" s="5">
        <v>2</v>
      </c>
      <c r="AD81" s="5">
        <v>2</v>
      </c>
      <c r="AE81" s="5">
        <v>0</v>
      </c>
      <c r="AF81" s="5">
        <v>2</v>
      </c>
      <c r="AG81" s="5">
        <v>15</v>
      </c>
      <c r="AH81" s="5">
        <v>7</v>
      </c>
      <c r="AI81" s="5">
        <v>8</v>
      </c>
      <c r="AJ81" s="5">
        <v>3</v>
      </c>
      <c r="AK81" s="5">
        <v>3</v>
      </c>
      <c r="AL81" s="5">
        <v>0</v>
      </c>
      <c r="AM81" s="5">
        <v>4</v>
      </c>
      <c r="AN81" s="5">
        <v>2</v>
      </c>
      <c r="AO81" s="5">
        <v>2</v>
      </c>
      <c r="AP81" s="5">
        <v>4</v>
      </c>
      <c r="AQ81" s="5">
        <v>0</v>
      </c>
      <c r="AR81" s="5">
        <v>4</v>
      </c>
      <c r="AS81" s="18">
        <v>71</v>
      </c>
      <c r="AT81" s="6">
        <f t="shared" si="1"/>
        <v>7</v>
      </c>
      <c r="AU81" s="5">
        <v>3</v>
      </c>
      <c r="AV81" s="5">
        <v>4</v>
      </c>
      <c r="AW81" s="5">
        <v>11</v>
      </c>
      <c r="AX81" s="5">
        <v>8</v>
      </c>
      <c r="AY81" s="5">
        <v>3</v>
      </c>
      <c r="AZ81" s="5">
        <v>9</v>
      </c>
      <c r="BA81" s="5">
        <v>5</v>
      </c>
      <c r="BB81" s="5">
        <v>4</v>
      </c>
      <c r="BC81" s="5">
        <v>6</v>
      </c>
      <c r="BD81" s="5">
        <v>3</v>
      </c>
      <c r="BE81" s="5">
        <v>3</v>
      </c>
      <c r="BF81" s="5">
        <v>10</v>
      </c>
      <c r="BG81" s="5">
        <v>7</v>
      </c>
      <c r="BH81" s="5">
        <v>3</v>
      </c>
      <c r="BI81" s="5">
        <v>7</v>
      </c>
      <c r="BJ81" s="5">
        <v>7</v>
      </c>
      <c r="BK81" s="5">
        <v>0</v>
      </c>
      <c r="BL81" s="5">
        <v>6</v>
      </c>
      <c r="BM81" s="5">
        <v>4</v>
      </c>
      <c r="BN81" s="5">
        <v>2</v>
      </c>
      <c r="BO81" s="5">
        <v>16</v>
      </c>
      <c r="BP81" s="5">
        <v>7</v>
      </c>
      <c r="BQ81" s="5">
        <v>9</v>
      </c>
      <c r="BR81" s="18">
        <v>71</v>
      </c>
      <c r="BS81" s="5">
        <v>16</v>
      </c>
      <c r="BT81" s="5">
        <v>5</v>
      </c>
      <c r="BU81" s="5">
        <v>11</v>
      </c>
      <c r="BV81" s="5">
        <v>10</v>
      </c>
      <c r="BW81" s="5">
        <v>4</v>
      </c>
      <c r="BX81" s="5">
        <v>6</v>
      </c>
      <c r="BY81" s="5">
        <v>5</v>
      </c>
      <c r="BZ81" s="5">
        <v>3</v>
      </c>
      <c r="CA81" s="5">
        <v>2</v>
      </c>
      <c r="CB81" s="5">
        <v>12</v>
      </c>
      <c r="CC81" s="5">
        <v>4</v>
      </c>
      <c r="CD81" s="5">
        <v>8</v>
      </c>
      <c r="CE81" s="5">
        <v>4</v>
      </c>
      <c r="CF81" s="5">
        <v>3</v>
      </c>
      <c r="CG81" s="5">
        <v>1</v>
      </c>
      <c r="CH81" s="5">
        <v>1</v>
      </c>
      <c r="CI81" s="5">
        <v>0</v>
      </c>
      <c r="CJ81" s="5">
        <v>1</v>
      </c>
      <c r="CK81" s="18">
        <v>71</v>
      </c>
      <c r="CL81" s="5">
        <v>5</v>
      </c>
      <c r="CM81" s="5">
        <v>2</v>
      </c>
      <c r="CN81" s="5">
        <v>3</v>
      </c>
      <c r="CO81" s="5">
        <v>16</v>
      </c>
      <c r="CP81" s="5">
        <v>8</v>
      </c>
      <c r="CQ81" s="5">
        <v>8</v>
      </c>
      <c r="CR81" s="5">
        <v>3</v>
      </c>
      <c r="CS81" s="5">
        <v>1</v>
      </c>
      <c r="CT81" s="5">
        <v>2</v>
      </c>
      <c r="CU81" s="5">
        <v>2</v>
      </c>
      <c r="CV81" s="5">
        <v>1</v>
      </c>
      <c r="CW81" s="5">
        <v>1</v>
      </c>
      <c r="CX81" s="5">
        <v>1</v>
      </c>
      <c r="CY81" s="5">
        <v>1</v>
      </c>
      <c r="CZ81" s="5">
        <v>0</v>
      </c>
      <c r="DA81" s="5">
        <v>0</v>
      </c>
      <c r="DB81" s="5">
        <v>0</v>
      </c>
      <c r="DC81" s="5">
        <v>0</v>
      </c>
    </row>
    <row r="82" spans="1:107" x14ac:dyDescent="0.2">
      <c r="A82" s="18">
        <v>72</v>
      </c>
      <c r="B82" s="5">
        <v>238</v>
      </c>
      <c r="C82" s="5">
        <v>126</v>
      </c>
      <c r="D82" s="5">
        <v>112</v>
      </c>
      <c r="E82" s="5">
        <v>11</v>
      </c>
      <c r="F82" s="5">
        <v>3</v>
      </c>
      <c r="G82" s="5">
        <v>8</v>
      </c>
      <c r="H82" s="5">
        <v>13</v>
      </c>
      <c r="I82" s="5">
        <v>7</v>
      </c>
      <c r="J82" s="5">
        <v>6</v>
      </c>
      <c r="K82" s="5">
        <v>15</v>
      </c>
      <c r="L82" s="5">
        <v>10</v>
      </c>
      <c r="M82" s="5">
        <v>5</v>
      </c>
      <c r="N82" s="5">
        <v>20</v>
      </c>
      <c r="O82" s="5">
        <v>9</v>
      </c>
      <c r="P82" s="5">
        <v>11</v>
      </c>
      <c r="Q82" s="5">
        <v>2</v>
      </c>
      <c r="R82" s="5">
        <v>0</v>
      </c>
      <c r="S82" s="5">
        <v>2</v>
      </c>
      <c r="T82" s="5">
        <v>2</v>
      </c>
      <c r="U82" s="5">
        <v>1</v>
      </c>
      <c r="V82" s="5">
        <v>1</v>
      </c>
      <c r="W82" s="18">
        <v>72</v>
      </c>
      <c r="X82" s="5">
        <v>14</v>
      </c>
      <c r="Y82" s="5">
        <v>10</v>
      </c>
      <c r="Z82" s="5">
        <v>4</v>
      </c>
      <c r="AA82" s="5">
        <v>5</v>
      </c>
      <c r="AB82" s="5">
        <v>4</v>
      </c>
      <c r="AC82" s="5">
        <v>1</v>
      </c>
      <c r="AD82" s="5">
        <v>3</v>
      </c>
      <c r="AE82" s="5">
        <v>1</v>
      </c>
      <c r="AF82" s="5">
        <v>2</v>
      </c>
      <c r="AG82" s="5">
        <v>20</v>
      </c>
      <c r="AH82" s="5">
        <v>11</v>
      </c>
      <c r="AI82" s="5">
        <v>9</v>
      </c>
      <c r="AJ82" s="5">
        <v>7</v>
      </c>
      <c r="AK82" s="5">
        <v>4</v>
      </c>
      <c r="AL82" s="5">
        <v>3</v>
      </c>
      <c r="AM82" s="5">
        <v>3</v>
      </c>
      <c r="AN82" s="5">
        <v>1</v>
      </c>
      <c r="AO82" s="5">
        <v>2</v>
      </c>
      <c r="AP82" s="5">
        <v>0</v>
      </c>
      <c r="AQ82" s="5">
        <v>0</v>
      </c>
      <c r="AR82" s="5">
        <v>0</v>
      </c>
      <c r="AS82" s="18">
        <v>72</v>
      </c>
      <c r="AT82" s="6">
        <f t="shared" si="1"/>
        <v>6</v>
      </c>
      <c r="AU82" s="5">
        <v>5</v>
      </c>
      <c r="AV82" s="5">
        <v>1</v>
      </c>
      <c r="AW82" s="5">
        <v>5</v>
      </c>
      <c r="AX82" s="5">
        <v>2</v>
      </c>
      <c r="AY82" s="5">
        <v>3</v>
      </c>
      <c r="AZ82" s="5">
        <v>4</v>
      </c>
      <c r="BA82" s="5">
        <v>0</v>
      </c>
      <c r="BB82" s="5">
        <v>4</v>
      </c>
      <c r="BC82" s="5">
        <v>8</v>
      </c>
      <c r="BD82" s="5">
        <v>4</v>
      </c>
      <c r="BE82" s="5">
        <v>4</v>
      </c>
      <c r="BF82" s="5">
        <v>5</v>
      </c>
      <c r="BG82" s="5">
        <v>4</v>
      </c>
      <c r="BH82" s="5">
        <v>1</v>
      </c>
      <c r="BI82" s="5">
        <v>5</v>
      </c>
      <c r="BJ82" s="5">
        <v>4</v>
      </c>
      <c r="BK82" s="5">
        <v>1</v>
      </c>
      <c r="BL82" s="5">
        <v>12</v>
      </c>
      <c r="BM82" s="5">
        <v>8</v>
      </c>
      <c r="BN82" s="5">
        <v>4</v>
      </c>
      <c r="BO82" s="5">
        <v>7</v>
      </c>
      <c r="BP82" s="5">
        <v>6</v>
      </c>
      <c r="BQ82" s="5">
        <v>1</v>
      </c>
      <c r="BR82" s="18">
        <v>72</v>
      </c>
      <c r="BS82" s="5">
        <v>16</v>
      </c>
      <c r="BT82" s="5">
        <v>9</v>
      </c>
      <c r="BU82" s="5">
        <v>7</v>
      </c>
      <c r="BV82" s="5">
        <v>7</v>
      </c>
      <c r="BW82" s="5">
        <v>3</v>
      </c>
      <c r="BX82" s="5">
        <v>4</v>
      </c>
      <c r="BY82" s="5">
        <v>2</v>
      </c>
      <c r="BZ82" s="5">
        <v>1</v>
      </c>
      <c r="CA82" s="5">
        <v>1</v>
      </c>
      <c r="CB82" s="5">
        <v>8</v>
      </c>
      <c r="CC82" s="5">
        <v>3</v>
      </c>
      <c r="CD82" s="5">
        <v>5</v>
      </c>
      <c r="CE82" s="5">
        <v>0</v>
      </c>
      <c r="CF82" s="5">
        <v>0</v>
      </c>
      <c r="CG82" s="5">
        <v>0</v>
      </c>
      <c r="CH82" s="5">
        <v>4</v>
      </c>
      <c r="CI82" s="5">
        <v>3</v>
      </c>
      <c r="CJ82" s="5">
        <v>1</v>
      </c>
      <c r="CK82" s="18">
        <v>72</v>
      </c>
      <c r="CL82" s="5">
        <v>7</v>
      </c>
      <c r="CM82" s="5">
        <v>3</v>
      </c>
      <c r="CN82" s="5">
        <v>4</v>
      </c>
      <c r="CO82" s="5">
        <v>18</v>
      </c>
      <c r="CP82" s="5">
        <v>5</v>
      </c>
      <c r="CQ82" s="5">
        <v>13</v>
      </c>
      <c r="CR82" s="5">
        <v>5</v>
      </c>
      <c r="CS82" s="5">
        <v>3</v>
      </c>
      <c r="CT82" s="5">
        <v>2</v>
      </c>
      <c r="CU82" s="5">
        <v>1</v>
      </c>
      <c r="CV82" s="5">
        <v>1</v>
      </c>
      <c r="CW82" s="5">
        <v>0</v>
      </c>
      <c r="CX82" s="5">
        <v>1</v>
      </c>
      <c r="CY82" s="5">
        <v>1</v>
      </c>
      <c r="CZ82" s="5">
        <v>0</v>
      </c>
      <c r="DA82" s="5">
        <v>2</v>
      </c>
      <c r="DB82" s="5">
        <v>0</v>
      </c>
      <c r="DC82" s="5">
        <v>2</v>
      </c>
    </row>
    <row r="83" spans="1:107" x14ac:dyDescent="0.2">
      <c r="A83" s="18">
        <v>73</v>
      </c>
      <c r="B83" s="5">
        <v>210</v>
      </c>
      <c r="C83" s="5">
        <v>100</v>
      </c>
      <c r="D83" s="5">
        <v>110</v>
      </c>
      <c r="E83" s="5">
        <v>4</v>
      </c>
      <c r="F83" s="5">
        <v>1</v>
      </c>
      <c r="G83" s="5">
        <v>3</v>
      </c>
      <c r="H83" s="5">
        <v>7</v>
      </c>
      <c r="I83" s="5">
        <v>3</v>
      </c>
      <c r="J83" s="5">
        <v>4</v>
      </c>
      <c r="K83" s="5">
        <v>2</v>
      </c>
      <c r="L83" s="5">
        <v>2</v>
      </c>
      <c r="M83" s="5">
        <v>0</v>
      </c>
      <c r="N83" s="5">
        <v>9</v>
      </c>
      <c r="O83" s="5">
        <v>5</v>
      </c>
      <c r="P83" s="5">
        <v>4</v>
      </c>
      <c r="Q83" s="5">
        <v>2</v>
      </c>
      <c r="R83" s="5">
        <v>0</v>
      </c>
      <c r="S83" s="5">
        <v>2</v>
      </c>
      <c r="T83" s="5">
        <v>6</v>
      </c>
      <c r="U83" s="5">
        <v>4</v>
      </c>
      <c r="V83" s="5">
        <v>2</v>
      </c>
      <c r="W83" s="18">
        <v>73</v>
      </c>
      <c r="X83" s="5">
        <v>17</v>
      </c>
      <c r="Y83" s="5">
        <v>7</v>
      </c>
      <c r="Z83" s="5">
        <v>10</v>
      </c>
      <c r="AA83" s="5">
        <v>8</v>
      </c>
      <c r="AB83" s="5">
        <v>1</v>
      </c>
      <c r="AC83" s="5">
        <v>7</v>
      </c>
      <c r="AD83" s="5">
        <v>6</v>
      </c>
      <c r="AE83" s="5">
        <v>4</v>
      </c>
      <c r="AF83" s="5">
        <v>2</v>
      </c>
      <c r="AG83" s="5">
        <v>18</v>
      </c>
      <c r="AH83" s="5">
        <v>7</v>
      </c>
      <c r="AI83" s="5">
        <v>11</v>
      </c>
      <c r="AJ83" s="5">
        <v>3</v>
      </c>
      <c r="AK83" s="5">
        <v>3</v>
      </c>
      <c r="AL83" s="5">
        <v>0</v>
      </c>
      <c r="AM83" s="5">
        <v>1</v>
      </c>
      <c r="AN83" s="5">
        <v>0</v>
      </c>
      <c r="AO83" s="5">
        <v>1</v>
      </c>
      <c r="AP83" s="5">
        <v>4</v>
      </c>
      <c r="AQ83" s="5">
        <v>2</v>
      </c>
      <c r="AR83" s="5">
        <v>2</v>
      </c>
      <c r="AS83" s="18">
        <v>73</v>
      </c>
      <c r="AT83" s="6">
        <f t="shared" si="1"/>
        <v>5</v>
      </c>
      <c r="AU83" s="5">
        <v>2</v>
      </c>
      <c r="AV83" s="5">
        <v>3</v>
      </c>
      <c r="AW83" s="5">
        <v>11</v>
      </c>
      <c r="AX83" s="5">
        <v>5</v>
      </c>
      <c r="AY83" s="5">
        <v>6</v>
      </c>
      <c r="AZ83" s="5">
        <v>6</v>
      </c>
      <c r="BA83" s="5">
        <v>2</v>
      </c>
      <c r="BB83" s="5">
        <v>4</v>
      </c>
      <c r="BC83" s="5">
        <v>4</v>
      </c>
      <c r="BD83" s="5">
        <v>2</v>
      </c>
      <c r="BE83" s="5">
        <v>2</v>
      </c>
      <c r="BF83" s="5">
        <v>4</v>
      </c>
      <c r="BG83" s="5">
        <v>2</v>
      </c>
      <c r="BH83" s="5">
        <v>2</v>
      </c>
      <c r="BI83" s="5">
        <v>19</v>
      </c>
      <c r="BJ83" s="5">
        <v>7</v>
      </c>
      <c r="BK83" s="5">
        <v>12</v>
      </c>
      <c r="BL83" s="5">
        <v>5</v>
      </c>
      <c r="BM83" s="5">
        <v>4</v>
      </c>
      <c r="BN83" s="5">
        <v>1</v>
      </c>
      <c r="BO83" s="5">
        <v>11</v>
      </c>
      <c r="BP83" s="5">
        <v>8</v>
      </c>
      <c r="BQ83" s="5">
        <v>3</v>
      </c>
      <c r="BR83" s="18">
        <v>73</v>
      </c>
      <c r="BS83" s="5">
        <v>6</v>
      </c>
      <c r="BT83" s="5">
        <v>2</v>
      </c>
      <c r="BU83" s="5">
        <v>4</v>
      </c>
      <c r="BV83" s="5">
        <v>5</v>
      </c>
      <c r="BW83" s="5">
        <v>4</v>
      </c>
      <c r="BX83" s="5">
        <v>1</v>
      </c>
      <c r="BY83" s="5">
        <v>7</v>
      </c>
      <c r="BZ83" s="5">
        <v>2</v>
      </c>
      <c r="CA83" s="5">
        <v>5</v>
      </c>
      <c r="CB83" s="5">
        <v>3</v>
      </c>
      <c r="CC83" s="5">
        <v>2</v>
      </c>
      <c r="CD83" s="5">
        <v>1</v>
      </c>
      <c r="CE83" s="5">
        <v>3</v>
      </c>
      <c r="CF83" s="5">
        <v>2</v>
      </c>
      <c r="CG83" s="5">
        <v>1</v>
      </c>
      <c r="CH83" s="5">
        <v>4</v>
      </c>
      <c r="CI83" s="5">
        <v>4</v>
      </c>
      <c r="CJ83" s="5">
        <v>0</v>
      </c>
      <c r="CK83" s="18">
        <v>73</v>
      </c>
      <c r="CL83" s="5">
        <v>5</v>
      </c>
      <c r="CM83" s="5">
        <v>2</v>
      </c>
      <c r="CN83" s="5">
        <v>3</v>
      </c>
      <c r="CO83" s="5">
        <v>17</v>
      </c>
      <c r="CP83" s="5">
        <v>10</v>
      </c>
      <c r="CQ83" s="5">
        <v>7</v>
      </c>
      <c r="CR83" s="5">
        <v>3</v>
      </c>
      <c r="CS83" s="5">
        <v>1</v>
      </c>
      <c r="CT83" s="5">
        <v>2</v>
      </c>
      <c r="CU83" s="5">
        <v>4</v>
      </c>
      <c r="CV83" s="5">
        <v>0</v>
      </c>
      <c r="CW83" s="5">
        <v>4</v>
      </c>
      <c r="CX83" s="5">
        <v>1</v>
      </c>
      <c r="CY83" s="5">
        <v>0</v>
      </c>
      <c r="CZ83" s="5">
        <v>1</v>
      </c>
      <c r="DA83" s="5">
        <v>0</v>
      </c>
      <c r="DB83" s="5">
        <v>0</v>
      </c>
      <c r="DC83" s="5">
        <v>0</v>
      </c>
    </row>
    <row r="84" spans="1:107" x14ac:dyDescent="0.2">
      <c r="A84" s="18">
        <v>74</v>
      </c>
      <c r="B84" s="5">
        <v>241</v>
      </c>
      <c r="C84" s="5">
        <v>102</v>
      </c>
      <c r="D84" s="5">
        <v>139</v>
      </c>
      <c r="E84" s="5">
        <v>2</v>
      </c>
      <c r="F84" s="5">
        <v>0</v>
      </c>
      <c r="G84" s="5">
        <v>2</v>
      </c>
      <c r="H84" s="5">
        <v>7</v>
      </c>
      <c r="I84" s="5">
        <v>5</v>
      </c>
      <c r="J84" s="5">
        <v>2</v>
      </c>
      <c r="K84" s="5">
        <v>5</v>
      </c>
      <c r="L84" s="5">
        <v>2</v>
      </c>
      <c r="M84" s="5">
        <v>3</v>
      </c>
      <c r="N84" s="5">
        <v>17</v>
      </c>
      <c r="O84" s="5">
        <v>5</v>
      </c>
      <c r="P84" s="5">
        <v>12</v>
      </c>
      <c r="Q84" s="5">
        <v>6</v>
      </c>
      <c r="R84" s="5">
        <v>2</v>
      </c>
      <c r="S84" s="5">
        <v>4</v>
      </c>
      <c r="T84" s="5">
        <v>4</v>
      </c>
      <c r="U84" s="5">
        <v>1</v>
      </c>
      <c r="V84" s="5">
        <v>3</v>
      </c>
      <c r="W84" s="18">
        <v>74</v>
      </c>
      <c r="X84" s="5">
        <v>10</v>
      </c>
      <c r="Y84" s="5">
        <v>4</v>
      </c>
      <c r="Z84" s="5">
        <v>6</v>
      </c>
      <c r="AA84" s="5">
        <v>7</v>
      </c>
      <c r="AB84" s="5">
        <v>3</v>
      </c>
      <c r="AC84" s="5">
        <v>4</v>
      </c>
      <c r="AD84" s="5">
        <v>3</v>
      </c>
      <c r="AE84" s="5">
        <v>1</v>
      </c>
      <c r="AF84" s="5">
        <v>2</v>
      </c>
      <c r="AG84" s="5">
        <v>14</v>
      </c>
      <c r="AH84" s="5">
        <v>8</v>
      </c>
      <c r="AI84" s="5">
        <v>6</v>
      </c>
      <c r="AJ84" s="5">
        <v>7</v>
      </c>
      <c r="AK84" s="5">
        <v>4</v>
      </c>
      <c r="AL84" s="5">
        <v>3</v>
      </c>
      <c r="AM84" s="5">
        <v>2</v>
      </c>
      <c r="AN84" s="5">
        <v>1</v>
      </c>
      <c r="AO84" s="5">
        <v>1</v>
      </c>
      <c r="AP84" s="5">
        <v>4</v>
      </c>
      <c r="AQ84" s="5">
        <v>3</v>
      </c>
      <c r="AR84" s="5">
        <v>1</v>
      </c>
      <c r="AS84" s="18">
        <v>74</v>
      </c>
      <c r="AT84" s="6">
        <f t="shared" si="1"/>
        <v>8</v>
      </c>
      <c r="AU84" s="5">
        <v>6</v>
      </c>
      <c r="AV84" s="5">
        <v>2</v>
      </c>
      <c r="AW84" s="5">
        <v>15</v>
      </c>
      <c r="AX84" s="5">
        <v>6</v>
      </c>
      <c r="AY84" s="5">
        <v>9</v>
      </c>
      <c r="AZ84" s="5">
        <v>5</v>
      </c>
      <c r="BA84" s="5">
        <v>4</v>
      </c>
      <c r="BB84" s="5">
        <v>1</v>
      </c>
      <c r="BC84" s="5">
        <v>9</v>
      </c>
      <c r="BD84" s="5">
        <v>3</v>
      </c>
      <c r="BE84" s="5">
        <v>6</v>
      </c>
      <c r="BF84" s="5">
        <v>5</v>
      </c>
      <c r="BG84" s="5">
        <v>1</v>
      </c>
      <c r="BH84" s="5">
        <v>4</v>
      </c>
      <c r="BI84" s="5">
        <v>17</v>
      </c>
      <c r="BJ84" s="5">
        <v>7</v>
      </c>
      <c r="BK84" s="5">
        <v>10</v>
      </c>
      <c r="BL84" s="5">
        <v>13</v>
      </c>
      <c r="BM84" s="5">
        <v>8</v>
      </c>
      <c r="BN84" s="5">
        <v>5</v>
      </c>
      <c r="BO84" s="5">
        <v>16</v>
      </c>
      <c r="BP84" s="5">
        <v>4</v>
      </c>
      <c r="BQ84" s="5">
        <v>12</v>
      </c>
      <c r="BR84" s="18">
        <v>74</v>
      </c>
      <c r="BS84" s="5">
        <v>30</v>
      </c>
      <c r="BT84" s="5">
        <v>6</v>
      </c>
      <c r="BU84" s="5">
        <v>24</v>
      </c>
      <c r="BV84" s="5">
        <v>7</v>
      </c>
      <c r="BW84" s="5">
        <v>4</v>
      </c>
      <c r="BX84" s="5">
        <v>3</v>
      </c>
      <c r="BY84" s="5">
        <v>0</v>
      </c>
      <c r="BZ84" s="5">
        <v>0</v>
      </c>
      <c r="CA84" s="5">
        <v>0</v>
      </c>
      <c r="CB84" s="5">
        <v>8</v>
      </c>
      <c r="CC84" s="5">
        <v>4</v>
      </c>
      <c r="CD84" s="5">
        <v>4</v>
      </c>
      <c r="CE84" s="5">
        <v>1</v>
      </c>
      <c r="CF84" s="5">
        <v>1</v>
      </c>
      <c r="CG84" s="5">
        <v>0</v>
      </c>
      <c r="CH84" s="5">
        <v>3</v>
      </c>
      <c r="CI84" s="5">
        <v>1</v>
      </c>
      <c r="CJ84" s="5">
        <v>2</v>
      </c>
      <c r="CK84" s="18">
        <v>74</v>
      </c>
      <c r="CL84" s="5">
        <v>6</v>
      </c>
      <c r="CM84" s="5">
        <v>3</v>
      </c>
      <c r="CN84" s="5">
        <v>3</v>
      </c>
      <c r="CO84" s="5">
        <v>7</v>
      </c>
      <c r="CP84" s="5">
        <v>5</v>
      </c>
      <c r="CQ84" s="5">
        <v>2</v>
      </c>
      <c r="CR84" s="5">
        <v>0</v>
      </c>
      <c r="CS84" s="5">
        <v>0</v>
      </c>
      <c r="CT84" s="5">
        <v>0</v>
      </c>
      <c r="CU84" s="5">
        <v>2</v>
      </c>
      <c r="CV84" s="5">
        <v>0</v>
      </c>
      <c r="CW84" s="5">
        <v>2</v>
      </c>
      <c r="CX84" s="5">
        <v>1</v>
      </c>
      <c r="CY84" s="5">
        <v>0</v>
      </c>
      <c r="CZ84" s="5">
        <v>1</v>
      </c>
      <c r="DA84" s="5">
        <v>0</v>
      </c>
      <c r="DB84" s="5">
        <v>0</v>
      </c>
      <c r="DC84" s="5">
        <v>0</v>
      </c>
    </row>
    <row r="85" spans="1:107" x14ac:dyDescent="0.2">
      <c r="A85" s="18">
        <v>75</v>
      </c>
      <c r="B85" s="5">
        <v>193</v>
      </c>
      <c r="C85" s="5">
        <v>102</v>
      </c>
      <c r="D85" s="5">
        <v>91</v>
      </c>
      <c r="E85" s="5">
        <v>6</v>
      </c>
      <c r="F85" s="5">
        <v>2</v>
      </c>
      <c r="G85" s="5">
        <v>4</v>
      </c>
      <c r="H85" s="5">
        <v>11</v>
      </c>
      <c r="I85" s="5">
        <v>4</v>
      </c>
      <c r="J85" s="5">
        <v>7</v>
      </c>
      <c r="K85" s="5">
        <v>6</v>
      </c>
      <c r="L85" s="5">
        <v>4</v>
      </c>
      <c r="M85" s="5">
        <v>2</v>
      </c>
      <c r="N85" s="5">
        <v>9</v>
      </c>
      <c r="O85" s="5">
        <v>2</v>
      </c>
      <c r="P85" s="5">
        <v>7</v>
      </c>
      <c r="Q85" s="5">
        <v>0</v>
      </c>
      <c r="R85" s="5">
        <v>0</v>
      </c>
      <c r="S85" s="5">
        <v>0</v>
      </c>
      <c r="T85" s="5">
        <v>2</v>
      </c>
      <c r="U85" s="5">
        <v>1</v>
      </c>
      <c r="V85" s="5">
        <v>1</v>
      </c>
      <c r="W85" s="18">
        <v>75</v>
      </c>
      <c r="X85" s="5">
        <v>12</v>
      </c>
      <c r="Y85" s="5">
        <v>4</v>
      </c>
      <c r="Z85" s="5">
        <v>8</v>
      </c>
      <c r="AA85" s="5">
        <v>6</v>
      </c>
      <c r="AB85" s="5">
        <v>2</v>
      </c>
      <c r="AC85" s="5">
        <v>4</v>
      </c>
      <c r="AD85" s="5">
        <v>1</v>
      </c>
      <c r="AE85" s="5">
        <v>1</v>
      </c>
      <c r="AF85" s="5">
        <v>0</v>
      </c>
      <c r="AG85" s="5">
        <v>12</v>
      </c>
      <c r="AH85" s="5">
        <v>8</v>
      </c>
      <c r="AI85" s="5">
        <v>4</v>
      </c>
      <c r="AJ85" s="5">
        <v>9</v>
      </c>
      <c r="AK85" s="5">
        <v>6</v>
      </c>
      <c r="AL85" s="5">
        <v>3</v>
      </c>
      <c r="AM85" s="5">
        <v>1</v>
      </c>
      <c r="AN85" s="5">
        <v>1</v>
      </c>
      <c r="AO85" s="5">
        <v>0</v>
      </c>
      <c r="AP85" s="5">
        <v>1</v>
      </c>
      <c r="AQ85" s="5">
        <v>0</v>
      </c>
      <c r="AR85" s="5">
        <v>1</v>
      </c>
      <c r="AS85" s="18">
        <v>75</v>
      </c>
      <c r="AT85" s="6">
        <f t="shared" si="1"/>
        <v>5</v>
      </c>
      <c r="AU85" s="5">
        <v>3</v>
      </c>
      <c r="AV85" s="5">
        <v>2</v>
      </c>
      <c r="AW85" s="5">
        <v>4</v>
      </c>
      <c r="AX85" s="5">
        <v>4</v>
      </c>
      <c r="AY85" s="5">
        <v>0</v>
      </c>
      <c r="AZ85" s="5">
        <v>2</v>
      </c>
      <c r="BA85" s="5">
        <v>0</v>
      </c>
      <c r="BB85" s="5">
        <v>2</v>
      </c>
      <c r="BC85" s="5">
        <v>5</v>
      </c>
      <c r="BD85" s="5">
        <v>1</v>
      </c>
      <c r="BE85" s="5">
        <v>4</v>
      </c>
      <c r="BF85" s="5">
        <v>2</v>
      </c>
      <c r="BG85" s="5">
        <v>2</v>
      </c>
      <c r="BH85" s="5">
        <v>0</v>
      </c>
      <c r="BI85" s="5">
        <v>10</v>
      </c>
      <c r="BJ85" s="5">
        <v>5</v>
      </c>
      <c r="BK85" s="5">
        <v>5</v>
      </c>
      <c r="BL85" s="5">
        <v>4</v>
      </c>
      <c r="BM85" s="5">
        <v>4</v>
      </c>
      <c r="BN85" s="5">
        <v>0</v>
      </c>
      <c r="BO85" s="5">
        <v>16</v>
      </c>
      <c r="BP85" s="5">
        <v>9</v>
      </c>
      <c r="BQ85" s="5">
        <v>7</v>
      </c>
      <c r="BR85" s="18">
        <v>75</v>
      </c>
      <c r="BS85" s="5">
        <v>12</v>
      </c>
      <c r="BT85" s="5">
        <v>8</v>
      </c>
      <c r="BU85" s="5">
        <v>4</v>
      </c>
      <c r="BV85" s="5">
        <v>11</v>
      </c>
      <c r="BW85" s="5">
        <v>7</v>
      </c>
      <c r="BX85" s="5">
        <v>4</v>
      </c>
      <c r="BY85" s="5">
        <v>7</v>
      </c>
      <c r="BZ85" s="5">
        <v>3</v>
      </c>
      <c r="CA85" s="5">
        <v>4</v>
      </c>
      <c r="CB85" s="5">
        <v>7</v>
      </c>
      <c r="CC85" s="5">
        <v>2</v>
      </c>
      <c r="CD85" s="5">
        <v>5</v>
      </c>
      <c r="CE85" s="5">
        <v>1</v>
      </c>
      <c r="CF85" s="5">
        <v>0</v>
      </c>
      <c r="CG85" s="5">
        <v>1</v>
      </c>
      <c r="CH85" s="5">
        <v>5</v>
      </c>
      <c r="CI85" s="5">
        <v>3</v>
      </c>
      <c r="CJ85" s="5">
        <v>2</v>
      </c>
      <c r="CK85" s="18">
        <v>75</v>
      </c>
      <c r="CL85" s="5">
        <v>8</v>
      </c>
      <c r="CM85" s="5">
        <v>5</v>
      </c>
      <c r="CN85" s="5">
        <v>3</v>
      </c>
      <c r="CO85" s="5">
        <v>11</v>
      </c>
      <c r="CP85" s="5">
        <v>7</v>
      </c>
      <c r="CQ85" s="5">
        <v>4</v>
      </c>
      <c r="CR85" s="5">
        <v>1</v>
      </c>
      <c r="CS85" s="5">
        <v>0</v>
      </c>
      <c r="CT85" s="5">
        <v>1</v>
      </c>
      <c r="CU85" s="5">
        <v>2</v>
      </c>
      <c r="CV85" s="5">
        <v>1</v>
      </c>
      <c r="CW85" s="5">
        <v>1</v>
      </c>
      <c r="CX85" s="5">
        <v>2</v>
      </c>
      <c r="CY85" s="5">
        <v>2</v>
      </c>
      <c r="CZ85" s="5">
        <v>0</v>
      </c>
      <c r="DA85" s="5">
        <v>2</v>
      </c>
      <c r="DB85" s="5">
        <v>1</v>
      </c>
      <c r="DC85" s="5">
        <v>1</v>
      </c>
    </row>
    <row r="86" spans="1:107" x14ac:dyDescent="0.2">
      <c r="A86" s="18">
        <v>76</v>
      </c>
      <c r="B86" s="5">
        <v>158</v>
      </c>
      <c r="C86" s="5">
        <v>84</v>
      </c>
      <c r="D86" s="5">
        <v>74</v>
      </c>
      <c r="E86" s="5">
        <v>4</v>
      </c>
      <c r="F86" s="5">
        <v>3</v>
      </c>
      <c r="G86" s="5">
        <v>1</v>
      </c>
      <c r="H86" s="5">
        <v>5</v>
      </c>
      <c r="I86" s="5">
        <v>2</v>
      </c>
      <c r="J86" s="5">
        <v>3</v>
      </c>
      <c r="K86" s="5">
        <v>5</v>
      </c>
      <c r="L86" s="5">
        <v>2</v>
      </c>
      <c r="M86" s="5">
        <v>3</v>
      </c>
      <c r="N86" s="5">
        <v>12</v>
      </c>
      <c r="O86" s="5">
        <v>5</v>
      </c>
      <c r="P86" s="5">
        <v>7</v>
      </c>
      <c r="Q86" s="5">
        <v>3</v>
      </c>
      <c r="R86" s="5">
        <v>1</v>
      </c>
      <c r="S86" s="5">
        <v>2</v>
      </c>
      <c r="T86" s="5">
        <v>7</v>
      </c>
      <c r="U86" s="5">
        <v>3</v>
      </c>
      <c r="V86" s="5">
        <v>4</v>
      </c>
      <c r="W86" s="18">
        <v>76</v>
      </c>
      <c r="X86" s="5">
        <v>9</v>
      </c>
      <c r="Y86" s="5">
        <v>5</v>
      </c>
      <c r="Z86" s="5">
        <v>4</v>
      </c>
      <c r="AA86" s="5">
        <v>8</v>
      </c>
      <c r="AB86" s="5">
        <v>4</v>
      </c>
      <c r="AC86" s="5">
        <v>4</v>
      </c>
      <c r="AD86" s="5">
        <v>3</v>
      </c>
      <c r="AE86" s="5">
        <v>1</v>
      </c>
      <c r="AF86" s="5">
        <v>2</v>
      </c>
      <c r="AG86" s="5">
        <v>5</v>
      </c>
      <c r="AH86" s="5">
        <v>3</v>
      </c>
      <c r="AI86" s="5">
        <v>2</v>
      </c>
      <c r="AJ86" s="5">
        <v>5</v>
      </c>
      <c r="AK86" s="5">
        <v>3</v>
      </c>
      <c r="AL86" s="5">
        <v>2</v>
      </c>
      <c r="AM86" s="5">
        <v>4</v>
      </c>
      <c r="AN86" s="5">
        <v>3</v>
      </c>
      <c r="AO86" s="5">
        <v>1</v>
      </c>
      <c r="AP86" s="5">
        <v>1</v>
      </c>
      <c r="AQ86" s="5">
        <v>0</v>
      </c>
      <c r="AR86" s="5">
        <v>1</v>
      </c>
      <c r="AS86" s="18">
        <v>76</v>
      </c>
      <c r="AT86" s="6">
        <f t="shared" si="1"/>
        <v>7</v>
      </c>
      <c r="AU86" s="5">
        <v>4</v>
      </c>
      <c r="AV86" s="5">
        <v>3</v>
      </c>
      <c r="AW86" s="5">
        <v>3</v>
      </c>
      <c r="AX86" s="5">
        <v>2</v>
      </c>
      <c r="AY86" s="5">
        <v>1</v>
      </c>
      <c r="AZ86" s="5">
        <v>3</v>
      </c>
      <c r="BA86" s="5">
        <v>2</v>
      </c>
      <c r="BB86" s="5">
        <v>1</v>
      </c>
      <c r="BC86" s="5">
        <v>5</v>
      </c>
      <c r="BD86" s="5">
        <v>3</v>
      </c>
      <c r="BE86" s="5">
        <v>2</v>
      </c>
      <c r="BF86" s="5">
        <v>0</v>
      </c>
      <c r="BG86" s="5">
        <v>0</v>
      </c>
      <c r="BH86" s="5">
        <v>0</v>
      </c>
      <c r="BI86" s="5">
        <v>5</v>
      </c>
      <c r="BJ86" s="5">
        <v>2</v>
      </c>
      <c r="BK86" s="5">
        <v>3</v>
      </c>
      <c r="BL86" s="5">
        <v>6</v>
      </c>
      <c r="BM86" s="5">
        <v>5</v>
      </c>
      <c r="BN86" s="5">
        <v>1</v>
      </c>
      <c r="BO86" s="5">
        <v>6</v>
      </c>
      <c r="BP86" s="5">
        <v>3</v>
      </c>
      <c r="BQ86" s="5">
        <v>3</v>
      </c>
      <c r="BR86" s="18">
        <v>76</v>
      </c>
      <c r="BS86" s="5">
        <v>16</v>
      </c>
      <c r="BT86" s="5">
        <v>12</v>
      </c>
      <c r="BU86" s="5">
        <v>4</v>
      </c>
      <c r="BV86" s="5">
        <v>3</v>
      </c>
      <c r="BW86" s="5">
        <v>2</v>
      </c>
      <c r="BX86" s="5">
        <v>1</v>
      </c>
      <c r="BY86" s="5">
        <v>8</v>
      </c>
      <c r="BZ86" s="5">
        <v>4</v>
      </c>
      <c r="CA86" s="5">
        <v>4</v>
      </c>
      <c r="CB86" s="5">
        <v>9</v>
      </c>
      <c r="CC86" s="5">
        <v>3</v>
      </c>
      <c r="CD86" s="5">
        <v>6</v>
      </c>
      <c r="CE86" s="5">
        <v>1</v>
      </c>
      <c r="CF86" s="5">
        <v>1</v>
      </c>
      <c r="CG86" s="5">
        <v>0</v>
      </c>
      <c r="CH86" s="5">
        <v>1</v>
      </c>
      <c r="CI86" s="5">
        <v>1</v>
      </c>
      <c r="CJ86" s="5">
        <v>0</v>
      </c>
      <c r="CK86" s="18">
        <v>76</v>
      </c>
      <c r="CL86" s="5">
        <v>0</v>
      </c>
      <c r="CM86" s="5">
        <v>0</v>
      </c>
      <c r="CN86" s="5">
        <v>0</v>
      </c>
      <c r="CO86" s="5">
        <v>8</v>
      </c>
      <c r="CP86" s="5">
        <v>4</v>
      </c>
      <c r="CQ86" s="5">
        <v>4</v>
      </c>
      <c r="CR86" s="5">
        <v>1</v>
      </c>
      <c r="CS86" s="5">
        <v>0</v>
      </c>
      <c r="CT86" s="5">
        <v>1</v>
      </c>
      <c r="CU86" s="5">
        <v>4</v>
      </c>
      <c r="CV86" s="5">
        <v>1</v>
      </c>
      <c r="CW86" s="5">
        <v>3</v>
      </c>
      <c r="CX86" s="5">
        <v>1</v>
      </c>
      <c r="CY86" s="5">
        <v>0</v>
      </c>
      <c r="CZ86" s="5">
        <v>1</v>
      </c>
      <c r="DA86" s="5">
        <v>0</v>
      </c>
      <c r="DB86" s="5">
        <v>0</v>
      </c>
      <c r="DC86" s="5">
        <v>0</v>
      </c>
    </row>
    <row r="87" spans="1:107" x14ac:dyDescent="0.2">
      <c r="A87" s="18">
        <v>77</v>
      </c>
      <c r="B87" s="5">
        <v>173</v>
      </c>
      <c r="C87" s="5">
        <v>96</v>
      </c>
      <c r="D87" s="5">
        <v>77</v>
      </c>
      <c r="E87" s="5">
        <v>1</v>
      </c>
      <c r="F87" s="5">
        <v>1</v>
      </c>
      <c r="G87" s="5">
        <v>0</v>
      </c>
      <c r="H87" s="5">
        <v>6</v>
      </c>
      <c r="I87" s="5">
        <v>4</v>
      </c>
      <c r="J87" s="5">
        <v>2</v>
      </c>
      <c r="K87" s="5">
        <v>11</v>
      </c>
      <c r="L87" s="5">
        <v>9</v>
      </c>
      <c r="M87" s="5">
        <v>2</v>
      </c>
      <c r="N87" s="5">
        <v>5</v>
      </c>
      <c r="O87" s="5">
        <v>4</v>
      </c>
      <c r="P87" s="5">
        <v>1</v>
      </c>
      <c r="Q87" s="5">
        <v>2</v>
      </c>
      <c r="R87" s="5">
        <v>1</v>
      </c>
      <c r="S87" s="5">
        <v>1</v>
      </c>
      <c r="T87" s="5">
        <v>1</v>
      </c>
      <c r="U87" s="5">
        <v>0</v>
      </c>
      <c r="V87" s="5">
        <v>1</v>
      </c>
      <c r="W87" s="18">
        <v>77</v>
      </c>
      <c r="X87" s="5">
        <v>7</v>
      </c>
      <c r="Y87" s="5">
        <v>3</v>
      </c>
      <c r="Z87" s="5">
        <v>4</v>
      </c>
      <c r="AA87" s="5">
        <v>2</v>
      </c>
      <c r="AB87" s="5">
        <v>0</v>
      </c>
      <c r="AC87" s="5">
        <v>2</v>
      </c>
      <c r="AD87" s="5">
        <v>18</v>
      </c>
      <c r="AE87" s="5">
        <v>1</v>
      </c>
      <c r="AF87" s="5">
        <v>17</v>
      </c>
      <c r="AG87" s="5">
        <v>9</v>
      </c>
      <c r="AH87" s="5">
        <v>7</v>
      </c>
      <c r="AI87" s="5">
        <v>2</v>
      </c>
      <c r="AJ87" s="5">
        <v>7</v>
      </c>
      <c r="AK87" s="5">
        <v>3</v>
      </c>
      <c r="AL87" s="5">
        <v>4</v>
      </c>
      <c r="AM87" s="5">
        <v>2</v>
      </c>
      <c r="AN87" s="5">
        <v>1</v>
      </c>
      <c r="AO87" s="5">
        <v>1</v>
      </c>
      <c r="AP87" s="5">
        <v>3</v>
      </c>
      <c r="AQ87" s="5">
        <v>3</v>
      </c>
      <c r="AR87" s="5">
        <v>0</v>
      </c>
      <c r="AS87" s="18">
        <v>77</v>
      </c>
      <c r="AT87" s="6">
        <f t="shared" si="1"/>
        <v>4</v>
      </c>
      <c r="AU87" s="5">
        <v>2</v>
      </c>
      <c r="AV87" s="5">
        <v>2</v>
      </c>
      <c r="AW87" s="5">
        <v>11</v>
      </c>
      <c r="AX87" s="5">
        <v>6</v>
      </c>
      <c r="AY87" s="5">
        <v>5</v>
      </c>
      <c r="AZ87" s="5">
        <v>6</v>
      </c>
      <c r="BA87" s="5">
        <v>4</v>
      </c>
      <c r="BB87" s="5">
        <v>2</v>
      </c>
      <c r="BC87" s="5">
        <v>8</v>
      </c>
      <c r="BD87" s="5">
        <v>4</v>
      </c>
      <c r="BE87" s="5">
        <v>4</v>
      </c>
      <c r="BF87" s="5">
        <v>8</v>
      </c>
      <c r="BG87" s="5">
        <v>6</v>
      </c>
      <c r="BH87" s="5">
        <v>2</v>
      </c>
      <c r="BI87" s="5">
        <v>8</v>
      </c>
      <c r="BJ87" s="5">
        <v>6</v>
      </c>
      <c r="BK87" s="5">
        <v>2</v>
      </c>
      <c r="BL87" s="5">
        <v>2</v>
      </c>
      <c r="BM87" s="5">
        <v>2</v>
      </c>
      <c r="BN87" s="5">
        <v>0</v>
      </c>
      <c r="BO87" s="5">
        <v>8</v>
      </c>
      <c r="BP87" s="5">
        <v>5</v>
      </c>
      <c r="BQ87" s="5">
        <v>3</v>
      </c>
      <c r="BR87" s="18">
        <v>77</v>
      </c>
      <c r="BS87" s="5">
        <v>8</v>
      </c>
      <c r="BT87" s="5">
        <v>5</v>
      </c>
      <c r="BU87" s="5">
        <v>3</v>
      </c>
      <c r="BV87" s="5">
        <v>8</v>
      </c>
      <c r="BW87" s="5">
        <v>4</v>
      </c>
      <c r="BX87" s="5">
        <v>4</v>
      </c>
      <c r="BY87" s="5">
        <v>4</v>
      </c>
      <c r="BZ87" s="5">
        <v>3</v>
      </c>
      <c r="CA87" s="5">
        <v>1</v>
      </c>
      <c r="CB87" s="5">
        <v>8</v>
      </c>
      <c r="CC87" s="5">
        <v>5</v>
      </c>
      <c r="CD87" s="5">
        <v>3</v>
      </c>
      <c r="CE87" s="5">
        <v>4</v>
      </c>
      <c r="CF87" s="5">
        <v>1</v>
      </c>
      <c r="CG87" s="5">
        <v>3</v>
      </c>
      <c r="CH87" s="5">
        <v>4</v>
      </c>
      <c r="CI87" s="5">
        <v>3</v>
      </c>
      <c r="CJ87" s="5">
        <v>1</v>
      </c>
      <c r="CK87" s="18">
        <v>77</v>
      </c>
      <c r="CL87" s="5">
        <v>1</v>
      </c>
      <c r="CM87" s="5">
        <v>1</v>
      </c>
      <c r="CN87" s="5">
        <v>0</v>
      </c>
      <c r="CO87" s="5">
        <v>4</v>
      </c>
      <c r="CP87" s="5">
        <v>0</v>
      </c>
      <c r="CQ87" s="5">
        <v>4</v>
      </c>
      <c r="CR87" s="5">
        <v>0</v>
      </c>
      <c r="CS87" s="5">
        <v>0</v>
      </c>
      <c r="CT87" s="5">
        <v>0</v>
      </c>
      <c r="CU87" s="5">
        <v>2</v>
      </c>
      <c r="CV87" s="5">
        <v>1</v>
      </c>
      <c r="CW87" s="5">
        <v>1</v>
      </c>
      <c r="CX87" s="5">
        <v>0</v>
      </c>
      <c r="CY87" s="5">
        <v>0</v>
      </c>
      <c r="CZ87" s="5">
        <v>0</v>
      </c>
      <c r="DA87" s="5">
        <v>1</v>
      </c>
      <c r="DB87" s="5">
        <v>1</v>
      </c>
      <c r="DC87" s="5">
        <v>0</v>
      </c>
    </row>
    <row r="88" spans="1:107" x14ac:dyDescent="0.2">
      <c r="A88" s="18">
        <v>78</v>
      </c>
      <c r="B88" s="5">
        <v>215</v>
      </c>
      <c r="C88" s="5">
        <v>121</v>
      </c>
      <c r="D88" s="5">
        <v>94</v>
      </c>
      <c r="E88" s="5">
        <v>4</v>
      </c>
      <c r="F88" s="5">
        <v>2</v>
      </c>
      <c r="G88" s="5">
        <v>2</v>
      </c>
      <c r="H88" s="5">
        <v>16</v>
      </c>
      <c r="I88" s="5">
        <v>11</v>
      </c>
      <c r="J88" s="5">
        <v>5</v>
      </c>
      <c r="K88" s="5">
        <v>7</v>
      </c>
      <c r="L88" s="5">
        <v>5</v>
      </c>
      <c r="M88" s="5">
        <v>2</v>
      </c>
      <c r="N88" s="5">
        <v>7</v>
      </c>
      <c r="O88" s="5">
        <v>5</v>
      </c>
      <c r="P88" s="5">
        <v>2</v>
      </c>
      <c r="Q88" s="5">
        <v>3</v>
      </c>
      <c r="R88" s="5">
        <v>2</v>
      </c>
      <c r="S88" s="5">
        <v>1</v>
      </c>
      <c r="T88" s="5">
        <v>7</v>
      </c>
      <c r="U88" s="5">
        <v>4</v>
      </c>
      <c r="V88" s="5">
        <v>3</v>
      </c>
      <c r="W88" s="18">
        <v>78</v>
      </c>
      <c r="X88" s="5">
        <v>8</v>
      </c>
      <c r="Y88" s="5">
        <v>4</v>
      </c>
      <c r="Z88" s="5">
        <v>4</v>
      </c>
      <c r="AA88" s="5">
        <v>1</v>
      </c>
      <c r="AB88" s="5">
        <v>1</v>
      </c>
      <c r="AC88" s="5">
        <v>0</v>
      </c>
      <c r="AD88" s="5">
        <v>4</v>
      </c>
      <c r="AE88" s="5">
        <v>4</v>
      </c>
      <c r="AF88" s="5">
        <v>0</v>
      </c>
      <c r="AG88" s="5">
        <v>20</v>
      </c>
      <c r="AH88" s="5">
        <v>9</v>
      </c>
      <c r="AI88" s="5">
        <v>11</v>
      </c>
      <c r="AJ88" s="5">
        <v>5</v>
      </c>
      <c r="AK88" s="5">
        <v>1</v>
      </c>
      <c r="AL88" s="5">
        <v>4</v>
      </c>
      <c r="AM88" s="5">
        <v>0</v>
      </c>
      <c r="AN88" s="5">
        <v>0</v>
      </c>
      <c r="AO88" s="5">
        <v>0</v>
      </c>
      <c r="AP88" s="5">
        <v>3</v>
      </c>
      <c r="AQ88" s="5">
        <v>2</v>
      </c>
      <c r="AR88" s="5">
        <v>1</v>
      </c>
      <c r="AS88" s="18">
        <v>78</v>
      </c>
      <c r="AT88" s="6">
        <f t="shared" si="1"/>
        <v>11</v>
      </c>
      <c r="AU88" s="5">
        <v>7</v>
      </c>
      <c r="AV88" s="5">
        <v>4</v>
      </c>
      <c r="AW88" s="5">
        <v>2</v>
      </c>
      <c r="AX88" s="5">
        <v>2</v>
      </c>
      <c r="AY88" s="5">
        <v>0</v>
      </c>
      <c r="AZ88" s="5">
        <v>3</v>
      </c>
      <c r="BA88" s="5">
        <v>2</v>
      </c>
      <c r="BB88" s="5">
        <v>1</v>
      </c>
      <c r="BC88" s="5">
        <v>11</v>
      </c>
      <c r="BD88" s="5">
        <v>7</v>
      </c>
      <c r="BE88" s="5">
        <v>4</v>
      </c>
      <c r="BF88" s="5">
        <v>4</v>
      </c>
      <c r="BG88" s="5">
        <v>2</v>
      </c>
      <c r="BH88" s="5">
        <v>2</v>
      </c>
      <c r="BI88" s="5">
        <v>8</v>
      </c>
      <c r="BJ88" s="5">
        <v>4</v>
      </c>
      <c r="BK88" s="5">
        <v>4</v>
      </c>
      <c r="BL88" s="5">
        <v>10</v>
      </c>
      <c r="BM88" s="5">
        <v>3</v>
      </c>
      <c r="BN88" s="5">
        <v>7</v>
      </c>
      <c r="BO88" s="5">
        <v>11</v>
      </c>
      <c r="BP88" s="5">
        <v>3</v>
      </c>
      <c r="BQ88" s="5">
        <v>8</v>
      </c>
      <c r="BR88" s="18">
        <v>78</v>
      </c>
      <c r="BS88" s="5">
        <v>12</v>
      </c>
      <c r="BT88" s="5">
        <v>8</v>
      </c>
      <c r="BU88" s="5">
        <v>4</v>
      </c>
      <c r="BV88" s="5">
        <v>10</v>
      </c>
      <c r="BW88" s="5">
        <v>7</v>
      </c>
      <c r="BX88" s="5">
        <v>3</v>
      </c>
      <c r="BY88" s="5">
        <v>8</v>
      </c>
      <c r="BZ88" s="5">
        <v>3</v>
      </c>
      <c r="CA88" s="5">
        <v>5</v>
      </c>
      <c r="CB88" s="5">
        <v>17</v>
      </c>
      <c r="CC88" s="5">
        <v>7</v>
      </c>
      <c r="CD88" s="5">
        <v>10</v>
      </c>
      <c r="CE88" s="5">
        <v>1</v>
      </c>
      <c r="CF88" s="5">
        <v>1</v>
      </c>
      <c r="CG88" s="5">
        <v>0</v>
      </c>
      <c r="CH88" s="5">
        <v>9</v>
      </c>
      <c r="CI88" s="5">
        <v>5</v>
      </c>
      <c r="CJ88" s="5">
        <v>4</v>
      </c>
      <c r="CK88" s="18">
        <v>78</v>
      </c>
      <c r="CL88" s="5">
        <v>2</v>
      </c>
      <c r="CM88" s="5">
        <v>1</v>
      </c>
      <c r="CN88" s="5">
        <v>1</v>
      </c>
      <c r="CO88" s="5">
        <v>6</v>
      </c>
      <c r="CP88" s="5">
        <v>5</v>
      </c>
      <c r="CQ88" s="5">
        <v>1</v>
      </c>
      <c r="CR88" s="5">
        <v>2</v>
      </c>
      <c r="CS88" s="5">
        <v>2</v>
      </c>
      <c r="CT88" s="5">
        <v>0</v>
      </c>
      <c r="CU88" s="5">
        <v>1</v>
      </c>
      <c r="CV88" s="5">
        <v>1</v>
      </c>
      <c r="CW88" s="5">
        <v>0</v>
      </c>
      <c r="CX88" s="5">
        <v>2</v>
      </c>
      <c r="CY88" s="5">
        <v>1</v>
      </c>
      <c r="CZ88" s="5">
        <v>1</v>
      </c>
      <c r="DA88" s="5">
        <v>0</v>
      </c>
      <c r="DB88" s="5">
        <v>0</v>
      </c>
      <c r="DC88" s="5">
        <v>0</v>
      </c>
    </row>
    <row r="89" spans="1:107" x14ac:dyDescent="0.2">
      <c r="A89" s="18">
        <v>79</v>
      </c>
      <c r="B89" s="5">
        <v>246</v>
      </c>
      <c r="C89" s="5">
        <v>123</v>
      </c>
      <c r="D89" s="5">
        <v>123</v>
      </c>
      <c r="E89" s="5">
        <v>4</v>
      </c>
      <c r="F89" s="5">
        <v>1</v>
      </c>
      <c r="G89" s="5">
        <v>3</v>
      </c>
      <c r="H89" s="5">
        <v>13</v>
      </c>
      <c r="I89" s="5">
        <v>7</v>
      </c>
      <c r="J89" s="5">
        <v>6</v>
      </c>
      <c r="K89" s="5">
        <v>7</v>
      </c>
      <c r="L89" s="5">
        <v>4</v>
      </c>
      <c r="M89" s="5">
        <v>3</v>
      </c>
      <c r="N89" s="5">
        <v>9</v>
      </c>
      <c r="O89" s="5">
        <v>6</v>
      </c>
      <c r="P89" s="5">
        <v>3</v>
      </c>
      <c r="Q89" s="5">
        <v>5</v>
      </c>
      <c r="R89" s="5">
        <v>2</v>
      </c>
      <c r="S89" s="5">
        <v>3</v>
      </c>
      <c r="T89" s="5">
        <v>4</v>
      </c>
      <c r="U89" s="5">
        <v>3</v>
      </c>
      <c r="V89" s="5">
        <v>1</v>
      </c>
      <c r="W89" s="18">
        <v>79</v>
      </c>
      <c r="X89" s="5">
        <v>10</v>
      </c>
      <c r="Y89" s="5">
        <v>4</v>
      </c>
      <c r="Z89" s="5">
        <v>6</v>
      </c>
      <c r="AA89" s="5">
        <v>12</v>
      </c>
      <c r="AB89" s="5">
        <v>4</v>
      </c>
      <c r="AC89" s="5">
        <v>8</v>
      </c>
      <c r="AD89" s="5">
        <v>5</v>
      </c>
      <c r="AE89" s="5">
        <v>3</v>
      </c>
      <c r="AF89" s="5">
        <v>2</v>
      </c>
      <c r="AG89" s="5">
        <v>17</v>
      </c>
      <c r="AH89" s="5">
        <v>10</v>
      </c>
      <c r="AI89" s="5">
        <v>7</v>
      </c>
      <c r="AJ89" s="5">
        <v>14</v>
      </c>
      <c r="AK89" s="5">
        <v>9</v>
      </c>
      <c r="AL89" s="5">
        <v>5</v>
      </c>
      <c r="AM89" s="5">
        <v>1</v>
      </c>
      <c r="AN89" s="5">
        <v>0</v>
      </c>
      <c r="AO89" s="5">
        <v>1</v>
      </c>
      <c r="AP89" s="5">
        <v>2</v>
      </c>
      <c r="AQ89" s="5">
        <v>1</v>
      </c>
      <c r="AR89" s="5">
        <v>1</v>
      </c>
      <c r="AS89" s="18">
        <v>79</v>
      </c>
      <c r="AT89" s="6">
        <f t="shared" si="1"/>
        <v>10</v>
      </c>
      <c r="AU89" s="5">
        <v>6</v>
      </c>
      <c r="AV89" s="5">
        <v>4</v>
      </c>
      <c r="AW89" s="5">
        <v>6</v>
      </c>
      <c r="AX89" s="5">
        <v>1</v>
      </c>
      <c r="AY89" s="5">
        <v>5</v>
      </c>
      <c r="AZ89" s="5">
        <v>6</v>
      </c>
      <c r="BA89" s="5">
        <v>4</v>
      </c>
      <c r="BB89" s="5">
        <v>2</v>
      </c>
      <c r="BC89" s="5">
        <v>9</v>
      </c>
      <c r="BD89" s="5">
        <v>5</v>
      </c>
      <c r="BE89" s="5">
        <v>4</v>
      </c>
      <c r="BF89" s="5">
        <v>4</v>
      </c>
      <c r="BG89" s="5">
        <v>1</v>
      </c>
      <c r="BH89" s="5">
        <v>3</v>
      </c>
      <c r="BI89" s="5">
        <v>14</v>
      </c>
      <c r="BJ89" s="5">
        <v>5</v>
      </c>
      <c r="BK89" s="5">
        <v>9</v>
      </c>
      <c r="BL89" s="5">
        <v>7</v>
      </c>
      <c r="BM89" s="5">
        <v>3</v>
      </c>
      <c r="BN89" s="5">
        <v>4</v>
      </c>
      <c r="BO89" s="5">
        <v>14</v>
      </c>
      <c r="BP89" s="5">
        <v>7</v>
      </c>
      <c r="BQ89" s="5">
        <v>7</v>
      </c>
      <c r="BR89" s="18">
        <v>79</v>
      </c>
      <c r="BS89" s="5">
        <v>15</v>
      </c>
      <c r="BT89" s="5">
        <v>7</v>
      </c>
      <c r="BU89" s="5">
        <v>8</v>
      </c>
      <c r="BV89" s="5">
        <v>24</v>
      </c>
      <c r="BW89" s="5">
        <v>14</v>
      </c>
      <c r="BX89" s="5">
        <v>10</v>
      </c>
      <c r="BY89" s="5">
        <v>4</v>
      </c>
      <c r="BZ89" s="5">
        <v>1</v>
      </c>
      <c r="CA89" s="5">
        <v>3</v>
      </c>
      <c r="CB89" s="5">
        <v>5</v>
      </c>
      <c r="CC89" s="5">
        <v>2</v>
      </c>
      <c r="CD89" s="5">
        <v>3</v>
      </c>
      <c r="CE89" s="5">
        <v>1</v>
      </c>
      <c r="CF89" s="5">
        <v>0</v>
      </c>
      <c r="CG89" s="5">
        <v>1</v>
      </c>
      <c r="CH89" s="5">
        <v>2</v>
      </c>
      <c r="CI89" s="5">
        <v>1</v>
      </c>
      <c r="CJ89" s="5">
        <v>1</v>
      </c>
      <c r="CK89" s="18">
        <v>79</v>
      </c>
      <c r="CL89" s="5">
        <v>0</v>
      </c>
      <c r="CM89" s="5">
        <v>0</v>
      </c>
      <c r="CN89" s="5">
        <v>0</v>
      </c>
      <c r="CO89" s="5">
        <v>13</v>
      </c>
      <c r="CP89" s="5">
        <v>5</v>
      </c>
      <c r="CQ89" s="5">
        <v>8</v>
      </c>
      <c r="CR89" s="5">
        <v>7</v>
      </c>
      <c r="CS89" s="5">
        <v>6</v>
      </c>
      <c r="CT89" s="5">
        <v>1</v>
      </c>
      <c r="CU89" s="5">
        <v>2</v>
      </c>
      <c r="CV89" s="5">
        <v>1</v>
      </c>
      <c r="CW89" s="5">
        <v>1</v>
      </c>
      <c r="CX89" s="5">
        <v>0</v>
      </c>
      <c r="CY89" s="5">
        <v>0</v>
      </c>
      <c r="CZ89" s="5">
        <v>0</v>
      </c>
      <c r="DA89" s="5">
        <v>0</v>
      </c>
      <c r="DB89" s="5">
        <v>0</v>
      </c>
      <c r="DC89" s="5">
        <v>0</v>
      </c>
    </row>
    <row r="90" spans="1:107" x14ac:dyDescent="0.2">
      <c r="A90" s="18">
        <v>80</v>
      </c>
      <c r="B90" s="5">
        <v>167</v>
      </c>
      <c r="C90" s="5">
        <v>87</v>
      </c>
      <c r="D90" s="5">
        <v>80</v>
      </c>
      <c r="E90" s="5">
        <v>2</v>
      </c>
      <c r="F90" s="5">
        <v>2</v>
      </c>
      <c r="G90" s="5">
        <v>0</v>
      </c>
      <c r="H90" s="5">
        <v>8</v>
      </c>
      <c r="I90" s="5">
        <v>5</v>
      </c>
      <c r="J90" s="5">
        <v>3</v>
      </c>
      <c r="K90" s="5">
        <v>8</v>
      </c>
      <c r="L90" s="5">
        <v>5</v>
      </c>
      <c r="M90" s="5">
        <v>3</v>
      </c>
      <c r="N90" s="5">
        <v>8</v>
      </c>
      <c r="O90" s="5">
        <v>2</v>
      </c>
      <c r="P90" s="5">
        <v>6</v>
      </c>
      <c r="Q90" s="5">
        <v>2</v>
      </c>
      <c r="R90" s="5">
        <v>2</v>
      </c>
      <c r="S90" s="5">
        <v>0</v>
      </c>
      <c r="T90" s="5">
        <v>4</v>
      </c>
      <c r="U90" s="5">
        <v>4</v>
      </c>
      <c r="V90" s="5">
        <v>0</v>
      </c>
      <c r="W90" s="18">
        <v>80</v>
      </c>
      <c r="X90" s="5">
        <v>8</v>
      </c>
      <c r="Y90" s="5">
        <v>6</v>
      </c>
      <c r="Z90" s="5">
        <v>2</v>
      </c>
      <c r="AA90" s="5">
        <v>2</v>
      </c>
      <c r="AB90" s="5">
        <v>2</v>
      </c>
      <c r="AC90" s="5">
        <v>0</v>
      </c>
      <c r="AD90" s="5">
        <v>1</v>
      </c>
      <c r="AE90" s="5">
        <v>1</v>
      </c>
      <c r="AF90" s="5">
        <v>0</v>
      </c>
      <c r="AG90" s="5">
        <v>11</v>
      </c>
      <c r="AH90" s="5">
        <v>7</v>
      </c>
      <c r="AI90" s="5">
        <v>4</v>
      </c>
      <c r="AJ90" s="5">
        <v>4</v>
      </c>
      <c r="AK90" s="5">
        <v>2</v>
      </c>
      <c r="AL90" s="5">
        <v>2</v>
      </c>
      <c r="AM90" s="5">
        <v>2</v>
      </c>
      <c r="AN90" s="5">
        <v>2</v>
      </c>
      <c r="AO90" s="5">
        <v>0</v>
      </c>
      <c r="AP90" s="5">
        <v>8</v>
      </c>
      <c r="AQ90" s="5">
        <v>3</v>
      </c>
      <c r="AR90" s="5">
        <v>5</v>
      </c>
      <c r="AS90" s="18">
        <v>80</v>
      </c>
      <c r="AT90" s="6">
        <f t="shared" si="1"/>
        <v>2</v>
      </c>
      <c r="AU90" s="5">
        <v>1</v>
      </c>
      <c r="AV90" s="5">
        <v>1</v>
      </c>
      <c r="AW90" s="5">
        <v>4</v>
      </c>
      <c r="AX90" s="5">
        <v>2</v>
      </c>
      <c r="AY90" s="5">
        <v>2</v>
      </c>
      <c r="AZ90" s="5">
        <v>7</v>
      </c>
      <c r="BA90" s="5">
        <v>3</v>
      </c>
      <c r="BB90" s="5">
        <v>4</v>
      </c>
      <c r="BC90" s="5">
        <v>3</v>
      </c>
      <c r="BD90" s="5">
        <v>3</v>
      </c>
      <c r="BE90" s="5">
        <v>0</v>
      </c>
      <c r="BF90" s="5">
        <v>5</v>
      </c>
      <c r="BG90" s="5">
        <v>2</v>
      </c>
      <c r="BH90" s="5">
        <v>3</v>
      </c>
      <c r="BI90" s="5">
        <v>4</v>
      </c>
      <c r="BJ90" s="5">
        <v>1</v>
      </c>
      <c r="BK90" s="5">
        <v>3</v>
      </c>
      <c r="BL90" s="5">
        <v>3</v>
      </c>
      <c r="BM90" s="5">
        <v>2</v>
      </c>
      <c r="BN90" s="5">
        <v>1</v>
      </c>
      <c r="BO90" s="5">
        <v>11</v>
      </c>
      <c r="BP90" s="5">
        <v>4</v>
      </c>
      <c r="BQ90" s="5">
        <v>7</v>
      </c>
      <c r="BR90" s="18">
        <v>80</v>
      </c>
      <c r="BS90" s="5">
        <v>19</v>
      </c>
      <c r="BT90" s="5">
        <v>5</v>
      </c>
      <c r="BU90" s="5">
        <v>14</v>
      </c>
      <c r="BV90" s="5">
        <v>3</v>
      </c>
      <c r="BW90" s="5">
        <v>2</v>
      </c>
      <c r="BX90" s="5">
        <v>1</v>
      </c>
      <c r="BY90" s="5">
        <v>9</v>
      </c>
      <c r="BZ90" s="5">
        <v>5</v>
      </c>
      <c r="CA90" s="5">
        <v>4</v>
      </c>
      <c r="CB90" s="5">
        <v>5</v>
      </c>
      <c r="CC90" s="5">
        <v>3</v>
      </c>
      <c r="CD90" s="5">
        <v>2</v>
      </c>
      <c r="CE90" s="5">
        <v>2</v>
      </c>
      <c r="CF90" s="5">
        <v>1</v>
      </c>
      <c r="CG90" s="5">
        <v>1</v>
      </c>
      <c r="CH90" s="5">
        <v>1</v>
      </c>
      <c r="CI90" s="5">
        <v>1</v>
      </c>
      <c r="CJ90" s="5">
        <v>0</v>
      </c>
      <c r="CK90" s="18">
        <v>80</v>
      </c>
      <c r="CL90" s="5">
        <v>4</v>
      </c>
      <c r="CM90" s="5">
        <v>2</v>
      </c>
      <c r="CN90" s="5">
        <v>2</v>
      </c>
      <c r="CO90" s="5">
        <v>11</v>
      </c>
      <c r="CP90" s="5">
        <v>5</v>
      </c>
      <c r="CQ90" s="5">
        <v>6</v>
      </c>
      <c r="CR90" s="5">
        <v>1</v>
      </c>
      <c r="CS90" s="5">
        <v>0</v>
      </c>
      <c r="CT90" s="5">
        <v>1</v>
      </c>
      <c r="CU90" s="5">
        <v>0</v>
      </c>
      <c r="CV90" s="5">
        <v>0</v>
      </c>
      <c r="CW90" s="5">
        <v>0</v>
      </c>
      <c r="CX90" s="5">
        <v>2</v>
      </c>
      <c r="CY90" s="5">
        <v>2</v>
      </c>
      <c r="CZ90" s="5">
        <v>0</v>
      </c>
      <c r="DA90" s="5">
        <v>3</v>
      </c>
      <c r="DB90" s="5">
        <v>0</v>
      </c>
      <c r="DC90" s="5">
        <v>3</v>
      </c>
    </row>
    <row r="91" spans="1:107" x14ac:dyDescent="0.2">
      <c r="A91" s="18">
        <v>81</v>
      </c>
      <c r="B91" s="5">
        <v>96</v>
      </c>
      <c r="C91" s="5">
        <v>57</v>
      </c>
      <c r="D91" s="5">
        <v>39</v>
      </c>
      <c r="E91" s="5">
        <v>0</v>
      </c>
      <c r="F91" s="5">
        <v>0</v>
      </c>
      <c r="G91" s="5">
        <v>0</v>
      </c>
      <c r="H91" s="5">
        <v>3</v>
      </c>
      <c r="I91" s="5">
        <v>2</v>
      </c>
      <c r="J91" s="5">
        <v>1</v>
      </c>
      <c r="K91" s="5">
        <v>1</v>
      </c>
      <c r="L91" s="5">
        <v>0</v>
      </c>
      <c r="M91" s="5">
        <v>1</v>
      </c>
      <c r="N91" s="5">
        <v>4</v>
      </c>
      <c r="O91" s="5">
        <v>3</v>
      </c>
      <c r="P91" s="5">
        <v>1</v>
      </c>
      <c r="Q91" s="5">
        <v>1</v>
      </c>
      <c r="R91" s="5">
        <v>1</v>
      </c>
      <c r="S91" s="5">
        <v>0</v>
      </c>
      <c r="T91" s="5">
        <v>2</v>
      </c>
      <c r="U91" s="5">
        <v>2</v>
      </c>
      <c r="V91" s="5">
        <v>0</v>
      </c>
      <c r="W91" s="18">
        <v>81</v>
      </c>
      <c r="X91" s="5">
        <v>13</v>
      </c>
      <c r="Y91" s="5">
        <v>6</v>
      </c>
      <c r="Z91" s="5">
        <v>7</v>
      </c>
      <c r="AA91" s="5">
        <v>4</v>
      </c>
      <c r="AB91" s="5">
        <v>1</v>
      </c>
      <c r="AC91" s="5">
        <v>3</v>
      </c>
      <c r="AD91" s="5">
        <v>3</v>
      </c>
      <c r="AE91" s="5">
        <v>1</v>
      </c>
      <c r="AF91" s="5">
        <v>2</v>
      </c>
      <c r="AG91" s="5">
        <v>11</v>
      </c>
      <c r="AH91" s="5">
        <v>7</v>
      </c>
      <c r="AI91" s="5">
        <v>4</v>
      </c>
      <c r="AJ91" s="5">
        <v>3</v>
      </c>
      <c r="AK91" s="5">
        <v>3</v>
      </c>
      <c r="AL91" s="5">
        <v>0</v>
      </c>
      <c r="AM91" s="5">
        <v>1</v>
      </c>
      <c r="AN91" s="5">
        <v>0</v>
      </c>
      <c r="AO91" s="5">
        <v>1</v>
      </c>
      <c r="AP91" s="5">
        <v>1</v>
      </c>
      <c r="AQ91" s="5">
        <v>1</v>
      </c>
      <c r="AR91" s="5">
        <v>0</v>
      </c>
      <c r="AS91" s="18">
        <v>81</v>
      </c>
      <c r="AT91" s="6">
        <f t="shared" si="1"/>
        <v>4</v>
      </c>
      <c r="AU91" s="5">
        <v>3</v>
      </c>
      <c r="AV91" s="5">
        <v>1</v>
      </c>
      <c r="AW91" s="5">
        <v>2</v>
      </c>
      <c r="AX91" s="5">
        <v>1</v>
      </c>
      <c r="AY91" s="5">
        <v>1</v>
      </c>
      <c r="AZ91" s="5">
        <v>3</v>
      </c>
      <c r="BA91" s="5">
        <v>3</v>
      </c>
      <c r="BB91" s="5">
        <v>0</v>
      </c>
      <c r="BC91" s="5">
        <v>3</v>
      </c>
      <c r="BD91" s="5">
        <v>2</v>
      </c>
      <c r="BE91" s="5">
        <v>1</v>
      </c>
      <c r="BF91" s="5">
        <v>0</v>
      </c>
      <c r="BG91" s="5">
        <v>0</v>
      </c>
      <c r="BH91" s="5">
        <v>0</v>
      </c>
      <c r="BI91" s="5">
        <v>4</v>
      </c>
      <c r="BJ91" s="5">
        <v>2</v>
      </c>
      <c r="BK91" s="5">
        <v>2</v>
      </c>
      <c r="BL91" s="5">
        <v>4</v>
      </c>
      <c r="BM91" s="5">
        <v>2</v>
      </c>
      <c r="BN91" s="5">
        <v>2</v>
      </c>
      <c r="BO91" s="5">
        <v>5</v>
      </c>
      <c r="BP91" s="5">
        <v>2</v>
      </c>
      <c r="BQ91" s="5">
        <v>3</v>
      </c>
      <c r="BR91" s="18">
        <v>81</v>
      </c>
      <c r="BS91" s="5">
        <v>7</v>
      </c>
      <c r="BT91" s="5">
        <v>5</v>
      </c>
      <c r="BU91" s="5">
        <v>2</v>
      </c>
      <c r="BV91" s="5">
        <v>3</v>
      </c>
      <c r="BW91" s="5">
        <v>1</v>
      </c>
      <c r="BX91" s="5">
        <v>2</v>
      </c>
      <c r="BY91" s="5">
        <v>1</v>
      </c>
      <c r="BZ91" s="5">
        <v>1</v>
      </c>
      <c r="CA91" s="5">
        <v>0</v>
      </c>
      <c r="CB91" s="5">
        <v>2</v>
      </c>
      <c r="CC91" s="5">
        <v>1</v>
      </c>
      <c r="CD91" s="5">
        <v>1</v>
      </c>
      <c r="CE91" s="5">
        <v>1</v>
      </c>
      <c r="CF91" s="5">
        <v>0</v>
      </c>
      <c r="CG91" s="5">
        <v>1</v>
      </c>
      <c r="CH91" s="5">
        <v>2</v>
      </c>
      <c r="CI91" s="5">
        <v>2</v>
      </c>
      <c r="CJ91" s="5">
        <v>0</v>
      </c>
      <c r="CK91" s="18">
        <v>81</v>
      </c>
      <c r="CL91" s="5">
        <v>0</v>
      </c>
      <c r="CM91" s="5">
        <v>0</v>
      </c>
      <c r="CN91" s="5">
        <v>0</v>
      </c>
      <c r="CO91" s="5">
        <v>6</v>
      </c>
      <c r="CP91" s="5">
        <v>4</v>
      </c>
      <c r="CQ91" s="5">
        <v>2</v>
      </c>
      <c r="CR91" s="5">
        <v>1</v>
      </c>
      <c r="CS91" s="5">
        <v>0</v>
      </c>
      <c r="CT91" s="5">
        <v>1</v>
      </c>
      <c r="CU91" s="5">
        <v>0</v>
      </c>
      <c r="CV91" s="5">
        <v>0</v>
      </c>
      <c r="CW91" s="5">
        <v>0</v>
      </c>
      <c r="CX91" s="5">
        <v>0</v>
      </c>
      <c r="CY91" s="5">
        <v>0</v>
      </c>
      <c r="CZ91" s="5">
        <v>0</v>
      </c>
      <c r="DA91" s="5">
        <v>1</v>
      </c>
      <c r="DB91" s="5">
        <v>1</v>
      </c>
      <c r="DC91" s="5">
        <v>0</v>
      </c>
    </row>
    <row r="92" spans="1:107" x14ac:dyDescent="0.2">
      <c r="A92" s="18">
        <v>82</v>
      </c>
      <c r="B92" s="5">
        <v>161</v>
      </c>
      <c r="C92" s="5">
        <v>94</v>
      </c>
      <c r="D92" s="5">
        <v>67</v>
      </c>
      <c r="E92" s="5">
        <v>2</v>
      </c>
      <c r="F92" s="5">
        <v>1</v>
      </c>
      <c r="G92" s="5">
        <v>1</v>
      </c>
      <c r="H92" s="5">
        <v>2</v>
      </c>
      <c r="I92" s="5">
        <v>0</v>
      </c>
      <c r="J92" s="5">
        <v>2</v>
      </c>
      <c r="K92" s="5">
        <v>4</v>
      </c>
      <c r="L92" s="5">
        <v>3</v>
      </c>
      <c r="M92" s="5">
        <v>1</v>
      </c>
      <c r="N92" s="5">
        <v>6</v>
      </c>
      <c r="O92" s="5">
        <v>2</v>
      </c>
      <c r="P92" s="5">
        <v>4</v>
      </c>
      <c r="Q92" s="5">
        <v>3</v>
      </c>
      <c r="R92" s="5">
        <v>2</v>
      </c>
      <c r="S92" s="5">
        <v>1</v>
      </c>
      <c r="T92" s="5">
        <v>7</v>
      </c>
      <c r="U92" s="5">
        <v>0</v>
      </c>
      <c r="V92" s="5">
        <v>7</v>
      </c>
      <c r="W92" s="18">
        <v>82</v>
      </c>
      <c r="X92" s="5">
        <v>8</v>
      </c>
      <c r="Y92" s="5">
        <v>3</v>
      </c>
      <c r="Z92" s="5">
        <v>5</v>
      </c>
      <c r="AA92" s="5">
        <v>8</v>
      </c>
      <c r="AB92" s="5">
        <v>6</v>
      </c>
      <c r="AC92" s="5">
        <v>2</v>
      </c>
      <c r="AD92" s="5">
        <v>10</v>
      </c>
      <c r="AE92" s="5">
        <v>9</v>
      </c>
      <c r="AF92" s="5">
        <v>1</v>
      </c>
      <c r="AG92" s="5">
        <v>14</v>
      </c>
      <c r="AH92" s="5">
        <v>10</v>
      </c>
      <c r="AI92" s="5">
        <v>4</v>
      </c>
      <c r="AJ92" s="5">
        <v>1</v>
      </c>
      <c r="AK92" s="5">
        <v>0</v>
      </c>
      <c r="AL92" s="5">
        <v>1</v>
      </c>
      <c r="AM92" s="5">
        <v>0</v>
      </c>
      <c r="AN92" s="5">
        <v>0</v>
      </c>
      <c r="AO92" s="5">
        <v>0</v>
      </c>
      <c r="AP92" s="5">
        <v>1</v>
      </c>
      <c r="AQ92" s="5">
        <v>1</v>
      </c>
      <c r="AR92" s="5">
        <v>0</v>
      </c>
      <c r="AS92" s="18">
        <v>82</v>
      </c>
      <c r="AT92" s="6">
        <f t="shared" si="1"/>
        <v>7</v>
      </c>
      <c r="AU92" s="5">
        <v>6</v>
      </c>
      <c r="AV92" s="5">
        <v>1</v>
      </c>
      <c r="AW92" s="5">
        <v>5</v>
      </c>
      <c r="AX92" s="5">
        <v>4</v>
      </c>
      <c r="AY92" s="5">
        <v>1</v>
      </c>
      <c r="AZ92" s="5">
        <v>7</v>
      </c>
      <c r="BA92" s="5">
        <v>3</v>
      </c>
      <c r="BB92" s="5">
        <v>4</v>
      </c>
      <c r="BC92" s="5">
        <v>7</v>
      </c>
      <c r="BD92" s="5">
        <v>6</v>
      </c>
      <c r="BE92" s="5">
        <v>1</v>
      </c>
      <c r="BF92" s="5">
        <v>5</v>
      </c>
      <c r="BG92" s="5">
        <v>1</v>
      </c>
      <c r="BH92" s="5">
        <v>4</v>
      </c>
      <c r="BI92" s="5">
        <v>4</v>
      </c>
      <c r="BJ92" s="5">
        <v>3</v>
      </c>
      <c r="BK92" s="5">
        <v>1</v>
      </c>
      <c r="BL92" s="5">
        <v>6</v>
      </c>
      <c r="BM92" s="5">
        <v>3</v>
      </c>
      <c r="BN92" s="5">
        <v>3</v>
      </c>
      <c r="BO92" s="5">
        <v>12</v>
      </c>
      <c r="BP92" s="5">
        <v>8</v>
      </c>
      <c r="BQ92" s="5">
        <v>4</v>
      </c>
      <c r="BR92" s="18">
        <v>82</v>
      </c>
      <c r="BS92" s="5">
        <v>5</v>
      </c>
      <c r="BT92" s="5">
        <v>1</v>
      </c>
      <c r="BU92" s="5">
        <v>4</v>
      </c>
      <c r="BV92" s="5">
        <v>1</v>
      </c>
      <c r="BW92" s="5">
        <v>1</v>
      </c>
      <c r="BX92" s="5">
        <v>0</v>
      </c>
      <c r="BY92" s="5">
        <v>2</v>
      </c>
      <c r="BZ92" s="5">
        <v>1</v>
      </c>
      <c r="CA92" s="5">
        <v>1</v>
      </c>
      <c r="CB92" s="5">
        <v>10</v>
      </c>
      <c r="CC92" s="5">
        <v>7</v>
      </c>
      <c r="CD92" s="5">
        <v>3</v>
      </c>
      <c r="CE92" s="5">
        <v>3</v>
      </c>
      <c r="CF92" s="5">
        <v>2</v>
      </c>
      <c r="CG92" s="5">
        <v>1</v>
      </c>
      <c r="CH92" s="5">
        <v>6</v>
      </c>
      <c r="CI92" s="5">
        <v>4</v>
      </c>
      <c r="CJ92" s="5">
        <v>2</v>
      </c>
      <c r="CK92" s="18">
        <v>82</v>
      </c>
      <c r="CL92" s="5">
        <v>1</v>
      </c>
      <c r="CM92" s="5">
        <v>0</v>
      </c>
      <c r="CN92" s="5">
        <v>1</v>
      </c>
      <c r="CO92" s="5">
        <v>10</v>
      </c>
      <c r="CP92" s="5">
        <v>6</v>
      </c>
      <c r="CQ92" s="5">
        <v>4</v>
      </c>
      <c r="CR92" s="5">
        <v>3</v>
      </c>
      <c r="CS92" s="5">
        <v>1</v>
      </c>
      <c r="CT92" s="5">
        <v>2</v>
      </c>
      <c r="CU92" s="5">
        <v>1</v>
      </c>
      <c r="CV92" s="5">
        <v>0</v>
      </c>
      <c r="CW92" s="5">
        <v>1</v>
      </c>
      <c r="CX92" s="5">
        <v>0</v>
      </c>
      <c r="CY92" s="5">
        <v>0</v>
      </c>
      <c r="CZ92" s="5">
        <v>0</v>
      </c>
      <c r="DA92" s="5">
        <v>0</v>
      </c>
      <c r="DB92" s="5">
        <v>0</v>
      </c>
      <c r="DC92" s="5">
        <v>0</v>
      </c>
    </row>
    <row r="93" spans="1:107" x14ac:dyDescent="0.2">
      <c r="A93" s="18">
        <v>83</v>
      </c>
      <c r="B93" s="5">
        <v>42</v>
      </c>
      <c r="C93" s="5">
        <v>20</v>
      </c>
      <c r="D93" s="5">
        <v>22</v>
      </c>
      <c r="E93" s="5">
        <v>0</v>
      </c>
      <c r="F93" s="5">
        <v>0</v>
      </c>
      <c r="G93" s="5">
        <v>0</v>
      </c>
      <c r="H93" s="5">
        <v>1</v>
      </c>
      <c r="I93" s="5">
        <v>1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1</v>
      </c>
      <c r="R93" s="5">
        <v>1</v>
      </c>
      <c r="S93" s="5">
        <v>0</v>
      </c>
      <c r="T93" s="5">
        <v>2</v>
      </c>
      <c r="U93" s="5">
        <v>1</v>
      </c>
      <c r="V93" s="5">
        <v>1</v>
      </c>
      <c r="W93" s="18">
        <v>83</v>
      </c>
      <c r="X93" s="5">
        <v>2</v>
      </c>
      <c r="Y93" s="5">
        <v>0</v>
      </c>
      <c r="Z93" s="5">
        <v>2</v>
      </c>
      <c r="AA93" s="5">
        <v>5</v>
      </c>
      <c r="AB93" s="5">
        <v>1</v>
      </c>
      <c r="AC93" s="5">
        <v>4</v>
      </c>
      <c r="AD93" s="5">
        <v>0</v>
      </c>
      <c r="AE93" s="5">
        <v>0</v>
      </c>
      <c r="AF93" s="5">
        <v>0</v>
      </c>
      <c r="AG93" s="5">
        <v>3</v>
      </c>
      <c r="AH93" s="5">
        <v>2</v>
      </c>
      <c r="AI93" s="5">
        <v>1</v>
      </c>
      <c r="AJ93" s="5">
        <v>0</v>
      </c>
      <c r="AK93" s="5">
        <v>0</v>
      </c>
      <c r="AL93" s="5">
        <v>0</v>
      </c>
      <c r="AM93" s="5">
        <v>0</v>
      </c>
      <c r="AN93" s="5">
        <v>0</v>
      </c>
      <c r="AO93" s="5">
        <v>0</v>
      </c>
      <c r="AP93" s="5">
        <v>0</v>
      </c>
      <c r="AQ93" s="5">
        <v>0</v>
      </c>
      <c r="AR93" s="5">
        <v>0</v>
      </c>
      <c r="AS93" s="18">
        <v>83</v>
      </c>
      <c r="AT93" s="6">
        <f t="shared" si="1"/>
        <v>1</v>
      </c>
      <c r="AU93" s="5">
        <v>1</v>
      </c>
      <c r="AV93" s="5">
        <v>0</v>
      </c>
      <c r="AW93" s="5">
        <v>0</v>
      </c>
      <c r="AX93" s="5">
        <v>0</v>
      </c>
      <c r="AY93" s="5">
        <v>0</v>
      </c>
      <c r="AZ93" s="5">
        <v>1</v>
      </c>
      <c r="BA93" s="5">
        <v>0</v>
      </c>
      <c r="BB93" s="5">
        <v>1</v>
      </c>
      <c r="BC93" s="5">
        <v>3</v>
      </c>
      <c r="BD93" s="5">
        <v>0</v>
      </c>
      <c r="BE93" s="5">
        <v>3</v>
      </c>
      <c r="BF93" s="5">
        <v>0</v>
      </c>
      <c r="BG93" s="5">
        <v>0</v>
      </c>
      <c r="BH93" s="5">
        <v>0</v>
      </c>
      <c r="BI93" s="5">
        <v>2</v>
      </c>
      <c r="BJ93" s="5">
        <v>2</v>
      </c>
      <c r="BK93" s="5">
        <v>0</v>
      </c>
      <c r="BL93" s="5">
        <v>5</v>
      </c>
      <c r="BM93" s="5">
        <v>4</v>
      </c>
      <c r="BN93" s="5">
        <v>1</v>
      </c>
      <c r="BO93" s="5">
        <v>5</v>
      </c>
      <c r="BP93" s="5">
        <v>2</v>
      </c>
      <c r="BQ93" s="5">
        <v>3</v>
      </c>
      <c r="BR93" s="18">
        <v>83</v>
      </c>
      <c r="BS93" s="5">
        <v>2</v>
      </c>
      <c r="BT93" s="5">
        <v>0</v>
      </c>
      <c r="BU93" s="5">
        <v>2</v>
      </c>
      <c r="BV93" s="5">
        <v>2</v>
      </c>
      <c r="BW93" s="5">
        <v>1</v>
      </c>
      <c r="BX93" s="5">
        <v>1</v>
      </c>
      <c r="BY93" s="5">
        <v>1</v>
      </c>
      <c r="BZ93" s="5">
        <v>1</v>
      </c>
      <c r="CA93" s="5">
        <v>0</v>
      </c>
      <c r="CB93" s="5">
        <v>1</v>
      </c>
      <c r="CC93" s="5">
        <v>0</v>
      </c>
      <c r="CD93" s="5">
        <v>1</v>
      </c>
      <c r="CE93" s="5">
        <v>3</v>
      </c>
      <c r="CF93" s="5">
        <v>3</v>
      </c>
      <c r="CG93" s="5">
        <v>0</v>
      </c>
      <c r="CH93" s="5">
        <v>0</v>
      </c>
      <c r="CI93" s="5">
        <v>0</v>
      </c>
      <c r="CJ93" s="5">
        <v>0</v>
      </c>
      <c r="CK93" s="18">
        <v>83</v>
      </c>
      <c r="CL93" s="5">
        <v>1</v>
      </c>
      <c r="CM93" s="5">
        <v>0</v>
      </c>
      <c r="CN93" s="5">
        <v>1</v>
      </c>
      <c r="CO93" s="5">
        <v>1</v>
      </c>
      <c r="CP93" s="5">
        <v>0</v>
      </c>
      <c r="CQ93" s="5">
        <v>1</v>
      </c>
      <c r="CR93" s="5">
        <v>0</v>
      </c>
      <c r="CS93" s="5">
        <v>0</v>
      </c>
      <c r="CT93" s="5">
        <v>0</v>
      </c>
      <c r="CU93" s="5">
        <v>0</v>
      </c>
      <c r="CV93" s="5">
        <v>0</v>
      </c>
      <c r="CW93" s="5">
        <v>0</v>
      </c>
      <c r="CX93" s="5">
        <v>0</v>
      </c>
      <c r="CY93" s="5">
        <v>0</v>
      </c>
      <c r="CZ93" s="5">
        <v>0</v>
      </c>
      <c r="DA93" s="5">
        <v>0</v>
      </c>
      <c r="DB93" s="5">
        <v>0</v>
      </c>
      <c r="DC93" s="5">
        <v>0</v>
      </c>
    </row>
    <row r="94" spans="1:107" x14ac:dyDescent="0.2">
      <c r="A94" s="18">
        <v>84</v>
      </c>
      <c r="B94" s="5">
        <v>61</v>
      </c>
      <c r="C94" s="5">
        <v>35</v>
      </c>
      <c r="D94" s="5">
        <v>26</v>
      </c>
      <c r="E94" s="5">
        <v>0</v>
      </c>
      <c r="F94" s="5">
        <v>0</v>
      </c>
      <c r="G94" s="5">
        <v>0</v>
      </c>
      <c r="H94" s="5">
        <v>3</v>
      </c>
      <c r="I94" s="5">
        <v>0</v>
      </c>
      <c r="J94" s="5">
        <v>3</v>
      </c>
      <c r="K94" s="5">
        <v>0</v>
      </c>
      <c r="L94" s="5">
        <v>0</v>
      </c>
      <c r="M94" s="5">
        <v>0</v>
      </c>
      <c r="N94" s="5">
        <v>4</v>
      </c>
      <c r="O94" s="5">
        <v>3</v>
      </c>
      <c r="P94" s="5">
        <v>1</v>
      </c>
      <c r="Q94" s="5">
        <v>0</v>
      </c>
      <c r="R94" s="5">
        <v>0</v>
      </c>
      <c r="S94" s="5">
        <v>0</v>
      </c>
      <c r="T94" s="5">
        <v>1</v>
      </c>
      <c r="U94" s="5">
        <v>1</v>
      </c>
      <c r="V94" s="5">
        <v>0</v>
      </c>
      <c r="W94" s="18">
        <v>84</v>
      </c>
      <c r="X94" s="5">
        <v>4</v>
      </c>
      <c r="Y94" s="5">
        <v>4</v>
      </c>
      <c r="Z94" s="5">
        <v>0</v>
      </c>
      <c r="AA94" s="5">
        <v>2</v>
      </c>
      <c r="AB94" s="5">
        <v>2</v>
      </c>
      <c r="AC94" s="5">
        <v>0</v>
      </c>
      <c r="AD94" s="5">
        <v>0</v>
      </c>
      <c r="AE94" s="5">
        <v>0</v>
      </c>
      <c r="AF94" s="5">
        <v>0</v>
      </c>
      <c r="AG94" s="5">
        <v>8</v>
      </c>
      <c r="AH94" s="5">
        <v>5</v>
      </c>
      <c r="AI94" s="5">
        <v>3</v>
      </c>
      <c r="AJ94" s="5">
        <v>3</v>
      </c>
      <c r="AK94" s="5">
        <v>2</v>
      </c>
      <c r="AL94" s="5">
        <v>1</v>
      </c>
      <c r="AM94" s="5">
        <v>1</v>
      </c>
      <c r="AN94" s="5">
        <v>0</v>
      </c>
      <c r="AO94" s="5">
        <v>1</v>
      </c>
      <c r="AP94" s="5">
        <v>1</v>
      </c>
      <c r="AQ94" s="5">
        <v>1</v>
      </c>
      <c r="AR94" s="5">
        <v>0</v>
      </c>
      <c r="AS94" s="18">
        <v>84</v>
      </c>
      <c r="AT94" s="6">
        <f t="shared" si="1"/>
        <v>1</v>
      </c>
      <c r="AU94" s="5">
        <v>0</v>
      </c>
      <c r="AV94" s="5">
        <v>1</v>
      </c>
      <c r="AW94" s="5">
        <v>0</v>
      </c>
      <c r="AX94" s="5">
        <v>0</v>
      </c>
      <c r="AY94" s="5">
        <v>0</v>
      </c>
      <c r="AZ94" s="5">
        <v>0</v>
      </c>
      <c r="BA94" s="5">
        <v>0</v>
      </c>
      <c r="BB94" s="5">
        <v>0</v>
      </c>
      <c r="BC94" s="5">
        <v>2</v>
      </c>
      <c r="BD94" s="5">
        <v>0</v>
      </c>
      <c r="BE94" s="5">
        <v>2</v>
      </c>
      <c r="BF94" s="5">
        <v>0</v>
      </c>
      <c r="BG94" s="5">
        <v>0</v>
      </c>
      <c r="BH94" s="5">
        <v>0</v>
      </c>
      <c r="BI94" s="5">
        <v>2</v>
      </c>
      <c r="BJ94" s="5">
        <v>0</v>
      </c>
      <c r="BK94" s="5">
        <v>2</v>
      </c>
      <c r="BL94" s="5">
        <v>2</v>
      </c>
      <c r="BM94" s="5">
        <v>2</v>
      </c>
      <c r="BN94" s="5">
        <v>0</v>
      </c>
      <c r="BO94" s="5">
        <v>6</v>
      </c>
      <c r="BP94" s="5">
        <v>6</v>
      </c>
      <c r="BQ94" s="5">
        <v>0</v>
      </c>
      <c r="BR94" s="18">
        <v>84</v>
      </c>
      <c r="BS94" s="5">
        <v>8</v>
      </c>
      <c r="BT94" s="5">
        <v>3</v>
      </c>
      <c r="BU94" s="5">
        <v>5</v>
      </c>
      <c r="BV94" s="5">
        <v>3</v>
      </c>
      <c r="BW94" s="5">
        <v>1</v>
      </c>
      <c r="BX94" s="5">
        <v>2</v>
      </c>
      <c r="BY94" s="5">
        <v>3</v>
      </c>
      <c r="BZ94" s="5">
        <v>2</v>
      </c>
      <c r="CA94" s="5">
        <v>1</v>
      </c>
      <c r="CB94" s="5">
        <v>1</v>
      </c>
      <c r="CC94" s="5">
        <v>1</v>
      </c>
      <c r="CD94" s="5">
        <v>0</v>
      </c>
      <c r="CE94" s="5">
        <v>1</v>
      </c>
      <c r="CF94" s="5">
        <v>0</v>
      </c>
      <c r="CG94" s="5">
        <v>1</v>
      </c>
      <c r="CH94" s="5">
        <v>0</v>
      </c>
      <c r="CI94" s="5">
        <v>0</v>
      </c>
      <c r="CJ94" s="5">
        <v>0</v>
      </c>
      <c r="CK94" s="18">
        <v>84</v>
      </c>
      <c r="CL94" s="5">
        <v>1</v>
      </c>
      <c r="CM94" s="5">
        <v>1</v>
      </c>
      <c r="CN94" s="5">
        <v>0</v>
      </c>
      <c r="CO94" s="5">
        <v>4</v>
      </c>
      <c r="CP94" s="5">
        <v>1</v>
      </c>
      <c r="CQ94" s="5">
        <v>3</v>
      </c>
      <c r="CR94" s="5">
        <v>0</v>
      </c>
      <c r="CS94" s="5">
        <v>0</v>
      </c>
      <c r="CT94" s="5">
        <v>0</v>
      </c>
      <c r="CU94" s="5">
        <v>0</v>
      </c>
      <c r="CV94" s="5">
        <v>0</v>
      </c>
      <c r="CW94" s="5">
        <v>0</v>
      </c>
      <c r="CX94" s="5">
        <v>0</v>
      </c>
      <c r="CY94" s="5">
        <v>0</v>
      </c>
      <c r="CZ94" s="5">
        <v>0</v>
      </c>
      <c r="DA94" s="5">
        <v>0</v>
      </c>
      <c r="DB94" s="5">
        <v>0</v>
      </c>
      <c r="DC94" s="5">
        <v>0</v>
      </c>
    </row>
    <row r="95" spans="1:107" x14ac:dyDescent="0.2">
      <c r="A95" s="18">
        <v>85</v>
      </c>
      <c r="B95" s="5">
        <v>62</v>
      </c>
      <c r="C95" s="5">
        <v>33</v>
      </c>
      <c r="D95" s="5">
        <v>29</v>
      </c>
      <c r="E95" s="5">
        <v>1</v>
      </c>
      <c r="F95" s="5">
        <v>0</v>
      </c>
      <c r="G95" s="5">
        <v>1</v>
      </c>
      <c r="H95" s="5">
        <v>1</v>
      </c>
      <c r="I95" s="5">
        <v>0</v>
      </c>
      <c r="J95" s="5">
        <v>1</v>
      </c>
      <c r="K95" s="5">
        <v>2</v>
      </c>
      <c r="L95" s="5">
        <v>0</v>
      </c>
      <c r="M95" s="5">
        <v>2</v>
      </c>
      <c r="N95" s="5">
        <v>5</v>
      </c>
      <c r="O95" s="5">
        <v>1</v>
      </c>
      <c r="P95" s="5">
        <v>4</v>
      </c>
      <c r="Q95" s="5">
        <v>0</v>
      </c>
      <c r="R95" s="5">
        <v>0</v>
      </c>
      <c r="S95" s="5">
        <v>0</v>
      </c>
      <c r="T95" s="5">
        <v>2</v>
      </c>
      <c r="U95" s="5">
        <v>1</v>
      </c>
      <c r="V95" s="5">
        <v>1</v>
      </c>
      <c r="W95" s="18">
        <v>85</v>
      </c>
      <c r="X95" s="5">
        <v>0</v>
      </c>
      <c r="Y95" s="5">
        <v>0</v>
      </c>
      <c r="Z95" s="5">
        <v>0</v>
      </c>
      <c r="AA95" s="5">
        <v>2</v>
      </c>
      <c r="AB95" s="5">
        <v>1</v>
      </c>
      <c r="AC95" s="5">
        <v>1</v>
      </c>
      <c r="AD95" s="5">
        <v>1</v>
      </c>
      <c r="AE95" s="5">
        <v>0</v>
      </c>
      <c r="AF95" s="5">
        <v>1</v>
      </c>
      <c r="AG95" s="5">
        <v>6</v>
      </c>
      <c r="AH95" s="5">
        <v>4</v>
      </c>
      <c r="AI95" s="5">
        <v>2</v>
      </c>
      <c r="AJ95" s="5">
        <v>1</v>
      </c>
      <c r="AK95" s="5">
        <v>0</v>
      </c>
      <c r="AL95" s="5">
        <v>1</v>
      </c>
      <c r="AM95" s="5">
        <v>0</v>
      </c>
      <c r="AN95" s="5">
        <v>0</v>
      </c>
      <c r="AO95" s="5">
        <v>0</v>
      </c>
      <c r="AP95" s="5">
        <v>0</v>
      </c>
      <c r="AQ95" s="5">
        <v>0</v>
      </c>
      <c r="AR95" s="5">
        <v>0</v>
      </c>
      <c r="AS95" s="18">
        <v>85</v>
      </c>
      <c r="AT95" s="6">
        <f t="shared" si="1"/>
        <v>6</v>
      </c>
      <c r="AU95" s="5">
        <v>5</v>
      </c>
      <c r="AV95" s="5">
        <v>1</v>
      </c>
      <c r="AW95" s="5">
        <v>1</v>
      </c>
      <c r="AX95" s="5">
        <v>1</v>
      </c>
      <c r="AY95" s="5">
        <v>0</v>
      </c>
      <c r="AZ95" s="5">
        <v>1</v>
      </c>
      <c r="BA95" s="5">
        <v>0</v>
      </c>
      <c r="BB95" s="5">
        <v>1</v>
      </c>
      <c r="BC95" s="5">
        <v>2</v>
      </c>
      <c r="BD95" s="5">
        <v>2</v>
      </c>
      <c r="BE95" s="5">
        <v>0</v>
      </c>
      <c r="BF95" s="5">
        <v>2</v>
      </c>
      <c r="BG95" s="5">
        <v>1</v>
      </c>
      <c r="BH95" s="5">
        <v>1</v>
      </c>
      <c r="BI95" s="5">
        <v>2</v>
      </c>
      <c r="BJ95" s="5">
        <v>1</v>
      </c>
      <c r="BK95" s="5">
        <v>1</v>
      </c>
      <c r="BL95" s="5">
        <v>1</v>
      </c>
      <c r="BM95" s="5">
        <v>1</v>
      </c>
      <c r="BN95" s="5">
        <v>0</v>
      </c>
      <c r="BO95" s="5">
        <v>7</v>
      </c>
      <c r="BP95" s="5">
        <v>5</v>
      </c>
      <c r="BQ95" s="5">
        <v>2</v>
      </c>
      <c r="BR95" s="18">
        <v>85</v>
      </c>
      <c r="BS95" s="5">
        <v>1</v>
      </c>
      <c r="BT95" s="5">
        <v>0</v>
      </c>
      <c r="BU95" s="5">
        <v>1</v>
      </c>
      <c r="BV95" s="5">
        <v>3</v>
      </c>
      <c r="BW95" s="5">
        <v>2</v>
      </c>
      <c r="BX95" s="5">
        <v>1</v>
      </c>
      <c r="BY95" s="5">
        <v>1</v>
      </c>
      <c r="BZ95" s="5">
        <v>0</v>
      </c>
      <c r="CA95" s="5">
        <v>1</v>
      </c>
      <c r="CB95" s="5">
        <v>4</v>
      </c>
      <c r="CC95" s="5">
        <v>3</v>
      </c>
      <c r="CD95" s="5">
        <v>1</v>
      </c>
      <c r="CE95" s="5">
        <v>0</v>
      </c>
      <c r="CF95" s="5">
        <v>0</v>
      </c>
      <c r="CG95" s="5">
        <v>0</v>
      </c>
      <c r="CH95" s="5">
        <v>2</v>
      </c>
      <c r="CI95" s="5">
        <v>1</v>
      </c>
      <c r="CJ95" s="5">
        <v>1</v>
      </c>
      <c r="CK95" s="18">
        <v>85</v>
      </c>
      <c r="CL95" s="5">
        <v>0</v>
      </c>
      <c r="CM95" s="5">
        <v>0</v>
      </c>
      <c r="CN95" s="5">
        <v>0</v>
      </c>
      <c r="CO95" s="5">
        <v>3</v>
      </c>
      <c r="CP95" s="5">
        <v>2</v>
      </c>
      <c r="CQ95" s="5">
        <v>1</v>
      </c>
      <c r="CR95" s="5">
        <v>1</v>
      </c>
      <c r="CS95" s="5">
        <v>0</v>
      </c>
      <c r="CT95" s="5">
        <v>1</v>
      </c>
      <c r="CU95" s="5">
        <v>1</v>
      </c>
      <c r="CV95" s="5">
        <v>1</v>
      </c>
      <c r="CW95" s="5">
        <v>0</v>
      </c>
      <c r="CX95" s="5">
        <v>3</v>
      </c>
      <c r="CY95" s="5">
        <v>1</v>
      </c>
      <c r="CZ95" s="5">
        <v>2</v>
      </c>
      <c r="DA95" s="5">
        <v>0</v>
      </c>
      <c r="DB95" s="5">
        <v>0</v>
      </c>
      <c r="DC95" s="5">
        <v>0</v>
      </c>
    </row>
    <row r="96" spans="1:107" x14ac:dyDescent="0.2">
      <c r="A96" s="18">
        <v>86</v>
      </c>
      <c r="B96" s="5">
        <v>47</v>
      </c>
      <c r="C96" s="5">
        <v>27</v>
      </c>
      <c r="D96" s="5">
        <v>20</v>
      </c>
      <c r="E96" s="5">
        <v>1</v>
      </c>
      <c r="F96" s="5">
        <v>0</v>
      </c>
      <c r="G96" s="5">
        <v>1</v>
      </c>
      <c r="H96" s="5">
        <v>6</v>
      </c>
      <c r="I96" s="5">
        <v>1</v>
      </c>
      <c r="J96" s="5">
        <v>5</v>
      </c>
      <c r="K96" s="5">
        <v>0</v>
      </c>
      <c r="L96" s="5">
        <v>0</v>
      </c>
      <c r="M96" s="5">
        <v>0</v>
      </c>
      <c r="N96" s="5">
        <v>4</v>
      </c>
      <c r="O96" s="5">
        <v>3</v>
      </c>
      <c r="P96" s="5">
        <v>1</v>
      </c>
      <c r="Q96" s="5">
        <v>1</v>
      </c>
      <c r="R96" s="5">
        <v>0</v>
      </c>
      <c r="S96" s="5">
        <v>1</v>
      </c>
      <c r="T96" s="5">
        <v>0</v>
      </c>
      <c r="U96" s="5">
        <v>0</v>
      </c>
      <c r="V96" s="5">
        <v>0</v>
      </c>
      <c r="W96" s="18">
        <v>86</v>
      </c>
      <c r="X96" s="5">
        <v>0</v>
      </c>
      <c r="Y96" s="5">
        <v>0</v>
      </c>
      <c r="Z96" s="5">
        <v>0</v>
      </c>
      <c r="AA96" s="5">
        <v>2</v>
      </c>
      <c r="AB96" s="5">
        <v>1</v>
      </c>
      <c r="AC96" s="5">
        <v>1</v>
      </c>
      <c r="AD96" s="5">
        <v>1</v>
      </c>
      <c r="AE96" s="5">
        <v>0</v>
      </c>
      <c r="AF96" s="5">
        <v>1</v>
      </c>
      <c r="AG96" s="5">
        <v>2</v>
      </c>
      <c r="AH96" s="5">
        <v>1</v>
      </c>
      <c r="AI96" s="5">
        <v>1</v>
      </c>
      <c r="AJ96" s="5">
        <v>4</v>
      </c>
      <c r="AK96" s="5">
        <v>2</v>
      </c>
      <c r="AL96" s="5">
        <v>2</v>
      </c>
      <c r="AM96" s="5">
        <v>1</v>
      </c>
      <c r="AN96" s="5">
        <v>0</v>
      </c>
      <c r="AO96" s="5">
        <v>1</v>
      </c>
      <c r="AP96" s="5">
        <v>0</v>
      </c>
      <c r="AQ96" s="5">
        <v>0</v>
      </c>
      <c r="AR96" s="5">
        <v>0</v>
      </c>
      <c r="AS96" s="18">
        <v>86</v>
      </c>
      <c r="AT96" s="6">
        <f t="shared" si="1"/>
        <v>4</v>
      </c>
      <c r="AU96" s="5">
        <v>4</v>
      </c>
      <c r="AV96" s="5">
        <v>0</v>
      </c>
      <c r="AW96" s="5">
        <v>1</v>
      </c>
      <c r="AX96" s="5">
        <v>1</v>
      </c>
      <c r="AY96" s="5">
        <v>0</v>
      </c>
      <c r="AZ96" s="5">
        <v>0</v>
      </c>
      <c r="BA96" s="5">
        <v>0</v>
      </c>
      <c r="BB96" s="5">
        <v>0</v>
      </c>
      <c r="BC96" s="5">
        <v>2</v>
      </c>
      <c r="BD96" s="5">
        <v>1</v>
      </c>
      <c r="BE96" s="5">
        <v>1</v>
      </c>
      <c r="BF96" s="5">
        <v>2</v>
      </c>
      <c r="BG96" s="5">
        <v>2</v>
      </c>
      <c r="BH96" s="5">
        <v>0</v>
      </c>
      <c r="BI96" s="5">
        <v>2</v>
      </c>
      <c r="BJ96" s="5">
        <v>2</v>
      </c>
      <c r="BK96" s="5">
        <v>0</v>
      </c>
      <c r="BL96" s="5">
        <v>0</v>
      </c>
      <c r="BM96" s="5">
        <v>0</v>
      </c>
      <c r="BN96" s="5">
        <v>0</v>
      </c>
      <c r="BO96" s="5">
        <v>2</v>
      </c>
      <c r="BP96" s="5">
        <v>1</v>
      </c>
      <c r="BQ96" s="5">
        <v>1</v>
      </c>
      <c r="BR96" s="18">
        <v>86</v>
      </c>
      <c r="BS96" s="5">
        <v>3</v>
      </c>
      <c r="BT96" s="5">
        <v>2</v>
      </c>
      <c r="BU96" s="5">
        <v>1</v>
      </c>
      <c r="BV96" s="5">
        <v>1</v>
      </c>
      <c r="BW96" s="5">
        <v>1</v>
      </c>
      <c r="BX96" s="5">
        <v>0</v>
      </c>
      <c r="BY96" s="5">
        <v>2</v>
      </c>
      <c r="BZ96" s="5">
        <v>1</v>
      </c>
      <c r="CA96" s="5">
        <v>1</v>
      </c>
      <c r="CB96" s="5">
        <v>2</v>
      </c>
      <c r="CC96" s="5">
        <v>2</v>
      </c>
      <c r="CD96" s="5">
        <v>0</v>
      </c>
      <c r="CE96" s="5">
        <v>0</v>
      </c>
      <c r="CF96" s="5">
        <v>0</v>
      </c>
      <c r="CG96" s="5">
        <v>0</v>
      </c>
      <c r="CH96" s="5">
        <v>0</v>
      </c>
      <c r="CI96" s="5">
        <v>0</v>
      </c>
      <c r="CJ96" s="5">
        <v>0</v>
      </c>
      <c r="CK96" s="18">
        <v>86</v>
      </c>
      <c r="CL96" s="5">
        <v>2</v>
      </c>
      <c r="CM96" s="5">
        <v>1</v>
      </c>
      <c r="CN96" s="5">
        <v>1</v>
      </c>
      <c r="CO96" s="5">
        <v>2</v>
      </c>
      <c r="CP96" s="5">
        <v>1</v>
      </c>
      <c r="CQ96" s="5">
        <v>1</v>
      </c>
      <c r="CR96" s="5">
        <v>0</v>
      </c>
      <c r="CS96" s="5">
        <v>0</v>
      </c>
      <c r="CT96" s="5">
        <v>0</v>
      </c>
      <c r="CU96" s="5">
        <v>0</v>
      </c>
      <c r="CV96" s="5">
        <v>0</v>
      </c>
      <c r="CW96" s="5">
        <v>0</v>
      </c>
      <c r="CX96" s="5">
        <v>0</v>
      </c>
      <c r="CY96" s="5">
        <v>0</v>
      </c>
      <c r="CZ96" s="5">
        <v>0</v>
      </c>
      <c r="DA96" s="5">
        <v>0</v>
      </c>
      <c r="DB96" s="5">
        <v>0</v>
      </c>
      <c r="DC96" s="5">
        <v>0</v>
      </c>
    </row>
    <row r="97" spans="1:107" x14ac:dyDescent="0.2">
      <c r="A97" s="18">
        <v>87</v>
      </c>
      <c r="B97" s="5">
        <v>44</v>
      </c>
      <c r="C97" s="5">
        <v>25</v>
      </c>
      <c r="D97" s="5">
        <v>19</v>
      </c>
      <c r="E97" s="5">
        <v>0</v>
      </c>
      <c r="F97" s="5">
        <v>0</v>
      </c>
      <c r="G97" s="5">
        <v>0</v>
      </c>
      <c r="H97" s="5">
        <v>1</v>
      </c>
      <c r="I97" s="5">
        <v>1</v>
      </c>
      <c r="J97" s="5">
        <v>0</v>
      </c>
      <c r="K97" s="5">
        <v>0</v>
      </c>
      <c r="L97" s="5">
        <v>0</v>
      </c>
      <c r="M97" s="5">
        <v>0</v>
      </c>
      <c r="N97" s="5">
        <v>2</v>
      </c>
      <c r="O97" s="5">
        <v>2</v>
      </c>
      <c r="P97" s="5">
        <v>0</v>
      </c>
      <c r="Q97" s="5">
        <v>1</v>
      </c>
      <c r="R97" s="5">
        <v>0</v>
      </c>
      <c r="S97" s="5">
        <v>1</v>
      </c>
      <c r="T97" s="5">
        <v>1</v>
      </c>
      <c r="U97" s="5">
        <v>1</v>
      </c>
      <c r="V97" s="5">
        <v>0</v>
      </c>
      <c r="W97" s="18">
        <v>87</v>
      </c>
      <c r="X97" s="5">
        <v>2</v>
      </c>
      <c r="Y97" s="5">
        <v>2</v>
      </c>
      <c r="Z97" s="5">
        <v>0</v>
      </c>
      <c r="AA97" s="5">
        <v>1</v>
      </c>
      <c r="AB97" s="5">
        <v>1</v>
      </c>
      <c r="AC97" s="5">
        <v>0</v>
      </c>
      <c r="AD97" s="5">
        <v>1</v>
      </c>
      <c r="AE97" s="5">
        <v>1</v>
      </c>
      <c r="AF97" s="5">
        <v>0</v>
      </c>
      <c r="AG97" s="5">
        <v>4</v>
      </c>
      <c r="AH97" s="5">
        <v>2</v>
      </c>
      <c r="AI97" s="5">
        <v>2</v>
      </c>
      <c r="AJ97" s="5">
        <v>0</v>
      </c>
      <c r="AK97" s="5">
        <v>0</v>
      </c>
      <c r="AL97" s="5">
        <v>0</v>
      </c>
      <c r="AM97" s="5">
        <v>2</v>
      </c>
      <c r="AN97" s="5">
        <v>2</v>
      </c>
      <c r="AO97" s="5">
        <v>0</v>
      </c>
      <c r="AP97" s="5">
        <v>0</v>
      </c>
      <c r="AQ97" s="5">
        <v>0</v>
      </c>
      <c r="AR97" s="5">
        <v>0</v>
      </c>
      <c r="AS97" s="18">
        <v>87</v>
      </c>
      <c r="AT97" s="6">
        <f t="shared" si="1"/>
        <v>1</v>
      </c>
      <c r="AU97" s="5">
        <v>1</v>
      </c>
      <c r="AV97" s="5">
        <v>0</v>
      </c>
      <c r="AW97" s="5">
        <v>1</v>
      </c>
      <c r="AX97" s="5">
        <v>0</v>
      </c>
      <c r="AY97" s="5">
        <v>1</v>
      </c>
      <c r="AZ97" s="5">
        <v>2</v>
      </c>
      <c r="BA97" s="5">
        <v>1</v>
      </c>
      <c r="BB97" s="5">
        <v>1</v>
      </c>
      <c r="BC97" s="5">
        <v>0</v>
      </c>
      <c r="BD97" s="5">
        <v>0</v>
      </c>
      <c r="BE97" s="5">
        <v>0</v>
      </c>
      <c r="BF97" s="5">
        <v>2</v>
      </c>
      <c r="BG97" s="5">
        <v>1</v>
      </c>
      <c r="BH97" s="5">
        <v>1</v>
      </c>
      <c r="BI97" s="5">
        <v>5</v>
      </c>
      <c r="BJ97" s="5">
        <v>4</v>
      </c>
      <c r="BK97" s="5">
        <v>1</v>
      </c>
      <c r="BL97" s="5">
        <v>1</v>
      </c>
      <c r="BM97" s="5">
        <v>0</v>
      </c>
      <c r="BN97" s="5">
        <v>1</v>
      </c>
      <c r="BO97" s="5">
        <v>3</v>
      </c>
      <c r="BP97" s="5">
        <v>2</v>
      </c>
      <c r="BQ97" s="5">
        <v>1</v>
      </c>
      <c r="BR97" s="18">
        <v>87</v>
      </c>
      <c r="BS97" s="5">
        <v>4</v>
      </c>
      <c r="BT97" s="5">
        <v>2</v>
      </c>
      <c r="BU97" s="5">
        <v>2</v>
      </c>
      <c r="BV97" s="5">
        <v>1</v>
      </c>
      <c r="BW97" s="5">
        <v>0</v>
      </c>
      <c r="BX97" s="5">
        <v>1</v>
      </c>
      <c r="BY97" s="5">
        <v>4</v>
      </c>
      <c r="BZ97" s="5">
        <v>0</v>
      </c>
      <c r="CA97" s="5">
        <v>4</v>
      </c>
      <c r="CB97" s="5">
        <v>0</v>
      </c>
      <c r="CC97" s="5">
        <v>0</v>
      </c>
      <c r="CD97" s="5">
        <v>0</v>
      </c>
      <c r="CE97" s="5">
        <v>0</v>
      </c>
      <c r="CF97" s="5">
        <v>0</v>
      </c>
      <c r="CG97" s="5">
        <v>0</v>
      </c>
      <c r="CH97" s="5">
        <v>3</v>
      </c>
      <c r="CI97" s="5">
        <v>1</v>
      </c>
      <c r="CJ97" s="5">
        <v>2</v>
      </c>
      <c r="CK97" s="18">
        <v>87</v>
      </c>
      <c r="CL97" s="5">
        <v>0</v>
      </c>
      <c r="CM97" s="5">
        <v>0</v>
      </c>
      <c r="CN97" s="5">
        <v>0</v>
      </c>
      <c r="CO97" s="5">
        <v>0</v>
      </c>
      <c r="CP97" s="5">
        <v>0</v>
      </c>
      <c r="CQ97" s="5">
        <v>0</v>
      </c>
      <c r="CR97" s="5">
        <v>0</v>
      </c>
      <c r="CS97" s="5">
        <v>0</v>
      </c>
      <c r="CT97" s="5">
        <v>0</v>
      </c>
      <c r="CU97" s="5">
        <v>1</v>
      </c>
      <c r="CV97" s="5">
        <v>1</v>
      </c>
      <c r="CW97" s="5">
        <v>0</v>
      </c>
      <c r="CX97" s="5">
        <v>1</v>
      </c>
      <c r="CY97" s="5">
        <v>0</v>
      </c>
      <c r="CZ97" s="5">
        <v>1</v>
      </c>
      <c r="DA97" s="5">
        <v>0</v>
      </c>
      <c r="DB97" s="5">
        <v>0</v>
      </c>
      <c r="DC97" s="5">
        <v>0</v>
      </c>
    </row>
    <row r="98" spans="1:107" x14ac:dyDescent="0.2">
      <c r="A98" s="18">
        <v>88</v>
      </c>
      <c r="B98" s="5">
        <v>31</v>
      </c>
      <c r="C98" s="5">
        <v>16</v>
      </c>
      <c r="D98" s="5">
        <v>15</v>
      </c>
      <c r="E98" s="5">
        <v>0</v>
      </c>
      <c r="F98" s="5">
        <v>0</v>
      </c>
      <c r="G98" s="5">
        <v>0</v>
      </c>
      <c r="H98" s="5">
        <v>3</v>
      </c>
      <c r="I98" s="5">
        <v>2</v>
      </c>
      <c r="J98" s="5">
        <v>1</v>
      </c>
      <c r="K98" s="5">
        <v>0</v>
      </c>
      <c r="L98" s="5">
        <v>0</v>
      </c>
      <c r="M98" s="5">
        <v>0</v>
      </c>
      <c r="N98" s="5">
        <v>3</v>
      </c>
      <c r="O98" s="5">
        <v>2</v>
      </c>
      <c r="P98" s="5">
        <v>1</v>
      </c>
      <c r="Q98" s="5">
        <v>0</v>
      </c>
      <c r="R98" s="5">
        <v>0</v>
      </c>
      <c r="S98" s="5">
        <v>0</v>
      </c>
      <c r="T98" s="5">
        <v>2</v>
      </c>
      <c r="U98" s="5">
        <v>1</v>
      </c>
      <c r="V98" s="5">
        <v>1</v>
      </c>
      <c r="W98" s="18">
        <v>88</v>
      </c>
      <c r="X98" s="5">
        <v>1</v>
      </c>
      <c r="Y98" s="5">
        <v>1</v>
      </c>
      <c r="Z98" s="5">
        <v>0</v>
      </c>
      <c r="AA98" s="5">
        <v>2</v>
      </c>
      <c r="AB98" s="5">
        <v>1</v>
      </c>
      <c r="AC98" s="5">
        <v>1</v>
      </c>
      <c r="AD98" s="5">
        <v>1</v>
      </c>
      <c r="AE98" s="5">
        <v>0</v>
      </c>
      <c r="AF98" s="5">
        <v>1</v>
      </c>
      <c r="AG98" s="5">
        <v>1</v>
      </c>
      <c r="AH98" s="5">
        <v>0</v>
      </c>
      <c r="AI98" s="5">
        <v>1</v>
      </c>
      <c r="AJ98" s="5">
        <v>1</v>
      </c>
      <c r="AK98" s="5">
        <v>0</v>
      </c>
      <c r="AL98" s="5">
        <v>1</v>
      </c>
      <c r="AM98" s="5">
        <v>0</v>
      </c>
      <c r="AN98" s="5">
        <v>0</v>
      </c>
      <c r="AO98" s="5">
        <v>0</v>
      </c>
      <c r="AP98" s="5">
        <v>0</v>
      </c>
      <c r="AQ98" s="5">
        <v>0</v>
      </c>
      <c r="AR98" s="5">
        <v>0</v>
      </c>
      <c r="AS98" s="18">
        <v>88</v>
      </c>
      <c r="AT98" s="6">
        <f t="shared" si="1"/>
        <v>0</v>
      </c>
      <c r="AU98" s="5">
        <v>0</v>
      </c>
      <c r="AV98" s="5">
        <v>0</v>
      </c>
      <c r="AW98" s="5">
        <v>0</v>
      </c>
      <c r="AX98" s="5">
        <v>0</v>
      </c>
      <c r="AY98" s="5">
        <v>0</v>
      </c>
      <c r="AZ98" s="5">
        <v>0</v>
      </c>
      <c r="BA98" s="5">
        <v>0</v>
      </c>
      <c r="BB98" s="5">
        <v>0</v>
      </c>
      <c r="BC98" s="5">
        <v>0</v>
      </c>
      <c r="BD98" s="5">
        <v>0</v>
      </c>
      <c r="BE98" s="5">
        <v>0</v>
      </c>
      <c r="BF98" s="5">
        <v>2</v>
      </c>
      <c r="BG98" s="5">
        <v>1</v>
      </c>
      <c r="BH98" s="5">
        <v>1</v>
      </c>
      <c r="BI98" s="5">
        <v>1</v>
      </c>
      <c r="BJ98" s="5">
        <v>0</v>
      </c>
      <c r="BK98" s="5">
        <v>1</v>
      </c>
      <c r="BL98" s="5">
        <v>3</v>
      </c>
      <c r="BM98" s="5">
        <v>2</v>
      </c>
      <c r="BN98" s="5">
        <v>1</v>
      </c>
      <c r="BO98" s="5">
        <v>2</v>
      </c>
      <c r="BP98" s="5">
        <v>0</v>
      </c>
      <c r="BQ98" s="5">
        <v>2</v>
      </c>
      <c r="BR98" s="18">
        <v>88</v>
      </c>
      <c r="BS98" s="5">
        <v>3</v>
      </c>
      <c r="BT98" s="5">
        <v>2</v>
      </c>
      <c r="BU98" s="5">
        <v>1</v>
      </c>
      <c r="BV98" s="5">
        <v>1</v>
      </c>
      <c r="BW98" s="5">
        <v>0</v>
      </c>
      <c r="BX98" s="5">
        <v>1</v>
      </c>
      <c r="BY98" s="5">
        <v>2</v>
      </c>
      <c r="BZ98" s="5">
        <v>2</v>
      </c>
      <c r="CA98" s="5">
        <v>0</v>
      </c>
      <c r="CB98" s="5">
        <v>1</v>
      </c>
      <c r="CC98" s="5">
        <v>0</v>
      </c>
      <c r="CD98" s="5">
        <v>1</v>
      </c>
      <c r="CE98" s="5">
        <v>0</v>
      </c>
      <c r="CF98" s="5">
        <v>0</v>
      </c>
      <c r="CG98" s="5">
        <v>0</v>
      </c>
      <c r="CH98" s="5">
        <v>0</v>
      </c>
      <c r="CI98" s="5">
        <v>0</v>
      </c>
      <c r="CJ98" s="5">
        <v>0</v>
      </c>
      <c r="CK98" s="18">
        <v>88</v>
      </c>
      <c r="CL98" s="5">
        <v>1</v>
      </c>
      <c r="CM98" s="5">
        <v>1</v>
      </c>
      <c r="CN98" s="5">
        <v>0</v>
      </c>
      <c r="CO98" s="5">
        <v>1</v>
      </c>
      <c r="CP98" s="5">
        <v>1</v>
      </c>
      <c r="CQ98" s="5">
        <v>0</v>
      </c>
      <c r="CR98" s="5">
        <v>0</v>
      </c>
      <c r="CS98" s="5">
        <v>0</v>
      </c>
      <c r="CT98" s="5">
        <v>0</v>
      </c>
      <c r="CU98" s="5">
        <v>0</v>
      </c>
      <c r="CV98" s="5">
        <v>0</v>
      </c>
      <c r="CW98" s="5">
        <v>0</v>
      </c>
      <c r="CX98" s="5">
        <v>0</v>
      </c>
      <c r="CY98" s="5">
        <v>0</v>
      </c>
      <c r="CZ98" s="5">
        <v>0</v>
      </c>
      <c r="DA98" s="5">
        <v>0</v>
      </c>
      <c r="DB98" s="5">
        <v>0</v>
      </c>
      <c r="DC98" s="5">
        <v>0</v>
      </c>
    </row>
    <row r="99" spans="1:107" x14ac:dyDescent="0.2">
      <c r="A99" s="18">
        <v>89</v>
      </c>
      <c r="B99" s="5">
        <v>65</v>
      </c>
      <c r="C99" s="5">
        <v>37</v>
      </c>
      <c r="D99" s="5">
        <v>28</v>
      </c>
      <c r="E99" s="5">
        <v>2</v>
      </c>
      <c r="F99" s="5">
        <v>2</v>
      </c>
      <c r="G99" s="5">
        <v>0</v>
      </c>
      <c r="H99" s="5">
        <v>5</v>
      </c>
      <c r="I99" s="5">
        <v>2</v>
      </c>
      <c r="J99" s="5">
        <v>3</v>
      </c>
      <c r="K99" s="5">
        <v>0</v>
      </c>
      <c r="L99" s="5">
        <v>0</v>
      </c>
      <c r="M99" s="5">
        <v>0</v>
      </c>
      <c r="N99" s="5">
        <v>5</v>
      </c>
      <c r="O99" s="5">
        <v>3</v>
      </c>
      <c r="P99" s="5">
        <v>2</v>
      </c>
      <c r="Q99" s="5">
        <v>1</v>
      </c>
      <c r="R99" s="5">
        <v>1</v>
      </c>
      <c r="S99" s="5">
        <v>0</v>
      </c>
      <c r="T99" s="5">
        <v>0</v>
      </c>
      <c r="U99" s="5">
        <v>0</v>
      </c>
      <c r="V99" s="5">
        <v>0</v>
      </c>
      <c r="W99" s="18">
        <v>89</v>
      </c>
      <c r="X99" s="5">
        <v>0</v>
      </c>
      <c r="Y99" s="5">
        <v>0</v>
      </c>
      <c r="Z99" s="5">
        <v>0</v>
      </c>
      <c r="AA99" s="5">
        <v>1</v>
      </c>
      <c r="AB99" s="5">
        <v>0</v>
      </c>
      <c r="AC99" s="5">
        <v>1</v>
      </c>
      <c r="AD99" s="5">
        <v>0</v>
      </c>
      <c r="AE99" s="5">
        <v>0</v>
      </c>
      <c r="AF99" s="5">
        <v>0</v>
      </c>
      <c r="AG99" s="5">
        <v>3</v>
      </c>
      <c r="AH99" s="5">
        <v>2</v>
      </c>
      <c r="AI99" s="5">
        <v>1</v>
      </c>
      <c r="AJ99" s="5">
        <v>2</v>
      </c>
      <c r="AK99" s="5">
        <v>1</v>
      </c>
      <c r="AL99" s="5">
        <v>1</v>
      </c>
      <c r="AM99" s="5">
        <v>4</v>
      </c>
      <c r="AN99" s="5">
        <v>3</v>
      </c>
      <c r="AO99" s="5">
        <v>1</v>
      </c>
      <c r="AP99" s="5">
        <v>1</v>
      </c>
      <c r="AQ99" s="5">
        <v>0</v>
      </c>
      <c r="AR99" s="5">
        <v>1</v>
      </c>
      <c r="AS99" s="18">
        <v>89</v>
      </c>
      <c r="AT99" s="6">
        <f t="shared" si="1"/>
        <v>0</v>
      </c>
      <c r="AU99" s="5">
        <v>0</v>
      </c>
      <c r="AV99" s="5">
        <v>0</v>
      </c>
      <c r="AW99" s="5">
        <v>1</v>
      </c>
      <c r="AX99" s="5">
        <v>0</v>
      </c>
      <c r="AY99" s="5">
        <v>1</v>
      </c>
      <c r="AZ99" s="5">
        <v>1</v>
      </c>
      <c r="BA99" s="5">
        <v>1</v>
      </c>
      <c r="BB99" s="5">
        <v>0</v>
      </c>
      <c r="BC99" s="5">
        <v>2</v>
      </c>
      <c r="BD99" s="5">
        <v>2</v>
      </c>
      <c r="BE99" s="5">
        <v>0</v>
      </c>
      <c r="BF99" s="5">
        <v>3</v>
      </c>
      <c r="BG99" s="5">
        <v>3</v>
      </c>
      <c r="BH99" s="5">
        <v>0</v>
      </c>
      <c r="BI99" s="5">
        <v>2</v>
      </c>
      <c r="BJ99" s="5">
        <v>1</v>
      </c>
      <c r="BK99" s="5">
        <v>1</v>
      </c>
      <c r="BL99" s="5">
        <v>3</v>
      </c>
      <c r="BM99" s="5">
        <v>1</v>
      </c>
      <c r="BN99" s="5">
        <v>2</v>
      </c>
      <c r="BO99" s="5">
        <v>6</v>
      </c>
      <c r="BP99" s="5">
        <v>4</v>
      </c>
      <c r="BQ99" s="5">
        <v>2</v>
      </c>
      <c r="BR99" s="18">
        <v>89</v>
      </c>
      <c r="BS99" s="5">
        <v>6</v>
      </c>
      <c r="BT99" s="5">
        <v>2</v>
      </c>
      <c r="BU99" s="5">
        <v>4</v>
      </c>
      <c r="BV99" s="5">
        <v>1</v>
      </c>
      <c r="BW99" s="5">
        <v>1</v>
      </c>
      <c r="BX99" s="5">
        <v>0</v>
      </c>
      <c r="BY99" s="5">
        <v>7</v>
      </c>
      <c r="BZ99" s="5">
        <v>4</v>
      </c>
      <c r="CA99" s="5">
        <v>3</v>
      </c>
      <c r="CB99" s="5">
        <v>2</v>
      </c>
      <c r="CC99" s="5">
        <v>1</v>
      </c>
      <c r="CD99" s="5">
        <v>1</v>
      </c>
      <c r="CE99" s="5">
        <v>0</v>
      </c>
      <c r="CF99" s="5">
        <v>0</v>
      </c>
      <c r="CG99" s="5">
        <v>0</v>
      </c>
      <c r="CH99" s="5">
        <v>2</v>
      </c>
      <c r="CI99" s="5">
        <v>1</v>
      </c>
      <c r="CJ99" s="5">
        <v>1</v>
      </c>
      <c r="CK99" s="18">
        <v>89</v>
      </c>
      <c r="CL99" s="5">
        <v>1</v>
      </c>
      <c r="CM99" s="5">
        <v>1</v>
      </c>
      <c r="CN99" s="5">
        <v>0</v>
      </c>
      <c r="CO99" s="5">
        <v>0</v>
      </c>
      <c r="CP99" s="5">
        <v>0</v>
      </c>
      <c r="CQ99" s="5">
        <v>0</v>
      </c>
      <c r="CR99" s="5">
        <v>0</v>
      </c>
      <c r="CS99" s="5">
        <v>0</v>
      </c>
      <c r="CT99" s="5">
        <v>0</v>
      </c>
      <c r="CU99" s="5">
        <v>2</v>
      </c>
      <c r="CV99" s="5">
        <v>1</v>
      </c>
      <c r="CW99" s="5">
        <v>1</v>
      </c>
      <c r="CX99" s="5">
        <v>1</v>
      </c>
      <c r="CY99" s="5">
        <v>0</v>
      </c>
      <c r="CZ99" s="5">
        <v>1</v>
      </c>
      <c r="DA99" s="5">
        <v>1</v>
      </c>
      <c r="DB99" s="5">
        <v>0</v>
      </c>
      <c r="DC99" s="5">
        <v>1</v>
      </c>
    </row>
    <row r="100" spans="1:107" x14ac:dyDescent="0.2">
      <c r="A100" s="18">
        <v>90</v>
      </c>
      <c r="B100" s="5">
        <v>41</v>
      </c>
      <c r="C100" s="5">
        <v>23</v>
      </c>
      <c r="D100" s="5">
        <v>18</v>
      </c>
      <c r="E100" s="5">
        <v>0</v>
      </c>
      <c r="F100" s="5">
        <v>0</v>
      </c>
      <c r="G100" s="5">
        <v>0</v>
      </c>
      <c r="H100" s="5">
        <v>1</v>
      </c>
      <c r="I100" s="5">
        <v>1</v>
      </c>
      <c r="J100" s="5">
        <v>0</v>
      </c>
      <c r="K100" s="5">
        <v>0</v>
      </c>
      <c r="L100" s="5">
        <v>0</v>
      </c>
      <c r="M100" s="5">
        <v>0</v>
      </c>
      <c r="N100" s="5">
        <v>1</v>
      </c>
      <c r="O100" s="5">
        <v>1</v>
      </c>
      <c r="P100" s="5">
        <v>0</v>
      </c>
      <c r="Q100" s="5">
        <v>0</v>
      </c>
      <c r="R100" s="5">
        <v>0</v>
      </c>
      <c r="S100" s="5">
        <v>0</v>
      </c>
      <c r="T100" s="5">
        <v>1</v>
      </c>
      <c r="U100" s="5">
        <v>1</v>
      </c>
      <c r="V100" s="5">
        <v>0</v>
      </c>
      <c r="W100" s="18">
        <v>90</v>
      </c>
      <c r="X100" s="5">
        <v>1</v>
      </c>
      <c r="Y100" s="5">
        <v>0</v>
      </c>
      <c r="Z100" s="5">
        <v>1</v>
      </c>
      <c r="AA100" s="5">
        <v>1</v>
      </c>
      <c r="AB100" s="5">
        <v>0</v>
      </c>
      <c r="AC100" s="5">
        <v>1</v>
      </c>
      <c r="AD100" s="5">
        <v>2</v>
      </c>
      <c r="AE100" s="5">
        <v>2</v>
      </c>
      <c r="AF100" s="5">
        <v>0</v>
      </c>
      <c r="AG100" s="5">
        <v>6</v>
      </c>
      <c r="AH100" s="5">
        <v>4</v>
      </c>
      <c r="AI100" s="5">
        <v>2</v>
      </c>
      <c r="AJ100" s="5">
        <v>3</v>
      </c>
      <c r="AK100" s="5">
        <v>2</v>
      </c>
      <c r="AL100" s="5">
        <v>1</v>
      </c>
      <c r="AM100" s="5">
        <v>1</v>
      </c>
      <c r="AN100" s="5">
        <v>0</v>
      </c>
      <c r="AO100" s="5">
        <v>1</v>
      </c>
      <c r="AP100" s="5">
        <v>0</v>
      </c>
      <c r="AQ100" s="5">
        <v>0</v>
      </c>
      <c r="AR100" s="5">
        <v>0</v>
      </c>
      <c r="AS100" s="18">
        <v>90</v>
      </c>
      <c r="AT100" s="6">
        <f t="shared" si="1"/>
        <v>0</v>
      </c>
      <c r="AU100" s="5">
        <v>0</v>
      </c>
      <c r="AV100" s="5">
        <v>0</v>
      </c>
      <c r="AW100" s="5">
        <v>4</v>
      </c>
      <c r="AX100" s="5">
        <v>1</v>
      </c>
      <c r="AY100" s="5">
        <v>3</v>
      </c>
      <c r="AZ100" s="5">
        <v>1</v>
      </c>
      <c r="BA100" s="5">
        <v>0</v>
      </c>
      <c r="BB100" s="5">
        <v>1</v>
      </c>
      <c r="BC100" s="5">
        <v>1</v>
      </c>
      <c r="BD100" s="5">
        <v>0</v>
      </c>
      <c r="BE100" s="5">
        <v>1</v>
      </c>
      <c r="BF100" s="5">
        <v>1</v>
      </c>
      <c r="BG100" s="5">
        <v>1</v>
      </c>
      <c r="BH100" s="5">
        <v>0</v>
      </c>
      <c r="BI100" s="5">
        <v>2</v>
      </c>
      <c r="BJ100" s="5">
        <v>1</v>
      </c>
      <c r="BK100" s="5">
        <v>1</v>
      </c>
      <c r="BL100" s="5">
        <v>1</v>
      </c>
      <c r="BM100" s="5">
        <v>0</v>
      </c>
      <c r="BN100" s="5">
        <v>1</v>
      </c>
      <c r="BO100" s="5">
        <v>3</v>
      </c>
      <c r="BP100" s="5">
        <v>2</v>
      </c>
      <c r="BQ100" s="5">
        <v>1</v>
      </c>
      <c r="BR100" s="18">
        <v>90</v>
      </c>
      <c r="BS100" s="5">
        <v>3</v>
      </c>
      <c r="BT100" s="5">
        <v>1</v>
      </c>
      <c r="BU100" s="5">
        <v>2</v>
      </c>
      <c r="BV100" s="5">
        <v>0</v>
      </c>
      <c r="BW100" s="5">
        <v>0</v>
      </c>
      <c r="BX100" s="5">
        <v>0</v>
      </c>
      <c r="BY100" s="5">
        <v>1</v>
      </c>
      <c r="BZ100" s="5">
        <v>0</v>
      </c>
      <c r="CA100" s="5">
        <v>1</v>
      </c>
      <c r="CB100" s="5">
        <v>1</v>
      </c>
      <c r="CC100" s="5">
        <v>0</v>
      </c>
      <c r="CD100" s="5">
        <v>1</v>
      </c>
      <c r="CE100" s="5">
        <v>0</v>
      </c>
      <c r="CF100" s="5">
        <v>0</v>
      </c>
      <c r="CG100" s="5">
        <v>0</v>
      </c>
      <c r="CH100" s="5">
        <v>0</v>
      </c>
      <c r="CI100" s="5">
        <v>0</v>
      </c>
      <c r="CJ100" s="5">
        <v>0</v>
      </c>
      <c r="CK100" s="18">
        <v>90</v>
      </c>
      <c r="CL100" s="5">
        <v>3</v>
      </c>
      <c r="CM100" s="5">
        <v>3</v>
      </c>
      <c r="CN100" s="5">
        <v>0</v>
      </c>
      <c r="CO100" s="5">
        <v>1</v>
      </c>
      <c r="CP100" s="5">
        <v>1</v>
      </c>
      <c r="CQ100" s="5">
        <v>0</v>
      </c>
      <c r="CR100" s="5">
        <v>0</v>
      </c>
      <c r="CS100" s="5">
        <v>0</v>
      </c>
      <c r="CT100" s="5">
        <v>0</v>
      </c>
      <c r="CU100" s="5">
        <v>0</v>
      </c>
      <c r="CV100" s="5">
        <v>0</v>
      </c>
      <c r="CW100" s="5">
        <v>0</v>
      </c>
      <c r="CX100" s="5">
        <v>2</v>
      </c>
      <c r="CY100" s="5">
        <v>2</v>
      </c>
      <c r="CZ100" s="5">
        <v>0</v>
      </c>
      <c r="DA100" s="5">
        <v>0</v>
      </c>
      <c r="DB100" s="5">
        <v>0</v>
      </c>
      <c r="DC100" s="5">
        <v>0</v>
      </c>
    </row>
    <row r="101" spans="1:107" x14ac:dyDescent="0.2">
      <c r="A101" s="18">
        <v>91</v>
      </c>
      <c r="B101" s="5">
        <v>12</v>
      </c>
      <c r="C101" s="5">
        <v>7</v>
      </c>
      <c r="D101" s="5">
        <v>5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1</v>
      </c>
      <c r="R101" s="5">
        <v>0</v>
      </c>
      <c r="S101" s="5">
        <v>1</v>
      </c>
      <c r="T101" s="5">
        <v>0</v>
      </c>
      <c r="U101" s="5">
        <v>0</v>
      </c>
      <c r="V101" s="5">
        <v>0</v>
      </c>
      <c r="W101" s="18">
        <v>91</v>
      </c>
      <c r="X101" s="5">
        <v>0</v>
      </c>
      <c r="Y101" s="5">
        <v>0</v>
      </c>
      <c r="Z101" s="5">
        <v>0</v>
      </c>
      <c r="AA101" s="5">
        <v>1</v>
      </c>
      <c r="AB101" s="5">
        <v>1</v>
      </c>
      <c r="AC101" s="5">
        <v>0</v>
      </c>
      <c r="AD101" s="5">
        <v>0</v>
      </c>
      <c r="AE101" s="5">
        <v>0</v>
      </c>
      <c r="AF101" s="5">
        <v>0</v>
      </c>
      <c r="AG101" s="5">
        <v>3</v>
      </c>
      <c r="AH101" s="5">
        <v>2</v>
      </c>
      <c r="AI101" s="5">
        <v>1</v>
      </c>
      <c r="AJ101" s="5">
        <v>1</v>
      </c>
      <c r="AK101" s="5">
        <v>0</v>
      </c>
      <c r="AL101" s="5">
        <v>1</v>
      </c>
      <c r="AM101" s="5">
        <v>0</v>
      </c>
      <c r="AN101" s="5">
        <v>0</v>
      </c>
      <c r="AO101" s="5">
        <v>0</v>
      </c>
      <c r="AP101" s="5">
        <v>0</v>
      </c>
      <c r="AQ101" s="5">
        <v>0</v>
      </c>
      <c r="AR101" s="5">
        <v>0</v>
      </c>
      <c r="AS101" s="18">
        <v>91</v>
      </c>
      <c r="AT101" s="6">
        <f t="shared" si="1"/>
        <v>0</v>
      </c>
      <c r="AU101" s="5">
        <v>0</v>
      </c>
      <c r="AV101" s="5">
        <v>0</v>
      </c>
      <c r="AW101" s="5">
        <v>1</v>
      </c>
      <c r="AX101" s="5">
        <v>0</v>
      </c>
      <c r="AY101" s="5">
        <v>1</v>
      </c>
      <c r="AZ101" s="5">
        <v>1</v>
      </c>
      <c r="BA101" s="5">
        <v>0</v>
      </c>
      <c r="BB101" s="5">
        <v>1</v>
      </c>
      <c r="BC101" s="5">
        <v>0</v>
      </c>
      <c r="BD101" s="5">
        <v>0</v>
      </c>
      <c r="BE101" s="5">
        <v>0</v>
      </c>
      <c r="BF101" s="5">
        <v>0</v>
      </c>
      <c r="BG101" s="5">
        <v>0</v>
      </c>
      <c r="BH101" s="5">
        <v>0</v>
      </c>
      <c r="BI101" s="5">
        <v>1</v>
      </c>
      <c r="BJ101" s="5">
        <v>1</v>
      </c>
      <c r="BK101" s="5">
        <v>0</v>
      </c>
      <c r="BL101" s="5">
        <v>0</v>
      </c>
      <c r="BM101" s="5">
        <v>0</v>
      </c>
      <c r="BN101" s="5">
        <v>0</v>
      </c>
      <c r="BO101" s="5">
        <v>0</v>
      </c>
      <c r="BP101" s="5">
        <v>0</v>
      </c>
      <c r="BQ101" s="5">
        <v>0</v>
      </c>
      <c r="BR101" s="18">
        <v>91</v>
      </c>
      <c r="BS101" s="5">
        <v>0</v>
      </c>
      <c r="BT101" s="5">
        <v>0</v>
      </c>
      <c r="BU101" s="5">
        <v>0</v>
      </c>
      <c r="BV101" s="5">
        <v>2</v>
      </c>
      <c r="BW101" s="5">
        <v>2</v>
      </c>
      <c r="BX101" s="5">
        <v>0</v>
      </c>
      <c r="BY101" s="5">
        <v>0</v>
      </c>
      <c r="BZ101" s="5">
        <v>0</v>
      </c>
      <c r="CA101" s="5">
        <v>0</v>
      </c>
      <c r="CB101" s="5">
        <v>0</v>
      </c>
      <c r="CC101" s="5">
        <v>0</v>
      </c>
      <c r="CD101" s="5">
        <v>0</v>
      </c>
      <c r="CE101" s="5">
        <v>0</v>
      </c>
      <c r="CF101" s="5">
        <v>0</v>
      </c>
      <c r="CG101" s="5">
        <v>0</v>
      </c>
      <c r="CH101" s="5">
        <v>0</v>
      </c>
      <c r="CI101" s="5">
        <v>0</v>
      </c>
      <c r="CJ101" s="5">
        <v>0</v>
      </c>
      <c r="CK101" s="18">
        <v>91</v>
      </c>
      <c r="CL101" s="5">
        <v>0</v>
      </c>
      <c r="CM101" s="5">
        <v>0</v>
      </c>
      <c r="CN101" s="5">
        <v>0</v>
      </c>
      <c r="CO101" s="5">
        <v>1</v>
      </c>
      <c r="CP101" s="5">
        <v>1</v>
      </c>
      <c r="CQ101" s="5">
        <v>0</v>
      </c>
      <c r="CR101" s="5">
        <v>0</v>
      </c>
      <c r="CS101" s="5">
        <v>0</v>
      </c>
      <c r="CT101" s="5">
        <v>0</v>
      </c>
      <c r="CU101" s="5">
        <v>0</v>
      </c>
      <c r="CV101" s="5">
        <v>0</v>
      </c>
      <c r="CW101" s="5">
        <v>0</v>
      </c>
      <c r="CX101" s="5">
        <v>0</v>
      </c>
      <c r="CY101" s="5">
        <v>0</v>
      </c>
      <c r="CZ101" s="5">
        <v>0</v>
      </c>
      <c r="DA101" s="5">
        <v>0</v>
      </c>
      <c r="DB101" s="5">
        <v>0</v>
      </c>
      <c r="DC101" s="5">
        <v>0</v>
      </c>
    </row>
    <row r="102" spans="1:107" x14ac:dyDescent="0.2">
      <c r="A102" s="18">
        <v>92</v>
      </c>
      <c r="B102" s="5">
        <v>19</v>
      </c>
      <c r="C102" s="5">
        <v>7</v>
      </c>
      <c r="D102" s="5">
        <v>12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1</v>
      </c>
      <c r="O102" s="5">
        <v>1</v>
      </c>
      <c r="P102" s="5">
        <v>0</v>
      </c>
      <c r="Q102" s="5">
        <v>1</v>
      </c>
      <c r="R102" s="5">
        <v>0</v>
      </c>
      <c r="S102" s="5">
        <v>1</v>
      </c>
      <c r="T102" s="5">
        <v>0</v>
      </c>
      <c r="U102" s="5">
        <v>0</v>
      </c>
      <c r="V102" s="5">
        <v>0</v>
      </c>
      <c r="W102" s="18">
        <v>92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2</v>
      </c>
      <c r="AH102" s="5">
        <v>0</v>
      </c>
      <c r="AI102" s="5">
        <v>2</v>
      </c>
      <c r="AJ102" s="5">
        <v>0</v>
      </c>
      <c r="AK102" s="5">
        <v>0</v>
      </c>
      <c r="AL102" s="5">
        <v>0</v>
      </c>
      <c r="AM102" s="5">
        <v>1</v>
      </c>
      <c r="AN102" s="5">
        <v>0</v>
      </c>
      <c r="AO102" s="5">
        <v>1</v>
      </c>
      <c r="AP102" s="5">
        <v>0</v>
      </c>
      <c r="AQ102" s="5">
        <v>0</v>
      </c>
      <c r="AR102" s="5">
        <v>0</v>
      </c>
      <c r="AS102" s="18">
        <v>92</v>
      </c>
      <c r="AT102" s="6">
        <f t="shared" si="1"/>
        <v>1</v>
      </c>
      <c r="AU102" s="5">
        <v>0</v>
      </c>
      <c r="AV102" s="5">
        <v>1</v>
      </c>
      <c r="AW102" s="5">
        <v>2</v>
      </c>
      <c r="AX102" s="5">
        <v>1</v>
      </c>
      <c r="AY102" s="5">
        <v>1</v>
      </c>
      <c r="AZ102" s="5">
        <v>1</v>
      </c>
      <c r="BA102" s="5">
        <v>0</v>
      </c>
      <c r="BB102" s="5">
        <v>1</v>
      </c>
      <c r="BC102" s="5">
        <v>0</v>
      </c>
      <c r="BD102" s="5">
        <v>0</v>
      </c>
      <c r="BE102" s="5">
        <v>0</v>
      </c>
      <c r="BF102" s="5">
        <v>0</v>
      </c>
      <c r="BG102" s="5">
        <v>0</v>
      </c>
      <c r="BH102" s="5">
        <v>0</v>
      </c>
      <c r="BI102" s="5">
        <v>2</v>
      </c>
      <c r="BJ102" s="5">
        <v>0</v>
      </c>
      <c r="BK102" s="5">
        <v>2</v>
      </c>
      <c r="BL102" s="5">
        <v>2</v>
      </c>
      <c r="BM102" s="5">
        <v>2</v>
      </c>
      <c r="BN102" s="5">
        <v>0</v>
      </c>
      <c r="BO102" s="5">
        <v>2</v>
      </c>
      <c r="BP102" s="5">
        <v>1</v>
      </c>
      <c r="BQ102" s="5">
        <v>1</v>
      </c>
      <c r="BR102" s="18">
        <v>92</v>
      </c>
      <c r="BS102" s="5">
        <v>1</v>
      </c>
      <c r="BT102" s="5">
        <v>1</v>
      </c>
      <c r="BU102" s="5">
        <v>0</v>
      </c>
      <c r="BV102" s="5">
        <v>0</v>
      </c>
      <c r="BW102" s="5">
        <v>0</v>
      </c>
      <c r="BX102" s="5">
        <v>0</v>
      </c>
      <c r="BY102" s="5">
        <v>2</v>
      </c>
      <c r="BZ102" s="5">
        <v>1</v>
      </c>
      <c r="CA102" s="5">
        <v>1</v>
      </c>
      <c r="CB102" s="5">
        <v>0</v>
      </c>
      <c r="CC102" s="5">
        <v>0</v>
      </c>
      <c r="CD102" s="5">
        <v>0</v>
      </c>
      <c r="CE102" s="5">
        <v>1</v>
      </c>
      <c r="CF102" s="5">
        <v>0</v>
      </c>
      <c r="CG102" s="5">
        <v>1</v>
      </c>
      <c r="CH102" s="5">
        <v>0</v>
      </c>
      <c r="CI102" s="5">
        <v>0</v>
      </c>
      <c r="CJ102" s="5">
        <v>0</v>
      </c>
      <c r="CK102" s="18">
        <v>92</v>
      </c>
      <c r="CL102" s="5">
        <v>0</v>
      </c>
      <c r="CM102" s="5">
        <v>0</v>
      </c>
      <c r="CN102" s="5">
        <v>0</v>
      </c>
      <c r="CO102" s="5">
        <v>0</v>
      </c>
      <c r="CP102" s="5">
        <v>0</v>
      </c>
      <c r="CQ102" s="5">
        <v>0</v>
      </c>
      <c r="CR102" s="5">
        <v>0</v>
      </c>
      <c r="CS102" s="5">
        <v>0</v>
      </c>
      <c r="CT102" s="5">
        <v>0</v>
      </c>
      <c r="CU102" s="5">
        <v>0</v>
      </c>
      <c r="CV102" s="5">
        <v>0</v>
      </c>
      <c r="CW102" s="5">
        <v>0</v>
      </c>
      <c r="CX102" s="5">
        <v>0</v>
      </c>
      <c r="CY102" s="5">
        <v>0</v>
      </c>
      <c r="CZ102" s="5">
        <v>0</v>
      </c>
      <c r="DA102" s="5">
        <v>0</v>
      </c>
      <c r="DB102" s="5">
        <v>0</v>
      </c>
      <c r="DC102" s="5">
        <v>0</v>
      </c>
    </row>
    <row r="103" spans="1:107" x14ac:dyDescent="0.2">
      <c r="A103" s="18">
        <v>93</v>
      </c>
      <c r="B103" s="5">
        <v>7</v>
      </c>
      <c r="C103" s="5">
        <v>4</v>
      </c>
      <c r="D103" s="5">
        <v>3</v>
      </c>
      <c r="E103" s="5">
        <v>0</v>
      </c>
      <c r="F103" s="5">
        <v>0</v>
      </c>
      <c r="G103" s="5">
        <v>0</v>
      </c>
      <c r="H103" s="5">
        <v>1</v>
      </c>
      <c r="I103" s="5">
        <v>0</v>
      </c>
      <c r="J103" s="5">
        <v>1</v>
      </c>
      <c r="K103" s="5">
        <v>0</v>
      </c>
      <c r="L103" s="5">
        <v>0</v>
      </c>
      <c r="M103" s="5">
        <v>0</v>
      </c>
      <c r="N103" s="5">
        <v>1</v>
      </c>
      <c r="O103" s="5">
        <v>1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18">
        <v>93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1</v>
      </c>
      <c r="AN103" s="5">
        <v>0</v>
      </c>
      <c r="AO103" s="5">
        <v>1</v>
      </c>
      <c r="AP103" s="5">
        <v>0</v>
      </c>
      <c r="AQ103" s="5">
        <v>0</v>
      </c>
      <c r="AR103" s="5">
        <v>0</v>
      </c>
      <c r="AS103" s="18">
        <v>93</v>
      </c>
      <c r="AT103" s="6">
        <f t="shared" si="1"/>
        <v>0</v>
      </c>
      <c r="AU103" s="5">
        <v>0</v>
      </c>
      <c r="AV103" s="5">
        <v>0</v>
      </c>
      <c r="AW103" s="5">
        <v>0</v>
      </c>
      <c r="AX103" s="5">
        <v>0</v>
      </c>
      <c r="AY103" s="5">
        <v>0</v>
      </c>
      <c r="AZ103" s="5">
        <v>0</v>
      </c>
      <c r="BA103" s="5">
        <v>0</v>
      </c>
      <c r="BB103" s="5">
        <v>0</v>
      </c>
      <c r="BC103" s="5">
        <v>1</v>
      </c>
      <c r="BD103" s="5">
        <v>1</v>
      </c>
      <c r="BE103" s="5">
        <v>0</v>
      </c>
      <c r="BF103" s="5">
        <v>0</v>
      </c>
      <c r="BG103" s="5">
        <v>0</v>
      </c>
      <c r="BH103" s="5">
        <v>0</v>
      </c>
      <c r="BI103" s="5">
        <v>0</v>
      </c>
      <c r="BJ103" s="5">
        <v>0</v>
      </c>
      <c r="BK103" s="5">
        <v>0</v>
      </c>
      <c r="BL103" s="5">
        <v>0</v>
      </c>
      <c r="BM103" s="5">
        <v>0</v>
      </c>
      <c r="BN103" s="5">
        <v>0</v>
      </c>
      <c r="BO103" s="5">
        <v>1</v>
      </c>
      <c r="BP103" s="5">
        <v>1</v>
      </c>
      <c r="BQ103" s="5">
        <v>0</v>
      </c>
      <c r="BR103" s="18">
        <v>93</v>
      </c>
      <c r="BS103" s="5">
        <v>1</v>
      </c>
      <c r="BT103" s="5">
        <v>1</v>
      </c>
      <c r="BU103" s="5">
        <v>0</v>
      </c>
      <c r="BV103" s="5">
        <v>0</v>
      </c>
      <c r="BW103" s="5">
        <v>0</v>
      </c>
      <c r="BX103" s="5">
        <v>0</v>
      </c>
      <c r="BY103" s="5">
        <v>0</v>
      </c>
      <c r="BZ103" s="5">
        <v>0</v>
      </c>
      <c r="CA103" s="5">
        <v>0</v>
      </c>
      <c r="CB103" s="5">
        <v>0</v>
      </c>
      <c r="CC103" s="5">
        <v>0</v>
      </c>
      <c r="CD103" s="5">
        <v>0</v>
      </c>
      <c r="CE103" s="5">
        <v>0</v>
      </c>
      <c r="CF103" s="5">
        <v>0</v>
      </c>
      <c r="CG103" s="5">
        <v>0</v>
      </c>
      <c r="CH103" s="5">
        <v>0</v>
      </c>
      <c r="CI103" s="5">
        <v>0</v>
      </c>
      <c r="CJ103" s="5">
        <v>0</v>
      </c>
      <c r="CK103" s="18">
        <v>93</v>
      </c>
      <c r="CL103" s="5">
        <v>0</v>
      </c>
      <c r="CM103" s="5">
        <v>0</v>
      </c>
      <c r="CN103" s="5">
        <v>0</v>
      </c>
      <c r="CO103" s="5">
        <v>1</v>
      </c>
      <c r="CP103" s="5">
        <v>0</v>
      </c>
      <c r="CQ103" s="5">
        <v>1</v>
      </c>
      <c r="CR103" s="5">
        <v>0</v>
      </c>
      <c r="CS103" s="5">
        <v>0</v>
      </c>
      <c r="CT103" s="5">
        <v>0</v>
      </c>
      <c r="CU103" s="5">
        <v>0</v>
      </c>
      <c r="CV103" s="5">
        <v>0</v>
      </c>
      <c r="CW103" s="5">
        <v>0</v>
      </c>
      <c r="CX103" s="5">
        <v>0</v>
      </c>
      <c r="CY103" s="5">
        <v>0</v>
      </c>
      <c r="CZ103" s="5">
        <v>0</v>
      </c>
      <c r="DA103" s="5">
        <v>0</v>
      </c>
      <c r="DB103" s="5">
        <v>0</v>
      </c>
      <c r="DC103" s="5">
        <v>0</v>
      </c>
    </row>
    <row r="104" spans="1:107" x14ac:dyDescent="0.2">
      <c r="A104" s="18">
        <v>94</v>
      </c>
      <c r="B104" s="5">
        <v>21</v>
      </c>
      <c r="C104" s="5">
        <v>17</v>
      </c>
      <c r="D104" s="5">
        <v>4</v>
      </c>
      <c r="E104" s="5">
        <v>0</v>
      </c>
      <c r="F104" s="5">
        <v>0</v>
      </c>
      <c r="G104" s="5">
        <v>0</v>
      </c>
      <c r="H104" s="5">
        <v>3</v>
      </c>
      <c r="I104" s="5">
        <v>2</v>
      </c>
      <c r="J104" s="5">
        <v>1</v>
      </c>
      <c r="K104" s="5">
        <v>2</v>
      </c>
      <c r="L104" s="5">
        <v>2</v>
      </c>
      <c r="M104" s="5">
        <v>0</v>
      </c>
      <c r="N104" s="5">
        <v>1</v>
      </c>
      <c r="O104" s="5">
        <v>1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18">
        <v>94</v>
      </c>
      <c r="X104" s="5">
        <v>1</v>
      </c>
      <c r="Y104" s="5">
        <v>1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4</v>
      </c>
      <c r="AH104" s="5">
        <v>3</v>
      </c>
      <c r="AI104" s="5">
        <v>1</v>
      </c>
      <c r="AJ104" s="5">
        <v>1</v>
      </c>
      <c r="AK104" s="5">
        <v>1</v>
      </c>
      <c r="AL104" s="5">
        <v>0</v>
      </c>
      <c r="AM104" s="5">
        <v>1</v>
      </c>
      <c r="AN104" s="5">
        <v>0</v>
      </c>
      <c r="AO104" s="5">
        <v>1</v>
      </c>
      <c r="AP104" s="5">
        <v>0</v>
      </c>
      <c r="AQ104" s="5">
        <v>0</v>
      </c>
      <c r="AR104" s="5">
        <v>0</v>
      </c>
      <c r="AS104" s="18">
        <v>94</v>
      </c>
      <c r="AT104" s="6">
        <f t="shared" si="1"/>
        <v>0</v>
      </c>
      <c r="AU104" s="5">
        <v>0</v>
      </c>
      <c r="AV104" s="5">
        <v>0</v>
      </c>
      <c r="AW104" s="5">
        <v>2</v>
      </c>
      <c r="AX104" s="5">
        <v>2</v>
      </c>
      <c r="AY104" s="5">
        <v>0</v>
      </c>
      <c r="AZ104" s="5">
        <v>0</v>
      </c>
      <c r="BA104" s="5">
        <v>0</v>
      </c>
      <c r="BB104" s="5">
        <v>0</v>
      </c>
      <c r="BC104" s="5">
        <v>1</v>
      </c>
      <c r="BD104" s="5">
        <v>1</v>
      </c>
      <c r="BE104" s="5">
        <v>0</v>
      </c>
      <c r="BF104" s="5">
        <v>0</v>
      </c>
      <c r="BG104" s="5">
        <v>0</v>
      </c>
      <c r="BH104" s="5">
        <v>0</v>
      </c>
      <c r="BI104" s="5">
        <v>1</v>
      </c>
      <c r="BJ104" s="5">
        <v>0</v>
      </c>
      <c r="BK104" s="5">
        <v>1</v>
      </c>
      <c r="BL104" s="5">
        <v>1</v>
      </c>
      <c r="BM104" s="5">
        <v>1</v>
      </c>
      <c r="BN104" s="5">
        <v>0</v>
      </c>
      <c r="BO104" s="5">
        <v>0</v>
      </c>
      <c r="BP104" s="5">
        <v>0</v>
      </c>
      <c r="BQ104" s="5">
        <v>0</v>
      </c>
      <c r="BR104" s="18">
        <v>94</v>
      </c>
      <c r="BS104" s="5">
        <v>1</v>
      </c>
      <c r="BT104" s="5">
        <v>1</v>
      </c>
      <c r="BU104" s="5">
        <v>0</v>
      </c>
      <c r="BV104" s="5">
        <v>0</v>
      </c>
      <c r="BW104" s="5">
        <v>0</v>
      </c>
      <c r="BX104" s="5">
        <v>0</v>
      </c>
      <c r="BY104" s="5">
        <v>1</v>
      </c>
      <c r="BZ104" s="5">
        <v>1</v>
      </c>
      <c r="CA104" s="5">
        <v>0</v>
      </c>
      <c r="CB104" s="5">
        <v>0</v>
      </c>
      <c r="CC104" s="5">
        <v>0</v>
      </c>
      <c r="CD104" s="5">
        <v>0</v>
      </c>
      <c r="CE104" s="5">
        <v>0</v>
      </c>
      <c r="CF104" s="5">
        <v>0</v>
      </c>
      <c r="CG104" s="5">
        <v>0</v>
      </c>
      <c r="CH104" s="5">
        <v>0</v>
      </c>
      <c r="CI104" s="5">
        <v>0</v>
      </c>
      <c r="CJ104" s="5">
        <v>0</v>
      </c>
      <c r="CK104" s="18">
        <v>94</v>
      </c>
      <c r="CL104" s="5">
        <v>0</v>
      </c>
      <c r="CM104" s="5">
        <v>0</v>
      </c>
      <c r="CN104" s="5">
        <v>0</v>
      </c>
      <c r="CO104" s="5">
        <v>0</v>
      </c>
      <c r="CP104" s="5">
        <v>0</v>
      </c>
      <c r="CQ104" s="5">
        <v>0</v>
      </c>
      <c r="CR104" s="5">
        <v>0</v>
      </c>
      <c r="CS104" s="5">
        <v>0</v>
      </c>
      <c r="CT104" s="5">
        <v>0</v>
      </c>
      <c r="CU104" s="5">
        <v>0</v>
      </c>
      <c r="CV104" s="5">
        <v>0</v>
      </c>
      <c r="CW104" s="5">
        <v>0</v>
      </c>
      <c r="CX104" s="5">
        <v>0</v>
      </c>
      <c r="CY104" s="5">
        <v>0</v>
      </c>
      <c r="CZ104" s="5">
        <v>0</v>
      </c>
      <c r="DA104" s="5">
        <v>1</v>
      </c>
      <c r="DB104" s="5">
        <v>1</v>
      </c>
      <c r="DC104" s="5">
        <v>0</v>
      </c>
    </row>
    <row r="105" spans="1:107" x14ac:dyDescent="0.2">
      <c r="A105" s="18">
        <v>95</v>
      </c>
      <c r="B105" s="5">
        <v>10</v>
      </c>
      <c r="C105" s="5">
        <v>8</v>
      </c>
      <c r="D105" s="5">
        <v>2</v>
      </c>
      <c r="E105" s="5">
        <v>0</v>
      </c>
      <c r="F105" s="5">
        <v>0</v>
      </c>
      <c r="G105" s="5">
        <v>0</v>
      </c>
      <c r="H105" s="5">
        <v>2</v>
      </c>
      <c r="I105" s="5">
        <v>2</v>
      </c>
      <c r="J105" s="5">
        <v>0</v>
      </c>
      <c r="K105" s="5">
        <v>0</v>
      </c>
      <c r="L105" s="5">
        <v>0</v>
      </c>
      <c r="M105" s="5">
        <v>0</v>
      </c>
      <c r="N105" s="5">
        <v>2</v>
      </c>
      <c r="O105" s="5">
        <v>2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18">
        <v>95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5">
        <v>0</v>
      </c>
      <c r="AO105" s="5">
        <v>0</v>
      </c>
      <c r="AP105" s="5">
        <v>0</v>
      </c>
      <c r="AQ105" s="5">
        <v>0</v>
      </c>
      <c r="AR105" s="5">
        <v>0</v>
      </c>
      <c r="AS105" s="18">
        <v>95</v>
      </c>
      <c r="AT105" s="6">
        <f t="shared" si="1"/>
        <v>2</v>
      </c>
      <c r="AU105" s="5">
        <v>0</v>
      </c>
      <c r="AV105" s="5">
        <v>2</v>
      </c>
      <c r="AW105" s="5">
        <v>0</v>
      </c>
      <c r="AX105" s="5">
        <v>0</v>
      </c>
      <c r="AY105" s="5">
        <v>0</v>
      </c>
      <c r="AZ105" s="5">
        <v>1</v>
      </c>
      <c r="BA105" s="5">
        <v>1</v>
      </c>
      <c r="BB105" s="5">
        <v>0</v>
      </c>
      <c r="BC105" s="5">
        <v>0</v>
      </c>
      <c r="BD105" s="5">
        <v>0</v>
      </c>
      <c r="BE105" s="5">
        <v>0</v>
      </c>
      <c r="BF105" s="5">
        <v>0</v>
      </c>
      <c r="BG105" s="5">
        <v>0</v>
      </c>
      <c r="BH105" s="5">
        <v>0</v>
      </c>
      <c r="BI105" s="5">
        <v>3</v>
      </c>
      <c r="BJ105" s="5">
        <v>3</v>
      </c>
      <c r="BK105" s="5">
        <v>0</v>
      </c>
      <c r="BL105" s="5">
        <v>0</v>
      </c>
      <c r="BM105" s="5">
        <v>0</v>
      </c>
      <c r="BN105" s="5">
        <v>0</v>
      </c>
      <c r="BO105" s="5">
        <v>0</v>
      </c>
      <c r="BP105" s="5">
        <v>0</v>
      </c>
      <c r="BQ105" s="5">
        <v>0</v>
      </c>
      <c r="BR105" s="18">
        <v>95</v>
      </c>
      <c r="BS105" s="5">
        <v>0</v>
      </c>
      <c r="BT105" s="5">
        <v>0</v>
      </c>
      <c r="BU105" s="5">
        <v>0</v>
      </c>
      <c r="BV105" s="5">
        <v>0</v>
      </c>
      <c r="BW105" s="5">
        <v>0</v>
      </c>
      <c r="BX105" s="5">
        <v>0</v>
      </c>
      <c r="BY105" s="5">
        <v>0</v>
      </c>
      <c r="BZ105" s="5">
        <v>0</v>
      </c>
      <c r="CA105" s="5">
        <v>0</v>
      </c>
      <c r="CB105" s="5">
        <v>0</v>
      </c>
      <c r="CC105" s="5">
        <v>0</v>
      </c>
      <c r="CD105" s="5">
        <v>0</v>
      </c>
      <c r="CE105" s="5">
        <v>0</v>
      </c>
      <c r="CF105" s="5">
        <v>0</v>
      </c>
      <c r="CG105" s="5">
        <v>0</v>
      </c>
      <c r="CH105" s="5">
        <v>0</v>
      </c>
      <c r="CI105" s="5">
        <v>0</v>
      </c>
      <c r="CJ105" s="5">
        <v>0</v>
      </c>
      <c r="CK105" s="18">
        <v>95</v>
      </c>
      <c r="CL105" s="5">
        <v>0</v>
      </c>
      <c r="CM105" s="5">
        <v>0</v>
      </c>
      <c r="CN105" s="5">
        <v>0</v>
      </c>
      <c r="CO105" s="5">
        <v>0</v>
      </c>
      <c r="CP105" s="5">
        <v>0</v>
      </c>
      <c r="CQ105" s="5">
        <v>0</v>
      </c>
      <c r="CR105" s="5">
        <v>0</v>
      </c>
      <c r="CS105" s="5">
        <v>0</v>
      </c>
      <c r="CT105" s="5">
        <v>0</v>
      </c>
      <c r="CU105" s="5">
        <v>0</v>
      </c>
      <c r="CV105" s="5">
        <v>0</v>
      </c>
      <c r="CW105" s="5">
        <v>0</v>
      </c>
      <c r="CX105" s="5">
        <v>0</v>
      </c>
      <c r="CY105" s="5">
        <v>0</v>
      </c>
      <c r="CZ105" s="5">
        <v>0</v>
      </c>
      <c r="DA105" s="5">
        <v>0</v>
      </c>
      <c r="DB105" s="5">
        <v>0</v>
      </c>
      <c r="DC105" s="5">
        <v>0</v>
      </c>
    </row>
    <row r="106" spans="1:107" x14ac:dyDescent="0.2">
      <c r="A106" s="18">
        <v>96</v>
      </c>
      <c r="B106" s="5">
        <v>10</v>
      </c>
      <c r="C106" s="5">
        <v>5</v>
      </c>
      <c r="D106" s="5">
        <v>5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2</v>
      </c>
      <c r="L106" s="5">
        <v>1</v>
      </c>
      <c r="M106" s="5">
        <v>1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18">
        <v>96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2</v>
      </c>
      <c r="AH106" s="5">
        <v>1</v>
      </c>
      <c r="AI106" s="5">
        <v>1</v>
      </c>
      <c r="AJ106" s="5">
        <v>0</v>
      </c>
      <c r="AK106" s="5">
        <v>0</v>
      </c>
      <c r="AL106" s="5">
        <v>0</v>
      </c>
      <c r="AM106" s="5">
        <v>1</v>
      </c>
      <c r="AN106" s="5">
        <v>1</v>
      </c>
      <c r="AO106" s="5">
        <v>0</v>
      </c>
      <c r="AP106" s="5">
        <v>0</v>
      </c>
      <c r="AQ106" s="5">
        <v>0</v>
      </c>
      <c r="AR106" s="5">
        <v>0</v>
      </c>
      <c r="AS106" s="18">
        <v>96</v>
      </c>
      <c r="AT106" s="6">
        <f t="shared" si="1"/>
        <v>0</v>
      </c>
      <c r="AU106" s="5">
        <v>0</v>
      </c>
      <c r="AV106" s="5">
        <v>0</v>
      </c>
      <c r="AW106" s="5">
        <v>0</v>
      </c>
      <c r="AX106" s="5">
        <v>0</v>
      </c>
      <c r="AY106" s="5">
        <v>0</v>
      </c>
      <c r="AZ106" s="5">
        <v>0</v>
      </c>
      <c r="BA106" s="5">
        <v>0</v>
      </c>
      <c r="BB106" s="5">
        <v>0</v>
      </c>
      <c r="BC106" s="5">
        <v>0</v>
      </c>
      <c r="BD106" s="5">
        <v>0</v>
      </c>
      <c r="BE106" s="5">
        <v>0</v>
      </c>
      <c r="BF106" s="5">
        <v>0</v>
      </c>
      <c r="BG106" s="5">
        <v>0</v>
      </c>
      <c r="BH106" s="5">
        <v>0</v>
      </c>
      <c r="BI106" s="5">
        <v>0</v>
      </c>
      <c r="BJ106" s="5">
        <v>0</v>
      </c>
      <c r="BK106" s="5">
        <v>0</v>
      </c>
      <c r="BL106" s="5">
        <v>0</v>
      </c>
      <c r="BM106" s="5">
        <v>0</v>
      </c>
      <c r="BN106" s="5">
        <v>0</v>
      </c>
      <c r="BO106" s="5">
        <v>2</v>
      </c>
      <c r="BP106" s="5">
        <v>0</v>
      </c>
      <c r="BQ106" s="5">
        <v>2</v>
      </c>
      <c r="BR106" s="18">
        <v>96</v>
      </c>
      <c r="BS106" s="5">
        <v>1</v>
      </c>
      <c r="BT106" s="5">
        <v>0</v>
      </c>
      <c r="BU106" s="5">
        <v>1</v>
      </c>
      <c r="BV106" s="5">
        <v>0</v>
      </c>
      <c r="BW106" s="5">
        <v>0</v>
      </c>
      <c r="BX106" s="5">
        <v>0</v>
      </c>
      <c r="BY106" s="5">
        <v>1</v>
      </c>
      <c r="BZ106" s="5">
        <v>1</v>
      </c>
      <c r="CA106" s="5">
        <v>0</v>
      </c>
      <c r="CB106" s="5">
        <v>0</v>
      </c>
      <c r="CC106" s="5">
        <v>0</v>
      </c>
      <c r="CD106" s="5">
        <v>0</v>
      </c>
      <c r="CE106" s="5">
        <v>0</v>
      </c>
      <c r="CF106" s="5">
        <v>0</v>
      </c>
      <c r="CG106" s="5">
        <v>0</v>
      </c>
      <c r="CH106" s="5">
        <v>0</v>
      </c>
      <c r="CI106" s="5">
        <v>0</v>
      </c>
      <c r="CJ106" s="5">
        <v>0</v>
      </c>
      <c r="CK106" s="18">
        <v>96</v>
      </c>
      <c r="CL106" s="5">
        <v>0</v>
      </c>
      <c r="CM106" s="5">
        <v>0</v>
      </c>
      <c r="CN106" s="5">
        <v>0</v>
      </c>
      <c r="CO106" s="5">
        <v>1</v>
      </c>
      <c r="CP106" s="5">
        <v>1</v>
      </c>
      <c r="CQ106" s="5">
        <v>0</v>
      </c>
      <c r="CR106" s="5">
        <v>0</v>
      </c>
      <c r="CS106" s="5">
        <v>0</v>
      </c>
      <c r="CT106" s="5">
        <v>0</v>
      </c>
      <c r="CU106" s="5">
        <v>0</v>
      </c>
      <c r="CV106" s="5">
        <v>0</v>
      </c>
      <c r="CW106" s="5">
        <v>0</v>
      </c>
      <c r="CX106" s="5">
        <v>0</v>
      </c>
      <c r="CY106" s="5">
        <v>0</v>
      </c>
      <c r="CZ106" s="5">
        <v>0</v>
      </c>
      <c r="DA106" s="5">
        <v>0</v>
      </c>
      <c r="DB106" s="5">
        <v>0</v>
      </c>
      <c r="DC106" s="5">
        <v>0</v>
      </c>
    </row>
    <row r="107" spans="1:107" x14ac:dyDescent="0.2">
      <c r="A107" s="18">
        <v>97</v>
      </c>
      <c r="B107" s="5">
        <v>10</v>
      </c>
      <c r="C107" s="5">
        <v>6</v>
      </c>
      <c r="D107" s="5">
        <v>4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18">
        <v>97</v>
      </c>
      <c r="X107" s="5">
        <v>1</v>
      </c>
      <c r="Y107" s="5">
        <v>1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2</v>
      </c>
      <c r="AH107" s="5">
        <v>1</v>
      </c>
      <c r="AI107" s="5">
        <v>1</v>
      </c>
      <c r="AJ107" s="5">
        <v>0</v>
      </c>
      <c r="AK107" s="5">
        <v>0</v>
      </c>
      <c r="AL107" s="5">
        <v>0</v>
      </c>
      <c r="AM107" s="5">
        <v>0</v>
      </c>
      <c r="AN107" s="5">
        <v>0</v>
      </c>
      <c r="AO107" s="5">
        <v>0</v>
      </c>
      <c r="AP107" s="5">
        <v>0</v>
      </c>
      <c r="AQ107" s="5">
        <v>0</v>
      </c>
      <c r="AR107" s="5">
        <v>0</v>
      </c>
      <c r="AS107" s="18">
        <v>97</v>
      </c>
      <c r="AT107" s="6">
        <f t="shared" si="1"/>
        <v>1</v>
      </c>
      <c r="AU107" s="5">
        <v>1</v>
      </c>
      <c r="AV107" s="5">
        <v>0</v>
      </c>
      <c r="AW107" s="5">
        <v>1</v>
      </c>
      <c r="AX107" s="5">
        <v>0</v>
      </c>
      <c r="AY107" s="5">
        <v>1</v>
      </c>
      <c r="AZ107" s="5">
        <v>0</v>
      </c>
      <c r="BA107" s="5">
        <v>0</v>
      </c>
      <c r="BB107" s="5">
        <v>0</v>
      </c>
      <c r="BC107" s="5">
        <v>0</v>
      </c>
      <c r="BD107" s="5">
        <v>0</v>
      </c>
      <c r="BE107" s="5">
        <v>0</v>
      </c>
      <c r="BF107" s="5">
        <v>1</v>
      </c>
      <c r="BG107" s="5">
        <v>0</v>
      </c>
      <c r="BH107" s="5">
        <v>1</v>
      </c>
      <c r="BI107" s="5">
        <v>0</v>
      </c>
      <c r="BJ107" s="5">
        <v>0</v>
      </c>
      <c r="BK107" s="5">
        <v>0</v>
      </c>
      <c r="BL107" s="5">
        <v>0</v>
      </c>
      <c r="BM107" s="5">
        <v>0</v>
      </c>
      <c r="BN107" s="5">
        <v>0</v>
      </c>
      <c r="BO107" s="5">
        <v>1</v>
      </c>
      <c r="BP107" s="5">
        <v>1</v>
      </c>
      <c r="BQ107" s="5">
        <v>0</v>
      </c>
      <c r="BR107" s="18">
        <v>97</v>
      </c>
      <c r="BS107" s="5">
        <v>1</v>
      </c>
      <c r="BT107" s="5">
        <v>1</v>
      </c>
      <c r="BU107" s="5">
        <v>0</v>
      </c>
      <c r="BV107" s="5">
        <v>0</v>
      </c>
      <c r="BW107" s="5">
        <v>0</v>
      </c>
      <c r="BX107" s="5">
        <v>0</v>
      </c>
      <c r="BY107" s="5">
        <v>0</v>
      </c>
      <c r="BZ107" s="5">
        <v>0</v>
      </c>
      <c r="CA107" s="5">
        <v>0</v>
      </c>
      <c r="CB107" s="5">
        <v>1</v>
      </c>
      <c r="CC107" s="5">
        <v>1</v>
      </c>
      <c r="CD107" s="5">
        <v>0</v>
      </c>
      <c r="CE107" s="5">
        <v>0</v>
      </c>
      <c r="CF107" s="5">
        <v>0</v>
      </c>
      <c r="CG107" s="5">
        <v>0</v>
      </c>
      <c r="CH107" s="5">
        <v>0</v>
      </c>
      <c r="CI107" s="5">
        <v>0</v>
      </c>
      <c r="CJ107" s="5">
        <v>0</v>
      </c>
      <c r="CK107" s="18">
        <v>97</v>
      </c>
      <c r="CL107" s="5">
        <v>0</v>
      </c>
      <c r="CM107" s="5">
        <v>0</v>
      </c>
      <c r="CN107" s="5">
        <v>0</v>
      </c>
      <c r="CO107" s="5">
        <v>0</v>
      </c>
      <c r="CP107" s="5">
        <v>0</v>
      </c>
      <c r="CQ107" s="5">
        <v>0</v>
      </c>
      <c r="CR107" s="5">
        <v>0</v>
      </c>
      <c r="CS107" s="5">
        <v>0</v>
      </c>
      <c r="CT107" s="5">
        <v>0</v>
      </c>
      <c r="CU107" s="5">
        <v>1</v>
      </c>
      <c r="CV107" s="5">
        <v>0</v>
      </c>
      <c r="CW107" s="5">
        <v>1</v>
      </c>
      <c r="CX107" s="5">
        <v>0</v>
      </c>
      <c r="CY107" s="5">
        <v>0</v>
      </c>
      <c r="CZ107" s="5">
        <v>0</v>
      </c>
      <c r="DA107" s="5">
        <v>0</v>
      </c>
      <c r="DB107" s="5">
        <v>0</v>
      </c>
      <c r="DC107" s="5">
        <v>0</v>
      </c>
    </row>
    <row r="108" spans="1:107" x14ac:dyDescent="0.2">
      <c r="A108" s="18">
        <v>98</v>
      </c>
      <c r="B108" s="5">
        <v>7</v>
      </c>
      <c r="C108" s="5">
        <v>3</v>
      </c>
      <c r="D108" s="5">
        <v>4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1</v>
      </c>
      <c r="L108" s="5">
        <v>0</v>
      </c>
      <c r="M108" s="5">
        <v>1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18">
        <v>98</v>
      </c>
      <c r="X108" s="5">
        <v>0</v>
      </c>
      <c r="Y108" s="5">
        <v>0</v>
      </c>
      <c r="Z108" s="5">
        <v>0</v>
      </c>
      <c r="AA108" s="5">
        <v>1</v>
      </c>
      <c r="AB108" s="5">
        <v>0</v>
      </c>
      <c r="AC108" s="5">
        <v>1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5">
        <v>0</v>
      </c>
      <c r="AO108" s="5">
        <v>0</v>
      </c>
      <c r="AP108" s="5">
        <v>0</v>
      </c>
      <c r="AQ108" s="5">
        <v>0</v>
      </c>
      <c r="AR108" s="5">
        <v>0</v>
      </c>
      <c r="AS108" s="18">
        <v>98</v>
      </c>
      <c r="AT108" s="6">
        <f t="shared" si="1"/>
        <v>0</v>
      </c>
      <c r="AU108" s="5">
        <v>0</v>
      </c>
      <c r="AV108" s="5">
        <v>0</v>
      </c>
      <c r="AW108" s="5">
        <v>0</v>
      </c>
      <c r="AX108" s="5">
        <v>0</v>
      </c>
      <c r="AY108" s="5">
        <v>0</v>
      </c>
      <c r="AZ108" s="5">
        <v>0</v>
      </c>
      <c r="BA108" s="5">
        <v>0</v>
      </c>
      <c r="BB108" s="5">
        <v>0</v>
      </c>
      <c r="BC108" s="5">
        <v>0</v>
      </c>
      <c r="BD108" s="5">
        <v>0</v>
      </c>
      <c r="BE108" s="5">
        <v>0</v>
      </c>
      <c r="BF108" s="5">
        <v>0</v>
      </c>
      <c r="BG108" s="5">
        <v>0</v>
      </c>
      <c r="BH108" s="5">
        <v>0</v>
      </c>
      <c r="BI108" s="5">
        <v>0</v>
      </c>
      <c r="BJ108" s="5">
        <v>0</v>
      </c>
      <c r="BK108" s="5">
        <v>0</v>
      </c>
      <c r="BL108" s="5">
        <v>0</v>
      </c>
      <c r="BM108" s="5">
        <v>0</v>
      </c>
      <c r="BN108" s="5">
        <v>0</v>
      </c>
      <c r="BO108" s="5">
        <v>0</v>
      </c>
      <c r="BP108" s="5">
        <v>0</v>
      </c>
      <c r="BQ108" s="5">
        <v>0</v>
      </c>
      <c r="BR108" s="18">
        <v>98</v>
      </c>
      <c r="BS108" s="5">
        <v>1</v>
      </c>
      <c r="BT108" s="5">
        <v>0</v>
      </c>
      <c r="BU108" s="5">
        <v>1</v>
      </c>
      <c r="BV108" s="5">
        <v>0</v>
      </c>
      <c r="BW108" s="5">
        <v>0</v>
      </c>
      <c r="BX108" s="5">
        <v>0</v>
      </c>
      <c r="BY108" s="5">
        <v>1</v>
      </c>
      <c r="BZ108" s="5">
        <v>1</v>
      </c>
      <c r="CA108" s="5">
        <v>0</v>
      </c>
      <c r="CB108" s="5">
        <v>0</v>
      </c>
      <c r="CC108" s="5">
        <v>0</v>
      </c>
      <c r="CD108" s="5">
        <v>0</v>
      </c>
      <c r="CE108" s="5">
        <v>0</v>
      </c>
      <c r="CF108" s="5">
        <v>0</v>
      </c>
      <c r="CG108" s="5">
        <v>0</v>
      </c>
      <c r="CH108" s="5">
        <v>0</v>
      </c>
      <c r="CI108" s="5">
        <v>0</v>
      </c>
      <c r="CJ108" s="5">
        <v>0</v>
      </c>
      <c r="CK108" s="18">
        <v>98</v>
      </c>
      <c r="CL108" s="5">
        <v>0</v>
      </c>
      <c r="CM108" s="5">
        <v>0</v>
      </c>
      <c r="CN108" s="5">
        <v>0</v>
      </c>
      <c r="CO108" s="5">
        <v>3</v>
      </c>
      <c r="CP108" s="5">
        <v>2</v>
      </c>
      <c r="CQ108" s="5">
        <v>1</v>
      </c>
      <c r="CR108" s="5">
        <v>0</v>
      </c>
      <c r="CS108" s="5">
        <v>0</v>
      </c>
      <c r="CT108" s="5">
        <v>0</v>
      </c>
      <c r="CU108" s="5">
        <v>0</v>
      </c>
      <c r="CV108" s="5">
        <v>0</v>
      </c>
      <c r="CW108" s="5">
        <v>0</v>
      </c>
      <c r="CX108" s="5">
        <v>0</v>
      </c>
      <c r="CY108" s="5">
        <v>0</v>
      </c>
      <c r="CZ108" s="5">
        <v>0</v>
      </c>
      <c r="DA108" s="5">
        <v>0</v>
      </c>
      <c r="DB108" s="5">
        <v>0</v>
      </c>
      <c r="DC108" s="5">
        <v>0</v>
      </c>
    </row>
    <row r="109" spans="1:107" x14ac:dyDescent="0.2">
      <c r="A109" s="18">
        <v>99</v>
      </c>
      <c r="B109" s="5">
        <v>49</v>
      </c>
      <c r="C109" s="5">
        <v>34</v>
      </c>
      <c r="D109" s="5">
        <v>15</v>
      </c>
      <c r="E109" s="5">
        <v>0</v>
      </c>
      <c r="F109" s="5">
        <v>0</v>
      </c>
      <c r="G109" s="5">
        <v>0</v>
      </c>
      <c r="H109" s="5">
        <v>7</v>
      </c>
      <c r="I109" s="5">
        <v>5</v>
      </c>
      <c r="J109" s="5">
        <v>2</v>
      </c>
      <c r="K109" s="5">
        <v>4</v>
      </c>
      <c r="L109" s="5">
        <v>3</v>
      </c>
      <c r="M109" s="5">
        <v>1</v>
      </c>
      <c r="N109" s="5">
        <v>2</v>
      </c>
      <c r="O109" s="5">
        <v>1</v>
      </c>
      <c r="P109" s="5">
        <v>1</v>
      </c>
      <c r="Q109" s="5">
        <v>1</v>
      </c>
      <c r="R109" s="5">
        <v>1</v>
      </c>
      <c r="S109" s="5">
        <v>0</v>
      </c>
      <c r="T109" s="5">
        <v>0</v>
      </c>
      <c r="U109" s="5">
        <v>0</v>
      </c>
      <c r="V109" s="5">
        <v>0</v>
      </c>
      <c r="W109" s="18">
        <v>99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v>0</v>
      </c>
      <c r="AF109" s="5">
        <v>0</v>
      </c>
      <c r="AG109" s="5">
        <v>4</v>
      </c>
      <c r="AH109" s="5">
        <v>4</v>
      </c>
      <c r="AI109" s="5">
        <v>0</v>
      </c>
      <c r="AJ109" s="5">
        <v>2</v>
      </c>
      <c r="AK109" s="5">
        <v>1</v>
      </c>
      <c r="AL109" s="5">
        <v>1</v>
      </c>
      <c r="AM109" s="5">
        <v>2</v>
      </c>
      <c r="AN109" s="5">
        <v>1</v>
      </c>
      <c r="AO109" s="5">
        <v>1</v>
      </c>
      <c r="AP109" s="5">
        <v>1</v>
      </c>
      <c r="AQ109" s="5">
        <v>1</v>
      </c>
      <c r="AR109" s="5">
        <v>0</v>
      </c>
      <c r="AS109" s="18">
        <v>99</v>
      </c>
      <c r="AT109" s="6">
        <f t="shared" si="1"/>
        <v>3</v>
      </c>
      <c r="AU109" s="5">
        <v>3</v>
      </c>
      <c r="AV109" s="5">
        <v>0</v>
      </c>
      <c r="AW109" s="5">
        <v>2</v>
      </c>
      <c r="AX109" s="5">
        <v>0</v>
      </c>
      <c r="AY109" s="5">
        <v>2</v>
      </c>
      <c r="AZ109" s="5">
        <v>1</v>
      </c>
      <c r="BA109" s="5">
        <v>1</v>
      </c>
      <c r="BB109" s="5">
        <v>0</v>
      </c>
      <c r="BC109" s="5">
        <v>1</v>
      </c>
      <c r="BD109" s="5">
        <v>1</v>
      </c>
      <c r="BE109" s="5">
        <v>0</v>
      </c>
      <c r="BF109" s="5">
        <v>0</v>
      </c>
      <c r="BG109" s="5">
        <v>0</v>
      </c>
      <c r="BH109" s="5">
        <v>0</v>
      </c>
      <c r="BI109" s="5">
        <v>0</v>
      </c>
      <c r="BJ109" s="5">
        <v>0</v>
      </c>
      <c r="BK109" s="5">
        <v>0</v>
      </c>
      <c r="BL109" s="5">
        <v>3</v>
      </c>
      <c r="BM109" s="5">
        <v>2</v>
      </c>
      <c r="BN109" s="5">
        <v>1</v>
      </c>
      <c r="BO109" s="5">
        <v>2</v>
      </c>
      <c r="BP109" s="5">
        <v>1</v>
      </c>
      <c r="BQ109" s="5">
        <v>1</v>
      </c>
      <c r="BR109" s="18">
        <v>99</v>
      </c>
      <c r="BS109" s="5">
        <v>4</v>
      </c>
      <c r="BT109" s="5">
        <v>2</v>
      </c>
      <c r="BU109" s="5">
        <v>2</v>
      </c>
      <c r="BV109" s="5">
        <v>5</v>
      </c>
      <c r="BW109" s="5">
        <v>4</v>
      </c>
      <c r="BX109" s="5">
        <v>1</v>
      </c>
      <c r="BY109" s="5">
        <v>2</v>
      </c>
      <c r="BZ109" s="5">
        <v>1</v>
      </c>
      <c r="CA109" s="5">
        <v>1</v>
      </c>
      <c r="CB109" s="5">
        <v>0</v>
      </c>
      <c r="CC109" s="5">
        <v>0</v>
      </c>
      <c r="CD109" s="5">
        <v>0</v>
      </c>
      <c r="CE109" s="5">
        <v>0</v>
      </c>
      <c r="CF109" s="5">
        <v>0</v>
      </c>
      <c r="CG109" s="5">
        <v>0</v>
      </c>
      <c r="CH109" s="5">
        <v>1</v>
      </c>
      <c r="CI109" s="5">
        <v>1</v>
      </c>
      <c r="CJ109" s="5">
        <v>0</v>
      </c>
      <c r="CK109" s="18">
        <v>99</v>
      </c>
      <c r="CL109" s="5">
        <v>0</v>
      </c>
      <c r="CM109" s="5">
        <v>0</v>
      </c>
      <c r="CN109" s="5">
        <v>0</v>
      </c>
      <c r="CO109" s="5">
        <v>1</v>
      </c>
      <c r="CP109" s="5">
        <v>1</v>
      </c>
      <c r="CQ109" s="5">
        <v>0</v>
      </c>
      <c r="CR109" s="5">
        <v>0</v>
      </c>
      <c r="CS109" s="5">
        <v>0</v>
      </c>
      <c r="CT109" s="5">
        <v>0</v>
      </c>
      <c r="CU109" s="5">
        <v>0</v>
      </c>
      <c r="CV109" s="5">
        <v>0</v>
      </c>
      <c r="CW109" s="5">
        <v>0</v>
      </c>
      <c r="CX109" s="5">
        <v>1</v>
      </c>
      <c r="CY109" s="5">
        <v>0</v>
      </c>
      <c r="CZ109" s="5">
        <v>1</v>
      </c>
      <c r="DA109" s="5">
        <v>0</v>
      </c>
      <c r="DB109" s="5">
        <v>0</v>
      </c>
      <c r="DC109" s="5">
        <v>0</v>
      </c>
    </row>
    <row r="110" spans="1:107" x14ac:dyDescent="0.2">
      <c r="A110" s="48" t="s">
        <v>426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39" t="s">
        <v>426</v>
      </c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 t="s">
        <v>426</v>
      </c>
      <c r="AT110" s="42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 t="s">
        <v>426</v>
      </c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 t="s">
        <v>426</v>
      </c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</row>
  </sheetData>
  <mergeCells count="68">
    <mergeCell ref="CO69:CQ69"/>
    <mergeCell ref="CR69:CT69"/>
    <mergeCell ref="CU69:CW69"/>
    <mergeCell ref="CX69:CZ69"/>
    <mergeCell ref="DA69:DC69"/>
    <mergeCell ref="BV69:BX69"/>
    <mergeCell ref="BY69:CA69"/>
    <mergeCell ref="CB69:CD69"/>
    <mergeCell ref="CE69:CG69"/>
    <mergeCell ref="CH69:CJ69"/>
    <mergeCell ref="CL69:CN69"/>
    <mergeCell ref="BC69:BE69"/>
    <mergeCell ref="BF69:BH69"/>
    <mergeCell ref="BI69:BK69"/>
    <mergeCell ref="BL69:BN69"/>
    <mergeCell ref="BO69:BQ69"/>
    <mergeCell ref="BS69:BU69"/>
    <mergeCell ref="AJ69:AL69"/>
    <mergeCell ref="AM69:AO69"/>
    <mergeCell ref="AP69:AR69"/>
    <mergeCell ref="AT69:AV69"/>
    <mergeCell ref="AW69:AY69"/>
    <mergeCell ref="AZ69:BB69"/>
    <mergeCell ref="N69:P69"/>
    <mergeCell ref="Q69:S69"/>
    <mergeCell ref="T69:V69"/>
    <mergeCell ref="X69:Z69"/>
    <mergeCell ref="AA69:AC69"/>
    <mergeCell ref="AG69:AI69"/>
    <mergeCell ref="CU2:CW2"/>
    <mergeCell ref="CX2:CZ2"/>
    <mergeCell ref="DA2:DC2"/>
    <mergeCell ref="A110:V110"/>
    <mergeCell ref="AT2:AV2"/>
    <mergeCell ref="A66:V66"/>
    <mergeCell ref="B69:D69"/>
    <mergeCell ref="E69:G69"/>
    <mergeCell ref="H69:J69"/>
    <mergeCell ref="K69:M69"/>
    <mergeCell ref="CB2:CD2"/>
    <mergeCell ref="CE2:CG2"/>
    <mergeCell ref="CH2:CJ2"/>
    <mergeCell ref="CL2:CN2"/>
    <mergeCell ref="CO2:CQ2"/>
    <mergeCell ref="CR2:CT2"/>
    <mergeCell ref="BI2:BK2"/>
    <mergeCell ref="BL2:BN2"/>
    <mergeCell ref="BO2:BQ2"/>
    <mergeCell ref="BS2:BU2"/>
    <mergeCell ref="BV2:BX2"/>
    <mergeCell ref="BY2:CA2"/>
    <mergeCell ref="AP2:AR2"/>
    <mergeCell ref="AW2:AY2"/>
    <mergeCell ref="AZ2:BB2"/>
    <mergeCell ref="BC2:BE2"/>
    <mergeCell ref="BF2:BH2"/>
    <mergeCell ref="T2:V2"/>
    <mergeCell ref="X2:Z2"/>
    <mergeCell ref="AA2:AC2"/>
    <mergeCell ref="AG2:AI2"/>
    <mergeCell ref="AJ2:AL2"/>
    <mergeCell ref="AM2:AO2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  <rowBreaks count="1" manualBreakCount="1">
    <brk id="67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DD6B5-AAF1-450A-A617-A5ADA9F6872E}">
  <dimension ref="A1:AJ33"/>
  <sheetViews>
    <sheetView view="pageBreakPreview" topLeftCell="A29" zoomScale="150" zoomScaleNormal="100" zoomScaleSheetLayoutView="150" workbookViewId="0">
      <selection activeCell="A33" sqref="A33:XFD33"/>
    </sheetView>
  </sheetViews>
  <sheetFormatPr defaultRowHeight="9.6" x14ac:dyDescent="0.2"/>
  <cols>
    <col min="1" max="1" width="16.44140625" style="5" customWidth="1"/>
    <col min="2" max="18" width="4.33203125" style="5" customWidth="1"/>
    <col min="19" max="19" width="16.44140625" style="5" customWidth="1"/>
    <col min="20" max="36" width="4.21875" style="5" customWidth="1"/>
    <col min="37" max="16384" width="8.88671875" style="5"/>
  </cols>
  <sheetData>
    <row r="1" spans="1:36" x14ac:dyDescent="0.2">
      <c r="A1" s="5" t="s">
        <v>395</v>
      </c>
      <c r="S1" s="5" t="s">
        <v>395</v>
      </c>
    </row>
    <row r="2" spans="1:36" s="9" customFormat="1" ht="7.8" x14ac:dyDescent="0.15">
      <c r="A2" s="20"/>
      <c r="B2" s="21"/>
      <c r="C2" s="21"/>
      <c r="D2" s="21"/>
      <c r="E2" s="21"/>
      <c r="F2" s="21"/>
      <c r="G2" s="22" t="s">
        <v>343</v>
      </c>
      <c r="H2" s="22" t="s">
        <v>345</v>
      </c>
      <c r="I2" s="22" t="s">
        <v>347</v>
      </c>
      <c r="J2" s="22"/>
      <c r="K2" s="22" t="s">
        <v>349</v>
      </c>
      <c r="L2" s="22"/>
      <c r="M2" s="22" t="s">
        <v>351</v>
      </c>
      <c r="N2" s="22"/>
      <c r="O2" s="22" t="s">
        <v>353</v>
      </c>
      <c r="P2" s="22" t="s">
        <v>355</v>
      </c>
      <c r="Q2" s="22"/>
      <c r="R2" s="22" t="s">
        <v>357</v>
      </c>
      <c r="S2" s="20"/>
      <c r="T2" s="22" t="s">
        <v>359</v>
      </c>
      <c r="U2" s="22" t="s">
        <v>361</v>
      </c>
      <c r="V2" s="22"/>
      <c r="W2" s="22"/>
      <c r="X2" s="22"/>
      <c r="Y2" s="22" t="s">
        <v>363</v>
      </c>
      <c r="Z2" s="22"/>
      <c r="AA2" s="22"/>
      <c r="AB2" s="22"/>
      <c r="AC2" s="22" t="s">
        <v>365</v>
      </c>
      <c r="AD2" s="22"/>
      <c r="AE2" s="22" t="s">
        <v>367</v>
      </c>
      <c r="AF2" s="22" t="s">
        <v>369</v>
      </c>
      <c r="AG2" s="22" t="s">
        <v>371</v>
      </c>
      <c r="AH2" s="22"/>
      <c r="AI2" s="22"/>
      <c r="AJ2" s="23"/>
    </row>
    <row r="3" spans="1:36" s="9" customFormat="1" ht="7.8" x14ac:dyDescent="0.15">
      <c r="A3" s="24"/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344</v>
      </c>
      <c r="H3" s="25" t="s">
        <v>346</v>
      </c>
      <c r="I3" s="25" t="s">
        <v>348</v>
      </c>
      <c r="J3" s="25" t="s">
        <v>8</v>
      </c>
      <c r="K3" s="25" t="s">
        <v>350</v>
      </c>
      <c r="L3" s="25" t="s">
        <v>10</v>
      </c>
      <c r="M3" s="25" t="s">
        <v>352</v>
      </c>
      <c r="N3" s="25" t="s">
        <v>12</v>
      </c>
      <c r="O3" s="25" t="s">
        <v>354</v>
      </c>
      <c r="P3" s="25" t="s">
        <v>356</v>
      </c>
      <c r="Q3" s="25" t="s">
        <v>15</v>
      </c>
      <c r="R3" s="25" t="s">
        <v>358</v>
      </c>
      <c r="S3" s="24"/>
      <c r="T3" s="25" t="s">
        <v>360</v>
      </c>
      <c r="U3" s="25" t="s">
        <v>362</v>
      </c>
      <c r="V3" s="25" t="s">
        <v>19</v>
      </c>
      <c r="W3" s="25" t="s">
        <v>20</v>
      </c>
      <c r="X3" s="25" t="s">
        <v>21</v>
      </c>
      <c r="Y3" s="25" t="s">
        <v>364</v>
      </c>
      <c r="Z3" s="25" t="s">
        <v>23</v>
      </c>
      <c r="AA3" s="25" t="s">
        <v>24</v>
      </c>
      <c r="AB3" s="25" t="s">
        <v>25</v>
      </c>
      <c r="AC3" s="25" t="s">
        <v>366</v>
      </c>
      <c r="AD3" s="25" t="s">
        <v>27</v>
      </c>
      <c r="AE3" s="25" t="s">
        <v>368</v>
      </c>
      <c r="AF3" s="25" t="s">
        <v>370</v>
      </c>
      <c r="AG3" s="25" t="s">
        <v>372</v>
      </c>
      <c r="AH3" s="25" t="s">
        <v>31</v>
      </c>
      <c r="AI3" s="25" t="s">
        <v>32</v>
      </c>
      <c r="AJ3" s="27" t="s">
        <v>33</v>
      </c>
    </row>
    <row r="4" spans="1:36" x14ac:dyDescent="0.2">
      <c r="A4" s="5" t="s">
        <v>403</v>
      </c>
      <c r="B4" s="5">
        <v>58519</v>
      </c>
      <c r="C4" s="5">
        <v>1937</v>
      </c>
      <c r="D4" s="5">
        <v>3030</v>
      </c>
      <c r="E4" s="5">
        <v>2600</v>
      </c>
      <c r="F4" s="5">
        <v>3759</v>
      </c>
      <c r="G4" s="5">
        <v>1138</v>
      </c>
      <c r="H4" s="5">
        <v>1181</v>
      </c>
      <c r="I4" s="5">
        <v>2428</v>
      </c>
      <c r="J4" s="5">
        <v>1797</v>
      </c>
      <c r="K4" s="5">
        <v>1283</v>
      </c>
      <c r="L4" s="5">
        <v>4185</v>
      </c>
      <c r="M4" s="5">
        <v>1857</v>
      </c>
      <c r="N4" s="5">
        <v>689</v>
      </c>
      <c r="O4" s="5">
        <v>325</v>
      </c>
      <c r="P4" s="5">
        <v>2089</v>
      </c>
      <c r="Q4" s="5">
        <v>1811</v>
      </c>
      <c r="R4" s="5">
        <v>1599</v>
      </c>
      <c r="S4" s="5" t="s">
        <v>403</v>
      </c>
      <c r="T4" s="5">
        <v>2585</v>
      </c>
      <c r="U4" s="5">
        <v>1535</v>
      </c>
      <c r="V4" s="5">
        <v>1565</v>
      </c>
      <c r="W4" s="5">
        <v>1466</v>
      </c>
      <c r="X4" s="5">
        <v>2097</v>
      </c>
      <c r="Y4" s="5">
        <v>2309</v>
      </c>
      <c r="Z4" s="5">
        <v>1371</v>
      </c>
      <c r="AA4" s="5">
        <v>991</v>
      </c>
      <c r="AB4" s="5">
        <v>1943</v>
      </c>
      <c r="AC4" s="5">
        <v>829</v>
      </c>
      <c r="AD4" s="5">
        <v>1587</v>
      </c>
      <c r="AE4" s="5">
        <v>1992</v>
      </c>
      <c r="AF4" s="5">
        <v>4312</v>
      </c>
      <c r="AG4" s="5">
        <v>969</v>
      </c>
      <c r="AH4" s="5">
        <v>762</v>
      </c>
      <c r="AI4" s="5">
        <v>407</v>
      </c>
      <c r="AJ4" s="5">
        <v>91</v>
      </c>
    </row>
    <row r="5" spans="1:36" x14ac:dyDescent="0.2">
      <c r="A5" s="5" t="s">
        <v>235</v>
      </c>
      <c r="B5" s="5">
        <v>3107</v>
      </c>
      <c r="C5" s="5">
        <v>370</v>
      </c>
      <c r="D5" s="5">
        <v>276</v>
      </c>
      <c r="E5" s="5">
        <v>108</v>
      </c>
      <c r="F5" s="5">
        <v>166</v>
      </c>
      <c r="G5" s="5">
        <v>26</v>
      </c>
      <c r="H5" s="5">
        <v>42</v>
      </c>
      <c r="I5" s="5">
        <v>157</v>
      </c>
      <c r="J5" s="5">
        <v>164</v>
      </c>
      <c r="K5" s="5">
        <v>26</v>
      </c>
      <c r="L5" s="5">
        <v>172</v>
      </c>
      <c r="M5" s="5">
        <v>80</v>
      </c>
      <c r="N5" s="5">
        <v>17</v>
      </c>
      <c r="O5" s="5">
        <v>8</v>
      </c>
      <c r="P5" s="5">
        <v>89</v>
      </c>
      <c r="Q5" s="5">
        <v>102</v>
      </c>
      <c r="R5" s="5">
        <v>88</v>
      </c>
      <c r="S5" s="5" t="s">
        <v>235</v>
      </c>
      <c r="T5" s="5">
        <v>86</v>
      </c>
      <c r="U5" s="5">
        <v>51</v>
      </c>
      <c r="V5" s="5">
        <v>81</v>
      </c>
      <c r="W5" s="5">
        <v>100</v>
      </c>
      <c r="X5" s="5">
        <v>73</v>
      </c>
      <c r="Y5" s="5">
        <v>113</v>
      </c>
      <c r="Z5" s="5">
        <v>91</v>
      </c>
      <c r="AA5" s="5">
        <v>67</v>
      </c>
      <c r="AB5" s="5">
        <v>117</v>
      </c>
      <c r="AC5" s="5">
        <v>59</v>
      </c>
      <c r="AD5" s="5">
        <v>50</v>
      </c>
      <c r="AE5" s="5">
        <v>66</v>
      </c>
      <c r="AF5" s="5">
        <v>206</v>
      </c>
      <c r="AG5" s="5">
        <v>37</v>
      </c>
      <c r="AH5" s="5">
        <v>3</v>
      </c>
      <c r="AI5" s="5">
        <v>8</v>
      </c>
      <c r="AJ5" s="5">
        <v>8</v>
      </c>
    </row>
    <row r="6" spans="1:36" x14ac:dyDescent="0.2">
      <c r="A6" s="5" t="s">
        <v>236</v>
      </c>
      <c r="B6" s="5">
        <v>3154</v>
      </c>
      <c r="C6" s="5">
        <v>492</v>
      </c>
      <c r="D6" s="5">
        <v>310</v>
      </c>
      <c r="E6" s="5">
        <v>116</v>
      </c>
      <c r="F6" s="5">
        <v>66</v>
      </c>
      <c r="G6" s="5">
        <v>27</v>
      </c>
      <c r="H6" s="5">
        <v>42</v>
      </c>
      <c r="I6" s="5">
        <v>73</v>
      </c>
      <c r="J6" s="5">
        <v>81</v>
      </c>
      <c r="K6" s="5">
        <v>36</v>
      </c>
      <c r="L6" s="5">
        <v>85</v>
      </c>
      <c r="M6" s="5">
        <v>22</v>
      </c>
      <c r="N6" s="5">
        <v>11</v>
      </c>
      <c r="O6" s="5">
        <v>0</v>
      </c>
      <c r="P6" s="5">
        <v>23</v>
      </c>
      <c r="Q6" s="5">
        <v>59</v>
      </c>
      <c r="R6" s="5">
        <v>21</v>
      </c>
      <c r="S6" s="5" t="s">
        <v>236</v>
      </c>
      <c r="T6" s="5">
        <v>66</v>
      </c>
      <c r="U6" s="5">
        <v>7</v>
      </c>
      <c r="V6" s="5">
        <v>53</v>
      </c>
      <c r="W6" s="5">
        <v>26</v>
      </c>
      <c r="X6" s="5">
        <v>27</v>
      </c>
      <c r="Y6" s="5">
        <v>170</v>
      </c>
      <c r="Z6" s="5">
        <v>142</v>
      </c>
      <c r="AA6" s="5">
        <v>43</v>
      </c>
      <c r="AB6" s="5">
        <v>162</v>
      </c>
      <c r="AC6" s="5">
        <v>102</v>
      </c>
      <c r="AD6" s="5">
        <v>164</v>
      </c>
      <c r="AE6" s="5">
        <v>228</v>
      </c>
      <c r="AF6" s="5">
        <v>400</v>
      </c>
      <c r="AG6" s="5">
        <v>84</v>
      </c>
      <c r="AH6" s="5">
        <v>6</v>
      </c>
      <c r="AI6" s="5">
        <v>9</v>
      </c>
      <c r="AJ6" s="5">
        <v>1</v>
      </c>
    </row>
    <row r="7" spans="1:36" x14ac:dyDescent="0.2">
      <c r="A7" s="5" t="s">
        <v>237</v>
      </c>
      <c r="B7" s="5">
        <v>228</v>
      </c>
      <c r="C7" s="5">
        <v>22</v>
      </c>
      <c r="D7" s="5">
        <v>6</v>
      </c>
      <c r="E7" s="5">
        <v>1</v>
      </c>
      <c r="F7" s="5">
        <v>13</v>
      </c>
      <c r="G7" s="5">
        <v>0</v>
      </c>
      <c r="H7" s="5">
        <v>6</v>
      </c>
      <c r="I7" s="5">
        <v>7</v>
      </c>
      <c r="J7" s="5">
        <v>1</v>
      </c>
      <c r="K7" s="5">
        <v>1</v>
      </c>
      <c r="L7" s="5">
        <v>3</v>
      </c>
      <c r="M7" s="5">
        <v>2</v>
      </c>
      <c r="N7" s="5">
        <v>1</v>
      </c>
      <c r="O7" s="5">
        <v>1</v>
      </c>
      <c r="P7" s="5">
        <v>45</v>
      </c>
      <c r="Q7" s="5">
        <v>1</v>
      </c>
      <c r="R7" s="5">
        <v>2</v>
      </c>
      <c r="S7" s="5" t="s">
        <v>237</v>
      </c>
      <c r="T7" s="5">
        <v>42</v>
      </c>
      <c r="U7" s="5">
        <v>1</v>
      </c>
      <c r="V7" s="5">
        <v>9</v>
      </c>
      <c r="W7" s="5">
        <v>3</v>
      </c>
      <c r="X7" s="5">
        <v>2</v>
      </c>
      <c r="Y7" s="5">
        <v>4</v>
      </c>
      <c r="Z7" s="5">
        <v>0</v>
      </c>
      <c r="AA7" s="5">
        <v>0</v>
      </c>
      <c r="AB7" s="5">
        <v>22</v>
      </c>
      <c r="AC7" s="5">
        <v>11</v>
      </c>
      <c r="AD7" s="5">
        <v>7</v>
      </c>
      <c r="AE7" s="5">
        <v>6</v>
      </c>
      <c r="AF7" s="5">
        <v>5</v>
      </c>
      <c r="AG7" s="5">
        <v>3</v>
      </c>
      <c r="AH7" s="5">
        <v>1</v>
      </c>
      <c r="AI7" s="5">
        <v>0</v>
      </c>
      <c r="AJ7" s="5">
        <v>0</v>
      </c>
    </row>
    <row r="8" spans="1:36" x14ac:dyDescent="0.2">
      <c r="A8" s="5" t="s">
        <v>238</v>
      </c>
      <c r="B8" s="5">
        <v>2058</v>
      </c>
      <c r="C8" s="5">
        <v>205</v>
      </c>
      <c r="D8" s="5">
        <v>147</v>
      </c>
      <c r="E8" s="5">
        <v>37</v>
      </c>
      <c r="F8" s="5">
        <v>84</v>
      </c>
      <c r="G8" s="5">
        <v>46</v>
      </c>
      <c r="H8" s="5">
        <v>32</v>
      </c>
      <c r="I8" s="5">
        <v>24</v>
      </c>
      <c r="J8" s="5">
        <v>136</v>
      </c>
      <c r="K8" s="5">
        <v>96</v>
      </c>
      <c r="L8" s="5">
        <v>60</v>
      </c>
      <c r="M8" s="5">
        <v>13</v>
      </c>
      <c r="N8" s="5">
        <v>6</v>
      </c>
      <c r="O8" s="5">
        <v>9</v>
      </c>
      <c r="P8" s="5">
        <v>10</v>
      </c>
      <c r="Q8" s="5">
        <v>34</v>
      </c>
      <c r="R8" s="5">
        <v>55</v>
      </c>
      <c r="S8" s="5" t="s">
        <v>238</v>
      </c>
      <c r="T8" s="5">
        <v>32</v>
      </c>
      <c r="U8" s="5">
        <v>11</v>
      </c>
      <c r="V8" s="5">
        <v>32</v>
      </c>
      <c r="W8" s="5">
        <v>15</v>
      </c>
      <c r="X8" s="5">
        <v>33</v>
      </c>
      <c r="Y8" s="5">
        <v>18</v>
      </c>
      <c r="Z8" s="5">
        <v>25</v>
      </c>
      <c r="AA8" s="5">
        <v>5</v>
      </c>
      <c r="AB8" s="5">
        <v>159</v>
      </c>
      <c r="AC8" s="5">
        <v>14</v>
      </c>
      <c r="AD8" s="5">
        <v>34</v>
      </c>
      <c r="AE8" s="5">
        <v>59</v>
      </c>
      <c r="AF8" s="5">
        <v>290</v>
      </c>
      <c r="AG8" s="5">
        <v>328</v>
      </c>
      <c r="AH8" s="5">
        <v>4</v>
      </c>
      <c r="AI8" s="5">
        <v>5</v>
      </c>
      <c r="AJ8" s="5">
        <v>0</v>
      </c>
    </row>
    <row r="9" spans="1:36" x14ac:dyDescent="0.2">
      <c r="A9" s="5" t="s">
        <v>239</v>
      </c>
      <c r="B9" s="5">
        <v>875</v>
      </c>
      <c r="C9" s="5">
        <v>101</v>
      </c>
      <c r="D9" s="5">
        <v>53</v>
      </c>
      <c r="E9" s="5">
        <v>39</v>
      </c>
      <c r="F9" s="5">
        <v>17</v>
      </c>
      <c r="G9" s="5">
        <v>20</v>
      </c>
      <c r="H9" s="5">
        <v>20</v>
      </c>
      <c r="I9" s="5">
        <v>8</v>
      </c>
      <c r="J9" s="5">
        <v>27</v>
      </c>
      <c r="K9" s="5">
        <v>15</v>
      </c>
      <c r="L9" s="5">
        <v>54</v>
      </c>
      <c r="M9" s="5">
        <v>39</v>
      </c>
      <c r="N9" s="5">
        <v>3</v>
      </c>
      <c r="O9" s="5">
        <v>6</v>
      </c>
      <c r="P9" s="5">
        <v>11</v>
      </c>
      <c r="Q9" s="5">
        <v>14</v>
      </c>
      <c r="R9" s="5">
        <v>9</v>
      </c>
      <c r="S9" s="5" t="s">
        <v>239</v>
      </c>
      <c r="T9" s="5">
        <v>22</v>
      </c>
      <c r="U9" s="5">
        <v>16</v>
      </c>
      <c r="V9" s="5">
        <v>79</v>
      </c>
      <c r="W9" s="5">
        <v>11</v>
      </c>
      <c r="X9" s="5">
        <v>41</v>
      </c>
      <c r="Y9" s="5">
        <v>14</v>
      </c>
      <c r="Z9" s="5">
        <v>21</v>
      </c>
      <c r="AA9" s="5">
        <v>17</v>
      </c>
      <c r="AB9" s="5">
        <v>24</v>
      </c>
      <c r="AC9" s="5">
        <v>16</v>
      </c>
      <c r="AD9" s="5">
        <v>16</v>
      </c>
      <c r="AE9" s="5">
        <v>6</v>
      </c>
      <c r="AF9" s="5">
        <v>103</v>
      </c>
      <c r="AG9" s="5">
        <v>26</v>
      </c>
      <c r="AH9" s="5">
        <v>5</v>
      </c>
      <c r="AI9" s="5">
        <v>20</v>
      </c>
      <c r="AJ9" s="5">
        <v>2</v>
      </c>
    </row>
    <row r="10" spans="1:36" x14ac:dyDescent="0.2">
      <c r="A10" s="5" t="s">
        <v>240</v>
      </c>
      <c r="B10" s="5">
        <v>9742</v>
      </c>
      <c r="C10" s="5">
        <v>462</v>
      </c>
      <c r="D10" s="5">
        <v>720</v>
      </c>
      <c r="E10" s="5">
        <v>292</v>
      </c>
      <c r="F10" s="5">
        <v>289</v>
      </c>
      <c r="G10" s="5">
        <v>139</v>
      </c>
      <c r="H10" s="5">
        <v>48</v>
      </c>
      <c r="I10" s="5">
        <v>254</v>
      </c>
      <c r="J10" s="5">
        <v>119</v>
      </c>
      <c r="K10" s="5">
        <v>59</v>
      </c>
      <c r="L10" s="5">
        <v>356</v>
      </c>
      <c r="M10" s="5">
        <v>354</v>
      </c>
      <c r="N10" s="5">
        <v>22</v>
      </c>
      <c r="O10" s="5">
        <v>22</v>
      </c>
      <c r="P10" s="5">
        <v>204</v>
      </c>
      <c r="Q10" s="5">
        <v>72</v>
      </c>
      <c r="R10" s="5">
        <v>163</v>
      </c>
      <c r="S10" s="5" t="s">
        <v>240</v>
      </c>
      <c r="T10" s="5">
        <v>286</v>
      </c>
      <c r="U10" s="5">
        <v>32</v>
      </c>
      <c r="V10" s="5">
        <v>167</v>
      </c>
      <c r="W10" s="5">
        <v>40</v>
      </c>
      <c r="X10" s="5">
        <v>90</v>
      </c>
      <c r="Y10" s="5">
        <v>281</v>
      </c>
      <c r="Z10" s="5">
        <v>98</v>
      </c>
      <c r="AA10" s="5">
        <v>447</v>
      </c>
      <c r="AB10" s="5">
        <v>1287</v>
      </c>
      <c r="AC10" s="5">
        <v>517</v>
      </c>
      <c r="AD10" s="5">
        <v>1163</v>
      </c>
      <c r="AE10" s="5">
        <v>177</v>
      </c>
      <c r="AF10" s="5">
        <v>1026</v>
      </c>
      <c r="AG10" s="5">
        <v>255</v>
      </c>
      <c r="AH10" s="5">
        <v>60</v>
      </c>
      <c r="AI10" s="5">
        <v>196</v>
      </c>
      <c r="AJ10" s="5">
        <v>45</v>
      </c>
    </row>
    <row r="11" spans="1:36" x14ac:dyDescent="0.2">
      <c r="A11" s="5" t="s">
        <v>241</v>
      </c>
      <c r="B11" s="5">
        <v>5574</v>
      </c>
      <c r="C11" s="5">
        <v>147</v>
      </c>
      <c r="D11" s="5">
        <v>247</v>
      </c>
      <c r="E11" s="5">
        <v>297</v>
      </c>
      <c r="F11" s="5">
        <v>585</v>
      </c>
      <c r="G11" s="5">
        <v>51</v>
      </c>
      <c r="H11" s="5">
        <v>64</v>
      </c>
      <c r="I11" s="5">
        <v>270</v>
      </c>
      <c r="J11" s="5">
        <v>73</v>
      </c>
      <c r="K11" s="5">
        <v>67</v>
      </c>
      <c r="L11" s="5">
        <v>1032</v>
      </c>
      <c r="M11" s="5">
        <v>49</v>
      </c>
      <c r="N11" s="5">
        <v>298</v>
      </c>
      <c r="O11" s="5">
        <v>50</v>
      </c>
      <c r="P11" s="5">
        <v>48</v>
      </c>
      <c r="Q11" s="5">
        <v>182</v>
      </c>
      <c r="R11" s="5">
        <v>88</v>
      </c>
      <c r="S11" s="5" t="s">
        <v>241</v>
      </c>
      <c r="T11" s="5">
        <v>220</v>
      </c>
      <c r="U11" s="5">
        <v>77</v>
      </c>
      <c r="V11" s="5">
        <v>64</v>
      </c>
      <c r="W11" s="5">
        <v>50</v>
      </c>
      <c r="X11" s="5">
        <v>36</v>
      </c>
      <c r="Y11" s="5">
        <v>30</v>
      </c>
      <c r="Z11" s="5">
        <v>15</v>
      </c>
      <c r="AA11" s="5">
        <v>26</v>
      </c>
      <c r="AB11" s="5">
        <v>36</v>
      </c>
      <c r="AC11" s="5">
        <v>8</v>
      </c>
      <c r="AD11" s="5">
        <v>30</v>
      </c>
      <c r="AE11" s="5">
        <v>121</v>
      </c>
      <c r="AF11" s="5">
        <v>407</v>
      </c>
      <c r="AG11" s="5">
        <v>31</v>
      </c>
      <c r="AH11" s="5">
        <v>683</v>
      </c>
      <c r="AI11" s="5">
        <v>168</v>
      </c>
      <c r="AJ11" s="5">
        <v>24</v>
      </c>
    </row>
    <row r="12" spans="1:36" x14ac:dyDescent="0.2">
      <c r="A12" s="5" t="s">
        <v>242</v>
      </c>
      <c r="B12" s="5">
        <v>33781</v>
      </c>
      <c r="C12" s="5">
        <v>138</v>
      </c>
      <c r="D12" s="5">
        <v>1271</v>
      </c>
      <c r="E12" s="5">
        <v>1710</v>
      </c>
      <c r="F12" s="5">
        <v>2539</v>
      </c>
      <c r="G12" s="5">
        <v>829</v>
      </c>
      <c r="H12" s="5">
        <v>927</v>
      </c>
      <c r="I12" s="5">
        <v>1635</v>
      </c>
      <c r="J12" s="5">
        <v>1196</v>
      </c>
      <c r="K12" s="5">
        <v>983</v>
      </c>
      <c r="L12" s="5">
        <v>2423</v>
      </c>
      <c r="M12" s="5">
        <v>1298</v>
      </c>
      <c r="N12" s="5">
        <v>331</v>
      </c>
      <c r="O12" s="5">
        <v>229</v>
      </c>
      <c r="P12" s="5">
        <v>1659</v>
      </c>
      <c r="Q12" s="5">
        <v>1347</v>
      </c>
      <c r="R12" s="5">
        <v>1173</v>
      </c>
      <c r="S12" s="5" t="s">
        <v>242</v>
      </c>
      <c r="T12" s="5">
        <v>1831</v>
      </c>
      <c r="U12" s="5">
        <v>1340</v>
      </c>
      <c r="V12" s="5">
        <v>1080</v>
      </c>
      <c r="W12" s="5">
        <v>1221</v>
      </c>
      <c r="X12" s="5">
        <v>1795</v>
      </c>
      <c r="Y12" s="5">
        <v>1679</v>
      </c>
      <c r="Z12" s="5">
        <v>979</v>
      </c>
      <c r="AA12" s="5">
        <v>386</v>
      </c>
      <c r="AB12" s="5">
        <v>136</v>
      </c>
      <c r="AC12" s="5">
        <v>102</v>
      </c>
      <c r="AD12" s="5">
        <v>123</v>
      </c>
      <c r="AE12" s="5">
        <v>1329</v>
      </c>
      <c r="AF12" s="5">
        <v>1875</v>
      </c>
      <c r="AG12" s="5">
        <v>205</v>
      </c>
      <c r="AH12" s="5">
        <v>0</v>
      </c>
      <c r="AI12" s="5">
        <v>1</v>
      </c>
      <c r="AJ12" s="5">
        <v>11</v>
      </c>
    </row>
    <row r="14" spans="1:36" x14ac:dyDescent="0.2">
      <c r="A14" s="5" t="s">
        <v>339</v>
      </c>
      <c r="B14" s="5">
        <v>27911</v>
      </c>
      <c r="C14" s="5">
        <v>978</v>
      </c>
      <c r="D14" s="5">
        <v>1469</v>
      </c>
      <c r="E14" s="5">
        <v>1296</v>
      </c>
      <c r="F14" s="5">
        <v>1777</v>
      </c>
      <c r="G14" s="5">
        <v>556</v>
      </c>
      <c r="H14" s="5">
        <v>558</v>
      </c>
      <c r="I14" s="5">
        <v>1147</v>
      </c>
      <c r="J14" s="5">
        <v>840</v>
      </c>
      <c r="K14" s="5">
        <v>597</v>
      </c>
      <c r="L14" s="5">
        <v>1910</v>
      </c>
      <c r="M14" s="5">
        <v>834</v>
      </c>
      <c r="N14" s="5">
        <v>320</v>
      </c>
      <c r="O14" s="5">
        <v>144</v>
      </c>
      <c r="P14" s="5">
        <v>976</v>
      </c>
      <c r="Q14" s="5">
        <v>870</v>
      </c>
      <c r="R14" s="5">
        <v>767</v>
      </c>
      <c r="S14" s="5" t="s">
        <v>339</v>
      </c>
      <c r="T14" s="5">
        <v>1196</v>
      </c>
      <c r="U14" s="5">
        <v>691</v>
      </c>
      <c r="V14" s="5">
        <v>766</v>
      </c>
      <c r="W14" s="5">
        <v>705</v>
      </c>
      <c r="X14" s="5">
        <v>984</v>
      </c>
      <c r="Y14" s="5">
        <v>1070</v>
      </c>
      <c r="Z14" s="5">
        <v>685</v>
      </c>
      <c r="AA14" s="5">
        <v>464</v>
      </c>
      <c r="AB14" s="5">
        <v>995</v>
      </c>
      <c r="AC14" s="5">
        <v>415</v>
      </c>
      <c r="AD14" s="5">
        <v>777</v>
      </c>
      <c r="AE14" s="5">
        <v>966</v>
      </c>
      <c r="AF14" s="5">
        <v>2098</v>
      </c>
      <c r="AG14" s="5">
        <v>457</v>
      </c>
      <c r="AH14" s="5">
        <v>357</v>
      </c>
      <c r="AI14" s="5">
        <v>204</v>
      </c>
      <c r="AJ14" s="5">
        <v>42</v>
      </c>
    </row>
    <row r="15" spans="1:36" x14ac:dyDescent="0.2">
      <c r="A15" s="5" t="s">
        <v>235</v>
      </c>
      <c r="B15" s="5">
        <v>2120</v>
      </c>
      <c r="C15" s="5">
        <v>239</v>
      </c>
      <c r="D15" s="5">
        <v>167</v>
      </c>
      <c r="E15" s="5">
        <v>81</v>
      </c>
      <c r="F15" s="5">
        <v>121</v>
      </c>
      <c r="G15" s="5">
        <v>18</v>
      </c>
      <c r="H15" s="5">
        <v>31</v>
      </c>
      <c r="I15" s="5">
        <v>111</v>
      </c>
      <c r="J15" s="5">
        <v>101</v>
      </c>
      <c r="K15" s="5">
        <v>20</v>
      </c>
      <c r="L15" s="5">
        <v>121</v>
      </c>
      <c r="M15" s="5">
        <v>59</v>
      </c>
      <c r="N15" s="5">
        <v>14</v>
      </c>
      <c r="O15" s="5">
        <v>5</v>
      </c>
      <c r="P15" s="5">
        <v>68</v>
      </c>
      <c r="Q15" s="5">
        <v>78</v>
      </c>
      <c r="R15" s="5">
        <v>66</v>
      </c>
      <c r="S15" s="5" t="s">
        <v>235</v>
      </c>
      <c r="T15" s="5">
        <v>66</v>
      </c>
      <c r="U15" s="5">
        <v>37</v>
      </c>
      <c r="V15" s="5">
        <v>60</v>
      </c>
      <c r="W15" s="5">
        <v>58</v>
      </c>
      <c r="X15" s="5">
        <v>43</v>
      </c>
      <c r="Y15" s="5">
        <v>79</v>
      </c>
      <c r="Z15" s="5">
        <v>66</v>
      </c>
      <c r="AA15" s="5">
        <v>43</v>
      </c>
      <c r="AB15" s="5">
        <v>74</v>
      </c>
      <c r="AC15" s="5">
        <v>36</v>
      </c>
      <c r="AD15" s="5">
        <v>33</v>
      </c>
      <c r="AE15" s="5">
        <v>38</v>
      </c>
      <c r="AF15" s="5">
        <v>141</v>
      </c>
      <c r="AG15" s="5">
        <v>31</v>
      </c>
      <c r="AH15" s="5">
        <v>3</v>
      </c>
      <c r="AI15" s="5">
        <v>5</v>
      </c>
      <c r="AJ15" s="5">
        <v>7</v>
      </c>
    </row>
    <row r="16" spans="1:36" x14ac:dyDescent="0.2">
      <c r="A16" s="5" t="s">
        <v>236</v>
      </c>
      <c r="B16" s="5">
        <v>2513</v>
      </c>
      <c r="C16" s="5">
        <v>333</v>
      </c>
      <c r="D16" s="5">
        <v>227</v>
      </c>
      <c r="E16" s="5">
        <v>91</v>
      </c>
      <c r="F16" s="5">
        <v>55</v>
      </c>
      <c r="G16" s="5">
        <v>24</v>
      </c>
      <c r="H16" s="5">
        <v>39</v>
      </c>
      <c r="I16" s="5">
        <v>55</v>
      </c>
      <c r="J16" s="5">
        <v>63</v>
      </c>
      <c r="K16" s="5">
        <v>30</v>
      </c>
      <c r="L16" s="5">
        <v>68</v>
      </c>
      <c r="M16" s="5">
        <v>19</v>
      </c>
      <c r="N16" s="5">
        <v>11</v>
      </c>
      <c r="O16" s="5">
        <v>0</v>
      </c>
      <c r="P16" s="5">
        <v>22</v>
      </c>
      <c r="Q16" s="5">
        <v>54</v>
      </c>
      <c r="R16" s="5">
        <v>19</v>
      </c>
      <c r="S16" s="5" t="s">
        <v>236</v>
      </c>
      <c r="T16" s="5">
        <v>46</v>
      </c>
      <c r="U16" s="5">
        <v>6</v>
      </c>
      <c r="V16" s="5">
        <v>43</v>
      </c>
      <c r="W16" s="5">
        <v>18</v>
      </c>
      <c r="X16" s="5">
        <v>17</v>
      </c>
      <c r="Y16" s="5">
        <v>156</v>
      </c>
      <c r="Z16" s="5">
        <v>130</v>
      </c>
      <c r="AA16" s="5">
        <v>38</v>
      </c>
      <c r="AB16" s="5">
        <v>154</v>
      </c>
      <c r="AC16" s="5">
        <v>83</v>
      </c>
      <c r="AD16" s="5">
        <v>145</v>
      </c>
      <c r="AE16" s="5">
        <v>145</v>
      </c>
      <c r="AF16" s="5">
        <v>335</v>
      </c>
      <c r="AG16" s="5">
        <v>78</v>
      </c>
      <c r="AH16" s="5">
        <v>2</v>
      </c>
      <c r="AI16" s="5">
        <v>6</v>
      </c>
      <c r="AJ16" s="5">
        <v>1</v>
      </c>
    </row>
    <row r="17" spans="1:36" x14ac:dyDescent="0.2">
      <c r="A17" s="5" t="s">
        <v>237</v>
      </c>
      <c r="B17" s="5">
        <v>194</v>
      </c>
      <c r="C17" s="5">
        <v>20</v>
      </c>
      <c r="D17" s="5">
        <v>3</v>
      </c>
      <c r="E17" s="5">
        <v>1</v>
      </c>
      <c r="F17" s="5">
        <v>12</v>
      </c>
      <c r="G17" s="5">
        <v>0</v>
      </c>
      <c r="H17" s="5">
        <v>5</v>
      </c>
      <c r="I17" s="5">
        <v>4</v>
      </c>
      <c r="J17" s="5">
        <v>1</v>
      </c>
      <c r="K17" s="5">
        <v>1</v>
      </c>
      <c r="L17" s="5">
        <v>3</v>
      </c>
      <c r="M17" s="5">
        <v>2</v>
      </c>
      <c r="N17" s="5">
        <v>1</v>
      </c>
      <c r="O17" s="5">
        <v>1</v>
      </c>
      <c r="P17" s="5">
        <v>44</v>
      </c>
      <c r="Q17" s="5">
        <v>1</v>
      </c>
      <c r="R17" s="5">
        <v>2</v>
      </c>
      <c r="S17" s="5" t="s">
        <v>237</v>
      </c>
      <c r="T17" s="5">
        <v>21</v>
      </c>
      <c r="U17" s="5">
        <v>1</v>
      </c>
      <c r="V17" s="5">
        <v>9</v>
      </c>
      <c r="W17" s="5">
        <v>2</v>
      </c>
      <c r="X17" s="5">
        <v>2</v>
      </c>
      <c r="Y17" s="5">
        <v>4</v>
      </c>
      <c r="Z17" s="5">
        <v>0</v>
      </c>
      <c r="AA17" s="5">
        <v>0</v>
      </c>
      <c r="AB17" s="5">
        <v>22</v>
      </c>
      <c r="AC17" s="5">
        <v>11</v>
      </c>
      <c r="AD17" s="5">
        <v>7</v>
      </c>
      <c r="AE17" s="5">
        <v>6</v>
      </c>
      <c r="AF17" s="5">
        <v>5</v>
      </c>
      <c r="AG17" s="5">
        <v>2</v>
      </c>
      <c r="AH17" s="5">
        <v>1</v>
      </c>
      <c r="AI17" s="5">
        <v>0</v>
      </c>
      <c r="AJ17" s="5">
        <v>0</v>
      </c>
    </row>
    <row r="18" spans="1:36" x14ac:dyDescent="0.2">
      <c r="A18" s="5" t="s">
        <v>238</v>
      </c>
      <c r="B18" s="5">
        <v>1474</v>
      </c>
      <c r="C18" s="5">
        <v>123</v>
      </c>
      <c r="D18" s="5">
        <v>126</v>
      </c>
      <c r="E18" s="5">
        <v>35</v>
      </c>
      <c r="F18" s="5">
        <v>71</v>
      </c>
      <c r="G18" s="5">
        <v>42</v>
      </c>
      <c r="H18" s="5">
        <v>30</v>
      </c>
      <c r="I18" s="5">
        <v>23</v>
      </c>
      <c r="J18" s="5">
        <v>105</v>
      </c>
      <c r="K18" s="5">
        <v>62</v>
      </c>
      <c r="L18" s="5">
        <v>54</v>
      </c>
      <c r="M18" s="5">
        <v>12</v>
      </c>
      <c r="N18" s="5">
        <v>5</v>
      </c>
      <c r="O18" s="5">
        <v>9</v>
      </c>
      <c r="P18" s="5">
        <v>9</v>
      </c>
      <c r="Q18" s="5">
        <v>26</v>
      </c>
      <c r="R18" s="5">
        <v>53</v>
      </c>
      <c r="S18" s="5" t="s">
        <v>238</v>
      </c>
      <c r="T18" s="5">
        <v>29</v>
      </c>
      <c r="U18" s="5">
        <v>9</v>
      </c>
      <c r="V18" s="5">
        <v>31</v>
      </c>
      <c r="W18" s="5">
        <v>15</v>
      </c>
      <c r="X18" s="5">
        <v>29</v>
      </c>
      <c r="Y18" s="5">
        <v>17</v>
      </c>
      <c r="Z18" s="5">
        <v>21</v>
      </c>
      <c r="AA18" s="5">
        <v>5</v>
      </c>
      <c r="AB18" s="5">
        <v>113</v>
      </c>
      <c r="AC18" s="5">
        <v>12</v>
      </c>
      <c r="AD18" s="5">
        <v>31</v>
      </c>
      <c r="AE18" s="5">
        <v>45</v>
      </c>
      <c r="AF18" s="5">
        <v>181</v>
      </c>
      <c r="AG18" s="5">
        <v>142</v>
      </c>
      <c r="AH18" s="5">
        <v>4</v>
      </c>
      <c r="AI18" s="5">
        <v>5</v>
      </c>
      <c r="AJ18" s="5">
        <v>0</v>
      </c>
    </row>
    <row r="19" spans="1:36" x14ac:dyDescent="0.2">
      <c r="A19" s="5" t="s">
        <v>239</v>
      </c>
      <c r="B19" s="5">
        <v>619</v>
      </c>
      <c r="C19" s="5">
        <v>42</v>
      </c>
      <c r="D19" s="5">
        <v>40</v>
      </c>
      <c r="E19" s="5">
        <v>20</v>
      </c>
      <c r="F19" s="5">
        <v>16</v>
      </c>
      <c r="G19" s="5">
        <v>16</v>
      </c>
      <c r="H19" s="5">
        <v>12</v>
      </c>
      <c r="I19" s="5">
        <v>5</v>
      </c>
      <c r="J19" s="5">
        <v>22</v>
      </c>
      <c r="K19" s="5">
        <v>9</v>
      </c>
      <c r="L19" s="5">
        <v>36</v>
      </c>
      <c r="M19" s="5">
        <v>31</v>
      </c>
      <c r="N19" s="5">
        <v>2</v>
      </c>
      <c r="O19" s="5">
        <v>5</v>
      </c>
      <c r="P19" s="5">
        <v>10</v>
      </c>
      <c r="Q19" s="5">
        <v>10</v>
      </c>
      <c r="R19" s="5">
        <v>8</v>
      </c>
      <c r="S19" s="5" t="s">
        <v>239</v>
      </c>
      <c r="T19" s="5">
        <v>18</v>
      </c>
      <c r="U19" s="5">
        <v>13</v>
      </c>
      <c r="V19" s="5">
        <v>60</v>
      </c>
      <c r="W19" s="5">
        <v>10</v>
      </c>
      <c r="X19" s="5">
        <v>33</v>
      </c>
      <c r="Y19" s="5">
        <v>11</v>
      </c>
      <c r="Z19" s="5">
        <v>20</v>
      </c>
      <c r="AA19" s="5">
        <v>14</v>
      </c>
      <c r="AB19" s="5">
        <v>15</v>
      </c>
      <c r="AC19" s="5">
        <v>15</v>
      </c>
      <c r="AD19" s="5">
        <v>11</v>
      </c>
      <c r="AE19" s="5">
        <v>4</v>
      </c>
      <c r="AF19" s="5">
        <v>68</v>
      </c>
      <c r="AG19" s="5">
        <v>24</v>
      </c>
      <c r="AH19" s="5">
        <v>0</v>
      </c>
      <c r="AI19" s="5">
        <v>18</v>
      </c>
      <c r="AJ19" s="5">
        <v>1</v>
      </c>
    </row>
    <row r="20" spans="1:36" x14ac:dyDescent="0.2">
      <c r="A20" s="5" t="s">
        <v>240</v>
      </c>
      <c r="B20" s="5">
        <v>4178</v>
      </c>
      <c r="C20" s="5">
        <v>134</v>
      </c>
      <c r="D20" s="5">
        <v>276</v>
      </c>
      <c r="E20" s="5">
        <v>118</v>
      </c>
      <c r="F20" s="5">
        <v>137</v>
      </c>
      <c r="G20" s="5">
        <v>78</v>
      </c>
      <c r="H20" s="5">
        <v>37</v>
      </c>
      <c r="I20" s="5">
        <v>104</v>
      </c>
      <c r="J20" s="5">
        <v>56</v>
      </c>
      <c r="K20" s="5">
        <v>33</v>
      </c>
      <c r="L20" s="5">
        <v>159</v>
      </c>
      <c r="M20" s="5">
        <v>157</v>
      </c>
      <c r="N20" s="5">
        <v>14</v>
      </c>
      <c r="O20" s="5">
        <v>19</v>
      </c>
      <c r="P20" s="5">
        <v>114</v>
      </c>
      <c r="Q20" s="5">
        <v>24</v>
      </c>
      <c r="R20" s="5">
        <v>55</v>
      </c>
      <c r="S20" s="5" t="s">
        <v>240</v>
      </c>
      <c r="T20" s="5">
        <v>147</v>
      </c>
      <c r="U20" s="5">
        <v>14</v>
      </c>
      <c r="V20" s="5">
        <v>113</v>
      </c>
      <c r="W20" s="5">
        <v>38</v>
      </c>
      <c r="X20" s="5">
        <v>63</v>
      </c>
      <c r="Y20" s="5">
        <v>153</v>
      </c>
      <c r="Z20" s="5">
        <v>67</v>
      </c>
      <c r="AA20" s="5">
        <v>234</v>
      </c>
      <c r="AB20" s="5">
        <v>559</v>
      </c>
      <c r="AC20" s="5">
        <v>216</v>
      </c>
      <c r="AD20" s="5">
        <v>476</v>
      </c>
      <c r="AE20" s="5">
        <v>76</v>
      </c>
      <c r="AF20" s="5">
        <v>387</v>
      </c>
      <c r="AG20" s="5">
        <v>79</v>
      </c>
      <c r="AH20" s="5">
        <v>5</v>
      </c>
      <c r="AI20" s="5">
        <v>21</v>
      </c>
      <c r="AJ20" s="5">
        <v>15</v>
      </c>
    </row>
    <row r="21" spans="1:36" x14ac:dyDescent="0.2">
      <c r="A21" s="5" t="s">
        <v>241</v>
      </c>
      <c r="B21" s="5">
        <v>3374</v>
      </c>
      <c r="C21" s="5">
        <v>52</v>
      </c>
      <c r="D21" s="5">
        <v>123</v>
      </c>
      <c r="E21" s="5">
        <v>156</v>
      </c>
      <c r="F21" s="5">
        <v>370</v>
      </c>
      <c r="G21" s="5">
        <v>34</v>
      </c>
      <c r="H21" s="5">
        <v>32</v>
      </c>
      <c r="I21" s="5">
        <v>155</v>
      </c>
      <c r="J21" s="5">
        <v>50</v>
      </c>
      <c r="K21" s="5">
        <v>54</v>
      </c>
      <c r="L21" s="5">
        <v>639</v>
      </c>
      <c r="M21" s="5">
        <v>39</v>
      </c>
      <c r="N21" s="5">
        <v>193</v>
      </c>
      <c r="O21" s="5">
        <v>38</v>
      </c>
      <c r="P21" s="5">
        <v>43</v>
      </c>
      <c r="Q21" s="5">
        <v>108</v>
      </c>
      <c r="R21" s="5">
        <v>70</v>
      </c>
      <c r="S21" s="5" t="s">
        <v>241</v>
      </c>
      <c r="T21" s="5">
        <v>166</v>
      </c>
      <c r="U21" s="5">
        <v>44</v>
      </c>
      <c r="V21" s="5">
        <v>55</v>
      </c>
      <c r="W21" s="5">
        <v>28</v>
      </c>
      <c r="X21" s="5">
        <v>24</v>
      </c>
      <c r="Y21" s="5">
        <v>26</v>
      </c>
      <c r="Z21" s="5">
        <v>11</v>
      </c>
      <c r="AA21" s="5">
        <v>18</v>
      </c>
      <c r="AB21" s="5">
        <v>16</v>
      </c>
      <c r="AC21" s="5">
        <v>3</v>
      </c>
      <c r="AD21" s="5">
        <v>23</v>
      </c>
      <c r="AE21" s="5">
        <v>96</v>
      </c>
      <c r="AF21" s="5">
        <v>195</v>
      </c>
      <c r="AG21" s="5">
        <v>8</v>
      </c>
      <c r="AH21" s="5">
        <v>342</v>
      </c>
      <c r="AI21" s="5">
        <v>148</v>
      </c>
      <c r="AJ21" s="5">
        <v>15</v>
      </c>
    </row>
    <row r="22" spans="1:36" x14ac:dyDescent="0.2">
      <c r="A22" s="5" t="s">
        <v>242</v>
      </c>
      <c r="B22" s="5">
        <v>13439</v>
      </c>
      <c r="C22" s="5">
        <v>35</v>
      </c>
      <c r="D22" s="5">
        <v>507</v>
      </c>
      <c r="E22" s="5">
        <v>794</v>
      </c>
      <c r="F22" s="5">
        <v>995</v>
      </c>
      <c r="G22" s="5">
        <v>344</v>
      </c>
      <c r="H22" s="5">
        <v>372</v>
      </c>
      <c r="I22" s="5">
        <v>690</v>
      </c>
      <c r="J22" s="5">
        <v>442</v>
      </c>
      <c r="K22" s="5">
        <v>388</v>
      </c>
      <c r="L22" s="5">
        <v>830</v>
      </c>
      <c r="M22" s="5">
        <v>515</v>
      </c>
      <c r="N22" s="5">
        <v>80</v>
      </c>
      <c r="O22" s="5">
        <v>67</v>
      </c>
      <c r="P22" s="5">
        <v>666</v>
      </c>
      <c r="Q22" s="5">
        <v>569</v>
      </c>
      <c r="R22" s="5">
        <v>494</v>
      </c>
      <c r="S22" s="5" t="s">
        <v>242</v>
      </c>
      <c r="T22" s="5">
        <v>703</v>
      </c>
      <c r="U22" s="5">
        <v>567</v>
      </c>
      <c r="V22" s="5">
        <v>395</v>
      </c>
      <c r="W22" s="5">
        <v>536</v>
      </c>
      <c r="X22" s="5">
        <v>773</v>
      </c>
      <c r="Y22" s="5">
        <v>624</v>
      </c>
      <c r="Z22" s="5">
        <v>370</v>
      </c>
      <c r="AA22" s="5">
        <v>112</v>
      </c>
      <c r="AB22" s="5">
        <v>42</v>
      </c>
      <c r="AC22" s="5">
        <v>39</v>
      </c>
      <c r="AD22" s="5">
        <v>51</v>
      </c>
      <c r="AE22" s="5">
        <v>556</v>
      </c>
      <c r="AF22" s="5">
        <v>786</v>
      </c>
      <c r="AG22" s="5">
        <v>93</v>
      </c>
      <c r="AH22" s="5">
        <v>0</v>
      </c>
      <c r="AI22" s="5">
        <v>1</v>
      </c>
      <c r="AJ22" s="5">
        <v>3</v>
      </c>
    </row>
    <row r="24" spans="1:36" x14ac:dyDescent="0.2">
      <c r="A24" s="5" t="s">
        <v>340</v>
      </c>
      <c r="B24" s="5">
        <v>30608</v>
      </c>
      <c r="C24" s="5">
        <v>959</v>
      </c>
      <c r="D24" s="5">
        <v>1561</v>
      </c>
      <c r="E24" s="5">
        <v>1304</v>
      </c>
      <c r="F24" s="5">
        <v>1982</v>
      </c>
      <c r="G24" s="5">
        <v>582</v>
      </c>
      <c r="H24" s="5">
        <v>623</v>
      </c>
      <c r="I24" s="5">
        <v>1281</v>
      </c>
      <c r="J24" s="5">
        <v>957</v>
      </c>
      <c r="K24" s="5">
        <v>686</v>
      </c>
      <c r="L24" s="5">
        <v>2275</v>
      </c>
      <c r="M24" s="5">
        <v>1023</v>
      </c>
      <c r="N24" s="5">
        <v>369</v>
      </c>
      <c r="O24" s="5">
        <v>181</v>
      </c>
      <c r="P24" s="5">
        <v>1113</v>
      </c>
      <c r="Q24" s="5">
        <v>941</v>
      </c>
      <c r="R24" s="5">
        <v>832</v>
      </c>
      <c r="S24" s="5" t="s">
        <v>340</v>
      </c>
      <c r="T24" s="5">
        <v>1389</v>
      </c>
      <c r="U24" s="5">
        <v>844</v>
      </c>
      <c r="V24" s="5">
        <v>799</v>
      </c>
      <c r="W24" s="5">
        <v>761</v>
      </c>
      <c r="X24" s="5">
        <v>1113</v>
      </c>
      <c r="Y24" s="5">
        <v>1239</v>
      </c>
      <c r="Z24" s="5">
        <v>686</v>
      </c>
      <c r="AA24" s="5">
        <v>527</v>
      </c>
      <c r="AB24" s="5">
        <v>948</v>
      </c>
      <c r="AC24" s="5">
        <v>414</v>
      </c>
      <c r="AD24" s="5">
        <v>810</v>
      </c>
      <c r="AE24" s="5">
        <v>1026</v>
      </c>
      <c r="AF24" s="5">
        <v>2214</v>
      </c>
      <c r="AG24" s="5">
        <v>512</v>
      </c>
      <c r="AH24" s="5">
        <v>405</v>
      </c>
      <c r="AI24" s="5">
        <v>203</v>
      </c>
      <c r="AJ24" s="5">
        <v>49</v>
      </c>
    </row>
    <row r="25" spans="1:36" x14ac:dyDescent="0.2">
      <c r="A25" s="5" t="s">
        <v>235</v>
      </c>
      <c r="B25" s="5">
        <v>987</v>
      </c>
      <c r="C25" s="5">
        <v>131</v>
      </c>
      <c r="D25" s="5">
        <v>109</v>
      </c>
      <c r="E25" s="5">
        <v>27</v>
      </c>
      <c r="F25" s="5">
        <v>45</v>
      </c>
      <c r="G25" s="5">
        <v>8</v>
      </c>
      <c r="H25" s="5">
        <v>11</v>
      </c>
      <c r="I25" s="5">
        <v>46</v>
      </c>
      <c r="J25" s="5">
        <v>63</v>
      </c>
      <c r="K25" s="5">
        <v>6</v>
      </c>
      <c r="L25" s="5">
        <v>51</v>
      </c>
      <c r="M25" s="5">
        <v>21</v>
      </c>
      <c r="N25" s="5">
        <v>3</v>
      </c>
      <c r="O25" s="5">
        <v>3</v>
      </c>
      <c r="P25" s="5">
        <v>21</v>
      </c>
      <c r="Q25" s="5">
        <v>24</v>
      </c>
      <c r="R25" s="5">
        <v>22</v>
      </c>
      <c r="S25" s="5" t="s">
        <v>235</v>
      </c>
      <c r="T25" s="5">
        <v>20</v>
      </c>
      <c r="U25" s="5">
        <v>14</v>
      </c>
      <c r="V25" s="5">
        <v>21</v>
      </c>
      <c r="W25" s="5">
        <v>42</v>
      </c>
      <c r="X25" s="5">
        <v>30</v>
      </c>
      <c r="Y25" s="5">
        <v>34</v>
      </c>
      <c r="Z25" s="5">
        <v>25</v>
      </c>
      <c r="AA25" s="5">
        <v>24</v>
      </c>
      <c r="AB25" s="5">
        <v>43</v>
      </c>
      <c r="AC25" s="5">
        <v>23</v>
      </c>
      <c r="AD25" s="5">
        <v>17</v>
      </c>
      <c r="AE25" s="5">
        <v>28</v>
      </c>
      <c r="AF25" s="5">
        <v>65</v>
      </c>
      <c r="AG25" s="5">
        <v>6</v>
      </c>
      <c r="AH25" s="5">
        <v>0</v>
      </c>
      <c r="AI25" s="5">
        <v>3</v>
      </c>
      <c r="AJ25" s="5">
        <v>1</v>
      </c>
    </row>
    <row r="26" spans="1:36" x14ac:dyDescent="0.2">
      <c r="A26" s="5" t="s">
        <v>236</v>
      </c>
      <c r="B26" s="5">
        <v>641</v>
      </c>
      <c r="C26" s="5">
        <v>159</v>
      </c>
      <c r="D26" s="5">
        <v>83</v>
      </c>
      <c r="E26" s="5">
        <v>25</v>
      </c>
      <c r="F26" s="5">
        <v>11</v>
      </c>
      <c r="G26" s="5">
        <v>3</v>
      </c>
      <c r="H26" s="5">
        <v>3</v>
      </c>
      <c r="I26" s="5">
        <v>18</v>
      </c>
      <c r="J26" s="5">
        <v>18</v>
      </c>
      <c r="K26" s="5">
        <v>6</v>
      </c>
      <c r="L26" s="5">
        <v>17</v>
      </c>
      <c r="M26" s="5">
        <v>3</v>
      </c>
      <c r="N26" s="5">
        <v>0</v>
      </c>
      <c r="O26" s="5">
        <v>0</v>
      </c>
      <c r="P26" s="5">
        <v>1</v>
      </c>
      <c r="Q26" s="5">
        <v>5</v>
      </c>
      <c r="R26" s="5">
        <v>2</v>
      </c>
      <c r="S26" s="5" t="s">
        <v>236</v>
      </c>
      <c r="T26" s="5">
        <v>20</v>
      </c>
      <c r="U26" s="5">
        <v>1</v>
      </c>
      <c r="V26" s="5">
        <v>10</v>
      </c>
      <c r="W26" s="5">
        <v>8</v>
      </c>
      <c r="X26" s="5">
        <v>10</v>
      </c>
      <c r="Y26" s="5">
        <v>14</v>
      </c>
      <c r="Z26" s="5">
        <v>12</v>
      </c>
      <c r="AA26" s="5">
        <v>5</v>
      </c>
      <c r="AB26" s="5">
        <v>8</v>
      </c>
      <c r="AC26" s="5">
        <v>19</v>
      </c>
      <c r="AD26" s="5">
        <v>19</v>
      </c>
      <c r="AE26" s="5">
        <v>83</v>
      </c>
      <c r="AF26" s="5">
        <v>65</v>
      </c>
      <c r="AG26" s="5">
        <v>6</v>
      </c>
      <c r="AH26" s="5">
        <v>4</v>
      </c>
      <c r="AI26" s="5">
        <v>3</v>
      </c>
      <c r="AJ26" s="5">
        <v>0</v>
      </c>
    </row>
    <row r="27" spans="1:36" x14ac:dyDescent="0.2">
      <c r="A27" s="5" t="s">
        <v>237</v>
      </c>
      <c r="B27" s="5">
        <v>34</v>
      </c>
      <c r="C27" s="5">
        <v>2</v>
      </c>
      <c r="D27" s="5">
        <v>3</v>
      </c>
      <c r="E27" s="5">
        <v>0</v>
      </c>
      <c r="F27" s="5">
        <v>1</v>
      </c>
      <c r="G27" s="5">
        <v>0</v>
      </c>
      <c r="H27" s="5">
        <v>1</v>
      </c>
      <c r="I27" s="5">
        <v>3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1</v>
      </c>
      <c r="Q27" s="5">
        <v>0</v>
      </c>
      <c r="R27" s="5">
        <v>0</v>
      </c>
      <c r="S27" s="5" t="s">
        <v>237</v>
      </c>
      <c r="T27" s="5">
        <v>21</v>
      </c>
      <c r="U27" s="5">
        <v>0</v>
      </c>
      <c r="V27" s="5">
        <v>0</v>
      </c>
      <c r="W27" s="5">
        <v>1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1</v>
      </c>
      <c r="AH27" s="5">
        <v>0</v>
      </c>
      <c r="AI27" s="5">
        <v>0</v>
      </c>
      <c r="AJ27" s="5">
        <v>0</v>
      </c>
    </row>
    <row r="28" spans="1:36" x14ac:dyDescent="0.2">
      <c r="A28" s="5" t="s">
        <v>238</v>
      </c>
      <c r="B28" s="5">
        <v>584</v>
      </c>
      <c r="C28" s="5">
        <v>82</v>
      </c>
      <c r="D28" s="5">
        <v>21</v>
      </c>
      <c r="E28" s="5">
        <v>2</v>
      </c>
      <c r="F28" s="5">
        <v>13</v>
      </c>
      <c r="G28" s="5">
        <v>4</v>
      </c>
      <c r="H28" s="5">
        <v>2</v>
      </c>
      <c r="I28" s="5">
        <v>1</v>
      </c>
      <c r="J28" s="5">
        <v>31</v>
      </c>
      <c r="K28" s="5">
        <v>34</v>
      </c>
      <c r="L28" s="5">
        <v>6</v>
      </c>
      <c r="M28" s="5">
        <v>1</v>
      </c>
      <c r="N28" s="5">
        <v>1</v>
      </c>
      <c r="O28" s="5">
        <v>0</v>
      </c>
      <c r="P28" s="5">
        <v>1</v>
      </c>
      <c r="Q28" s="5">
        <v>8</v>
      </c>
      <c r="R28" s="5">
        <v>2</v>
      </c>
      <c r="S28" s="5" t="s">
        <v>238</v>
      </c>
      <c r="T28" s="5">
        <v>3</v>
      </c>
      <c r="U28" s="5">
        <v>2</v>
      </c>
      <c r="V28" s="5">
        <v>1</v>
      </c>
      <c r="W28" s="5">
        <v>0</v>
      </c>
      <c r="X28" s="5">
        <v>4</v>
      </c>
      <c r="Y28" s="5">
        <v>1</v>
      </c>
      <c r="Z28" s="5">
        <v>4</v>
      </c>
      <c r="AA28" s="5">
        <v>0</v>
      </c>
      <c r="AB28" s="5">
        <v>46</v>
      </c>
      <c r="AC28" s="5">
        <v>2</v>
      </c>
      <c r="AD28" s="5">
        <v>3</v>
      </c>
      <c r="AE28" s="5">
        <v>14</v>
      </c>
      <c r="AF28" s="5">
        <v>109</v>
      </c>
      <c r="AG28" s="5">
        <v>186</v>
      </c>
      <c r="AH28" s="5">
        <v>0</v>
      </c>
      <c r="AI28" s="5">
        <v>0</v>
      </c>
      <c r="AJ28" s="5">
        <v>0</v>
      </c>
    </row>
    <row r="29" spans="1:36" x14ac:dyDescent="0.2">
      <c r="A29" s="5" t="s">
        <v>239</v>
      </c>
      <c r="B29" s="5">
        <v>256</v>
      </c>
      <c r="C29" s="5">
        <v>59</v>
      </c>
      <c r="D29" s="5">
        <v>13</v>
      </c>
      <c r="E29" s="5">
        <v>19</v>
      </c>
      <c r="F29" s="5">
        <v>1</v>
      </c>
      <c r="G29" s="5">
        <v>4</v>
      </c>
      <c r="H29" s="5">
        <v>8</v>
      </c>
      <c r="I29" s="5">
        <v>3</v>
      </c>
      <c r="J29" s="5">
        <v>5</v>
      </c>
      <c r="K29" s="5">
        <v>6</v>
      </c>
      <c r="L29" s="5">
        <v>18</v>
      </c>
      <c r="M29" s="5">
        <v>8</v>
      </c>
      <c r="N29" s="5">
        <v>1</v>
      </c>
      <c r="O29" s="5">
        <v>1</v>
      </c>
      <c r="P29" s="5">
        <v>1</v>
      </c>
      <c r="Q29" s="5">
        <v>4</v>
      </c>
      <c r="R29" s="5">
        <v>1</v>
      </c>
      <c r="S29" s="5" t="s">
        <v>239</v>
      </c>
      <c r="T29" s="5">
        <v>4</v>
      </c>
      <c r="U29" s="5">
        <v>3</v>
      </c>
      <c r="V29" s="5">
        <v>19</v>
      </c>
      <c r="W29" s="5">
        <v>1</v>
      </c>
      <c r="X29" s="5">
        <v>8</v>
      </c>
      <c r="Y29" s="5">
        <v>3</v>
      </c>
      <c r="Z29" s="5">
        <v>1</v>
      </c>
      <c r="AA29" s="5">
        <v>3</v>
      </c>
      <c r="AB29" s="5">
        <v>9</v>
      </c>
      <c r="AC29" s="5">
        <v>1</v>
      </c>
      <c r="AD29" s="5">
        <v>5</v>
      </c>
      <c r="AE29" s="5">
        <v>2</v>
      </c>
      <c r="AF29" s="5">
        <v>35</v>
      </c>
      <c r="AG29" s="5">
        <v>2</v>
      </c>
      <c r="AH29" s="5">
        <v>5</v>
      </c>
      <c r="AI29" s="5">
        <v>2</v>
      </c>
      <c r="AJ29" s="5">
        <v>1</v>
      </c>
    </row>
    <row r="30" spans="1:36" x14ac:dyDescent="0.2">
      <c r="A30" s="5" t="s">
        <v>240</v>
      </c>
      <c r="B30" s="5">
        <v>5564</v>
      </c>
      <c r="C30" s="5">
        <v>328</v>
      </c>
      <c r="D30" s="5">
        <v>444</v>
      </c>
      <c r="E30" s="5">
        <v>174</v>
      </c>
      <c r="F30" s="5">
        <v>152</v>
      </c>
      <c r="G30" s="5">
        <v>61</v>
      </c>
      <c r="H30" s="5">
        <v>11</v>
      </c>
      <c r="I30" s="5">
        <v>150</v>
      </c>
      <c r="J30" s="5">
        <v>63</v>
      </c>
      <c r="K30" s="5">
        <v>26</v>
      </c>
      <c r="L30" s="5">
        <v>197</v>
      </c>
      <c r="M30" s="5">
        <v>197</v>
      </c>
      <c r="N30" s="5">
        <v>8</v>
      </c>
      <c r="O30" s="5">
        <v>3</v>
      </c>
      <c r="P30" s="5">
        <v>90</v>
      </c>
      <c r="Q30" s="5">
        <v>48</v>
      </c>
      <c r="R30" s="5">
        <v>108</v>
      </c>
      <c r="S30" s="5" t="s">
        <v>240</v>
      </c>
      <c r="T30" s="5">
        <v>139</v>
      </c>
      <c r="U30" s="5">
        <v>18</v>
      </c>
      <c r="V30" s="5">
        <v>54</v>
      </c>
      <c r="W30" s="5">
        <v>2</v>
      </c>
      <c r="X30" s="5">
        <v>27</v>
      </c>
      <c r="Y30" s="5">
        <v>128</v>
      </c>
      <c r="Z30" s="5">
        <v>31</v>
      </c>
      <c r="AA30" s="5">
        <v>213</v>
      </c>
      <c r="AB30" s="5">
        <v>728</v>
      </c>
      <c r="AC30" s="5">
        <v>301</v>
      </c>
      <c r="AD30" s="5">
        <v>687</v>
      </c>
      <c r="AE30" s="5">
        <v>101</v>
      </c>
      <c r="AF30" s="5">
        <v>639</v>
      </c>
      <c r="AG30" s="5">
        <v>176</v>
      </c>
      <c r="AH30" s="5">
        <v>55</v>
      </c>
      <c r="AI30" s="5">
        <v>175</v>
      </c>
      <c r="AJ30" s="5">
        <v>30</v>
      </c>
    </row>
    <row r="31" spans="1:36" x14ac:dyDescent="0.2">
      <c r="A31" s="5" t="s">
        <v>241</v>
      </c>
      <c r="B31" s="5">
        <v>2200</v>
      </c>
      <c r="C31" s="5">
        <v>95</v>
      </c>
      <c r="D31" s="5">
        <v>124</v>
      </c>
      <c r="E31" s="5">
        <v>141</v>
      </c>
      <c r="F31" s="5">
        <v>215</v>
      </c>
      <c r="G31" s="5">
        <v>17</v>
      </c>
      <c r="H31" s="5">
        <v>32</v>
      </c>
      <c r="I31" s="5">
        <v>115</v>
      </c>
      <c r="J31" s="5">
        <v>23</v>
      </c>
      <c r="K31" s="5">
        <v>13</v>
      </c>
      <c r="L31" s="5">
        <v>393</v>
      </c>
      <c r="M31" s="5">
        <v>10</v>
      </c>
      <c r="N31" s="5">
        <v>105</v>
      </c>
      <c r="O31" s="5">
        <v>12</v>
      </c>
      <c r="P31" s="5">
        <v>5</v>
      </c>
      <c r="Q31" s="5">
        <v>74</v>
      </c>
      <c r="R31" s="5">
        <v>18</v>
      </c>
      <c r="S31" s="5" t="s">
        <v>241</v>
      </c>
      <c r="T31" s="5">
        <v>54</v>
      </c>
      <c r="U31" s="5">
        <v>33</v>
      </c>
      <c r="V31" s="5">
        <v>9</v>
      </c>
      <c r="W31" s="5">
        <v>22</v>
      </c>
      <c r="X31" s="5">
        <v>12</v>
      </c>
      <c r="Y31" s="5">
        <v>4</v>
      </c>
      <c r="Z31" s="5">
        <v>4</v>
      </c>
      <c r="AA31" s="5">
        <v>8</v>
      </c>
      <c r="AB31" s="5">
        <v>20</v>
      </c>
      <c r="AC31" s="5">
        <v>5</v>
      </c>
      <c r="AD31" s="5">
        <v>7</v>
      </c>
      <c r="AE31" s="5">
        <v>25</v>
      </c>
      <c r="AF31" s="5">
        <v>212</v>
      </c>
      <c r="AG31" s="5">
        <v>23</v>
      </c>
      <c r="AH31" s="5">
        <v>341</v>
      </c>
      <c r="AI31" s="5">
        <v>20</v>
      </c>
      <c r="AJ31" s="5">
        <v>9</v>
      </c>
    </row>
    <row r="32" spans="1:36" x14ac:dyDescent="0.2">
      <c r="A32" s="5" t="s">
        <v>242</v>
      </c>
      <c r="B32" s="5">
        <v>20342</v>
      </c>
      <c r="C32" s="5">
        <v>103</v>
      </c>
      <c r="D32" s="5">
        <v>764</v>
      </c>
      <c r="E32" s="5">
        <v>916</v>
      </c>
      <c r="F32" s="5">
        <v>1544</v>
      </c>
      <c r="G32" s="5">
        <v>485</v>
      </c>
      <c r="H32" s="5">
        <v>555</v>
      </c>
      <c r="I32" s="5">
        <v>945</v>
      </c>
      <c r="J32" s="5">
        <v>754</v>
      </c>
      <c r="K32" s="5">
        <v>595</v>
      </c>
      <c r="L32" s="5">
        <v>1593</v>
      </c>
      <c r="M32" s="5">
        <v>783</v>
      </c>
      <c r="N32" s="5">
        <v>251</v>
      </c>
      <c r="O32" s="5">
        <v>162</v>
      </c>
      <c r="P32" s="5">
        <v>993</v>
      </c>
      <c r="Q32" s="5">
        <v>778</v>
      </c>
      <c r="R32" s="5">
        <v>679</v>
      </c>
      <c r="S32" s="5" t="s">
        <v>242</v>
      </c>
      <c r="T32" s="5">
        <v>1128</v>
      </c>
      <c r="U32" s="5">
        <v>773</v>
      </c>
      <c r="V32" s="5">
        <v>685</v>
      </c>
      <c r="W32" s="5">
        <v>685</v>
      </c>
      <c r="X32" s="5">
        <v>1022</v>
      </c>
      <c r="Y32" s="5">
        <v>1055</v>
      </c>
      <c r="Z32" s="5">
        <v>609</v>
      </c>
      <c r="AA32" s="5">
        <v>274</v>
      </c>
      <c r="AB32" s="5">
        <v>94</v>
      </c>
      <c r="AC32" s="5">
        <v>63</v>
      </c>
      <c r="AD32" s="5">
        <v>72</v>
      </c>
      <c r="AE32" s="5">
        <v>773</v>
      </c>
      <c r="AF32" s="5">
        <v>1089</v>
      </c>
      <c r="AG32" s="5">
        <v>112</v>
      </c>
      <c r="AH32" s="5">
        <v>0</v>
      </c>
      <c r="AI32" s="5">
        <v>0</v>
      </c>
      <c r="AJ32" s="5">
        <v>8</v>
      </c>
    </row>
    <row r="33" spans="1:36" x14ac:dyDescent="0.2">
      <c r="A33" s="48" t="s">
        <v>426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 t="s">
        <v>426</v>
      </c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</row>
  </sheetData>
  <mergeCells count="2">
    <mergeCell ref="A33:R33"/>
    <mergeCell ref="S33:AJ3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65F71-2680-4CEC-9B14-98BF43BF81C5}">
  <dimension ref="A1:AJ48"/>
  <sheetViews>
    <sheetView view="pageBreakPreview" topLeftCell="A29" zoomScale="150" zoomScaleNormal="100" zoomScaleSheetLayoutView="150" workbookViewId="0">
      <selection activeCell="A48" sqref="A48:XFD48"/>
    </sheetView>
  </sheetViews>
  <sheetFormatPr defaultRowHeight="9.6" x14ac:dyDescent="0.2"/>
  <cols>
    <col min="1" max="1" width="16.44140625" style="5" customWidth="1"/>
    <col min="2" max="18" width="4.33203125" style="5" customWidth="1"/>
    <col min="19" max="19" width="16.44140625" style="5" customWidth="1"/>
    <col min="20" max="36" width="4.21875" style="5" customWidth="1"/>
    <col min="37" max="16384" width="8.88671875" style="5"/>
  </cols>
  <sheetData>
    <row r="1" spans="1:36" x14ac:dyDescent="0.2">
      <c r="A1" s="5" t="s">
        <v>375</v>
      </c>
      <c r="S1" s="5" t="s">
        <v>243</v>
      </c>
    </row>
    <row r="2" spans="1:36" s="9" customFormat="1" ht="7.8" x14ac:dyDescent="0.15">
      <c r="A2" s="20"/>
      <c r="B2" s="21"/>
      <c r="C2" s="21"/>
      <c r="D2" s="21"/>
      <c r="E2" s="21"/>
      <c r="F2" s="21"/>
      <c r="G2" s="22" t="s">
        <v>343</v>
      </c>
      <c r="H2" s="22" t="s">
        <v>345</v>
      </c>
      <c r="I2" s="22" t="s">
        <v>347</v>
      </c>
      <c r="J2" s="22"/>
      <c r="K2" s="22" t="s">
        <v>349</v>
      </c>
      <c r="L2" s="22"/>
      <c r="M2" s="22" t="s">
        <v>351</v>
      </c>
      <c r="N2" s="22"/>
      <c r="O2" s="22" t="s">
        <v>353</v>
      </c>
      <c r="P2" s="22" t="s">
        <v>355</v>
      </c>
      <c r="Q2" s="22"/>
      <c r="R2" s="22" t="s">
        <v>357</v>
      </c>
      <c r="S2" s="20"/>
      <c r="T2" s="22" t="s">
        <v>359</v>
      </c>
      <c r="U2" s="22" t="s">
        <v>361</v>
      </c>
      <c r="V2" s="22"/>
      <c r="W2" s="22"/>
      <c r="X2" s="22"/>
      <c r="Y2" s="22" t="s">
        <v>363</v>
      </c>
      <c r="Z2" s="22"/>
      <c r="AA2" s="22"/>
      <c r="AB2" s="22"/>
      <c r="AC2" s="22" t="s">
        <v>365</v>
      </c>
      <c r="AD2" s="22"/>
      <c r="AE2" s="22" t="s">
        <v>367</v>
      </c>
      <c r="AF2" s="22" t="s">
        <v>369</v>
      </c>
      <c r="AG2" s="22" t="s">
        <v>371</v>
      </c>
      <c r="AH2" s="22"/>
      <c r="AI2" s="22"/>
      <c r="AJ2" s="23"/>
    </row>
    <row r="3" spans="1:36" s="9" customFormat="1" ht="7.8" x14ac:dyDescent="0.15">
      <c r="A3" s="24"/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344</v>
      </c>
      <c r="H3" s="25" t="s">
        <v>346</v>
      </c>
      <c r="I3" s="25" t="s">
        <v>348</v>
      </c>
      <c r="J3" s="25" t="s">
        <v>8</v>
      </c>
      <c r="K3" s="25" t="s">
        <v>350</v>
      </c>
      <c r="L3" s="25" t="s">
        <v>10</v>
      </c>
      <c r="M3" s="25" t="s">
        <v>352</v>
      </c>
      <c r="N3" s="25" t="s">
        <v>12</v>
      </c>
      <c r="O3" s="25" t="s">
        <v>354</v>
      </c>
      <c r="P3" s="25" t="s">
        <v>356</v>
      </c>
      <c r="Q3" s="25" t="s">
        <v>15</v>
      </c>
      <c r="R3" s="25" t="s">
        <v>358</v>
      </c>
      <c r="S3" s="24"/>
      <c r="T3" s="25" t="s">
        <v>360</v>
      </c>
      <c r="U3" s="25" t="s">
        <v>362</v>
      </c>
      <c r="V3" s="25" t="s">
        <v>19</v>
      </c>
      <c r="W3" s="25" t="s">
        <v>20</v>
      </c>
      <c r="X3" s="25" t="s">
        <v>21</v>
      </c>
      <c r="Y3" s="25" t="s">
        <v>364</v>
      </c>
      <c r="Z3" s="25" t="s">
        <v>23</v>
      </c>
      <c r="AA3" s="25" t="s">
        <v>24</v>
      </c>
      <c r="AB3" s="25" t="s">
        <v>25</v>
      </c>
      <c r="AC3" s="25" t="s">
        <v>366</v>
      </c>
      <c r="AD3" s="25" t="s">
        <v>27</v>
      </c>
      <c r="AE3" s="25" t="s">
        <v>368</v>
      </c>
      <c r="AF3" s="25" t="s">
        <v>370</v>
      </c>
      <c r="AG3" s="25" t="s">
        <v>372</v>
      </c>
      <c r="AH3" s="25" t="s">
        <v>31</v>
      </c>
      <c r="AI3" s="25" t="s">
        <v>32</v>
      </c>
      <c r="AJ3" s="27" t="s">
        <v>33</v>
      </c>
    </row>
    <row r="4" spans="1:36" x14ac:dyDescent="0.2">
      <c r="A4" s="5" t="s">
        <v>403</v>
      </c>
      <c r="B4" s="5">
        <v>58519</v>
      </c>
      <c r="C4" s="5">
        <v>1937</v>
      </c>
      <c r="D4" s="5">
        <v>3030</v>
      </c>
      <c r="E4" s="5">
        <v>2600</v>
      </c>
      <c r="F4" s="5">
        <v>3759</v>
      </c>
      <c r="G4" s="5">
        <v>1138</v>
      </c>
      <c r="H4" s="5">
        <v>1181</v>
      </c>
      <c r="I4" s="5">
        <v>2428</v>
      </c>
      <c r="J4" s="5">
        <v>1797</v>
      </c>
      <c r="K4" s="5">
        <v>1283</v>
      </c>
      <c r="L4" s="5">
        <v>4185</v>
      </c>
      <c r="M4" s="5">
        <v>1857</v>
      </c>
      <c r="N4" s="5">
        <v>689</v>
      </c>
      <c r="O4" s="5">
        <v>325</v>
      </c>
      <c r="P4" s="5">
        <v>2089</v>
      </c>
      <c r="Q4" s="5">
        <v>1811</v>
      </c>
      <c r="R4" s="5">
        <v>1599</v>
      </c>
      <c r="S4" s="5" t="s">
        <v>0</v>
      </c>
      <c r="T4" s="5">
        <v>2585</v>
      </c>
      <c r="U4" s="5">
        <v>1535</v>
      </c>
      <c r="V4" s="5">
        <v>1565</v>
      </c>
      <c r="W4" s="5">
        <v>1466</v>
      </c>
      <c r="X4" s="5">
        <v>2097</v>
      </c>
      <c r="Y4" s="5">
        <v>2309</v>
      </c>
      <c r="Z4" s="5">
        <v>1371</v>
      </c>
      <c r="AA4" s="5">
        <v>991</v>
      </c>
      <c r="AB4" s="5">
        <v>1943</v>
      </c>
      <c r="AC4" s="5">
        <v>829</v>
      </c>
      <c r="AD4" s="5">
        <v>1587</v>
      </c>
      <c r="AE4" s="5">
        <v>1992</v>
      </c>
      <c r="AF4" s="5">
        <v>4312</v>
      </c>
      <c r="AG4" s="5">
        <v>969</v>
      </c>
      <c r="AH4" s="5">
        <v>762</v>
      </c>
      <c r="AI4" s="5">
        <v>407</v>
      </c>
      <c r="AJ4" s="5">
        <v>91</v>
      </c>
    </row>
    <row r="5" spans="1:36" x14ac:dyDescent="0.2">
      <c r="A5" s="5" t="s">
        <v>244</v>
      </c>
      <c r="B5" s="5">
        <v>34</v>
      </c>
      <c r="C5" s="5">
        <v>0</v>
      </c>
      <c r="D5" s="5">
        <v>4</v>
      </c>
      <c r="E5" s="5">
        <v>1</v>
      </c>
      <c r="F5" s="5">
        <v>1</v>
      </c>
      <c r="G5" s="5">
        <v>0</v>
      </c>
      <c r="H5" s="5">
        <v>1</v>
      </c>
      <c r="I5" s="5">
        <v>0</v>
      </c>
      <c r="J5" s="5">
        <v>0</v>
      </c>
      <c r="K5" s="5">
        <v>1</v>
      </c>
      <c r="L5" s="5">
        <v>4</v>
      </c>
      <c r="M5" s="5">
        <v>1</v>
      </c>
      <c r="N5" s="5">
        <v>0</v>
      </c>
      <c r="O5" s="5">
        <v>0</v>
      </c>
      <c r="P5" s="5">
        <v>2</v>
      </c>
      <c r="Q5" s="5">
        <v>1</v>
      </c>
      <c r="R5" s="5">
        <v>0</v>
      </c>
      <c r="S5" s="5" t="s">
        <v>244</v>
      </c>
      <c r="T5" s="5">
        <v>0</v>
      </c>
      <c r="U5" s="5">
        <v>3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6</v>
      </c>
      <c r="AF5" s="5">
        <v>9</v>
      </c>
      <c r="AG5" s="5">
        <v>0</v>
      </c>
      <c r="AH5" s="5">
        <v>0</v>
      </c>
      <c r="AI5" s="5">
        <v>0</v>
      </c>
      <c r="AJ5" s="5">
        <v>0</v>
      </c>
    </row>
    <row r="6" spans="1:36" x14ac:dyDescent="0.2">
      <c r="A6" s="5" t="s">
        <v>245</v>
      </c>
      <c r="B6" s="5">
        <v>1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1</v>
      </c>
      <c r="S6" s="5" t="s">
        <v>245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</row>
    <row r="7" spans="1:36" x14ac:dyDescent="0.2">
      <c r="A7" s="5" t="s">
        <v>246</v>
      </c>
      <c r="B7" s="5">
        <v>8</v>
      </c>
      <c r="C7" s="5">
        <v>0</v>
      </c>
      <c r="D7" s="5">
        <v>0</v>
      </c>
      <c r="E7" s="5">
        <v>0</v>
      </c>
      <c r="F7" s="5">
        <v>1</v>
      </c>
      <c r="G7" s="5">
        <v>0</v>
      </c>
      <c r="H7" s="5">
        <v>0</v>
      </c>
      <c r="I7" s="5">
        <v>0</v>
      </c>
      <c r="J7" s="5">
        <v>2</v>
      </c>
      <c r="K7" s="5">
        <v>0</v>
      </c>
      <c r="L7" s="5">
        <v>0</v>
      </c>
      <c r="M7" s="5">
        <v>1</v>
      </c>
      <c r="N7" s="5">
        <v>0</v>
      </c>
      <c r="O7" s="5">
        <v>0</v>
      </c>
      <c r="P7" s="5">
        <v>0</v>
      </c>
      <c r="Q7" s="5">
        <v>1</v>
      </c>
      <c r="R7" s="5">
        <v>0</v>
      </c>
      <c r="S7" s="5" t="s">
        <v>246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1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2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</row>
    <row r="8" spans="1:36" x14ac:dyDescent="0.2">
      <c r="A8" s="5" t="s">
        <v>247</v>
      </c>
      <c r="B8" s="5">
        <v>109</v>
      </c>
      <c r="C8" s="5">
        <v>48</v>
      </c>
      <c r="D8" s="5">
        <v>9</v>
      </c>
      <c r="E8" s="5">
        <v>3</v>
      </c>
      <c r="F8" s="5">
        <v>2</v>
      </c>
      <c r="G8" s="5">
        <v>1</v>
      </c>
      <c r="H8" s="5">
        <v>1</v>
      </c>
      <c r="I8" s="5">
        <v>4</v>
      </c>
      <c r="J8" s="5">
        <v>6</v>
      </c>
      <c r="K8" s="5">
        <v>1</v>
      </c>
      <c r="L8" s="5">
        <v>1</v>
      </c>
      <c r="M8" s="5">
        <v>0</v>
      </c>
      <c r="N8" s="5">
        <v>0</v>
      </c>
      <c r="O8" s="5">
        <v>0</v>
      </c>
      <c r="P8" s="5">
        <v>3</v>
      </c>
      <c r="Q8" s="5">
        <v>7</v>
      </c>
      <c r="R8" s="5">
        <v>0</v>
      </c>
      <c r="S8" s="5" t="s">
        <v>247</v>
      </c>
      <c r="T8" s="5">
        <v>0</v>
      </c>
      <c r="U8" s="5">
        <v>1</v>
      </c>
      <c r="V8" s="5">
        <v>1</v>
      </c>
      <c r="W8" s="5">
        <v>0</v>
      </c>
      <c r="X8" s="5">
        <v>1</v>
      </c>
      <c r="Y8" s="5">
        <v>3</v>
      </c>
      <c r="Z8" s="5">
        <v>1</v>
      </c>
      <c r="AA8" s="5">
        <v>0</v>
      </c>
      <c r="AB8" s="5">
        <v>4</v>
      </c>
      <c r="AC8" s="5">
        <v>0</v>
      </c>
      <c r="AD8" s="5">
        <v>7</v>
      </c>
      <c r="AE8" s="5">
        <v>0</v>
      </c>
      <c r="AF8" s="5">
        <v>2</v>
      </c>
      <c r="AG8" s="5">
        <v>0</v>
      </c>
      <c r="AH8" s="5">
        <v>0</v>
      </c>
      <c r="AI8" s="5">
        <v>1</v>
      </c>
      <c r="AJ8" s="5">
        <v>2</v>
      </c>
    </row>
    <row r="9" spans="1:36" x14ac:dyDescent="0.2">
      <c r="A9" s="5" t="s">
        <v>248</v>
      </c>
      <c r="B9" s="5">
        <v>67</v>
      </c>
      <c r="C9" s="5">
        <v>37</v>
      </c>
      <c r="D9" s="5">
        <v>6</v>
      </c>
      <c r="E9" s="5">
        <v>2</v>
      </c>
      <c r="F9" s="5">
        <v>1</v>
      </c>
      <c r="G9" s="5">
        <v>1</v>
      </c>
      <c r="H9" s="5">
        <v>0</v>
      </c>
      <c r="I9" s="5">
        <v>0</v>
      </c>
      <c r="J9" s="5">
        <v>3</v>
      </c>
      <c r="K9" s="5">
        <v>0</v>
      </c>
      <c r="L9" s="5">
        <v>1</v>
      </c>
      <c r="M9" s="5">
        <v>0</v>
      </c>
      <c r="N9" s="5">
        <v>0</v>
      </c>
      <c r="O9" s="5">
        <v>0</v>
      </c>
      <c r="P9" s="5">
        <v>1</v>
      </c>
      <c r="Q9" s="5">
        <v>0</v>
      </c>
      <c r="R9" s="5">
        <v>0</v>
      </c>
      <c r="S9" s="5" t="s">
        <v>248</v>
      </c>
      <c r="T9" s="5">
        <v>0</v>
      </c>
      <c r="U9" s="5">
        <v>0</v>
      </c>
      <c r="V9" s="5">
        <v>1</v>
      </c>
      <c r="W9" s="5">
        <v>0</v>
      </c>
      <c r="X9" s="5">
        <v>0</v>
      </c>
      <c r="Y9" s="5">
        <v>1</v>
      </c>
      <c r="Z9" s="5">
        <v>4</v>
      </c>
      <c r="AA9" s="5">
        <v>0</v>
      </c>
      <c r="AB9" s="5">
        <v>5</v>
      </c>
      <c r="AC9" s="5">
        <v>1</v>
      </c>
      <c r="AD9" s="5">
        <v>1</v>
      </c>
      <c r="AE9" s="5">
        <v>1</v>
      </c>
      <c r="AF9" s="5">
        <v>1</v>
      </c>
      <c r="AG9" s="5">
        <v>0</v>
      </c>
      <c r="AH9" s="5">
        <v>0</v>
      </c>
      <c r="AI9" s="5">
        <v>0</v>
      </c>
      <c r="AJ9" s="5">
        <v>0</v>
      </c>
    </row>
    <row r="10" spans="1:36" x14ac:dyDescent="0.2">
      <c r="A10" s="5" t="s">
        <v>249</v>
      </c>
      <c r="B10" s="5">
        <v>14</v>
      </c>
      <c r="C10" s="5">
        <v>0</v>
      </c>
      <c r="D10" s="5">
        <v>2</v>
      </c>
      <c r="E10" s="5">
        <v>0</v>
      </c>
      <c r="F10" s="5">
        <v>1</v>
      </c>
      <c r="G10" s="5">
        <v>0</v>
      </c>
      <c r="H10" s="5">
        <v>0</v>
      </c>
      <c r="I10" s="5">
        <v>0</v>
      </c>
      <c r="J10" s="5">
        <v>1</v>
      </c>
      <c r="K10" s="5">
        <v>1</v>
      </c>
      <c r="L10" s="5">
        <v>0</v>
      </c>
      <c r="M10" s="5">
        <v>0</v>
      </c>
      <c r="N10" s="5">
        <v>2</v>
      </c>
      <c r="O10" s="5">
        <v>0</v>
      </c>
      <c r="P10" s="5">
        <v>2</v>
      </c>
      <c r="Q10" s="5">
        <v>0</v>
      </c>
      <c r="R10" s="5">
        <v>0</v>
      </c>
      <c r="S10" s="5" t="s">
        <v>249</v>
      </c>
      <c r="T10" s="5">
        <v>0</v>
      </c>
      <c r="U10" s="5">
        <v>0</v>
      </c>
      <c r="V10" s="5">
        <v>0</v>
      </c>
      <c r="W10" s="5">
        <v>1</v>
      </c>
      <c r="X10" s="5">
        <v>0</v>
      </c>
      <c r="Y10" s="5">
        <v>1</v>
      </c>
      <c r="Z10" s="5">
        <v>2</v>
      </c>
      <c r="AA10" s="5">
        <v>0</v>
      </c>
      <c r="AB10" s="5">
        <v>1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</row>
    <row r="11" spans="1:36" x14ac:dyDescent="0.2">
      <c r="A11" s="5" t="s">
        <v>250</v>
      </c>
      <c r="B11" s="5">
        <v>63</v>
      </c>
      <c r="C11" s="5">
        <v>14</v>
      </c>
      <c r="D11" s="5">
        <v>14</v>
      </c>
      <c r="E11" s="5">
        <v>1</v>
      </c>
      <c r="F11" s="5">
        <v>1</v>
      </c>
      <c r="G11" s="5">
        <v>0</v>
      </c>
      <c r="H11" s="5">
        <v>1</v>
      </c>
      <c r="I11" s="5">
        <v>0</v>
      </c>
      <c r="J11" s="5">
        <v>1</v>
      </c>
      <c r="K11" s="5">
        <v>0</v>
      </c>
      <c r="L11" s="5">
        <v>3</v>
      </c>
      <c r="M11" s="5">
        <v>2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 t="s">
        <v>250</v>
      </c>
      <c r="T11" s="5">
        <v>0</v>
      </c>
      <c r="U11" s="5">
        <v>0</v>
      </c>
      <c r="V11" s="5">
        <v>0</v>
      </c>
      <c r="W11" s="5">
        <v>0</v>
      </c>
      <c r="X11" s="5">
        <v>1</v>
      </c>
      <c r="Y11" s="5">
        <v>1</v>
      </c>
      <c r="Z11" s="5">
        <v>6</v>
      </c>
      <c r="AA11" s="5">
        <v>0</v>
      </c>
      <c r="AB11" s="5">
        <v>1</v>
      </c>
      <c r="AC11" s="5">
        <v>0</v>
      </c>
      <c r="AD11" s="5">
        <v>1</v>
      </c>
      <c r="AE11" s="5">
        <v>0</v>
      </c>
      <c r="AF11" s="5">
        <v>6</v>
      </c>
      <c r="AG11" s="5">
        <v>1</v>
      </c>
      <c r="AH11" s="5">
        <v>9</v>
      </c>
      <c r="AI11" s="5">
        <v>0</v>
      </c>
      <c r="AJ11" s="5">
        <v>0</v>
      </c>
    </row>
    <row r="12" spans="1:36" x14ac:dyDescent="0.2">
      <c r="A12" s="5" t="s">
        <v>251</v>
      </c>
      <c r="B12" s="5">
        <v>45</v>
      </c>
      <c r="C12" s="5">
        <v>11</v>
      </c>
      <c r="D12" s="5">
        <v>5</v>
      </c>
      <c r="E12" s="5">
        <v>1</v>
      </c>
      <c r="F12" s="5">
        <v>2</v>
      </c>
      <c r="G12" s="5">
        <v>1</v>
      </c>
      <c r="H12" s="5">
        <v>0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1</v>
      </c>
      <c r="Q12" s="5">
        <v>1</v>
      </c>
      <c r="R12" s="5">
        <v>0</v>
      </c>
      <c r="S12" s="5" t="s">
        <v>251</v>
      </c>
      <c r="T12" s="5">
        <v>1</v>
      </c>
      <c r="U12" s="5">
        <v>0</v>
      </c>
      <c r="V12" s="5">
        <v>0</v>
      </c>
      <c r="W12" s="5">
        <v>0</v>
      </c>
      <c r="X12" s="5">
        <v>0</v>
      </c>
      <c r="Y12" s="5">
        <v>2</v>
      </c>
      <c r="Z12" s="5">
        <v>7</v>
      </c>
      <c r="AA12" s="5">
        <v>0</v>
      </c>
      <c r="AB12" s="5">
        <v>1</v>
      </c>
      <c r="AC12" s="5">
        <v>4</v>
      </c>
      <c r="AD12" s="5">
        <v>3</v>
      </c>
      <c r="AE12" s="5">
        <v>2</v>
      </c>
      <c r="AF12" s="5">
        <v>2</v>
      </c>
      <c r="AG12" s="5">
        <v>0</v>
      </c>
      <c r="AH12" s="5">
        <v>0</v>
      </c>
      <c r="AI12" s="5">
        <v>0</v>
      </c>
      <c r="AJ12" s="5">
        <v>0</v>
      </c>
    </row>
    <row r="13" spans="1:36" x14ac:dyDescent="0.2">
      <c r="A13" s="5" t="s">
        <v>252</v>
      </c>
      <c r="B13" s="5">
        <v>313</v>
      </c>
      <c r="C13" s="5">
        <v>68</v>
      </c>
      <c r="D13" s="5">
        <v>52</v>
      </c>
      <c r="E13" s="5">
        <v>3</v>
      </c>
      <c r="F13" s="5">
        <v>12</v>
      </c>
      <c r="G13" s="5">
        <v>0</v>
      </c>
      <c r="H13" s="5">
        <v>6</v>
      </c>
      <c r="I13" s="5">
        <v>5</v>
      </c>
      <c r="J13" s="5">
        <v>25</v>
      </c>
      <c r="K13" s="5">
        <v>2</v>
      </c>
      <c r="L13" s="5">
        <v>10</v>
      </c>
      <c r="M13" s="5">
        <v>2</v>
      </c>
      <c r="N13" s="5">
        <v>0</v>
      </c>
      <c r="O13" s="5">
        <v>0</v>
      </c>
      <c r="P13" s="5">
        <v>1</v>
      </c>
      <c r="Q13" s="5">
        <v>1</v>
      </c>
      <c r="R13" s="5">
        <v>15</v>
      </c>
      <c r="S13" s="5" t="s">
        <v>252</v>
      </c>
      <c r="T13" s="5">
        <v>35</v>
      </c>
      <c r="U13" s="5">
        <v>4</v>
      </c>
      <c r="V13" s="5">
        <v>4</v>
      </c>
      <c r="W13" s="5">
        <v>6</v>
      </c>
      <c r="X13" s="5">
        <v>9</v>
      </c>
      <c r="Y13" s="5">
        <v>9</v>
      </c>
      <c r="Z13" s="5">
        <v>10</v>
      </c>
      <c r="AA13" s="5">
        <v>3</v>
      </c>
      <c r="AB13" s="5">
        <v>5</v>
      </c>
      <c r="AC13" s="5">
        <v>1</v>
      </c>
      <c r="AD13" s="5">
        <v>2</v>
      </c>
      <c r="AE13" s="5">
        <v>6</v>
      </c>
      <c r="AF13" s="5">
        <v>15</v>
      </c>
      <c r="AG13" s="5">
        <v>0</v>
      </c>
      <c r="AH13" s="5">
        <v>0</v>
      </c>
      <c r="AI13" s="5">
        <v>2</v>
      </c>
      <c r="AJ13" s="5">
        <v>0</v>
      </c>
    </row>
    <row r="14" spans="1:36" x14ac:dyDescent="0.2">
      <c r="A14" s="5" t="s">
        <v>253</v>
      </c>
      <c r="B14" s="5">
        <v>1985</v>
      </c>
      <c r="C14" s="5">
        <v>95</v>
      </c>
      <c r="D14" s="5">
        <v>122</v>
      </c>
      <c r="E14" s="5">
        <v>79</v>
      </c>
      <c r="F14" s="5">
        <v>109</v>
      </c>
      <c r="G14" s="5">
        <v>21</v>
      </c>
      <c r="H14" s="5">
        <v>30</v>
      </c>
      <c r="I14" s="5">
        <v>111</v>
      </c>
      <c r="J14" s="5">
        <v>103</v>
      </c>
      <c r="K14" s="5">
        <v>21</v>
      </c>
      <c r="L14" s="5">
        <v>150</v>
      </c>
      <c r="M14" s="5">
        <v>65</v>
      </c>
      <c r="N14" s="5">
        <v>13</v>
      </c>
      <c r="O14" s="5">
        <v>4</v>
      </c>
      <c r="P14" s="5">
        <v>74</v>
      </c>
      <c r="Q14" s="5">
        <v>64</v>
      </c>
      <c r="R14" s="5">
        <v>46</v>
      </c>
      <c r="S14" s="5" t="s">
        <v>253</v>
      </c>
      <c r="T14" s="5">
        <v>76</v>
      </c>
      <c r="U14" s="5">
        <v>40</v>
      </c>
      <c r="V14" s="5">
        <v>63</v>
      </c>
      <c r="W14" s="5">
        <v>82</v>
      </c>
      <c r="X14" s="5">
        <v>48</v>
      </c>
      <c r="Y14" s="5">
        <v>81</v>
      </c>
      <c r="Z14" s="5">
        <v>54</v>
      </c>
      <c r="AA14" s="5">
        <v>39</v>
      </c>
      <c r="AB14" s="5">
        <v>84</v>
      </c>
      <c r="AC14" s="5">
        <v>50</v>
      </c>
      <c r="AD14" s="5">
        <v>28</v>
      </c>
      <c r="AE14" s="5">
        <v>52</v>
      </c>
      <c r="AF14" s="5">
        <v>144</v>
      </c>
      <c r="AG14" s="5">
        <v>18</v>
      </c>
      <c r="AH14" s="5">
        <v>4</v>
      </c>
      <c r="AI14" s="5">
        <v>10</v>
      </c>
      <c r="AJ14" s="5">
        <v>5</v>
      </c>
    </row>
    <row r="15" spans="1:36" x14ac:dyDescent="0.2">
      <c r="A15" s="5" t="s">
        <v>254</v>
      </c>
      <c r="B15" s="5">
        <v>105</v>
      </c>
      <c r="C15" s="5">
        <v>37</v>
      </c>
      <c r="D15" s="5">
        <v>11</v>
      </c>
      <c r="E15" s="5">
        <v>2</v>
      </c>
      <c r="F15" s="5">
        <v>1</v>
      </c>
      <c r="G15" s="5">
        <v>0</v>
      </c>
      <c r="H15" s="5">
        <v>0</v>
      </c>
      <c r="I15" s="5">
        <v>2</v>
      </c>
      <c r="J15" s="5">
        <v>6</v>
      </c>
      <c r="K15" s="5">
        <v>0</v>
      </c>
      <c r="L15" s="5">
        <v>4</v>
      </c>
      <c r="M15" s="5">
        <v>1</v>
      </c>
      <c r="N15" s="5">
        <v>0</v>
      </c>
      <c r="O15" s="5">
        <v>1</v>
      </c>
      <c r="P15" s="5">
        <v>1</v>
      </c>
      <c r="Q15" s="5">
        <v>0</v>
      </c>
      <c r="R15" s="5">
        <v>0</v>
      </c>
      <c r="S15" s="5" t="s">
        <v>254</v>
      </c>
      <c r="T15" s="5">
        <v>3</v>
      </c>
      <c r="U15" s="5">
        <v>1</v>
      </c>
      <c r="V15" s="5">
        <v>3</v>
      </c>
      <c r="W15" s="5">
        <v>2</v>
      </c>
      <c r="X15" s="5">
        <v>0</v>
      </c>
      <c r="Y15" s="5">
        <v>2</v>
      </c>
      <c r="Z15" s="5">
        <v>1</v>
      </c>
      <c r="AA15" s="5">
        <v>0</v>
      </c>
      <c r="AB15" s="5">
        <v>4</v>
      </c>
      <c r="AC15" s="5">
        <v>5</v>
      </c>
      <c r="AD15" s="5">
        <v>1</v>
      </c>
      <c r="AE15" s="5">
        <v>3</v>
      </c>
      <c r="AF15" s="5">
        <v>8</v>
      </c>
      <c r="AG15" s="5">
        <v>0</v>
      </c>
      <c r="AH15" s="5">
        <v>6</v>
      </c>
      <c r="AI15" s="5">
        <v>0</v>
      </c>
      <c r="AJ15" s="5">
        <v>0</v>
      </c>
    </row>
    <row r="16" spans="1:36" x14ac:dyDescent="0.2">
      <c r="A16" s="5" t="s">
        <v>255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 t="s">
        <v>255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</row>
    <row r="17" spans="1:36" x14ac:dyDescent="0.2">
      <c r="A17" s="5" t="s">
        <v>256</v>
      </c>
      <c r="B17" s="5">
        <v>288</v>
      </c>
      <c r="C17" s="5">
        <v>45</v>
      </c>
      <c r="D17" s="5">
        <v>9</v>
      </c>
      <c r="E17" s="5">
        <v>11</v>
      </c>
      <c r="F17" s="5">
        <v>6</v>
      </c>
      <c r="G17" s="5">
        <v>8</v>
      </c>
      <c r="H17" s="5">
        <v>6</v>
      </c>
      <c r="I17" s="5">
        <v>12</v>
      </c>
      <c r="J17" s="5">
        <v>12</v>
      </c>
      <c r="K17" s="5">
        <v>10</v>
      </c>
      <c r="L17" s="5">
        <v>22</v>
      </c>
      <c r="M17" s="5">
        <v>6</v>
      </c>
      <c r="N17" s="5">
        <v>1</v>
      </c>
      <c r="O17" s="5">
        <v>1</v>
      </c>
      <c r="P17" s="5">
        <v>7</v>
      </c>
      <c r="Q17" s="5">
        <v>3</v>
      </c>
      <c r="R17" s="5">
        <v>3</v>
      </c>
      <c r="S17" s="5" t="s">
        <v>256</v>
      </c>
      <c r="T17" s="5">
        <v>11</v>
      </c>
      <c r="U17" s="5">
        <v>2</v>
      </c>
      <c r="V17" s="5">
        <v>15</v>
      </c>
      <c r="W17" s="5">
        <v>3</v>
      </c>
      <c r="X17" s="5">
        <v>3</v>
      </c>
      <c r="Y17" s="5">
        <v>13</v>
      </c>
      <c r="Z17" s="5">
        <v>4</v>
      </c>
      <c r="AA17" s="5">
        <v>2</v>
      </c>
      <c r="AB17" s="5">
        <v>24</v>
      </c>
      <c r="AC17" s="5">
        <v>3</v>
      </c>
      <c r="AD17" s="5">
        <v>5</v>
      </c>
      <c r="AE17" s="5">
        <v>9</v>
      </c>
      <c r="AF17" s="5">
        <v>26</v>
      </c>
      <c r="AG17" s="5">
        <v>0</v>
      </c>
      <c r="AH17" s="5">
        <v>1</v>
      </c>
      <c r="AI17" s="5">
        <v>5</v>
      </c>
      <c r="AJ17" s="5">
        <v>0</v>
      </c>
    </row>
    <row r="18" spans="1:36" x14ac:dyDescent="0.2">
      <c r="A18" s="5" t="s">
        <v>257</v>
      </c>
      <c r="B18" s="5">
        <v>66</v>
      </c>
      <c r="C18" s="5">
        <v>16</v>
      </c>
      <c r="D18" s="5">
        <v>4</v>
      </c>
      <c r="E18" s="5">
        <v>2</v>
      </c>
      <c r="F18" s="5">
        <v>4</v>
      </c>
      <c r="G18" s="5">
        <v>1</v>
      </c>
      <c r="H18" s="5">
        <v>11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 t="s">
        <v>257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3</v>
      </c>
      <c r="Z18" s="5">
        <v>1</v>
      </c>
      <c r="AA18" s="5">
        <v>1</v>
      </c>
      <c r="AB18" s="5">
        <v>1</v>
      </c>
      <c r="AC18" s="5">
        <v>2</v>
      </c>
      <c r="AD18" s="5">
        <v>2</v>
      </c>
      <c r="AE18" s="5">
        <v>2</v>
      </c>
      <c r="AF18" s="5">
        <v>7</v>
      </c>
      <c r="AG18" s="5">
        <v>6</v>
      </c>
      <c r="AH18" s="5">
        <v>0</v>
      </c>
      <c r="AI18" s="5">
        <v>2</v>
      </c>
      <c r="AJ18" s="5">
        <v>0</v>
      </c>
    </row>
    <row r="19" spans="1:36" x14ac:dyDescent="0.2">
      <c r="A19" s="5" t="s">
        <v>258</v>
      </c>
      <c r="B19" s="5">
        <v>77</v>
      </c>
      <c r="C19" s="5">
        <v>1</v>
      </c>
      <c r="D19" s="5">
        <v>10</v>
      </c>
      <c r="E19" s="5">
        <v>2</v>
      </c>
      <c r="F19" s="5">
        <v>10</v>
      </c>
      <c r="G19" s="5">
        <v>1</v>
      </c>
      <c r="H19" s="5">
        <v>0</v>
      </c>
      <c r="I19" s="5">
        <v>7</v>
      </c>
      <c r="J19" s="5">
        <v>2</v>
      </c>
      <c r="K19" s="5">
        <v>0</v>
      </c>
      <c r="L19" s="5">
        <v>3</v>
      </c>
      <c r="M19" s="5">
        <v>1</v>
      </c>
      <c r="N19" s="5">
        <v>0</v>
      </c>
      <c r="O19" s="5">
        <v>0</v>
      </c>
      <c r="P19" s="5">
        <v>0</v>
      </c>
      <c r="Q19" s="5">
        <v>11</v>
      </c>
      <c r="R19" s="5">
        <v>1</v>
      </c>
      <c r="S19" s="5" t="s">
        <v>258</v>
      </c>
      <c r="T19" s="5">
        <v>0</v>
      </c>
      <c r="U19" s="5">
        <v>0</v>
      </c>
      <c r="V19" s="5">
        <v>2</v>
      </c>
      <c r="W19" s="5">
        <v>0</v>
      </c>
      <c r="X19" s="5">
        <v>4</v>
      </c>
      <c r="Y19" s="5">
        <v>0</v>
      </c>
      <c r="Z19" s="5">
        <v>5</v>
      </c>
      <c r="AA19" s="5">
        <v>6</v>
      </c>
      <c r="AB19" s="5">
        <v>2</v>
      </c>
      <c r="AC19" s="5">
        <v>0</v>
      </c>
      <c r="AD19" s="5">
        <v>2</v>
      </c>
      <c r="AE19" s="5">
        <v>2</v>
      </c>
      <c r="AF19" s="5">
        <v>3</v>
      </c>
      <c r="AG19" s="5">
        <v>1</v>
      </c>
      <c r="AH19" s="5">
        <v>0</v>
      </c>
      <c r="AI19" s="5">
        <v>0</v>
      </c>
      <c r="AJ19" s="5">
        <v>1</v>
      </c>
    </row>
    <row r="20" spans="1:36" x14ac:dyDescent="0.2">
      <c r="A20" s="5" t="s">
        <v>259</v>
      </c>
      <c r="B20" s="5">
        <v>113</v>
      </c>
      <c r="C20" s="5">
        <v>26</v>
      </c>
      <c r="D20" s="5">
        <v>10</v>
      </c>
      <c r="E20" s="5">
        <v>2</v>
      </c>
      <c r="F20" s="5">
        <v>8</v>
      </c>
      <c r="G20" s="5">
        <v>6</v>
      </c>
      <c r="H20" s="5">
        <v>3</v>
      </c>
      <c r="I20" s="5">
        <v>0</v>
      </c>
      <c r="J20" s="5">
        <v>8</v>
      </c>
      <c r="K20" s="5">
        <v>2</v>
      </c>
      <c r="L20" s="5">
        <v>3</v>
      </c>
      <c r="M20" s="5">
        <v>2</v>
      </c>
      <c r="N20" s="5">
        <v>0</v>
      </c>
      <c r="O20" s="5">
        <v>2</v>
      </c>
      <c r="P20" s="5">
        <v>1</v>
      </c>
      <c r="Q20" s="5">
        <v>3</v>
      </c>
      <c r="R20" s="5">
        <v>0</v>
      </c>
      <c r="S20" s="5" t="s">
        <v>259</v>
      </c>
      <c r="T20" s="5">
        <v>0</v>
      </c>
      <c r="U20" s="5">
        <v>0</v>
      </c>
      <c r="V20" s="5">
        <v>0</v>
      </c>
      <c r="W20" s="5">
        <v>1</v>
      </c>
      <c r="X20" s="5">
        <v>1</v>
      </c>
      <c r="Y20" s="5">
        <v>3</v>
      </c>
      <c r="Z20" s="5">
        <v>3</v>
      </c>
      <c r="AA20" s="5">
        <v>3</v>
      </c>
      <c r="AB20" s="5">
        <v>0</v>
      </c>
      <c r="AC20" s="5">
        <v>0</v>
      </c>
      <c r="AD20" s="5">
        <v>4</v>
      </c>
      <c r="AE20" s="5">
        <v>2</v>
      </c>
      <c r="AF20" s="5">
        <v>20</v>
      </c>
      <c r="AG20" s="5">
        <v>0</v>
      </c>
      <c r="AH20" s="5">
        <v>0</v>
      </c>
      <c r="AI20" s="5">
        <v>0</v>
      </c>
      <c r="AJ20" s="5">
        <v>0</v>
      </c>
    </row>
    <row r="21" spans="1:36" x14ac:dyDescent="0.2">
      <c r="A21" s="5" t="s">
        <v>260</v>
      </c>
      <c r="B21" s="5">
        <v>164</v>
      </c>
      <c r="C21" s="5">
        <v>23</v>
      </c>
      <c r="D21" s="5">
        <v>24</v>
      </c>
      <c r="E21" s="5">
        <v>4</v>
      </c>
      <c r="F21" s="5">
        <v>3</v>
      </c>
      <c r="G21" s="5">
        <v>3</v>
      </c>
      <c r="H21" s="5">
        <v>2</v>
      </c>
      <c r="I21" s="5">
        <v>2</v>
      </c>
      <c r="J21" s="5">
        <v>12</v>
      </c>
      <c r="K21" s="5">
        <v>1</v>
      </c>
      <c r="L21" s="5">
        <v>3</v>
      </c>
      <c r="M21" s="5">
        <v>6</v>
      </c>
      <c r="N21" s="5">
        <v>0</v>
      </c>
      <c r="O21" s="5">
        <v>1</v>
      </c>
      <c r="P21" s="5">
        <v>4</v>
      </c>
      <c r="Q21" s="5">
        <v>1</v>
      </c>
      <c r="R21" s="5">
        <v>15</v>
      </c>
      <c r="S21" s="5" t="s">
        <v>260</v>
      </c>
      <c r="T21" s="5">
        <v>2</v>
      </c>
      <c r="U21" s="5">
        <v>6</v>
      </c>
      <c r="V21" s="5">
        <v>5</v>
      </c>
      <c r="W21" s="5">
        <v>0</v>
      </c>
      <c r="X21" s="5">
        <v>2</v>
      </c>
      <c r="Y21" s="5">
        <v>2</v>
      </c>
      <c r="Z21" s="5">
        <v>2</v>
      </c>
      <c r="AA21" s="5">
        <v>1</v>
      </c>
      <c r="AB21" s="5">
        <v>1</v>
      </c>
      <c r="AC21" s="5">
        <v>6</v>
      </c>
      <c r="AD21" s="5">
        <v>1</v>
      </c>
      <c r="AE21" s="5">
        <v>2</v>
      </c>
      <c r="AF21" s="5">
        <v>24</v>
      </c>
      <c r="AG21" s="5">
        <v>0</v>
      </c>
      <c r="AH21" s="5">
        <v>0</v>
      </c>
      <c r="AI21" s="5">
        <v>5</v>
      </c>
      <c r="AJ21" s="5">
        <v>1</v>
      </c>
    </row>
    <row r="22" spans="1:36" x14ac:dyDescent="0.2">
      <c r="A22" s="5" t="s">
        <v>261</v>
      </c>
      <c r="B22" s="5">
        <v>18</v>
      </c>
      <c r="C22" s="5">
        <v>8</v>
      </c>
      <c r="D22" s="5">
        <v>4</v>
      </c>
      <c r="E22" s="5">
        <v>0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 t="s">
        <v>261</v>
      </c>
      <c r="T22" s="5">
        <v>1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1</v>
      </c>
      <c r="AA22" s="5">
        <v>0</v>
      </c>
      <c r="AB22" s="5">
        <v>1</v>
      </c>
      <c r="AC22" s="5">
        <v>0</v>
      </c>
      <c r="AD22" s="5">
        <v>0</v>
      </c>
      <c r="AE22" s="5">
        <v>0</v>
      </c>
      <c r="AF22" s="5">
        <v>1</v>
      </c>
      <c r="AG22" s="5">
        <v>0</v>
      </c>
      <c r="AH22" s="5">
        <v>0</v>
      </c>
      <c r="AI22" s="5">
        <v>1</v>
      </c>
      <c r="AJ22" s="5">
        <v>0</v>
      </c>
    </row>
    <row r="23" spans="1:36" x14ac:dyDescent="0.2">
      <c r="A23" s="5" t="s">
        <v>262</v>
      </c>
      <c r="B23" s="5">
        <v>44</v>
      </c>
      <c r="C23" s="5">
        <v>13</v>
      </c>
      <c r="D23" s="5">
        <v>4</v>
      </c>
      <c r="E23" s="5">
        <v>2</v>
      </c>
      <c r="F23" s="5">
        <v>2</v>
      </c>
      <c r="G23" s="5">
        <v>0</v>
      </c>
      <c r="H23" s="5">
        <v>0</v>
      </c>
      <c r="I23" s="5">
        <v>3</v>
      </c>
      <c r="J23" s="5">
        <v>1</v>
      </c>
      <c r="K23" s="5">
        <v>0</v>
      </c>
      <c r="L23" s="5">
        <v>2</v>
      </c>
      <c r="M23" s="5">
        <v>1</v>
      </c>
      <c r="N23" s="5">
        <v>0</v>
      </c>
      <c r="O23" s="5">
        <v>0</v>
      </c>
      <c r="P23" s="5">
        <v>0</v>
      </c>
      <c r="Q23" s="5">
        <v>0</v>
      </c>
      <c r="R23" s="5">
        <v>2</v>
      </c>
      <c r="S23" s="5" t="s">
        <v>262</v>
      </c>
      <c r="T23" s="5">
        <v>1</v>
      </c>
      <c r="U23" s="5">
        <v>1</v>
      </c>
      <c r="V23" s="5">
        <v>6</v>
      </c>
      <c r="W23" s="5">
        <v>0</v>
      </c>
      <c r="X23" s="5">
        <v>1</v>
      </c>
      <c r="Y23" s="5">
        <v>0</v>
      </c>
      <c r="Z23" s="5">
        <v>1</v>
      </c>
      <c r="AA23" s="5">
        <v>0</v>
      </c>
      <c r="AB23" s="5">
        <v>1</v>
      </c>
      <c r="AC23" s="5">
        <v>1</v>
      </c>
      <c r="AD23" s="5">
        <v>1</v>
      </c>
      <c r="AE23" s="5">
        <v>0</v>
      </c>
      <c r="AF23" s="5">
        <v>1</v>
      </c>
      <c r="AG23" s="5">
        <v>0</v>
      </c>
      <c r="AH23" s="5">
        <v>0</v>
      </c>
      <c r="AI23" s="5">
        <v>0</v>
      </c>
      <c r="AJ23" s="5">
        <v>0</v>
      </c>
    </row>
    <row r="24" spans="1:36" x14ac:dyDescent="0.2">
      <c r="A24" s="5" t="s">
        <v>263</v>
      </c>
      <c r="B24" s="5">
        <v>111</v>
      </c>
      <c r="C24" s="5">
        <v>30</v>
      </c>
      <c r="D24" s="5">
        <v>11</v>
      </c>
      <c r="E24" s="5">
        <v>3</v>
      </c>
      <c r="F24" s="5">
        <v>3</v>
      </c>
      <c r="G24" s="5">
        <v>1</v>
      </c>
      <c r="H24" s="5">
        <v>1</v>
      </c>
      <c r="I24" s="5">
        <v>5</v>
      </c>
      <c r="J24" s="5">
        <v>1</v>
      </c>
      <c r="K24" s="5">
        <v>0</v>
      </c>
      <c r="L24" s="5">
        <v>2</v>
      </c>
      <c r="M24" s="5">
        <v>0</v>
      </c>
      <c r="N24" s="5">
        <v>0</v>
      </c>
      <c r="O24" s="5">
        <v>1</v>
      </c>
      <c r="P24" s="5">
        <v>1</v>
      </c>
      <c r="Q24" s="5">
        <v>19</v>
      </c>
      <c r="R24" s="5">
        <v>1</v>
      </c>
      <c r="S24" s="5" t="s">
        <v>263</v>
      </c>
      <c r="T24" s="5">
        <v>0</v>
      </c>
      <c r="U24" s="5">
        <v>0</v>
      </c>
      <c r="V24" s="5">
        <v>0</v>
      </c>
      <c r="W24" s="5">
        <v>1</v>
      </c>
      <c r="X24" s="5">
        <v>6</v>
      </c>
      <c r="Y24" s="5">
        <v>4</v>
      </c>
      <c r="Z24" s="5">
        <v>1</v>
      </c>
      <c r="AA24" s="5">
        <v>8</v>
      </c>
      <c r="AB24" s="5">
        <v>1</v>
      </c>
      <c r="AC24" s="5">
        <v>2</v>
      </c>
      <c r="AD24" s="5">
        <v>6</v>
      </c>
      <c r="AE24" s="5">
        <v>0</v>
      </c>
      <c r="AF24" s="5">
        <v>2</v>
      </c>
      <c r="AG24" s="5">
        <v>1</v>
      </c>
      <c r="AH24" s="5">
        <v>0</v>
      </c>
      <c r="AI24" s="5">
        <v>0</v>
      </c>
      <c r="AJ24" s="5">
        <v>0</v>
      </c>
    </row>
    <row r="25" spans="1:36" x14ac:dyDescent="0.2">
      <c r="A25" s="5" t="s">
        <v>264</v>
      </c>
      <c r="B25" s="5">
        <v>346</v>
      </c>
      <c r="C25" s="5">
        <v>24</v>
      </c>
      <c r="D25" s="5">
        <v>15</v>
      </c>
      <c r="E25" s="5">
        <v>7</v>
      </c>
      <c r="F25" s="5">
        <v>30</v>
      </c>
      <c r="G25" s="5">
        <v>2</v>
      </c>
      <c r="H25" s="5">
        <v>11</v>
      </c>
      <c r="I25" s="5">
        <v>26</v>
      </c>
      <c r="J25" s="5">
        <v>14</v>
      </c>
      <c r="K25" s="5">
        <v>1</v>
      </c>
      <c r="L25" s="5">
        <v>17</v>
      </c>
      <c r="M25" s="5">
        <v>9</v>
      </c>
      <c r="N25" s="5">
        <v>5</v>
      </c>
      <c r="O25" s="5">
        <v>1</v>
      </c>
      <c r="P25" s="5">
        <v>7</v>
      </c>
      <c r="Q25" s="5">
        <v>0</v>
      </c>
      <c r="R25" s="5">
        <v>19</v>
      </c>
      <c r="S25" s="5" t="s">
        <v>264</v>
      </c>
      <c r="T25" s="5">
        <v>14</v>
      </c>
      <c r="U25" s="5">
        <v>6</v>
      </c>
      <c r="V25" s="5">
        <v>9</v>
      </c>
      <c r="W25" s="5">
        <v>8</v>
      </c>
      <c r="X25" s="5">
        <v>8</v>
      </c>
      <c r="Y25" s="5">
        <v>23</v>
      </c>
      <c r="Z25" s="5">
        <v>11</v>
      </c>
      <c r="AA25" s="5">
        <v>5</v>
      </c>
      <c r="AB25" s="5">
        <v>17</v>
      </c>
      <c r="AC25" s="5">
        <v>6</v>
      </c>
      <c r="AD25" s="5">
        <v>9</v>
      </c>
      <c r="AE25" s="5">
        <v>7</v>
      </c>
      <c r="AF25" s="5">
        <v>23</v>
      </c>
      <c r="AG25" s="5">
        <v>9</v>
      </c>
      <c r="AH25" s="5">
        <v>1</v>
      </c>
      <c r="AI25" s="5">
        <v>2</v>
      </c>
      <c r="AJ25" s="5">
        <v>0</v>
      </c>
    </row>
    <row r="26" spans="1:36" x14ac:dyDescent="0.2">
      <c r="A26" s="5" t="s">
        <v>265</v>
      </c>
      <c r="B26" s="5">
        <v>18</v>
      </c>
      <c r="C26" s="5">
        <v>3</v>
      </c>
      <c r="D26" s="5">
        <v>2</v>
      </c>
      <c r="E26" s="5">
        <v>1</v>
      </c>
      <c r="F26" s="5">
        <v>0</v>
      </c>
      <c r="G26" s="5">
        <v>0</v>
      </c>
      <c r="H26" s="5">
        <v>0</v>
      </c>
      <c r="I26" s="5">
        <v>0</v>
      </c>
      <c r="J26" s="5">
        <v>3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5</v>
      </c>
      <c r="Q26" s="5">
        <v>0</v>
      </c>
      <c r="R26" s="5">
        <v>0</v>
      </c>
      <c r="S26" s="5" t="s">
        <v>265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2</v>
      </c>
      <c r="AD26" s="5">
        <v>0</v>
      </c>
      <c r="AE26" s="5">
        <v>0</v>
      </c>
      <c r="AF26" s="5">
        <v>2</v>
      </c>
      <c r="AG26" s="5">
        <v>0</v>
      </c>
      <c r="AH26" s="5">
        <v>0</v>
      </c>
      <c r="AI26" s="5">
        <v>0</v>
      </c>
      <c r="AJ26" s="5">
        <v>0</v>
      </c>
    </row>
    <row r="27" spans="1:36" x14ac:dyDescent="0.2">
      <c r="A27" s="5" t="s">
        <v>266</v>
      </c>
      <c r="B27" s="5">
        <v>1172</v>
      </c>
      <c r="C27" s="5">
        <v>181</v>
      </c>
      <c r="D27" s="5">
        <v>103</v>
      </c>
      <c r="E27" s="5">
        <v>34</v>
      </c>
      <c r="F27" s="5">
        <v>65</v>
      </c>
      <c r="G27" s="5">
        <v>13</v>
      </c>
      <c r="H27" s="5">
        <v>0</v>
      </c>
      <c r="I27" s="5">
        <v>27</v>
      </c>
      <c r="J27" s="5">
        <v>5</v>
      </c>
      <c r="K27" s="5">
        <v>5</v>
      </c>
      <c r="L27" s="5">
        <v>50</v>
      </c>
      <c r="M27" s="5">
        <v>22</v>
      </c>
      <c r="N27" s="5">
        <v>1</v>
      </c>
      <c r="O27" s="5">
        <v>7</v>
      </c>
      <c r="P27" s="5">
        <v>1</v>
      </c>
      <c r="Q27" s="5">
        <v>31</v>
      </c>
      <c r="R27" s="5">
        <v>20</v>
      </c>
      <c r="S27" s="5" t="s">
        <v>266</v>
      </c>
      <c r="T27" s="5">
        <v>14</v>
      </c>
      <c r="U27" s="5">
        <v>8</v>
      </c>
      <c r="V27" s="5">
        <v>10</v>
      </c>
      <c r="W27" s="5">
        <v>8</v>
      </c>
      <c r="X27" s="5">
        <v>17</v>
      </c>
      <c r="Y27" s="5">
        <v>21</v>
      </c>
      <c r="Z27" s="5">
        <v>10</v>
      </c>
      <c r="AA27" s="5">
        <v>5</v>
      </c>
      <c r="AB27" s="5">
        <v>7</v>
      </c>
      <c r="AC27" s="5">
        <v>20</v>
      </c>
      <c r="AD27" s="5">
        <v>14</v>
      </c>
      <c r="AE27" s="5">
        <v>16</v>
      </c>
      <c r="AF27" s="5">
        <v>239</v>
      </c>
      <c r="AG27" s="5">
        <v>33</v>
      </c>
      <c r="AH27" s="5">
        <v>94</v>
      </c>
      <c r="AI27" s="5">
        <v>89</v>
      </c>
      <c r="AJ27" s="5">
        <v>2</v>
      </c>
    </row>
    <row r="28" spans="1:36" x14ac:dyDescent="0.2">
      <c r="A28" s="5" t="s">
        <v>267</v>
      </c>
      <c r="B28" s="5">
        <v>835</v>
      </c>
      <c r="C28" s="5">
        <v>260</v>
      </c>
      <c r="D28" s="5">
        <v>83</v>
      </c>
      <c r="E28" s="5">
        <v>31</v>
      </c>
      <c r="F28" s="5">
        <v>19</v>
      </c>
      <c r="G28" s="5">
        <v>6</v>
      </c>
      <c r="H28" s="5">
        <v>5</v>
      </c>
      <c r="I28" s="5">
        <v>7</v>
      </c>
      <c r="J28" s="5">
        <v>38</v>
      </c>
      <c r="K28" s="5">
        <v>10</v>
      </c>
      <c r="L28" s="5">
        <v>14</v>
      </c>
      <c r="M28" s="5">
        <v>9</v>
      </c>
      <c r="N28" s="5">
        <v>0</v>
      </c>
      <c r="O28" s="5">
        <v>1</v>
      </c>
      <c r="P28" s="5">
        <v>9</v>
      </c>
      <c r="Q28" s="5">
        <v>15</v>
      </c>
      <c r="R28" s="5">
        <v>2</v>
      </c>
      <c r="S28" s="5" t="s">
        <v>267</v>
      </c>
      <c r="T28" s="5">
        <v>7</v>
      </c>
      <c r="U28" s="5">
        <v>1</v>
      </c>
      <c r="V28" s="5">
        <v>5</v>
      </c>
      <c r="W28" s="5">
        <v>1</v>
      </c>
      <c r="X28" s="5">
        <v>27</v>
      </c>
      <c r="Y28" s="5">
        <v>10</v>
      </c>
      <c r="Z28" s="5">
        <v>18</v>
      </c>
      <c r="AA28" s="5">
        <v>4</v>
      </c>
      <c r="AB28" s="5">
        <v>12</v>
      </c>
      <c r="AC28" s="5">
        <v>4</v>
      </c>
      <c r="AD28" s="5">
        <v>3</v>
      </c>
      <c r="AE28" s="5">
        <v>6</v>
      </c>
      <c r="AF28" s="5">
        <v>90</v>
      </c>
      <c r="AG28" s="5">
        <v>20</v>
      </c>
      <c r="AH28" s="5">
        <v>107</v>
      </c>
      <c r="AI28" s="5">
        <v>10</v>
      </c>
      <c r="AJ28" s="5">
        <v>1</v>
      </c>
    </row>
    <row r="29" spans="1:36" x14ac:dyDescent="0.2">
      <c r="A29" s="5" t="s">
        <v>268</v>
      </c>
      <c r="B29" s="5">
        <v>7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1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 t="s">
        <v>268</v>
      </c>
      <c r="T29" s="5">
        <v>0</v>
      </c>
      <c r="U29" s="5">
        <v>0</v>
      </c>
      <c r="V29" s="5">
        <v>0</v>
      </c>
      <c r="W29" s="5">
        <v>0</v>
      </c>
      <c r="X29" s="5">
        <v>2</v>
      </c>
      <c r="Y29" s="5">
        <v>1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3</v>
      </c>
      <c r="AG29" s="5">
        <v>0</v>
      </c>
      <c r="AH29" s="5">
        <v>0</v>
      </c>
      <c r="AI29" s="5">
        <v>0</v>
      </c>
      <c r="AJ29" s="5">
        <v>0</v>
      </c>
    </row>
    <row r="30" spans="1:36" x14ac:dyDescent="0.2">
      <c r="A30" s="5" t="s">
        <v>269</v>
      </c>
      <c r="B30" s="5">
        <v>358</v>
      </c>
      <c r="C30" s="5">
        <v>72</v>
      </c>
      <c r="D30" s="5">
        <v>49</v>
      </c>
      <c r="E30" s="5">
        <v>13</v>
      </c>
      <c r="F30" s="5">
        <v>7</v>
      </c>
      <c r="G30" s="5">
        <v>1</v>
      </c>
      <c r="H30" s="5">
        <v>1</v>
      </c>
      <c r="I30" s="5">
        <v>6</v>
      </c>
      <c r="J30" s="5">
        <v>9</v>
      </c>
      <c r="K30" s="5">
        <v>1</v>
      </c>
      <c r="L30" s="5">
        <v>3</v>
      </c>
      <c r="M30" s="5">
        <v>1</v>
      </c>
      <c r="N30" s="5">
        <v>0</v>
      </c>
      <c r="O30" s="5">
        <v>0</v>
      </c>
      <c r="P30" s="5">
        <v>13</v>
      </c>
      <c r="Q30" s="5">
        <v>7</v>
      </c>
      <c r="R30" s="5">
        <v>2</v>
      </c>
      <c r="S30" s="5" t="s">
        <v>269</v>
      </c>
      <c r="T30" s="5">
        <v>1</v>
      </c>
      <c r="U30" s="5">
        <v>3</v>
      </c>
      <c r="V30" s="5">
        <v>3</v>
      </c>
      <c r="W30" s="5">
        <v>1</v>
      </c>
      <c r="X30" s="5">
        <v>1</v>
      </c>
      <c r="Y30" s="5">
        <v>19</v>
      </c>
      <c r="Z30" s="5">
        <v>9</v>
      </c>
      <c r="AA30" s="5">
        <v>12</v>
      </c>
      <c r="AB30" s="5">
        <v>27</v>
      </c>
      <c r="AC30" s="5">
        <v>19</v>
      </c>
      <c r="AD30" s="5">
        <v>27</v>
      </c>
      <c r="AE30" s="5">
        <v>8</v>
      </c>
      <c r="AF30" s="5">
        <v>23</v>
      </c>
      <c r="AG30" s="5">
        <v>19</v>
      </c>
      <c r="AH30" s="5">
        <v>0</v>
      </c>
      <c r="AI30" s="5">
        <v>1</v>
      </c>
      <c r="AJ30" s="5">
        <v>0</v>
      </c>
    </row>
    <row r="31" spans="1:36" x14ac:dyDescent="0.2">
      <c r="A31" s="5" t="s">
        <v>270</v>
      </c>
      <c r="B31" s="5">
        <v>3507</v>
      </c>
      <c r="C31" s="5">
        <v>19</v>
      </c>
      <c r="D31" s="5">
        <v>206</v>
      </c>
      <c r="E31" s="5">
        <v>229</v>
      </c>
      <c r="F31" s="5">
        <v>345</v>
      </c>
      <c r="G31" s="5">
        <v>61</v>
      </c>
      <c r="H31" s="5">
        <v>32</v>
      </c>
      <c r="I31" s="5">
        <v>219</v>
      </c>
      <c r="J31" s="5">
        <v>57</v>
      </c>
      <c r="K31" s="5">
        <v>102</v>
      </c>
      <c r="L31" s="5">
        <v>718</v>
      </c>
      <c r="M31" s="5">
        <v>43</v>
      </c>
      <c r="N31" s="5">
        <v>119</v>
      </c>
      <c r="O31" s="5">
        <v>5</v>
      </c>
      <c r="P31" s="5">
        <v>33</v>
      </c>
      <c r="Q31" s="5">
        <v>124</v>
      </c>
      <c r="R31" s="5">
        <v>21</v>
      </c>
      <c r="S31" s="5" t="s">
        <v>270</v>
      </c>
      <c r="T31" s="5">
        <v>102</v>
      </c>
      <c r="U31" s="5">
        <v>67</v>
      </c>
      <c r="V31" s="5">
        <v>33</v>
      </c>
      <c r="W31" s="5">
        <v>112</v>
      </c>
      <c r="X31" s="5">
        <v>23</v>
      </c>
      <c r="Y31" s="5">
        <v>9</v>
      </c>
      <c r="Z31" s="5">
        <v>14</v>
      </c>
      <c r="AA31" s="5">
        <v>141</v>
      </c>
      <c r="AB31" s="5">
        <v>182</v>
      </c>
      <c r="AC31" s="5">
        <v>13</v>
      </c>
      <c r="AD31" s="5">
        <v>28</v>
      </c>
      <c r="AE31" s="5">
        <v>62</v>
      </c>
      <c r="AF31" s="5">
        <v>339</v>
      </c>
      <c r="AG31" s="5">
        <v>13</v>
      </c>
      <c r="AH31" s="5">
        <v>11</v>
      </c>
      <c r="AI31" s="5">
        <v>1</v>
      </c>
      <c r="AJ31" s="5">
        <v>24</v>
      </c>
    </row>
    <row r="32" spans="1:36" x14ac:dyDescent="0.2">
      <c r="A32" s="5" t="s">
        <v>271</v>
      </c>
      <c r="B32" s="5">
        <v>2194</v>
      </c>
      <c r="C32" s="5">
        <v>118</v>
      </c>
      <c r="D32" s="5">
        <v>43</v>
      </c>
      <c r="E32" s="5">
        <v>17</v>
      </c>
      <c r="F32" s="5">
        <v>115</v>
      </c>
      <c r="G32" s="5">
        <v>30</v>
      </c>
      <c r="H32" s="5">
        <v>9</v>
      </c>
      <c r="I32" s="5">
        <v>60</v>
      </c>
      <c r="J32" s="5">
        <v>73</v>
      </c>
      <c r="K32" s="5">
        <v>16</v>
      </c>
      <c r="L32" s="5">
        <v>274</v>
      </c>
      <c r="M32" s="5">
        <v>26</v>
      </c>
      <c r="N32" s="5">
        <v>176</v>
      </c>
      <c r="O32" s="5">
        <v>37</v>
      </c>
      <c r="P32" s="5">
        <v>31</v>
      </c>
      <c r="Q32" s="5">
        <v>52</v>
      </c>
      <c r="R32" s="5">
        <v>75</v>
      </c>
      <c r="S32" s="5" t="s">
        <v>271</v>
      </c>
      <c r="T32" s="5">
        <v>72</v>
      </c>
      <c r="U32" s="5">
        <v>45</v>
      </c>
      <c r="V32" s="5">
        <v>41</v>
      </c>
      <c r="W32" s="5">
        <v>11</v>
      </c>
      <c r="X32" s="5">
        <v>16</v>
      </c>
      <c r="Y32" s="5">
        <v>40</v>
      </c>
      <c r="Z32" s="5">
        <v>18</v>
      </c>
      <c r="AA32" s="5">
        <v>24</v>
      </c>
      <c r="AB32" s="5">
        <v>29</v>
      </c>
      <c r="AC32" s="5">
        <v>33</v>
      </c>
      <c r="AD32" s="5">
        <v>37</v>
      </c>
      <c r="AE32" s="5">
        <v>66</v>
      </c>
      <c r="AF32" s="5">
        <v>74</v>
      </c>
      <c r="AG32" s="5">
        <v>39</v>
      </c>
      <c r="AH32" s="5">
        <v>323</v>
      </c>
      <c r="AI32" s="5">
        <v>174</v>
      </c>
      <c r="AJ32" s="5">
        <v>0</v>
      </c>
    </row>
    <row r="33" spans="1:36" x14ac:dyDescent="0.2">
      <c r="A33" s="5" t="s">
        <v>272</v>
      </c>
      <c r="B33" s="5">
        <v>39870</v>
      </c>
      <c r="C33" s="5">
        <v>197</v>
      </c>
      <c r="D33" s="5">
        <v>1670</v>
      </c>
      <c r="E33" s="5">
        <v>1969</v>
      </c>
      <c r="F33" s="5">
        <v>2740</v>
      </c>
      <c r="G33" s="5">
        <v>907</v>
      </c>
      <c r="H33" s="5">
        <v>990</v>
      </c>
      <c r="I33" s="5">
        <v>1770</v>
      </c>
      <c r="J33" s="5">
        <v>1234</v>
      </c>
      <c r="K33" s="5">
        <v>1032</v>
      </c>
      <c r="L33" s="5">
        <v>2754</v>
      </c>
      <c r="M33" s="5">
        <v>1569</v>
      </c>
      <c r="N33" s="5">
        <v>350</v>
      </c>
      <c r="O33" s="5">
        <v>247</v>
      </c>
      <c r="P33" s="5">
        <v>1798</v>
      </c>
      <c r="Q33" s="5">
        <v>1383</v>
      </c>
      <c r="R33" s="5">
        <v>1189</v>
      </c>
      <c r="S33" s="5" t="s">
        <v>272</v>
      </c>
      <c r="T33" s="5">
        <v>2035</v>
      </c>
      <c r="U33" s="5">
        <v>1291</v>
      </c>
      <c r="V33" s="5">
        <v>1140</v>
      </c>
      <c r="W33" s="5">
        <v>1174</v>
      </c>
      <c r="X33" s="5">
        <v>1849</v>
      </c>
      <c r="Y33" s="5">
        <v>1876</v>
      </c>
      <c r="Z33" s="5">
        <v>1007</v>
      </c>
      <c r="AA33" s="5">
        <v>661</v>
      </c>
      <c r="AB33" s="5">
        <v>1249</v>
      </c>
      <c r="AC33" s="5">
        <v>567</v>
      </c>
      <c r="AD33" s="5">
        <v>1227</v>
      </c>
      <c r="AE33" s="5">
        <v>1590</v>
      </c>
      <c r="AF33" s="5">
        <v>2080</v>
      </c>
      <c r="AG33" s="5">
        <v>259</v>
      </c>
      <c r="AH33" s="5">
        <v>7</v>
      </c>
      <c r="AI33" s="5">
        <v>13</v>
      </c>
      <c r="AJ33" s="5">
        <v>46</v>
      </c>
    </row>
    <row r="34" spans="1:36" x14ac:dyDescent="0.2">
      <c r="A34" s="5" t="s">
        <v>273</v>
      </c>
      <c r="B34" s="5">
        <v>1857</v>
      </c>
      <c r="C34" s="5">
        <v>115</v>
      </c>
      <c r="D34" s="5">
        <v>148</v>
      </c>
      <c r="E34" s="5">
        <v>64</v>
      </c>
      <c r="F34" s="5">
        <v>57</v>
      </c>
      <c r="G34" s="5">
        <v>30</v>
      </c>
      <c r="H34" s="5">
        <v>43</v>
      </c>
      <c r="I34" s="5">
        <v>44</v>
      </c>
      <c r="J34" s="5">
        <v>52</v>
      </c>
      <c r="K34" s="5">
        <v>33</v>
      </c>
      <c r="L34" s="5">
        <v>63</v>
      </c>
      <c r="M34" s="5">
        <v>33</v>
      </c>
      <c r="N34" s="5">
        <v>11</v>
      </c>
      <c r="O34" s="5">
        <v>16</v>
      </c>
      <c r="P34" s="5">
        <v>35</v>
      </c>
      <c r="Q34" s="5">
        <v>37</v>
      </c>
      <c r="R34" s="5">
        <v>75</v>
      </c>
      <c r="S34" s="5" t="s">
        <v>273</v>
      </c>
      <c r="T34" s="5">
        <v>99</v>
      </c>
      <c r="U34" s="5">
        <v>24</v>
      </c>
      <c r="V34" s="5">
        <v>142</v>
      </c>
      <c r="W34" s="5">
        <v>43</v>
      </c>
      <c r="X34" s="5">
        <v>45</v>
      </c>
      <c r="Y34" s="5">
        <v>86</v>
      </c>
      <c r="Z34" s="5">
        <v>67</v>
      </c>
      <c r="AA34" s="5">
        <v>38</v>
      </c>
      <c r="AB34" s="5">
        <v>113</v>
      </c>
      <c r="AC34" s="5">
        <v>21</v>
      </c>
      <c r="AD34" s="5">
        <v>33</v>
      </c>
      <c r="AE34" s="5">
        <v>16</v>
      </c>
      <c r="AF34" s="5">
        <v>211</v>
      </c>
      <c r="AG34" s="5">
        <v>60</v>
      </c>
      <c r="AH34" s="5">
        <v>1</v>
      </c>
      <c r="AI34" s="5">
        <v>2</v>
      </c>
      <c r="AJ34" s="5">
        <v>0</v>
      </c>
    </row>
    <row r="35" spans="1:36" x14ac:dyDescent="0.2">
      <c r="A35" s="5" t="s">
        <v>274</v>
      </c>
      <c r="B35" s="5">
        <v>231</v>
      </c>
      <c r="C35" s="5">
        <v>26</v>
      </c>
      <c r="D35" s="5">
        <v>20</v>
      </c>
      <c r="E35" s="5">
        <v>6</v>
      </c>
      <c r="F35" s="5">
        <v>8</v>
      </c>
      <c r="G35" s="5">
        <v>1</v>
      </c>
      <c r="H35" s="5">
        <v>1</v>
      </c>
      <c r="I35" s="5">
        <v>2</v>
      </c>
      <c r="J35" s="5">
        <v>5</v>
      </c>
      <c r="K35" s="5">
        <v>0</v>
      </c>
      <c r="L35" s="5">
        <v>2</v>
      </c>
      <c r="M35" s="5">
        <v>3</v>
      </c>
      <c r="N35" s="5">
        <v>0</v>
      </c>
      <c r="O35" s="5">
        <v>0</v>
      </c>
      <c r="P35" s="5">
        <v>4</v>
      </c>
      <c r="Q35" s="5">
        <v>2</v>
      </c>
      <c r="R35" s="5">
        <v>0</v>
      </c>
      <c r="S35" s="5" t="s">
        <v>274</v>
      </c>
      <c r="T35" s="5">
        <v>8</v>
      </c>
      <c r="U35" s="5">
        <v>2</v>
      </c>
      <c r="V35" s="5">
        <v>5</v>
      </c>
      <c r="W35" s="5">
        <v>4</v>
      </c>
      <c r="X35" s="5">
        <v>1</v>
      </c>
      <c r="Y35" s="5">
        <v>9</v>
      </c>
      <c r="Z35" s="5">
        <v>8</v>
      </c>
      <c r="AA35" s="5">
        <v>5</v>
      </c>
      <c r="AB35" s="5">
        <v>22</v>
      </c>
      <c r="AC35" s="5">
        <v>9</v>
      </c>
      <c r="AD35" s="5">
        <v>19</v>
      </c>
      <c r="AE35" s="5">
        <v>10</v>
      </c>
      <c r="AF35" s="5">
        <v>32</v>
      </c>
      <c r="AG35" s="5">
        <v>7</v>
      </c>
      <c r="AH35" s="5">
        <v>1</v>
      </c>
      <c r="AI35" s="5">
        <v>9</v>
      </c>
      <c r="AJ35" s="5">
        <v>0</v>
      </c>
    </row>
    <row r="36" spans="1:36" x14ac:dyDescent="0.2">
      <c r="A36" s="5" t="s">
        <v>275</v>
      </c>
      <c r="B36" s="5">
        <v>766</v>
      </c>
      <c r="C36" s="5">
        <v>29</v>
      </c>
      <c r="D36" s="5">
        <v>3</v>
      </c>
      <c r="E36" s="5">
        <v>1</v>
      </c>
      <c r="F36" s="5">
        <v>1</v>
      </c>
      <c r="G36" s="5">
        <v>0</v>
      </c>
      <c r="H36" s="5">
        <v>0</v>
      </c>
      <c r="I36" s="5">
        <v>7</v>
      </c>
      <c r="J36" s="5">
        <v>2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1</v>
      </c>
      <c r="Q36" s="5">
        <v>2</v>
      </c>
      <c r="R36" s="5">
        <v>0</v>
      </c>
      <c r="S36" s="5" t="s">
        <v>275</v>
      </c>
      <c r="T36" s="5">
        <v>1</v>
      </c>
      <c r="U36" s="5">
        <v>6</v>
      </c>
      <c r="V36" s="5">
        <v>1</v>
      </c>
      <c r="W36" s="5">
        <v>0</v>
      </c>
      <c r="X36" s="5">
        <v>0</v>
      </c>
      <c r="Y36" s="5">
        <v>2</v>
      </c>
      <c r="Z36" s="5">
        <v>1</v>
      </c>
      <c r="AA36" s="5">
        <v>2</v>
      </c>
      <c r="AB36" s="5">
        <v>3</v>
      </c>
      <c r="AC36" s="5">
        <v>0</v>
      </c>
      <c r="AD36" s="5">
        <v>0</v>
      </c>
      <c r="AE36" s="5">
        <v>50</v>
      </c>
      <c r="AF36" s="5">
        <v>330</v>
      </c>
      <c r="AG36" s="5">
        <v>313</v>
      </c>
      <c r="AH36" s="5">
        <v>1</v>
      </c>
      <c r="AI36" s="5">
        <v>9</v>
      </c>
      <c r="AJ36" s="5">
        <v>0</v>
      </c>
    </row>
    <row r="37" spans="1:36" x14ac:dyDescent="0.2">
      <c r="A37" s="5" t="s">
        <v>276</v>
      </c>
      <c r="B37" s="5">
        <v>18</v>
      </c>
      <c r="C37" s="5">
        <v>3</v>
      </c>
      <c r="D37" s="5">
        <v>1</v>
      </c>
      <c r="E37" s="5">
        <v>2</v>
      </c>
      <c r="F37" s="5">
        <v>0</v>
      </c>
      <c r="G37" s="5">
        <v>0</v>
      </c>
      <c r="H37" s="5">
        <v>1</v>
      </c>
      <c r="I37" s="5">
        <v>0</v>
      </c>
      <c r="J37" s="5">
        <v>2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 t="s">
        <v>276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1</v>
      </c>
      <c r="AF37" s="5">
        <v>8</v>
      </c>
      <c r="AG37" s="5">
        <v>0</v>
      </c>
      <c r="AH37" s="5">
        <v>0</v>
      </c>
      <c r="AI37" s="5">
        <v>0</v>
      </c>
      <c r="AJ37" s="5">
        <v>0</v>
      </c>
    </row>
    <row r="38" spans="1:36" x14ac:dyDescent="0.2">
      <c r="A38" s="5" t="s">
        <v>277</v>
      </c>
      <c r="B38" s="5">
        <v>395</v>
      </c>
      <c r="C38" s="5">
        <v>65</v>
      </c>
      <c r="D38" s="5">
        <v>35</v>
      </c>
      <c r="E38" s="5">
        <v>4</v>
      </c>
      <c r="F38" s="5">
        <v>27</v>
      </c>
      <c r="G38" s="5">
        <v>11</v>
      </c>
      <c r="H38" s="5">
        <v>1</v>
      </c>
      <c r="I38" s="5">
        <v>16</v>
      </c>
      <c r="J38" s="5">
        <v>46</v>
      </c>
      <c r="K38" s="5">
        <v>9</v>
      </c>
      <c r="L38" s="5">
        <v>9</v>
      </c>
      <c r="M38" s="5">
        <v>3</v>
      </c>
      <c r="N38" s="5">
        <v>3</v>
      </c>
      <c r="O38" s="5">
        <v>0</v>
      </c>
      <c r="P38" s="5">
        <v>2</v>
      </c>
      <c r="Q38" s="5">
        <v>7</v>
      </c>
      <c r="R38" s="5">
        <v>3</v>
      </c>
      <c r="S38" s="5" t="s">
        <v>277</v>
      </c>
      <c r="T38" s="5">
        <v>35</v>
      </c>
      <c r="U38" s="5">
        <v>10</v>
      </c>
      <c r="V38" s="5">
        <v>5</v>
      </c>
      <c r="W38" s="5">
        <v>0</v>
      </c>
      <c r="X38" s="5">
        <v>2</v>
      </c>
      <c r="Y38" s="5">
        <v>3</v>
      </c>
      <c r="Z38" s="5">
        <v>0</v>
      </c>
      <c r="AA38" s="5">
        <v>1</v>
      </c>
      <c r="AB38" s="5">
        <v>15</v>
      </c>
      <c r="AC38" s="5">
        <v>4</v>
      </c>
      <c r="AD38" s="5">
        <v>1</v>
      </c>
      <c r="AE38" s="5">
        <v>4</v>
      </c>
      <c r="AF38" s="5">
        <v>52</v>
      </c>
      <c r="AG38" s="5">
        <v>20</v>
      </c>
      <c r="AH38" s="5">
        <v>0</v>
      </c>
      <c r="AI38" s="5">
        <v>2</v>
      </c>
      <c r="AJ38" s="5">
        <v>0</v>
      </c>
    </row>
    <row r="39" spans="1:36" x14ac:dyDescent="0.2">
      <c r="A39" s="5" t="s">
        <v>278</v>
      </c>
      <c r="B39" s="5">
        <v>261</v>
      </c>
      <c r="C39" s="5">
        <v>1</v>
      </c>
      <c r="D39" s="5">
        <v>2</v>
      </c>
      <c r="E39" s="5">
        <v>4</v>
      </c>
      <c r="F39" s="5">
        <v>6</v>
      </c>
      <c r="G39" s="5">
        <v>2</v>
      </c>
      <c r="H39" s="5">
        <v>3</v>
      </c>
      <c r="I39" s="5">
        <v>5</v>
      </c>
      <c r="J39" s="5">
        <v>6</v>
      </c>
      <c r="K39" s="5">
        <v>11</v>
      </c>
      <c r="L39" s="5">
        <v>11</v>
      </c>
      <c r="M39" s="5">
        <v>2</v>
      </c>
      <c r="N39" s="5">
        <v>0</v>
      </c>
      <c r="O39" s="5">
        <v>0</v>
      </c>
      <c r="P39" s="5">
        <v>16</v>
      </c>
      <c r="Q39" s="5">
        <v>0</v>
      </c>
      <c r="R39" s="5">
        <v>0</v>
      </c>
      <c r="S39" s="5" t="s">
        <v>278</v>
      </c>
      <c r="T39" s="5">
        <v>1</v>
      </c>
      <c r="U39" s="5">
        <v>3</v>
      </c>
      <c r="V39" s="5">
        <v>6</v>
      </c>
      <c r="W39" s="5">
        <v>2</v>
      </c>
      <c r="X39" s="5">
        <v>10</v>
      </c>
      <c r="Y39" s="5">
        <v>20</v>
      </c>
      <c r="Z39" s="5">
        <v>45</v>
      </c>
      <c r="AA39" s="5">
        <v>1</v>
      </c>
      <c r="AB39" s="5">
        <v>18</v>
      </c>
      <c r="AC39" s="5">
        <v>4</v>
      </c>
      <c r="AD39" s="5">
        <v>27</v>
      </c>
      <c r="AE39" s="5">
        <v>18</v>
      </c>
      <c r="AF39" s="5">
        <v>34</v>
      </c>
      <c r="AG39" s="5">
        <v>2</v>
      </c>
      <c r="AH39" s="5">
        <v>0</v>
      </c>
      <c r="AI39" s="5">
        <v>1</v>
      </c>
      <c r="AJ39" s="5">
        <v>0</v>
      </c>
    </row>
    <row r="40" spans="1:36" x14ac:dyDescent="0.2">
      <c r="A40" s="5" t="s">
        <v>279</v>
      </c>
      <c r="B40" s="5">
        <v>13</v>
      </c>
      <c r="C40" s="5">
        <v>0</v>
      </c>
      <c r="D40" s="5">
        <v>1</v>
      </c>
      <c r="E40" s="5">
        <v>0</v>
      </c>
      <c r="F40" s="5">
        <v>0</v>
      </c>
      <c r="G40" s="5">
        <v>0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6</v>
      </c>
      <c r="Q40" s="5">
        <v>0</v>
      </c>
      <c r="R40" s="5">
        <v>0</v>
      </c>
      <c r="S40" s="5" t="s">
        <v>279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1</v>
      </c>
      <c r="AB40" s="5">
        <v>0</v>
      </c>
      <c r="AC40" s="5">
        <v>1</v>
      </c>
      <c r="AD40" s="5">
        <v>1</v>
      </c>
      <c r="AE40" s="5">
        <v>0</v>
      </c>
      <c r="AF40" s="5">
        <v>2</v>
      </c>
      <c r="AG40" s="5">
        <v>0</v>
      </c>
      <c r="AH40" s="5">
        <v>0</v>
      </c>
      <c r="AI40" s="5">
        <v>0</v>
      </c>
      <c r="AJ40" s="5">
        <v>0</v>
      </c>
    </row>
    <row r="41" spans="1:36" x14ac:dyDescent="0.2">
      <c r="A41" s="5" t="s">
        <v>280</v>
      </c>
      <c r="B41" s="5">
        <v>466</v>
      </c>
      <c r="C41" s="5">
        <v>46</v>
      </c>
      <c r="D41" s="5">
        <v>31</v>
      </c>
      <c r="E41" s="5">
        <v>20</v>
      </c>
      <c r="F41" s="5">
        <v>19</v>
      </c>
      <c r="G41" s="5">
        <v>0</v>
      </c>
      <c r="H41" s="5">
        <v>12</v>
      </c>
      <c r="I41" s="5">
        <v>14</v>
      </c>
      <c r="J41" s="5">
        <v>20</v>
      </c>
      <c r="K41" s="5">
        <v>17</v>
      </c>
      <c r="L41" s="5">
        <v>14</v>
      </c>
      <c r="M41" s="5">
        <v>4</v>
      </c>
      <c r="N41" s="5">
        <v>0</v>
      </c>
      <c r="O41" s="5">
        <v>1</v>
      </c>
      <c r="P41" s="5">
        <v>6</v>
      </c>
      <c r="Q41" s="5">
        <v>9</v>
      </c>
      <c r="R41" s="5">
        <v>5</v>
      </c>
      <c r="S41" s="5" t="s">
        <v>280</v>
      </c>
      <c r="T41" s="5">
        <v>2</v>
      </c>
      <c r="U41" s="5">
        <v>0</v>
      </c>
      <c r="V41" s="5">
        <v>5</v>
      </c>
      <c r="W41" s="5">
        <v>0</v>
      </c>
      <c r="X41" s="5">
        <v>4</v>
      </c>
      <c r="Y41" s="5">
        <v>20</v>
      </c>
      <c r="Z41" s="5">
        <v>7</v>
      </c>
      <c r="AA41" s="5">
        <v>10</v>
      </c>
      <c r="AB41" s="5">
        <v>33</v>
      </c>
      <c r="AC41" s="5">
        <v>10</v>
      </c>
      <c r="AD41" s="5">
        <v>17</v>
      </c>
      <c r="AE41" s="5">
        <v>15</v>
      </c>
      <c r="AF41" s="5">
        <v>86</v>
      </c>
      <c r="AG41" s="5">
        <v>37</v>
      </c>
      <c r="AH41" s="5">
        <v>0</v>
      </c>
      <c r="AI41" s="5">
        <v>2</v>
      </c>
      <c r="AJ41" s="5">
        <v>0</v>
      </c>
    </row>
    <row r="42" spans="1:36" x14ac:dyDescent="0.2">
      <c r="A42" s="5" t="s">
        <v>281</v>
      </c>
      <c r="B42" s="5">
        <v>2122</v>
      </c>
      <c r="C42" s="5">
        <v>280</v>
      </c>
      <c r="D42" s="5">
        <v>303</v>
      </c>
      <c r="E42" s="5">
        <v>58</v>
      </c>
      <c r="F42" s="5">
        <v>98</v>
      </c>
      <c r="G42" s="5">
        <v>27</v>
      </c>
      <c r="H42" s="5">
        <v>8</v>
      </c>
      <c r="I42" s="5">
        <v>46</v>
      </c>
      <c r="J42" s="5">
        <v>39</v>
      </c>
      <c r="K42" s="5">
        <v>3</v>
      </c>
      <c r="L42" s="5">
        <v>47</v>
      </c>
      <c r="M42" s="5">
        <v>38</v>
      </c>
      <c r="N42" s="5">
        <v>2</v>
      </c>
      <c r="O42" s="5">
        <v>0</v>
      </c>
      <c r="P42" s="5">
        <v>16</v>
      </c>
      <c r="Q42" s="5">
        <v>24</v>
      </c>
      <c r="R42" s="5">
        <v>90</v>
      </c>
      <c r="S42" s="5" t="s">
        <v>281</v>
      </c>
      <c r="T42" s="5">
        <v>63</v>
      </c>
      <c r="U42" s="5">
        <v>11</v>
      </c>
      <c r="V42" s="5">
        <v>50</v>
      </c>
      <c r="W42" s="5">
        <v>5</v>
      </c>
      <c r="X42" s="5">
        <v>12</v>
      </c>
      <c r="Y42" s="5">
        <v>39</v>
      </c>
      <c r="Z42" s="5">
        <v>28</v>
      </c>
      <c r="AA42" s="5">
        <v>8</v>
      </c>
      <c r="AB42" s="5">
        <v>34</v>
      </c>
      <c r="AC42" s="5">
        <v>23</v>
      </c>
      <c r="AD42" s="5">
        <v>56</v>
      </c>
      <c r="AE42" s="5">
        <v>28</v>
      </c>
      <c r="AF42" s="5">
        <v>392</v>
      </c>
      <c r="AG42" s="5">
        <v>107</v>
      </c>
      <c r="AH42" s="5">
        <v>114</v>
      </c>
      <c r="AI42" s="5">
        <v>64</v>
      </c>
      <c r="AJ42" s="5">
        <v>9</v>
      </c>
    </row>
    <row r="43" spans="1:36" x14ac:dyDescent="0.2">
      <c r="A43" s="5" t="s">
        <v>282</v>
      </c>
      <c r="B43" s="5">
        <v>228</v>
      </c>
      <c r="C43" s="5">
        <v>0</v>
      </c>
      <c r="D43" s="5">
        <v>1</v>
      </c>
      <c r="E43" s="5">
        <v>11</v>
      </c>
      <c r="F43" s="5">
        <v>2</v>
      </c>
      <c r="G43" s="5">
        <v>1</v>
      </c>
      <c r="H43" s="5">
        <v>0</v>
      </c>
      <c r="I43" s="5">
        <v>0</v>
      </c>
      <c r="J43" s="5">
        <v>6</v>
      </c>
      <c r="K43" s="5">
        <v>2</v>
      </c>
      <c r="L43" s="5">
        <v>0</v>
      </c>
      <c r="M43" s="5">
        <v>0</v>
      </c>
      <c r="N43" s="5">
        <v>5</v>
      </c>
      <c r="O43" s="5">
        <v>0</v>
      </c>
      <c r="P43" s="5">
        <v>4</v>
      </c>
      <c r="Q43" s="5">
        <v>5</v>
      </c>
      <c r="R43" s="5">
        <v>2</v>
      </c>
      <c r="S43" s="5" t="s">
        <v>282</v>
      </c>
      <c r="T43" s="5">
        <v>0</v>
      </c>
      <c r="U43" s="5">
        <v>0</v>
      </c>
      <c r="V43" s="5">
        <v>9</v>
      </c>
      <c r="W43" s="5">
        <v>0</v>
      </c>
      <c r="X43" s="5">
        <v>4</v>
      </c>
      <c r="Y43" s="5">
        <v>2</v>
      </c>
      <c r="Z43" s="5">
        <v>1</v>
      </c>
      <c r="AA43" s="5">
        <v>6</v>
      </c>
      <c r="AB43" s="5">
        <v>44</v>
      </c>
      <c r="AC43" s="5">
        <v>7</v>
      </c>
      <c r="AD43" s="5">
        <v>22</v>
      </c>
      <c r="AE43" s="5">
        <v>6</v>
      </c>
      <c r="AF43" s="5">
        <v>6</v>
      </c>
      <c r="AG43" s="5">
        <v>1</v>
      </c>
      <c r="AH43" s="5">
        <v>81</v>
      </c>
      <c r="AI43" s="5">
        <v>0</v>
      </c>
      <c r="AJ43" s="5">
        <v>0</v>
      </c>
    </row>
    <row r="44" spans="1:36" x14ac:dyDescent="0.2">
      <c r="A44" s="5" t="s">
        <v>283</v>
      </c>
      <c r="B44" s="5">
        <v>60</v>
      </c>
      <c r="C44" s="5">
        <v>6</v>
      </c>
      <c r="D44" s="5">
        <v>0</v>
      </c>
      <c r="E44" s="5">
        <v>7</v>
      </c>
      <c r="F44" s="5">
        <v>0</v>
      </c>
      <c r="G44" s="5">
        <v>2</v>
      </c>
      <c r="H44" s="5">
        <v>0</v>
      </c>
      <c r="I44" s="5">
        <v>2</v>
      </c>
      <c r="J44" s="5">
        <v>1</v>
      </c>
      <c r="K44" s="5">
        <v>0</v>
      </c>
      <c r="L44" s="5">
        <v>0</v>
      </c>
      <c r="M44" s="5">
        <v>1</v>
      </c>
      <c r="N44" s="5">
        <v>0</v>
      </c>
      <c r="O44" s="5">
        <v>0</v>
      </c>
      <c r="P44" s="5">
        <v>2</v>
      </c>
      <c r="Q44" s="5">
        <v>0</v>
      </c>
      <c r="R44" s="5">
        <v>12</v>
      </c>
      <c r="S44" s="5" t="s">
        <v>283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13</v>
      </c>
      <c r="AA44" s="5">
        <v>0</v>
      </c>
      <c r="AB44" s="5">
        <v>1</v>
      </c>
      <c r="AC44" s="5">
        <v>6</v>
      </c>
      <c r="AD44" s="5">
        <v>2</v>
      </c>
      <c r="AE44" s="5">
        <v>0</v>
      </c>
      <c r="AF44" s="5">
        <v>4</v>
      </c>
      <c r="AG44" s="5">
        <v>1</v>
      </c>
      <c r="AH44" s="5">
        <v>0</v>
      </c>
      <c r="AI44" s="5">
        <v>0</v>
      </c>
      <c r="AJ44" s="5">
        <v>0</v>
      </c>
    </row>
    <row r="45" spans="1:36" x14ac:dyDescent="0.2">
      <c r="A45" s="5" t="s">
        <v>284</v>
      </c>
      <c r="B45" s="5">
        <v>9</v>
      </c>
      <c r="C45" s="5">
        <v>2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 t="s">
        <v>284</v>
      </c>
      <c r="T45" s="5">
        <v>0</v>
      </c>
      <c r="U45" s="5">
        <v>0</v>
      </c>
      <c r="V45" s="5">
        <v>0</v>
      </c>
      <c r="W45" s="5">
        <v>1</v>
      </c>
      <c r="X45" s="5">
        <v>0</v>
      </c>
      <c r="Y45" s="5">
        <v>0</v>
      </c>
      <c r="Z45" s="5">
        <v>0</v>
      </c>
      <c r="AA45" s="5">
        <v>4</v>
      </c>
      <c r="AB45" s="5">
        <v>0</v>
      </c>
      <c r="AC45" s="5">
        <v>0</v>
      </c>
      <c r="AD45" s="5">
        <v>0</v>
      </c>
      <c r="AE45" s="5">
        <v>0</v>
      </c>
      <c r="AF45" s="5">
        <v>2</v>
      </c>
      <c r="AG45" s="5">
        <v>0</v>
      </c>
      <c r="AH45" s="5">
        <v>0</v>
      </c>
      <c r="AI45" s="5">
        <v>0</v>
      </c>
      <c r="AJ45" s="5">
        <v>0</v>
      </c>
    </row>
    <row r="46" spans="1:36" x14ac:dyDescent="0.2">
      <c r="A46" s="5" t="s">
        <v>285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 t="s">
        <v>285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</row>
    <row r="47" spans="1:36" x14ac:dyDescent="0.2">
      <c r="A47" s="5" t="s">
        <v>286</v>
      </c>
      <c r="B47" s="5">
        <v>161</v>
      </c>
      <c r="C47" s="5">
        <v>18</v>
      </c>
      <c r="D47" s="5">
        <v>13</v>
      </c>
      <c r="E47" s="5">
        <v>4</v>
      </c>
      <c r="F47" s="5">
        <v>52</v>
      </c>
      <c r="G47" s="5">
        <v>0</v>
      </c>
      <c r="H47" s="5">
        <v>1</v>
      </c>
      <c r="I47" s="5">
        <v>25</v>
      </c>
      <c r="J47" s="5">
        <v>2</v>
      </c>
      <c r="K47" s="5">
        <v>2</v>
      </c>
      <c r="L47" s="5">
        <v>0</v>
      </c>
      <c r="M47" s="5">
        <v>5</v>
      </c>
      <c r="N47" s="5">
        <v>1</v>
      </c>
      <c r="O47" s="5">
        <v>0</v>
      </c>
      <c r="P47" s="5">
        <v>2</v>
      </c>
      <c r="Q47" s="5">
        <v>0</v>
      </c>
      <c r="R47" s="5">
        <v>0</v>
      </c>
      <c r="S47" s="5" t="s">
        <v>286</v>
      </c>
      <c r="T47" s="5">
        <v>1</v>
      </c>
      <c r="U47" s="5">
        <v>0</v>
      </c>
      <c r="V47" s="5">
        <v>1</v>
      </c>
      <c r="W47" s="5">
        <v>0</v>
      </c>
      <c r="X47" s="5">
        <v>0</v>
      </c>
      <c r="Y47" s="5">
        <v>3</v>
      </c>
      <c r="Z47" s="5">
        <v>11</v>
      </c>
      <c r="AA47" s="5">
        <v>0</v>
      </c>
      <c r="AB47" s="5">
        <v>1</v>
      </c>
      <c r="AC47" s="5">
        <v>5</v>
      </c>
      <c r="AD47" s="5">
        <v>0</v>
      </c>
      <c r="AE47" s="5">
        <v>0</v>
      </c>
      <c r="AF47" s="5">
        <v>9</v>
      </c>
      <c r="AG47" s="5">
        <v>2</v>
      </c>
      <c r="AH47" s="5">
        <v>1</v>
      </c>
      <c r="AI47" s="5">
        <v>2</v>
      </c>
      <c r="AJ47" s="5">
        <v>0</v>
      </c>
    </row>
    <row r="48" spans="1:36" x14ac:dyDescent="0.2">
      <c r="A48" s="48" t="s">
        <v>426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 t="s">
        <v>426</v>
      </c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</row>
  </sheetData>
  <mergeCells count="2">
    <mergeCell ref="A48:R48"/>
    <mergeCell ref="S48:AJ48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2D6DF-7130-44DD-B5F7-69B28C1BD830}">
  <dimension ref="A1:AJ72"/>
  <sheetViews>
    <sheetView view="pageBreakPreview" topLeftCell="A57" zoomScale="150" zoomScaleNormal="100" zoomScaleSheetLayoutView="150" workbookViewId="0">
      <selection activeCell="A72" sqref="A72:XFD72"/>
    </sheetView>
  </sheetViews>
  <sheetFormatPr defaultRowHeight="9.6" x14ac:dyDescent="0.2"/>
  <cols>
    <col min="1" max="1" width="16.44140625" style="5" customWidth="1"/>
    <col min="2" max="18" width="4.21875" style="5" customWidth="1"/>
    <col min="19" max="19" width="16.44140625" style="5" customWidth="1"/>
    <col min="20" max="36" width="4.33203125" style="5" customWidth="1"/>
    <col min="37" max="16384" width="8.88671875" style="5"/>
  </cols>
  <sheetData>
    <row r="1" spans="1:36" x14ac:dyDescent="0.2">
      <c r="A1" s="5" t="s">
        <v>396</v>
      </c>
      <c r="S1" s="5" t="s">
        <v>396</v>
      </c>
    </row>
    <row r="2" spans="1:36" s="9" customFormat="1" ht="7.8" x14ac:dyDescent="0.15">
      <c r="A2" s="20"/>
      <c r="B2" s="21"/>
      <c r="C2" s="21"/>
      <c r="D2" s="21"/>
      <c r="E2" s="21"/>
      <c r="F2" s="21"/>
      <c r="G2" s="22" t="s">
        <v>343</v>
      </c>
      <c r="H2" s="22" t="s">
        <v>345</v>
      </c>
      <c r="I2" s="22" t="s">
        <v>347</v>
      </c>
      <c r="J2" s="22"/>
      <c r="K2" s="22" t="s">
        <v>349</v>
      </c>
      <c r="L2" s="22"/>
      <c r="M2" s="22" t="s">
        <v>351</v>
      </c>
      <c r="N2" s="22"/>
      <c r="O2" s="22" t="s">
        <v>353</v>
      </c>
      <c r="P2" s="22" t="s">
        <v>355</v>
      </c>
      <c r="Q2" s="22"/>
      <c r="R2" s="22" t="s">
        <v>357</v>
      </c>
      <c r="S2" s="20"/>
      <c r="T2" s="22" t="s">
        <v>359</v>
      </c>
      <c r="U2" s="22" t="s">
        <v>361</v>
      </c>
      <c r="V2" s="22"/>
      <c r="W2" s="22"/>
      <c r="X2" s="22"/>
      <c r="Y2" s="22" t="s">
        <v>363</v>
      </c>
      <c r="Z2" s="22"/>
      <c r="AA2" s="22"/>
      <c r="AB2" s="22"/>
      <c r="AC2" s="22" t="s">
        <v>365</v>
      </c>
      <c r="AD2" s="22"/>
      <c r="AE2" s="22" t="s">
        <v>367</v>
      </c>
      <c r="AF2" s="22" t="s">
        <v>369</v>
      </c>
      <c r="AG2" s="22" t="s">
        <v>371</v>
      </c>
      <c r="AH2" s="22"/>
      <c r="AI2" s="22"/>
      <c r="AJ2" s="23"/>
    </row>
    <row r="3" spans="1:36" s="9" customFormat="1" ht="7.8" x14ac:dyDescent="0.15">
      <c r="A3" s="24"/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344</v>
      </c>
      <c r="H3" s="25" t="s">
        <v>346</v>
      </c>
      <c r="I3" s="25" t="s">
        <v>348</v>
      </c>
      <c r="J3" s="25" t="s">
        <v>8</v>
      </c>
      <c r="K3" s="25" t="s">
        <v>350</v>
      </c>
      <c r="L3" s="25" t="s">
        <v>10</v>
      </c>
      <c r="M3" s="25" t="s">
        <v>352</v>
      </c>
      <c r="N3" s="25" t="s">
        <v>12</v>
      </c>
      <c r="O3" s="25" t="s">
        <v>354</v>
      </c>
      <c r="P3" s="25" t="s">
        <v>356</v>
      </c>
      <c r="Q3" s="25" t="s">
        <v>15</v>
      </c>
      <c r="R3" s="25" t="s">
        <v>358</v>
      </c>
      <c r="S3" s="24"/>
      <c r="T3" s="25" t="s">
        <v>360</v>
      </c>
      <c r="U3" s="25" t="s">
        <v>362</v>
      </c>
      <c r="V3" s="25" t="s">
        <v>19</v>
      </c>
      <c r="W3" s="25" t="s">
        <v>20</v>
      </c>
      <c r="X3" s="25" t="s">
        <v>21</v>
      </c>
      <c r="Y3" s="25" t="s">
        <v>364</v>
      </c>
      <c r="Z3" s="25" t="s">
        <v>23</v>
      </c>
      <c r="AA3" s="25" t="s">
        <v>24</v>
      </c>
      <c r="AB3" s="25" t="s">
        <v>25</v>
      </c>
      <c r="AC3" s="25" t="s">
        <v>366</v>
      </c>
      <c r="AD3" s="25" t="s">
        <v>27</v>
      </c>
      <c r="AE3" s="25" t="s">
        <v>368</v>
      </c>
      <c r="AF3" s="25" t="s">
        <v>370</v>
      </c>
      <c r="AG3" s="25" t="s">
        <v>372</v>
      </c>
      <c r="AH3" s="25" t="s">
        <v>31</v>
      </c>
      <c r="AI3" s="25" t="s">
        <v>32</v>
      </c>
      <c r="AJ3" s="27" t="s">
        <v>33</v>
      </c>
    </row>
    <row r="4" spans="1:36" x14ac:dyDescent="0.2">
      <c r="A4" s="5" t="s">
        <v>398</v>
      </c>
      <c r="B4" s="5">
        <v>58519</v>
      </c>
      <c r="C4" s="5">
        <v>1937</v>
      </c>
      <c r="D4" s="5">
        <v>3030</v>
      </c>
      <c r="E4" s="5">
        <v>2600</v>
      </c>
      <c r="F4" s="5">
        <v>3759</v>
      </c>
      <c r="G4" s="5">
        <v>1138</v>
      </c>
      <c r="H4" s="5">
        <v>1181</v>
      </c>
      <c r="I4" s="5">
        <v>2428</v>
      </c>
      <c r="J4" s="5">
        <v>1797</v>
      </c>
      <c r="K4" s="5">
        <v>1283</v>
      </c>
      <c r="L4" s="5">
        <v>4185</v>
      </c>
      <c r="M4" s="5">
        <v>1857</v>
      </c>
      <c r="N4" s="5">
        <v>689</v>
      </c>
      <c r="O4" s="5">
        <v>325</v>
      </c>
      <c r="P4" s="5">
        <v>2089</v>
      </c>
      <c r="Q4" s="5">
        <v>1811</v>
      </c>
      <c r="R4" s="5">
        <v>1599</v>
      </c>
      <c r="S4" s="5" t="s">
        <v>398</v>
      </c>
      <c r="T4" s="5">
        <v>2585</v>
      </c>
      <c r="U4" s="5">
        <v>1535</v>
      </c>
      <c r="V4" s="5">
        <v>1565</v>
      </c>
      <c r="W4" s="5">
        <v>1466</v>
      </c>
      <c r="X4" s="5">
        <v>2097</v>
      </c>
      <c r="Y4" s="5">
        <v>2309</v>
      </c>
      <c r="Z4" s="5">
        <v>1371</v>
      </c>
      <c r="AA4" s="5">
        <v>991</v>
      </c>
      <c r="AB4" s="5">
        <v>1943</v>
      </c>
      <c r="AC4" s="5">
        <v>829</v>
      </c>
      <c r="AD4" s="5">
        <v>1587</v>
      </c>
      <c r="AE4" s="5">
        <v>1992</v>
      </c>
      <c r="AF4" s="5">
        <v>4312</v>
      </c>
      <c r="AG4" s="5">
        <v>969</v>
      </c>
      <c r="AH4" s="5">
        <v>762</v>
      </c>
      <c r="AI4" s="5">
        <v>407</v>
      </c>
      <c r="AJ4" s="5">
        <v>91</v>
      </c>
    </row>
    <row r="5" spans="1:36" x14ac:dyDescent="0.2">
      <c r="A5" s="5" t="s">
        <v>287</v>
      </c>
      <c r="B5" s="5">
        <v>45983</v>
      </c>
      <c r="C5" s="5">
        <v>338</v>
      </c>
      <c r="D5" s="5">
        <v>1911</v>
      </c>
      <c r="E5" s="5">
        <v>2214</v>
      </c>
      <c r="F5" s="5">
        <v>3199</v>
      </c>
      <c r="G5" s="5">
        <v>988</v>
      </c>
      <c r="H5" s="5">
        <v>1041</v>
      </c>
      <c r="I5" s="5">
        <v>2053</v>
      </c>
      <c r="J5" s="5">
        <v>1412</v>
      </c>
      <c r="K5" s="5">
        <v>1168</v>
      </c>
      <c r="L5" s="5">
        <v>3722</v>
      </c>
      <c r="M5" s="5">
        <v>1638</v>
      </c>
      <c r="N5" s="5">
        <v>654</v>
      </c>
      <c r="O5" s="5">
        <v>288</v>
      </c>
      <c r="P5" s="5">
        <v>1885</v>
      </c>
      <c r="Q5" s="5">
        <v>1555</v>
      </c>
      <c r="R5" s="5">
        <v>1285</v>
      </c>
      <c r="S5" s="5" t="s">
        <v>287</v>
      </c>
      <c r="T5" s="5">
        <v>2210</v>
      </c>
      <c r="U5" s="5">
        <v>1397</v>
      </c>
      <c r="V5" s="5">
        <v>1224</v>
      </c>
      <c r="W5" s="5">
        <v>1285</v>
      </c>
      <c r="X5" s="5">
        <v>1892</v>
      </c>
      <c r="Y5" s="5">
        <v>1985</v>
      </c>
      <c r="Z5" s="5">
        <v>1083</v>
      </c>
      <c r="AA5" s="5">
        <v>854</v>
      </c>
      <c r="AB5" s="5">
        <v>1594</v>
      </c>
      <c r="AC5" s="5">
        <v>659</v>
      </c>
      <c r="AD5" s="5">
        <v>1364</v>
      </c>
      <c r="AE5" s="5">
        <v>1762</v>
      </c>
      <c r="AF5" s="5">
        <v>2535</v>
      </c>
      <c r="AG5" s="5">
        <v>352</v>
      </c>
      <c r="AH5" s="5">
        <v>179</v>
      </c>
      <c r="AI5" s="5">
        <v>187</v>
      </c>
      <c r="AJ5" s="5">
        <v>70</v>
      </c>
    </row>
    <row r="6" spans="1:36" x14ac:dyDescent="0.2">
      <c r="A6" s="5" t="s">
        <v>288</v>
      </c>
      <c r="B6" s="5">
        <v>7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1</v>
      </c>
      <c r="S6" s="5" t="s">
        <v>288</v>
      </c>
      <c r="T6" s="5">
        <v>0</v>
      </c>
      <c r="U6" s="5">
        <v>1</v>
      </c>
      <c r="V6" s="5">
        <v>0</v>
      </c>
      <c r="W6" s="5">
        <v>1</v>
      </c>
      <c r="X6" s="5">
        <v>0</v>
      </c>
      <c r="Y6" s="5">
        <v>1</v>
      </c>
      <c r="Z6" s="5">
        <v>0</v>
      </c>
      <c r="AA6" s="5">
        <v>0</v>
      </c>
      <c r="AB6" s="5">
        <v>2</v>
      </c>
      <c r="AC6" s="5">
        <v>0</v>
      </c>
      <c r="AD6" s="5">
        <v>1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</row>
    <row r="7" spans="1:36" x14ac:dyDescent="0.2">
      <c r="A7" s="5" t="s">
        <v>289</v>
      </c>
      <c r="B7" s="5">
        <v>1512</v>
      </c>
      <c r="C7" s="5">
        <v>80</v>
      </c>
      <c r="D7" s="5">
        <v>67</v>
      </c>
      <c r="E7" s="5">
        <v>27</v>
      </c>
      <c r="F7" s="5">
        <v>42</v>
      </c>
      <c r="G7" s="5">
        <v>32</v>
      </c>
      <c r="H7" s="5">
        <v>7</v>
      </c>
      <c r="I7" s="5">
        <v>28</v>
      </c>
      <c r="J7" s="5">
        <v>32</v>
      </c>
      <c r="K7" s="5">
        <v>24</v>
      </c>
      <c r="L7" s="5">
        <v>33</v>
      </c>
      <c r="M7" s="5">
        <v>9</v>
      </c>
      <c r="N7" s="5">
        <v>2</v>
      </c>
      <c r="O7" s="5">
        <v>1</v>
      </c>
      <c r="P7" s="5">
        <v>25</v>
      </c>
      <c r="Q7" s="5">
        <v>20</v>
      </c>
      <c r="R7" s="5">
        <v>5</v>
      </c>
      <c r="S7" s="5" t="s">
        <v>289</v>
      </c>
      <c r="T7" s="5">
        <v>53</v>
      </c>
      <c r="U7" s="5">
        <v>18</v>
      </c>
      <c r="V7" s="5">
        <v>15</v>
      </c>
      <c r="W7" s="5">
        <v>13</v>
      </c>
      <c r="X7" s="5">
        <v>25</v>
      </c>
      <c r="Y7" s="5">
        <v>14</v>
      </c>
      <c r="Z7" s="5">
        <v>15</v>
      </c>
      <c r="AA7" s="5">
        <v>9</v>
      </c>
      <c r="AB7" s="5">
        <v>43</v>
      </c>
      <c r="AC7" s="5">
        <v>22</v>
      </c>
      <c r="AD7" s="5">
        <v>35</v>
      </c>
      <c r="AE7" s="5">
        <v>66</v>
      </c>
      <c r="AF7" s="5">
        <v>423</v>
      </c>
      <c r="AG7" s="5">
        <v>317</v>
      </c>
      <c r="AH7" s="5">
        <v>0</v>
      </c>
      <c r="AI7" s="5">
        <v>10</v>
      </c>
      <c r="AJ7" s="5">
        <v>0</v>
      </c>
    </row>
    <row r="8" spans="1:36" x14ac:dyDescent="0.2">
      <c r="A8" s="5" t="s">
        <v>290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 t="s">
        <v>290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</row>
    <row r="9" spans="1:36" x14ac:dyDescent="0.2">
      <c r="A9" s="5" t="s">
        <v>291</v>
      </c>
      <c r="B9" s="5">
        <v>28</v>
      </c>
      <c r="C9" s="5">
        <v>6</v>
      </c>
      <c r="D9" s="5">
        <v>5</v>
      </c>
      <c r="E9" s="5">
        <v>3</v>
      </c>
      <c r="F9" s="5">
        <v>1</v>
      </c>
      <c r="G9" s="5">
        <v>0</v>
      </c>
      <c r="H9" s="5">
        <v>1</v>
      </c>
      <c r="I9" s="5">
        <v>3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1</v>
      </c>
      <c r="R9" s="5">
        <v>0</v>
      </c>
      <c r="S9" s="5" t="s">
        <v>291</v>
      </c>
      <c r="T9" s="5">
        <v>0</v>
      </c>
      <c r="U9" s="5">
        <v>0</v>
      </c>
      <c r="V9" s="5">
        <v>0</v>
      </c>
      <c r="W9" s="5">
        <v>0</v>
      </c>
      <c r="X9" s="5">
        <v>3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1</v>
      </c>
      <c r="AF9" s="5">
        <v>4</v>
      </c>
      <c r="AG9" s="5">
        <v>0</v>
      </c>
      <c r="AH9" s="5">
        <v>0</v>
      </c>
      <c r="AI9" s="5">
        <v>0</v>
      </c>
      <c r="AJ9" s="5">
        <v>0</v>
      </c>
    </row>
    <row r="10" spans="1:36" x14ac:dyDescent="0.2">
      <c r="A10" s="5" t="s">
        <v>292</v>
      </c>
      <c r="B10" s="5">
        <v>1822</v>
      </c>
      <c r="C10" s="5">
        <v>110</v>
      </c>
      <c r="D10" s="5">
        <v>148</v>
      </c>
      <c r="E10" s="5">
        <v>61</v>
      </c>
      <c r="F10" s="5">
        <v>56</v>
      </c>
      <c r="G10" s="5">
        <v>29</v>
      </c>
      <c r="H10" s="5">
        <v>46</v>
      </c>
      <c r="I10" s="5">
        <v>43</v>
      </c>
      <c r="J10" s="5">
        <v>51</v>
      </c>
      <c r="K10" s="5">
        <v>33</v>
      </c>
      <c r="L10" s="5">
        <v>60</v>
      </c>
      <c r="M10" s="5">
        <v>29</v>
      </c>
      <c r="N10" s="5">
        <v>9</v>
      </c>
      <c r="O10" s="5">
        <v>17</v>
      </c>
      <c r="P10" s="5">
        <v>33</v>
      </c>
      <c r="Q10" s="5">
        <v>34</v>
      </c>
      <c r="R10" s="5">
        <v>87</v>
      </c>
      <c r="S10" s="5" t="s">
        <v>292</v>
      </c>
      <c r="T10" s="5">
        <v>95</v>
      </c>
      <c r="U10" s="5">
        <v>21</v>
      </c>
      <c r="V10" s="5">
        <v>144</v>
      </c>
      <c r="W10" s="5">
        <v>43</v>
      </c>
      <c r="X10" s="5">
        <v>39</v>
      </c>
      <c r="Y10" s="5">
        <v>83</v>
      </c>
      <c r="Z10" s="5">
        <v>85</v>
      </c>
      <c r="AA10" s="5">
        <v>38</v>
      </c>
      <c r="AB10" s="5">
        <v>110</v>
      </c>
      <c r="AC10" s="5">
        <v>21</v>
      </c>
      <c r="AD10" s="5">
        <v>28</v>
      </c>
      <c r="AE10" s="5">
        <v>15</v>
      </c>
      <c r="AF10" s="5">
        <v>197</v>
      </c>
      <c r="AG10" s="5">
        <v>55</v>
      </c>
      <c r="AH10" s="5">
        <v>0</v>
      </c>
      <c r="AI10" s="5">
        <v>2</v>
      </c>
      <c r="AJ10" s="5">
        <v>0</v>
      </c>
    </row>
    <row r="11" spans="1:36" x14ac:dyDescent="0.2">
      <c r="A11" s="5" t="s">
        <v>293</v>
      </c>
      <c r="B11" s="5">
        <v>1457</v>
      </c>
      <c r="C11" s="5">
        <v>316</v>
      </c>
      <c r="D11" s="5">
        <v>111</v>
      </c>
      <c r="E11" s="5">
        <v>31</v>
      </c>
      <c r="F11" s="5">
        <v>30</v>
      </c>
      <c r="G11" s="5">
        <v>9</v>
      </c>
      <c r="H11" s="5">
        <v>6</v>
      </c>
      <c r="I11" s="5">
        <v>19</v>
      </c>
      <c r="J11" s="5">
        <v>47</v>
      </c>
      <c r="K11" s="5">
        <v>11</v>
      </c>
      <c r="L11" s="5">
        <v>27</v>
      </c>
      <c r="M11" s="5">
        <v>11</v>
      </c>
      <c r="N11" s="5">
        <v>0</v>
      </c>
      <c r="O11" s="5">
        <v>1</v>
      </c>
      <c r="P11" s="5">
        <v>11</v>
      </c>
      <c r="Q11" s="5">
        <v>19</v>
      </c>
      <c r="R11" s="5">
        <v>2</v>
      </c>
      <c r="S11" s="5" t="s">
        <v>293</v>
      </c>
      <c r="T11" s="5">
        <v>8</v>
      </c>
      <c r="U11" s="5">
        <v>6</v>
      </c>
      <c r="V11" s="5">
        <v>9</v>
      </c>
      <c r="W11" s="5">
        <v>2</v>
      </c>
      <c r="X11" s="5">
        <v>29</v>
      </c>
      <c r="Y11" s="5">
        <v>13</v>
      </c>
      <c r="Z11" s="5">
        <v>22</v>
      </c>
      <c r="AA11" s="5">
        <v>7</v>
      </c>
      <c r="AB11" s="5">
        <v>22</v>
      </c>
      <c r="AC11" s="5">
        <v>11</v>
      </c>
      <c r="AD11" s="5">
        <v>13</v>
      </c>
      <c r="AE11" s="5">
        <v>16</v>
      </c>
      <c r="AF11" s="5">
        <v>137</v>
      </c>
      <c r="AG11" s="5">
        <v>54</v>
      </c>
      <c r="AH11" s="5">
        <v>432</v>
      </c>
      <c r="AI11" s="5">
        <v>24</v>
      </c>
      <c r="AJ11" s="5">
        <v>1</v>
      </c>
    </row>
    <row r="12" spans="1:36" x14ac:dyDescent="0.2">
      <c r="A12" s="5" t="s">
        <v>294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 t="s">
        <v>294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</row>
    <row r="13" spans="1:36" x14ac:dyDescent="0.2">
      <c r="A13" s="5" t="s">
        <v>295</v>
      </c>
      <c r="B13" s="5">
        <v>138</v>
      </c>
      <c r="C13" s="5">
        <v>77</v>
      </c>
      <c r="D13" s="5">
        <v>14</v>
      </c>
      <c r="E13" s="5">
        <v>0</v>
      </c>
      <c r="F13" s="5">
        <v>0</v>
      </c>
      <c r="G13" s="5">
        <v>1</v>
      </c>
      <c r="H13" s="5">
        <v>0</v>
      </c>
      <c r="I13" s="5">
        <v>0</v>
      </c>
      <c r="J13" s="5">
        <v>2</v>
      </c>
      <c r="K13" s="5">
        <v>0</v>
      </c>
      <c r="L13" s="5">
        <v>1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1</v>
      </c>
      <c r="S13" s="5" t="s">
        <v>295</v>
      </c>
      <c r="T13" s="5">
        <v>2</v>
      </c>
      <c r="U13" s="5">
        <v>0</v>
      </c>
      <c r="V13" s="5">
        <v>0</v>
      </c>
      <c r="W13" s="5">
        <v>0</v>
      </c>
      <c r="X13" s="5">
        <v>0</v>
      </c>
      <c r="Y13" s="5">
        <v>2</v>
      </c>
      <c r="Z13" s="5">
        <v>2</v>
      </c>
      <c r="AA13" s="5">
        <v>0</v>
      </c>
      <c r="AB13" s="5">
        <v>0</v>
      </c>
      <c r="AC13" s="5">
        <v>5</v>
      </c>
      <c r="AD13" s="5">
        <v>0</v>
      </c>
      <c r="AE13" s="5">
        <v>1</v>
      </c>
      <c r="AF13" s="5">
        <v>8</v>
      </c>
      <c r="AG13" s="5">
        <v>1</v>
      </c>
      <c r="AH13" s="5">
        <v>20</v>
      </c>
      <c r="AI13" s="5">
        <v>1</v>
      </c>
      <c r="AJ13" s="5">
        <v>0</v>
      </c>
    </row>
    <row r="14" spans="1:36" x14ac:dyDescent="0.2">
      <c r="A14" s="5" t="s">
        <v>296</v>
      </c>
      <c r="B14" s="5">
        <v>94</v>
      </c>
      <c r="C14" s="5">
        <v>12</v>
      </c>
      <c r="D14" s="5">
        <v>16</v>
      </c>
      <c r="E14" s="5">
        <v>5</v>
      </c>
      <c r="F14" s="5">
        <v>5</v>
      </c>
      <c r="G14" s="5">
        <v>0</v>
      </c>
      <c r="H14" s="5">
        <v>0</v>
      </c>
      <c r="I14" s="5">
        <v>3</v>
      </c>
      <c r="J14" s="5">
        <v>3</v>
      </c>
      <c r="K14" s="5">
        <v>0</v>
      </c>
      <c r="L14" s="5">
        <v>6</v>
      </c>
      <c r="M14" s="5">
        <v>2</v>
      </c>
      <c r="N14" s="5">
        <v>0</v>
      </c>
      <c r="O14" s="5">
        <v>1</v>
      </c>
      <c r="P14" s="5">
        <v>1</v>
      </c>
      <c r="Q14" s="5">
        <v>0</v>
      </c>
      <c r="R14" s="5">
        <v>0</v>
      </c>
      <c r="S14" s="5" t="s">
        <v>296</v>
      </c>
      <c r="T14" s="5">
        <v>2</v>
      </c>
      <c r="U14" s="5">
        <v>4</v>
      </c>
      <c r="V14" s="5">
        <v>0</v>
      </c>
      <c r="W14" s="5">
        <v>0</v>
      </c>
      <c r="X14" s="5">
        <v>0</v>
      </c>
      <c r="Y14" s="5">
        <v>2</v>
      </c>
      <c r="Z14" s="5">
        <v>3</v>
      </c>
      <c r="AA14" s="5">
        <v>2</v>
      </c>
      <c r="AB14" s="5">
        <v>3</v>
      </c>
      <c r="AC14" s="5">
        <v>0</v>
      </c>
      <c r="AD14" s="5">
        <v>1</v>
      </c>
      <c r="AE14" s="5">
        <v>0</v>
      </c>
      <c r="AF14" s="5">
        <v>16</v>
      </c>
      <c r="AG14" s="5">
        <v>7</v>
      </c>
      <c r="AH14" s="5">
        <v>0</v>
      </c>
      <c r="AI14" s="5">
        <v>0</v>
      </c>
      <c r="AJ14" s="5">
        <v>0</v>
      </c>
    </row>
    <row r="15" spans="1:36" x14ac:dyDescent="0.2">
      <c r="A15" s="5" t="s">
        <v>297</v>
      </c>
      <c r="B15" s="5">
        <v>38</v>
      </c>
      <c r="C15" s="5">
        <v>19</v>
      </c>
      <c r="D15" s="5">
        <v>4</v>
      </c>
      <c r="E15" s="5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 t="s">
        <v>297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1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12</v>
      </c>
      <c r="AG15" s="5">
        <v>1</v>
      </c>
      <c r="AH15" s="5">
        <v>0</v>
      </c>
      <c r="AI15" s="5">
        <v>0</v>
      </c>
      <c r="AJ15" s="5">
        <v>0</v>
      </c>
    </row>
    <row r="16" spans="1:36" x14ac:dyDescent="0.2">
      <c r="A16" s="5" t="s">
        <v>298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 t="s">
        <v>298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</row>
    <row r="17" spans="1:36" x14ac:dyDescent="0.2">
      <c r="A17" s="5" t="s">
        <v>299</v>
      </c>
      <c r="B17" s="5">
        <v>57</v>
      </c>
      <c r="C17" s="5">
        <v>8</v>
      </c>
      <c r="D17" s="5">
        <v>10</v>
      </c>
      <c r="E17" s="5">
        <v>3</v>
      </c>
      <c r="F17" s="5">
        <v>3</v>
      </c>
      <c r="G17" s="5">
        <v>0</v>
      </c>
      <c r="H17" s="5">
        <v>0</v>
      </c>
      <c r="I17" s="5">
        <v>3</v>
      </c>
      <c r="J17" s="5">
        <v>1</v>
      </c>
      <c r="K17" s="5">
        <v>0</v>
      </c>
      <c r="L17" s="5">
        <v>2</v>
      </c>
      <c r="M17" s="5">
        <v>3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 t="s">
        <v>299</v>
      </c>
      <c r="T17" s="5">
        <v>0</v>
      </c>
      <c r="U17" s="5">
        <v>2</v>
      </c>
      <c r="V17" s="5">
        <v>0</v>
      </c>
      <c r="W17" s="5">
        <v>2</v>
      </c>
      <c r="X17" s="5">
        <v>0</v>
      </c>
      <c r="Y17" s="5">
        <v>1</v>
      </c>
      <c r="Z17" s="5">
        <v>1</v>
      </c>
      <c r="AA17" s="5">
        <v>0</v>
      </c>
      <c r="AB17" s="5">
        <v>1</v>
      </c>
      <c r="AC17" s="5">
        <v>0</v>
      </c>
      <c r="AD17" s="5">
        <v>3</v>
      </c>
      <c r="AE17" s="5">
        <v>5</v>
      </c>
      <c r="AF17" s="5">
        <v>8</v>
      </c>
      <c r="AG17" s="5">
        <v>1</v>
      </c>
      <c r="AH17" s="5">
        <v>0</v>
      </c>
      <c r="AI17" s="5">
        <v>0</v>
      </c>
      <c r="AJ17" s="5">
        <v>0</v>
      </c>
    </row>
    <row r="18" spans="1:36" x14ac:dyDescent="0.2">
      <c r="A18" s="5" t="s">
        <v>300</v>
      </c>
      <c r="B18" s="5">
        <v>177</v>
      </c>
      <c r="C18" s="5">
        <v>30</v>
      </c>
      <c r="D18" s="5">
        <v>28</v>
      </c>
      <c r="E18" s="5">
        <v>6</v>
      </c>
      <c r="F18" s="5">
        <v>5</v>
      </c>
      <c r="G18" s="5">
        <v>0</v>
      </c>
      <c r="H18" s="5">
        <v>3</v>
      </c>
      <c r="I18" s="5">
        <v>3</v>
      </c>
      <c r="J18" s="5">
        <v>3</v>
      </c>
      <c r="K18" s="5">
        <v>0</v>
      </c>
      <c r="L18" s="5">
        <v>3</v>
      </c>
      <c r="M18" s="5">
        <v>0</v>
      </c>
      <c r="N18" s="5">
        <v>0</v>
      </c>
      <c r="O18" s="5">
        <v>0</v>
      </c>
      <c r="P18" s="5">
        <v>9</v>
      </c>
      <c r="Q18" s="5">
        <v>4</v>
      </c>
      <c r="R18" s="5">
        <v>2</v>
      </c>
      <c r="S18" s="5" t="s">
        <v>300</v>
      </c>
      <c r="T18" s="5">
        <v>0</v>
      </c>
      <c r="U18" s="5">
        <v>2</v>
      </c>
      <c r="V18" s="5">
        <v>4</v>
      </c>
      <c r="W18" s="5">
        <v>0</v>
      </c>
      <c r="X18" s="5">
        <v>0</v>
      </c>
      <c r="Y18" s="5">
        <v>10</v>
      </c>
      <c r="Z18" s="5">
        <v>6</v>
      </c>
      <c r="AA18" s="5">
        <v>0</v>
      </c>
      <c r="AB18" s="5">
        <v>3</v>
      </c>
      <c r="AC18" s="5">
        <v>6</v>
      </c>
      <c r="AD18" s="5">
        <v>9</v>
      </c>
      <c r="AE18" s="5">
        <v>4</v>
      </c>
      <c r="AF18" s="5">
        <v>22</v>
      </c>
      <c r="AG18" s="5">
        <v>14</v>
      </c>
      <c r="AH18" s="5">
        <v>0</v>
      </c>
      <c r="AI18" s="5">
        <v>1</v>
      </c>
      <c r="AJ18" s="5">
        <v>0</v>
      </c>
    </row>
    <row r="19" spans="1:36" x14ac:dyDescent="0.2">
      <c r="A19" s="5" t="s">
        <v>301</v>
      </c>
      <c r="B19" s="5">
        <v>1029</v>
      </c>
      <c r="C19" s="5">
        <v>218</v>
      </c>
      <c r="D19" s="5">
        <v>86</v>
      </c>
      <c r="E19" s="5">
        <v>44</v>
      </c>
      <c r="F19" s="5">
        <v>67</v>
      </c>
      <c r="G19" s="5">
        <v>6</v>
      </c>
      <c r="H19" s="5">
        <v>26</v>
      </c>
      <c r="I19" s="5">
        <v>41</v>
      </c>
      <c r="J19" s="5">
        <v>44</v>
      </c>
      <c r="K19" s="5">
        <v>3</v>
      </c>
      <c r="L19" s="5">
        <v>28</v>
      </c>
      <c r="M19" s="5">
        <v>19</v>
      </c>
      <c r="N19" s="5">
        <v>5</v>
      </c>
      <c r="O19" s="5">
        <v>4</v>
      </c>
      <c r="P19" s="5">
        <v>20</v>
      </c>
      <c r="Q19" s="5">
        <v>43</v>
      </c>
      <c r="R19" s="5">
        <v>29</v>
      </c>
      <c r="S19" s="5" t="s">
        <v>301</v>
      </c>
      <c r="T19" s="5">
        <v>17</v>
      </c>
      <c r="U19" s="5">
        <v>9</v>
      </c>
      <c r="V19" s="5">
        <v>18</v>
      </c>
      <c r="W19" s="5">
        <v>15</v>
      </c>
      <c r="X19" s="5">
        <v>19</v>
      </c>
      <c r="Y19" s="5">
        <v>28</v>
      </c>
      <c r="Z19" s="5">
        <v>24</v>
      </c>
      <c r="AA19" s="5">
        <v>29</v>
      </c>
      <c r="AB19" s="5">
        <v>18</v>
      </c>
      <c r="AC19" s="5">
        <v>11</v>
      </c>
      <c r="AD19" s="5">
        <v>17</v>
      </c>
      <c r="AE19" s="5">
        <v>8</v>
      </c>
      <c r="AF19" s="5">
        <v>109</v>
      </c>
      <c r="AG19" s="5">
        <v>12</v>
      </c>
      <c r="AH19" s="5">
        <v>1</v>
      </c>
      <c r="AI19" s="5">
        <v>5</v>
      </c>
      <c r="AJ19" s="5">
        <v>6</v>
      </c>
    </row>
    <row r="20" spans="1:36" x14ac:dyDescent="0.2">
      <c r="A20" s="5" t="s">
        <v>302</v>
      </c>
      <c r="B20" s="5">
        <v>1902</v>
      </c>
      <c r="C20" s="5">
        <v>92</v>
      </c>
      <c r="D20" s="5">
        <v>112</v>
      </c>
      <c r="E20" s="5">
        <v>72</v>
      </c>
      <c r="F20" s="5">
        <v>104</v>
      </c>
      <c r="G20" s="5">
        <v>21</v>
      </c>
      <c r="H20" s="5">
        <v>25</v>
      </c>
      <c r="I20" s="5">
        <v>108</v>
      </c>
      <c r="J20" s="5">
        <v>102</v>
      </c>
      <c r="K20" s="5">
        <v>20</v>
      </c>
      <c r="L20" s="5">
        <v>149</v>
      </c>
      <c r="M20" s="5">
        <v>55</v>
      </c>
      <c r="N20" s="5">
        <v>13</v>
      </c>
      <c r="O20" s="5">
        <v>3</v>
      </c>
      <c r="P20" s="5">
        <v>73</v>
      </c>
      <c r="Q20" s="5">
        <v>61</v>
      </c>
      <c r="R20" s="5">
        <v>46</v>
      </c>
      <c r="S20" s="5" t="s">
        <v>302</v>
      </c>
      <c r="T20" s="5">
        <v>74</v>
      </c>
      <c r="U20" s="5">
        <v>41</v>
      </c>
      <c r="V20" s="5">
        <v>64</v>
      </c>
      <c r="W20" s="5">
        <v>79</v>
      </c>
      <c r="X20" s="5">
        <v>43</v>
      </c>
      <c r="Y20" s="5">
        <v>81</v>
      </c>
      <c r="Z20" s="5">
        <v>53</v>
      </c>
      <c r="AA20" s="5">
        <v>34</v>
      </c>
      <c r="AB20" s="5">
        <v>75</v>
      </c>
      <c r="AC20" s="5">
        <v>48</v>
      </c>
      <c r="AD20" s="5">
        <v>27</v>
      </c>
      <c r="AE20" s="5">
        <v>51</v>
      </c>
      <c r="AF20" s="5">
        <v>144</v>
      </c>
      <c r="AG20" s="5">
        <v>17</v>
      </c>
      <c r="AH20" s="5">
        <v>4</v>
      </c>
      <c r="AI20" s="5">
        <v>10</v>
      </c>
      <c r="AJ20" s="5">
        <v>1</v>
      </c>
    </row>
    <row r="21" spans="1:36" x14ac:dyDescent="0.2">
      <c r="A21" s="5" t="s">
        <v>303</v>
      </c>
      <c r="B21" s="5">
        <v>401</v>
      </c>
      <c r="C21" s="5">
        <v>74</v>
      </c>
      <c r="D21" s="5">
        <v>81</v>
      </c>
      <c r="E21" s="5">
        <v>6</v>
      </c>
      <c r="F21" s="5">
        <v>18</v>
      </c>
      <c r="G21" s="5">
        <v>1</v>
      </c>
      <c r="H21" s="5">
        <v>6</v>
      </c>
      <c r="I21" s="5">
        <v>11</v>
      </c>
      <c r="J21" s="5">
        <v>25</v>
      </c>
      <c r="K21" s="5">
        <v>2</v>
      </c>
      <c r="L21" s="5">
        <v>13</v>
      </c>
      <c r="M21" s="5">
        <v>2</v>
      </c>
      <c r="N21" s="5">
        <v>0</v>
      </c>
      <c r="O21" s="5">
        <v>0</v>
      </c>
      <c r="P21" s="5">
        <v>1</v>
      </c>
      <c r="Q21" s="5">
        <v>14</v>
      </c>
      <c r="R21" s="5">
        <v>17</v>
      </c>
      <c r="S21" s="5" t="s">
        <v>303</v>
      </c>
      <c r="T21" s="5">
        <v>37</v>
      </c>
      <c r="U21" s="5">
        <v>3</v>
      </c>
      <c r="V21" s="5">
        <v>6</v>
      </c>
      <c r="W21" s="5">
        <v>6</v>
      </c>
      <c r="X21" s="5">
        <v>12</v>
      </c>
      <c r="Y21" s="5">
        <v>9</v>
      </c>
      <c r="Z21" s="5">
        <v>11</v>
      </c>
      <c r="AA21" s="5">
        <v>2</v>
      </c>
      <c r="AB21" s="5">
        <v>8</v>
      </c>
      <c r="AC21" s="5">
        <v>1</v>
      </c>
      <c r="AD21" s="5">
        <v>4</v>
      </c>
      <c r="AE21" s="5">
        <v>8</v>
      </c>
      <c r="AF21" s="5">
        <v>21</v>
      </c>
      <c r="AG21" s="5">
        <v>1</v>
      </c>
      <c r="AH21" s="5">
        <v>0</v>
      </c>
      <c r="AI21" s="5">
        <v>0</v>
      </c>
      <c r="AJ21" s="5">
        <v>1</v>
      </c>
    </row>
    <row r="22" spans="1:36" x14ac:dyDescent="0.2">
      <c r="A22" s="5" t="s">
        <v>304</v>
      </c>
      <c r="B22" s="5">
        <v>35</v>
      </c>
      <c r="C22" s="5">
        <v>10</v>
      </c>
      <c r="D22" s="5">
        <v>2</v>
      </c>
      <c r="E22" s="5">
        <v>1</v>
      </c>
      <c r="F22" s="5">
        <v>0</v>
      </c>
      <c r="G22" s="5">
        <v>0</v>
      </c>
      <c r="H22" s="5">
        <v>1</v>
      </c>
      <c r="I22" s="5">
        <v>1</v>
      </c>
      <c r="J22" s="5">
        <v>0</v>
      </c>
      <c r="K22" s="5">
        <v>0</v>
      </c>
      <c r="L22" s="5">
        <v>0</v>
      </c>
      <c r="M22" s="5">
        <v>1</v>
      </c>
      <c r="N22" s="5">
        <v>0</v>
      </c>
      <c r="O22" s="5">
        <v>0</v>
      </c>
      <c r="P22" s="5">
        <v>1</v>
      </c>
      <c r="Q22" s="5">
        <v>0</v>
      </c>
      <c r="R22" s="5">
        <v>1</v>
      </c>
      <c r="S22" s="5" t="s">
        <v>304</v>
      </c>
      <c r="T22" s="5">
        <v>0</v>
      </c>
      <c r="U22" s="5">
        <v>1</v>
      </c>
      <c r="V22" s="5">
        <v>3</v>
      </c>
      <c r="W22" s="5">
        <v>0</v>
      </c>
      <c r="X22" s="5">
        <v>0</v>
      </c>
      <c r="Y22" s="5">
        <v>1</v>
      </c>
      <c r="Z22" s="5">
        <v>0</v>
      </c>
      <c r="AA22" s="5">
        <v>0</v>
      </c>
      <c r="AB22" s="5">
        <v>1</v>
      </c>
      <c r="AC22" s="5">
        <v>0</v>
      </c>
      <c r="AD22" s="5">
        <v>2</v>
      </c>
      <c r="AE22" s="5">
        <v>1</v>
      </c>
      <c r="AF22" s="5">
        <v>7</v>
      </c>
      <c r="AG22" s="5">
        <v>0</v>
      </c>
      <c r="AH22" s="5">
        <v>1</v>
      </c>
      <c r="AI22" s="5">
        <v>0</v>
      </c>
      <c r="AJ22" s="5">
        <v>0</v>
      </c>
    </row>
    <row r="23" spans="1:36" x14ac:dyDescent="0.2">
      <c r="A23" s="5" t="s">
        <v>305</v>
      </c>
      <c r="B23" s="5">
        <v>527</v>
      </c>
      <c r="C23" s="5">
        <v>93</v>
      </c>
      <c r="D23" s="5">
        <v>60</v>
      </c>
      <c r="E23" s="5">
        <v>21</v>
      </c>
      <c r="F23" s="5">
        <v>14</v>
      </c>
      <c r="G23" s="5">
        <v>10</v>
      </c>
      <c r="H23" s="5">
        <v>7</v>
      </c>
      <c r="I23" s="5">
        <v>15</v>
      </c>
      <c r="J23" s="5">
        <v>28</v>
      </c>
      <c r="K23" s="5">
        <v>13</v>
      </c>
      <c r="L23" s="5">
        <v>27</v>
      </c>
      <c r="M23" s="5">
        <v>17</v>
      </c>
      <c r="N23" s="5">
        <v>1</v>
      </c>
      <c r="O23" s="5">
        <v>2</v>
      </c>
      <c r="P23" s="5">
        <v>8</v>
      </c>
      <c r="Q23" s="5">
        <v>5</v>
      </c>
      <c r="R23" s="5">
        <v>13</v>
      </c>
      <c r="S23" s="5" t="s">
        <v>305</v>
      </c>
      <c r="T23" s="5">
        <v>13</v>
      </c>
      <c r="U23" s="5">
        <v>8</v>
      </c>
      <c r="V23" s="5">
        <v>18</v>
      </c>
      <c r="W23" s="5">
        <v>4</v>
      </c>
      <c r="X23" s="5">
        <v>5</v>
      </c>
      <c r="Y23" s="5">
        <v>16</v>
      </c>
      <c r="Z23" s="5">
        <v>14</v>
      </c>
      <c r="AA23" s="5">
        <v>2</v>
      </c>
      <c r="AB23" s="5">
        <v>26</v>
      </c>
      <c r="AC23" s="5">
        <v>6</v>
      </c>
      <c r="AD23" s="5">
        <v>11</v>
      </c>
      <c r="AE23" s="5">
        <v>13</v>
      </c>
      <c r="AF23" s="5">
        <v>45</v>
      </c>
      <c r="AG23" s="5">
        <v>1</v>
      </c>
      <c r="AH23" s="5">
        <v>2</v>
      </c>
      <c r="AI23" s="5">
        <v>9</v>
      </c>
      <c r="AJ23" s="5">
        <v>0</v>
      </c>
    </row>
    <row r="24" spans="1:36" x14ac:dyDescent="0.2">
      <c r="A24" s="5" t="s">
        <v>306</v>
      </c>
      <c r="B24" s="5">
        <v>3246</v>
      </c>
      <c r="C24" s="5">
        <v>435</v>
      </c>
      <c r="D24" s="5">
        <v>366</v>
      </c>
      <c r="E24" s="5">
        <v>97</v>
      </c>
      <c r="F24" s="5">
        <v>215</v>
      </c>
      <c r="G24" s="5">
        <v>40</v>
      </c>
      <c r="H24" s="5">
        <v>11</v>
      </c>
      <c r="I24" s="5">
        <v>95</v>
      </c>
      <c r="J24" s="5">
        <v>44</v>
      </c>
      <c r="K24" s="5">
        <v>9</v>
      </c>
      <c r="L24" s="5">
        <v>113</v>
      </c>
      <c r="M24" s="5">
        <v>70</v>
      </c>
      <c r="N24" s="5">
        <v>4</v>
      </c>
      <c r="O24" s="5">
        <v>8</v>
      </c>
      <c r="P24" s="5">
        <v>21</v>
      </c>
      <c r="Q24" s="5">
        <v>55</v>
      </c>
      <c r="R24" s="5">
        <v>109</v>
      </c>
      <c r="S24" s="5" t="s">
        <v>306</v>
      </c>
      <c r="T24" s="5">
        <v>74</v>
      </c>
      <c r="U24" s="5">
        <v>22</v>
      </c>
      <c r="V24" s="5">
        <v>60</v>
      </c>
      <c r="W24" s="5">
        <v>13</v>
      </c>
      <c r="X24" s="5">
        <v>30</v>
      </c>
      <c r="Y24" s="5">
        <v>63</v>
      </c>
      <c r="Z24" s="5">
        <v>47</v>
      </c>
      <c r="AA24" s="5">
        <v>13</v>
      </c>
      <c r="AB24" s="5">
        <v>37</v>
      </c>
      <c r="AC24" s="5">
        <v>39</v>
      </c>
      <c r="AD24" s="5">
        <v>70</v>
      </c>
      <c r="AE24" s="5">
        <v>40</v>
      </c>
      <c r="AF24" s="5">
        <v>617</v>
      </c>
      <c r="AG24" s="5">
        <v>136</v>
      </c>
      <c r="AH24" s="5">
        <v>123</v>
      </c>
      <c r="AI24" s="5">
        <v>158</v>
      </c>
      <c r="AJ24" s="5">
        <v>12</v>
      </c>
    </row>
    <row r="25" spans="1:36" x14ac:dyDescent="0.2">
      <c r="A25" s="5" t="s">
        <v>307</v>
      </c>
      <c r="B25" s="5">
        <v>66</v>
      </c>
      <c r="C25" s="5">
        <v>19</v>
      </c>
      <c r="D25" s="5">
        <v>9</v>
      </c>
      <c r="E25" s="5">
        <v>8</v>
      </c>
      <c r="F25" s="5">
        <v>0</v>
      </c>
      <c r="G25" s="5">
        <v>1</v>
      </c>
      <c r="H25" s="5">
        <v>1</v>
      </c>
      <c r="I25" s="5">
        <v>2</v>
      </c>
      <c r="J25" s="5">
        <v>3</v>
      </c>
      <c r="K25" s="5">
        <v>0</v>
      </c>
      <c r="L25" s="5">
        <v>1</v>
      </c>
      <c r="M25" s="5">
        <v>1</v>
      </c>
      <c r="N25" s="5">
        <v>1</v>
      </c>
      <c r="O25" s="5">
        <v>0</v>
      </c>
      <c r="P25" s="5">
        <v>1</v>
      </c>
      <c r="Q25" s="5">
        <v>0</v>
      </c>
      <c r="R25" s="5">
        <v>1</v>
      </c>
      <c r="S25" s="5" t="s">
        <v>307</v>
      </c>
      <c r="T25" s="5">
        <v>0</v>
      </c>
      <c r="U25" s="5">
        <v>0</v>
      </c>
      <c r="V25" s="5">
        <v>0</v>
      </c>
      <c r="W25" s="5">
        <v>3</v>
      </c>
      <c r="X25" s="5">
        <v>0</v>
      </c>
      <c r="Y25" s="5">
        <v>0</v>
      </c>
      <c r="Z25" s="5">
        <v>4</v>
      </c>
      <c r="AA25" s="5">
        <v>1</v>
      </c>
      <c r="AB25" s="5">
        <v>0</v>
      </c>
      <c r="AC25" s="5">
        <v>0</v>
      </c>
      <c r="AD25" s="5">
        <v>2</v>
      </c>
      <c r="AE25" s="5">
        <v>1</v>
      </c>
      <c r="AF25" s="5">
        <v>7</v>
      </c>
      <c r="AG25" s="5">
        <v>0</v>
      </c>
      <c r="AH25" s="5">
        <v>0</v>
      </c>
      <c r="AI25" s="5">
        <v>0</v>
      </c>
      <c r="AJ25" s="5">
        <v>0</v>
      </c>
    </row>
    <row r="27" spans="1:36" x14ac:dyDescent="0.2">
      <c r="A27" s="5" t="s">
        <v>404</v>
      </c>
      <c r="B27" s="5">
        <v>27911</v>
      </c>
      <c r="C27" s="5">
        <v>978</v>
      </c>
      <c r="D27" s="5">
        <v>1469</v>
      </c>
      <c r="E27" s="5">
        <v>1296</v>
      </c>
      <c r="F27" s="5">
        <v>1777</v>
      </c>
      <c r="G27" s="5">
        <v>556</v>
      </c>
      <c r="H27" s="5">
        <v>558</v>
      </c>
      <c r="I27" s="5">
        <v>1147</v>
      </c>
      <c r="J27" s="5">
        <v>840</v>
      </c>
      <c r="K27" s="5">
        <v>597</v>
      </c>
      <c r="L27" s="5">
        <v>1910</v>
      </c>
      <c r="M27" s="5">
        <v>834</v>
      </c>
      <c r="N27" s="5">
        <v>320</v>
      </c>
      <c r="O27" s="5">
        <v>144</v>
      </c>
      <c r="P27" s="5">
        <v>976</v>
      </c>
      <c r="Q27" s="5">
        <v>870</v>
      </c>
      <c r="R27" s="5">
        <v>767</v>
      </c>
      <c r="S27" s="5" t="s">
        <v>404</v>
      </c>
      <c r="T27" s="5">
        <v>1196</v>
      </c>
      <c r="U27" s="5">
        <v>691</v>
      </c>
      <c r="V27" s="5">
        <v>766</v>
      </c>
      <c r="W27" s="5">
        <v>705</v>
      </c>
      <c r="X27" s="5">
        <v>984</v>
      </c>
      <c r="Y27" s="5">
        <v>1070</v>
      </c>
      <c r="Z27" s="5">
        <v>685</v>
      </c>
      <c r="AA27" s="5">
        <v>464</v>
      </c>
      <c r="AB27" s="5">
        <v>995</v>
      </c>
      <c r="AC27" s="5">
        <v>415</v>
      </c>
      <c r="AD27" s="5">
        <v>777</v>
      </c>
      <c r="AE27" s="5">
        <v>966</v>
      </c>
      <c r="AF27" s="5">
        <v>2098</v>
      </c>
      <c r="AG27" s="5">
        <v>457</v>
      </c>
      <c r="AH27" s="5">
        <v>357</v>
      </c>
      <c r="AI27" s="5">
        <v>204</v>
      </c>
      <c r="AJ27" s="5">
        <v>42</v>
      </c>
    </row>
    <row r="28" spans="1:36" x14ac:dyDescent="0.2">
      <c r="A28" s="5" t="s">
        <v>287</v>
      </c>
      <c r="B28" s="5">
        <v>20915</v>
      </c>
      <c r="C28" s="5">
        <v>202</v>
      </c>
      <c r="D28" s="5">
        <v>890</v>
      </c>
      <c r="E28" s="5">
        <v>1038</v>
      </c>
      <c r="F28" s="5">
        <v>1436</v>
      </c>
      <c r="G28" s="5">
        <v>461</v>
      </c>
      <c r="H28" s="5">
        <v>445</v>
      </c>
      <c r="I28" s="5">
        <v>919</v>
      </c>
      <c r="J28" s="5">
        <v>596</v>
      </c>
      <c r="K28" s="5">
        <v>511</v>
      </c>
      <c r="L28" s="5">
        <v>1619</v>
      </c>
      <c r="M28" s="5">
        <v>695</v>
      </c>
      <c r="N28" s="5">
        <v>293</v>
      </c>
      <c r="O28" s="5">
        <v>115</v>
      </c>
      <c r="P28" s="5">
        <v>812</v>
      </c>
      <c r="Q28" s="5">
        <v>697</v>
      </c>
      <c r="R28" s="5">
        <v>590</v>
      </c>
      <c r="S28" s="5" t="s">
        <v>287</v>
      </c>
      <c r="T28" s="5">
        <v>974</v>
      </c>
      <c r="U28" s="5">
        <v>600</v>
      </c>
      <c r="V28" s="5">
        <v>503</v>
      </c>
      <c r="W28" s="5">
        <v>580</v>
      </c>
      <c r="X28" s="5">
        <v>853</v>
      </c>
      <c r="Y28" s="5">
        <v>831</v>
      </c>
      <c r="Z28" s="5">
        <v>466</v>
      </c>
      <c r="AA28" s="5">
        <v>367</v>
      </c>
      <c r="AB28" s="5">
        <v>740</v>
      </c>
      <c r="AC28" s="5">
        <v>321</v>
      </c>
      <c r="AD28" s="5">
        <v>643</v>
      </c>
      <c r="AE28" s="5">
        <v>852</v>
      </c>
      <c r="AF28" s="5">
        <v>1327</v>
      </c>
      <c r="AG28" s="5">
        <v>216</v>
      </c>
      <c r="AH28" s="5">
        <v>136</v>
      </c>
      <c r="AI28" s="5">
        <v>154</v>
      </c>
      <c r="AJ28" s="5">
        <v>33</v>
      </c>
    </row>
    <row r="29" spans="1:36" x14ac:dyDescent="0.2">
      <c r="A29" s="5" t="s">
        <v>288</v>
      </c>
      <c r="B29" s="5">
        <v>4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 t="s">
        <v>288</v>
      </c>
      <c r="T29" s="5">
        <v>0</v>
      </c>
      <c r="U29" s="5">
        <v>1</v>
      </c>
      <c r="V29" s="5">
        <v>0</v>
      </c>
      <c r="W29" s="5">
        <v>0</v>
      </c>
      <c r="X29" s="5">
        <v>0</v>
      </c>
      <c r="Y29" s="5">
        <v>1</v>
      </c>
      <c r="Z29" s="5">
        <v>0</v>
      </c>
      <c r="AA29" s="5">
        <v>0</v>
      </c>
      <c r="AB29" s="5">
        <v>2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</row>
    <row r="30" spans="1:36" x14ac:dyDescent="0.2">
      <c r="A30" s="5" t="s">
        <v>289</v>
      </c>
      <c r="B30" s="5">
        <v>790</v>
      </c>
      <c r="C30" s="5">
        <v>38</v>
      </c>
      <c r="D30" s="5">
        <v>41</v>
      </c>
      <c r="E30" s="5">
        <v>23</v>
      </c>
      <c r="F30" s="5">
        <v>26</v>
      </c>
      <c r="G30" s="5">
        <v>26</v>
      </c>
      <c r="H30" s="5">
        <v>6</v>
      </c>
      <c r="I30" s="5">
        <v>19</v>
      </c>
      <c r="J30" s="5">
        <v>22</v>
      </c>
      <c r="K30" s="5">
        <v>17</v>
      </c>
      <c r="L30" s="5">
        <v>26</v>
      </c>
      <c r="M30" s="5">
        <v>7</v>
      </c>
      <c r="N30" s="5">
        <v>2</v>
      </c>
      <c r="O30" s="5">
        <v>1</v>
      </c>
      <c r="P30" s="5">
        <v>23</v>
      </c>
      <c r="Q30" s="5">
        <v>12</v>
      </c>
      <c r="R30" s="5">
        <v>3</v>
      </c>
      <c r="S30" s="5" t="s">
        <v>289</v>
      </c>
      <c r="T30" s="5">
        <v>22</v>
      </c>
      <c r="U30" s="5">
        <v>10</v>
      </c>
      <c r="V30" s="5">
        <v>15</v>
      </c>
      <c r="W30" s="5">
        <v>12</v>
      </c>
      <c r="X30" s="5">
        <v>21</v>
      </c>
      <c r="Y30" s="5">
        <v>12</v>
      </c>
      <c r="Z30" s="5">
        <v>13</v>
      </c>
      <c r="AA30" s="5">
        <v>6</v>
      </c>
      <c r="AB30" s="5">
        <v>31</v>
      </c>
      <c r="AC30" s="5">
        <v>14</v>
      </c>
      <c r="AD30" s="5">
        <v>34</v>
      </c>
      <c r="AE30" s="5">
        <v>28</v>
      </c>
      <c r="AF30" s="5">
        <v>175</v>
      </c>
      <c r="AG30" s="5">
        <v>95</v>
      </c>
      <c r="AH30" s="5">
        <v>0</v>
      </c>
      <c r="AI30" s="5">
        <v>10</v>
      </c>
      <c r="AJ30" s="5">
        <v>0</v>
      </c>
    </row>
    <row r="31" spans="1:36" x14ac:dyDescent="0.2">
      <c r="A31" s="5" t="s">
        <v>290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 t="s">
        <v>290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</row>
    <row r="32" spans="1:36" x14ac:dyDescent="0.2">
      <c r="A32" s="5" t="s">
        <v>291</v>
      </c>
      <c r="B32" s="5">
        <v>25</v>
      </c>
      <c r="C32" s="5">
        <v>6</v>
      </c>
      <c r="D32" s="5">
        <v>4</v>
      </c>
      <c r="E32" s="5">
        <v>3</v>
      </c>
      <c r="F32" s="5">
        <v>1</v>
      </c>
      <c r="G32" s="5">
        <v>0</v>
      </c>
      <c r="H32" s="5">
        <v>1</v>
      </c>
      <c r="I32" s="5">
        <v>3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1</v>
      </c>
      <c r="R32" s="5">
        <v>0</v>
      </c>
      <c r="S32" s="5" t="s">
        <v>291</v>
      </c>
      <c r="T32" s="5">
        <v>0</v>
      </c>
      <c r="U32" s="5">
        <v>0</v>
      </c>
      <c r="V32" s="5">
        <v>0</v>
      </c>
      <c r="W32" s="5">
        <v>0</v>
      </c>
      <c r="X32" s="5">
        <v>2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1</v>
      </c>
      <c r="AF32" s="5">
        <v>3</v>
      </c>
      <c r="AG32" s="5">
        <v>0</v>
      </c>
      <c r="AH32" s="5">
        <v>0</v>
      </c>
      <c r="AI32" s="5">
        <v>0</v>
      </c>
      <c r="AJ32" s="5">
        <v>0</v>
      </c>
    </row>
    <row r="33" spans="1:36" x14ac:dyDescent="0.2">
      <c r="A33" s="5" t="s">
        <v>292</v>
      </c>
      <c r="B33" s="5">
        <v>1795</v>
      </c>
      <c r="C33" s="5">
        <v>109</v>
      </c>
      <c r="D33" s="5">
        <v>145</v>
      </c>
      <c r="E33" s="5">
        <v>58</v>
      </c>
      <c r="F33" s="5">
        <v>56</v>
      </c>
      <c r="G33" s="5">
        <v>29</v>
      </c>
      <c r="H33" s="5">
        <v>44</v>
      </c>
      <c r="I33" s="5">
        <v>42</v>
      </c>
      <c r="J33" s="5">
        <v>50</v>
      </c>
      <c r="K33" s="5">
        <v>33</v>
      </c>
      <c r="L33" s="5">
        <v>57</v>
      </c>
      <c r="M33" s="5">
        <v>29</v>
      </c>
      <c r="N33" s="5">
        <v>9</v>
      </c>
      <c r="O33" s="5">
        <v>17</v>
      </c>
      <c r="P33" s="5">
        <v>33</v>
      </c>
      <c r="Q33" s="5">
        <v>34</v>
      </c>
      <c r="R33" s="5">
        <v>87</v>
      </c>
      <c r="S33" s="5" t="s">
        <v>292</v>
      </c>
      <c r="T33" s="5">
        <v>94</v>
      </c>
      <c r="U33" s="5">
        <v>21</v>
      </c>
      <c r="V33" s="5">
        <v>143</v>
      </c>
      <c r="W33" s="5">
        <v>42</v>
      </c>
      <c r="X33" s="5">
        <v>35</v>
      </c>
      <c r="Y33" s="5">
        <v>83</v>
      </c>
      <c r="Z33" s="5">
        <v>83</v>
      </c>
      <c r="AA33" s="5">
        <v>37</v>
      </c>
      <c r="AB33" s="5">
        <v>109</v>
      </c>
      <c r="AC33" s="5">
        <v>21</v>
      </c>
      <c r="AD33" s="5">
        <v>27</v>
      </c>
      <c r="AE33" s="5">
        <v>15</v>
      </c>
      <c r="AF33" s="5">
        <v>196</v>
      </c>
      <c r="AG33" s="5">
        <v>55</v>
      </c>
      <c r="AH33" s="5">
        <v>0</v>
      </c>
      <c r="AI33" s="5">
        <v>2</v>
      </c>
      <c r="AJ33" s="5">
        <v>0</v>
      </c>
    </row>
    <row r="34" spans="1:36" x14ac:dyDescent="0.2">
      <c r="A34" s="5" t="s">
        <v>293</v>
      </c>
      <c r="B34" s="5">
        <v>810</v>
      </c>
      <c r="C34" s="5">
        <v>147</v>
      </c>
      <c r="D34" s="5">
        <v>66</v>
      </c>
      <c r="E34" s="5">
        <v>24</v>
      </c>
      <c r="F34" s="5">
        <v>25</v>
      </c>
      <c r="G34" s="5">
        <v>6</v>
      </c>
      <c r="H34" s="5">
        <v>5</v>
      </c>
      <c r="I34" s="5">
        <v>6</v>
      </c>
      <c r="J34" s="5">
        <v>30</v>
      </c>
      <c r="K34" s="5">
        <v>7</v>
      </c>
      <c r="L34" s="5">
        <v>21</v>
      </c>
      <c r="M34" s="5">
        <v>10</v>
      </c>
      <c r="N34" s="5">
        <v>0</v>
      </c>
      <c r="O34" s="5">
        <v>1</v>
      </c>
      <c r="P34" s="5">
        <v>9</v>
      </c>
      <c r="Q34" s="5">
        <v>17</v>
      </c>
      <c r="R34" s="5">
        <v>1</v>
      </c>
      <c r="S34" s="5" t="s">
        <v>293</v>
      </c>
      <c r="T34" s="5">
        <v>5</v>
      </c>
      <c r="U34" s="5">
        <v>4</v>
      </c>
      <c r="V34" s="5">
        <v>6</v>
      </c>
      <c r="W34" s="5">
        <v>2</v>
      </c>
      <c r="X34" s="5">
        <v>19</v>
      </c>
      <c r="Y34" s="5">
        <v>9</v>
      </c>
      <c r="Z34" s="5">
        <v>17</v>
      </c>
      <c r="AA34" s="5">
        <v>6</v>
      </c>
      <c r="AB34" s="5">
        <v>20</v>
      </c>
      <c r="AC34" s="5">
        <v>8</v>
      </c>
      <c r="AD34" s="5">
        <v>13</v>
      </c>
      <c r="AE34" s="5">
        <v>9</v>
      </c>
      <c r="AF34" s="5">
        <v>62</v>
      </c>
      <c r="AG34" s="5">
        <v>29</v>
      </c>
      <c r="AH34" s="5">
        <v>213</v>
      </c>
      <c r="AI34" s="5">
        <v>13</v>
      </c>
      <c r="AJ34" s="5">
        <v>0</v>
      </c>
    </row>
    <row r="35" spans="1:36" x14ac:dyDescent="0.2">
      <c r="A35" s="5" t="s">
        <v>294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 t="s">
        <v>294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</row>
    <row r="36" spans="1:36" x14ac:dyDescent="0.2">
      <c r="A36" s="5" t="s">
        <v>295</v>
      </c>
      <c r="B36" s="5">
        <v>65</v>
      </c>
      <c r="C36" s="5">
        <v>42</v>
      </c>
      <c r="D36" s="5">
        <v>8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1</v>
      </c>
      <c r="S36" s="5" t="s">
        <v>295</v>
      </c>
      <c r="T36" s="5">
        <v>1</v>
      </c>
      <c r="U36" s="5">
        <v>0</v>
      </c>
      <c r="V36" s="5">
        <v>0</v>
      </c>
      <c r="W36" s="5">
        <v>0</v>
      </c>
      <c r="X36" s="5">
        <v>0</v>
      </c>
      <c r="Y36" s="5">
        <v>1</v>
      </c>
      <c r="Z36" s="5">
        <v>1</v>
      </c>
      <c r="AA36" s="5">
        <v>0</v>
      </c>
      <c r="AB36" s="5">
        <v>0</v>
      </c>
      <c r="AC36" s="5">
        <v>3</v>
      </c>
      <c r="AD36" s="5">
        <v>0</v>
      </c>
      <c r="AE36" s="5">
        <v>0</v>
      </c>
      <c r="AF36" s="5">
        <v>6</v>
      </c>
      <c r="AG36" s="5">
        <v>1</v>
      </c>
      <c r="AH36" s="5">
        <v>0</v>
      </c>
      <c r="AI36" s="5">
        <v>1</v>
      </c>
      <c r="AJ36" s="5">
        <v>0</v>
      </c>
    </row>
    <row r="37" spans="1:36" x14ac:dyDescent="0.2">
      <c r="A37" s="5" t="s">
        <v>296</v>
      </c>
      <c r="B37" s="5">
        <v>70</v>
      </c>
      <c r="C37" s="5">
        <v>10</v>
      </c>
      <c r="D37" s="5">
        <v>11</v>
      </c>
      <c r="E37" s="5">
        <v>4</v>
      </c>
      <c r="F37" s="5">
        <v>4</v>
      </c>
      <c r="G37" s="5">
        <v>0</v>
      </c>
      <c r="H37" s="5">
        <v>0</v>
      </c>
      <c r="I37" s="5">
        <v>0</v>
      </c>
      <c r="J37" s="5">
        <v>1</v>
      </c>
      <c r="K37" s="5">
        <v>0</v>
      </c>
      <c r="L37" s="5">
        <v>3</v>
      </c>
      <c r="M37" s="5">
        <v>2</v>
      </c>
      <c r="N37" s="5">
        <v>0</v>
      </c>
      <c r="O37" s="5">
        <v>1</v>
      </c>
      <c r="P37" s="5">
        <v>1</v>
      </c>
      <c r="Q37" s="5">
        <v>0</v>
      </c>
      <c r="R37" s="5">
        <v>0</v>
      </c>
      <c r="S37" s="5" t="s">
        <v>296</v>
      </c>
      <c r="T37" s="5">
        <v>1</v>
      </c>
      <c r="U37" s="5">
        <v>3</v>
      </c>
      <c r="V37" s="5">
        <v>0</v>
      </c>
      <c r="W37" s="5">
        <v>0</v>
      </c>
      <c r="X37" s="5">
        <v>0</v>
      </c>
      <c r="Y37" s="5">
        <v>1</v>
      </c>
      <c r="Z37" s="5">
        <v>3</v>
      </c>
      <c r="AA37" s="5">
        <v>1</v>
      </c>
      <c r="AB37" s="5">
        <v>1</v>
      </c>
      <c r="AC37" s="5">
        <v>0</v>
      </c>
      <c r="AD37" s="5">
        <v>1</v>
      </c>
      <c r="AE37" s="5">
        <v>0</v>
      </c>
      <c r="AF37" s="5">
        <v>15</v>
      </c>
      <c r="AG37" s="5">
        <v>7</v>
      </c>
      <c r="AH37" s="5">
        <v>0</v>
      </c>
      <c r="AI37" s="5">
        <v>0</v>
      </c>
      <c r="AJ37" s="5">
        <v>0</v>
      </c>
    </row>
    <row r="38" spans="1:36" x14ac:dyDescent="0.2">
      <c r="A38" s="5" t="s">
        <v>297</v>
      </c>
      <c r="B38" s="5">
        <v>11</v>
      </c>
      <c r="C38" s="5">
        <v>6</v>
      </c>
      <c r="D38" s="5">
        <v>0</v>
      </c>
      <c r="E38" s="5">
        <v>1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 t="s">
        <v>297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1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2</v>
      </c>
      <c r="AG38" s="5">
        <v>1</v>
      </c>
      <c r="AH38" s="5">
        <v>0</v>
      </c>
      <c r="AI38" s="5">
        <v>0</v>
      </c>
      <c r="AJ38" s="5">
        <v>0</v>
      </c>
    </row>
    <row r="39" spans="1:36" x14ac:dyDescent="0.2">
      <c r="A39" s="5" t="s">
        <v>298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 t="s">
        <v>298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</row>
    <row r="40" spans="1:36" x14ac:dyDescent="0.2">
      <c r="A40" s="5" t="s">
        <v>299</v>
      </c>
      <c r="B40" s="5">
        <v>42</v>
      </c>
      <c r="C40" s="5">
        <v>6</v>
      </c>
      <c r="D40" s="5">
        <v>7</v>
      </c>
      <c r="E40" s="5">
        <v>3</v>
      </c>
      <c r="F40" s="5">
        <v>3</v>
      </c>
      <c r="G40" s="5">
        <v>0</v>
      </c>
      <c r="H40" s="5">
        <v>0</v>
      </c>
      <c r="I40" s="5">
        <v>2</v>
      </c>
      <c r="J40" s="5">
        <v>0</v>
      </c>
      <c r="K40" s="5">
        <v>0</v>
      </c>
      <c r="L40" s="5">
        <v>2</v>
      </c>
      <c r="M40" s="5">
        <v>3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 t="s">
        <v>299</v>
      </c>
      <c r="T40" s="5">
        <v>0</v>
      </c>
      <c r="U40" s="5">
        <v>2</v>
      </c>
      <c r="V40" s="5">
        <v>0</v>
      </c>
      <c r="W40" s="5">
        <v>1</v>
      </c>
      <c r="X40" s="5">
        <v>0</v>
      </c>
      <c r="Y40" s="5">
        <v>1</v>
      </c>
      <c r="Z40" s="5">
        <v>1</v>
      </c>
      <c r="AA40" s="5">
        <v>0</v>
      </c>
      <c r="AB40" s="5">
        <v>1</v>
      </c>
      <c r="AC40" s="5">
        <v>0</v>
      </c>
      <c r="AD40" s="5">
        <v>1</v>
      </c>
      <c r="AE40" s="5">
        <v>4</v>
      </c>
      <c r="AF40" s="5">
        <v>5</v>
      </c>
      <c r="AG40" s="5">
        <v>0</v>
      </c>
      <c r="AH40" s="5">
        <v>0</v>
      </c>
      <c r="AI40" s="5">
        <v>0</v>
      </c>
      <c r="AJ40" s="5">
        <v>0</v>
      </c>
    </row>
    <row r="41" spans="1:36" x14ac:dyDescent="0.2">
      <c r="A41" s="5" t="s">
        <v>300</v>
      </c>
      <c r="B41" s="5">
        <v>168</v>
      </c>
      <c r="C41" s="5">
        <v>25</v>
      </c>
      <c r="D41" s="5">
        <v>26</v>
      </c>
      <c r="E41" s="5">
        <v>6</v>
      </c>
      <c r="F41" s="5">
        <v>5</v>
      </c>
      <c r="G41" s="5">
        <v>0</v>
      </c>
      <c r="H41" s="5">
        <v>3</v>
      </c>
      <c r="I41" s="5">
        <v>2</v>
      </c>
      <c r="J41" s="5">
        <v>3</v>
      </c>
      <c r="K41" s="5">
        <v>0</v>
      </c>
      <c r="L41" s="5">
        <v>3</v>
      </c>
      <c r="M41" s="5">
        <v>0</v>
      </c>
      <c r="N41" s="5">
        <v>0</v>
      </c>
      <c r="O41" s="5">
        <v>0</v>
      </c>
      <c r="P41" s="5">
        <v>9</v>
      </c>
      <c r="Q41" s="5">
        <v>4</v>
      </c>
      <c r="R41" s="5">
        <v>2</v>
      </c>
      <c r="S41" s="5" t="s">
        <v>300</v>
      </c>
      <c r="T41" s="5">
        <v>0</v>
      </c>
      <c r="U41" s="5">
        <v>1</v>
      </c>
      <c r="V41" s="5">
        <v>4</v>
      </c>
      <c r="W41" s="5">
        <v>0</v>
      </c>
      <c r="X41" s="5">
        <v>0</v>
      </c>
      <c r="Y41" s="5">
        <v>10</v>
      </c>
      <c r="Z41" s="5">
        <v>6</v>
      </c>
      <c r="AA41" s="5">
        <v>0</v>
      </c>
      <c r="AB41" s="5">
        <v>3</v>
      </c>
      <c r="AC41" s="5">
        <v>6</v>
      </c>
      <c r="AD41" s="5">
        <v>9</v>
      </c>
      <c r="AE41" s="5">
        <v>4</v>
      </c>
      <c r="AF41" s="5">
        <v>22</v>
      </c>
      <c r="AG41" s="5">
        <v>14</v>
      </c>
      <c r="AH41" s="5">
        <v>0</v>
      </c>
      <c r="AI41" s="5">
        <v>1</v>
      </c>
      <c r="AJ41" s="5">
        <v>0</v>
      </c>
    </row>
    <row r="42" spans="1:36" x14ac:dyDescent="0.2">
      <c r="A42" s="5" t="s">
        <v>301</v>
      </c>
      <c r="B42" s="5">
        <v>876</v>
      </c>
      <c r="C42" s="5">
        <v>165</v>
      </c>
      <c r="D42" s="5">
        <v>63</v>
      </c>
      <c r="E42" s="5">
        <v>42</v>
      </c>
      <c r="F42" s="5">
        <v>59</v>
      </c>
      <c r="G42" s="5">
        <v>6</v>
      </c>
      <c r="H42" s="5">
        <v>26</v>
      </c>
      <c r="I42" s="5">
        <v>39</v>
      </c>
      <c r="J42" s="5">
        <v>38</v>
      </c>
      <c r="K42" s="5">
        <v>2</v>
      </c>
      <c r="L42" s="5">
        <v>25</v>
      </c>
      <c r="M42" s="5">
        <v>16</v>
      </c>
      <c r="N42" s="5">
        <v>5</v>
      </c>
      <c r="O42" s="5">
        <v>2</v>
      </c>
      <c r="P42" s="5">
        <v>18</v>
      </c>
      <c r="Q42" s="5">
        <v>40</v>
      </c>
      <c r="R42" s="5">
        <v>26</v>
      </c>
      <c r="S42" s="5" t="s">
        <v>301</v>
      </c>
      <c r="T42" s="5">
        <v>16</v>
      </c>
      <c r="U42" s="5">
        <v>8</v>
      </c>
      <c r="V42" s="5">
        <v>16</v>
      </c>
      <c r="W42" s="5">
        <v>13</v>
      </c>
      <c r="X42" s="5">
        <v>16</v>
      </c>
      <c r="Y42" s="5">
        <v>27</v>
      </c>
      <c r="Z42" s="5">
        <v>21</v>
      </c>
      <c r="AA42" s="5">
        <v>23</v>
      </c>
      <c r="AB42" s="5">
        <v>15</v>
      </c>
      <c r="AC42" s="5">
        <v>8</v>
      </c>
      <c r="AD42" s="5">
        <v>15</v>
      </c>
      <c r="AE42" s="5">
        <v>6</v>
      </c>
      <c r="AF42" s="5">
        <v>99</v>
      </c>
      <c r="AG42" s="5">
        <v>11</v>
      </c>
      <c r="AH42" s="5">
        <v>1</v>
      </c>
      <c r="AI42" s="5">
        <v>4</v>
      </c>
      <c r="AJ42" s="5">
        <v>5</v>
      </c>
    </row>
    <row r="43" spans="1:36" x14ac:dyDescent="0.2">
      <c r="A43" s="5" t="s">
        <v>302</v>
      </c>
      <c r="B43" s="5">
        <v>1174</v>
      </c>
      <c r="C43" s="5">
        <v>38</v>
      </c>
      <c r="D43" s="5">
        <v>70</v>
      </c>
      <c r="E43" s="5">
        <v>42</v>
      </c>
      <c r="F43" s="5">
        <v>69</v>
      </c>
      <c r="G43" s="5">
        <v>11</v>
      </c>
      <c r="H43" s="5">
        <v>15</v>
      </c>
      <c r="I43" s="5">
        <v>68</v>
      </c>
      <c r="J43" s="5">
        <v>57</v>
      </c>
      <c r="K43" s="5">
        <v>14</v>
      </c>
      <c r="L43" s="5">
        <v>98</v>
      </c>
      <c r="M43" s="5">
        <v>39</v>
      </c>
      <c r="N43" s="5">
        <v>9</v>
      </c>
      <c r="O43" s="5">
        <v>2</v>
      </c>
      <c r="P43" s="5">
        <v>53</v>
      </c>
      <c r="Q43" s="5">
        <v>44</v>
      </c>
      <c r="R43" s="5">
        <v>34</v>
      </c>
      <c r="S43" s="5" t="s">
        <v>302</v>
      </c>
      <c r="T43" s="5">
        <v>52</v>
      </c>
      <c r="U43" s="5">
        <v>29</v>
      </c>
      <c r="V43" s="5">
        <v>43</v>
      </c>
      <c r="W43" s="5">
        <v>43</v>
      </c>
      <c r="X43" s="5">
        <v>19</v>
      </c>
      <c r="Y43" s="5">
        <v>53</v>
      </c>
      <c r="Z43" s="5">
        <v>34</v>
      </c>
      <c r="AA43" s="5">
        <v>19</v>
      </c>
      <c r="AB43" s="5">
        <v>40</v>
      </c>
      <c r="AC43" s="5">
        <v>27</v>
      </c>
      <c r="AD43" s="5">
        <v>14</v>
      </c>
      <c r="AE43" s="5">
        <v>26</v>
      </c>
      <c r="AF43" s="5">
        <v>90</v>
      </c>
      <c r="AG43" s="5">
        <v>11</v>
      </c>
      <c r="AH43" s="5">
        <v>4</v>
      </c>
      <c r="AI43" s="5">
        <v>6</v>
      </c>
      <c r="AJ43" s="5">
        <v>1</v>
      </c>
    </row>
    <row r="44" spans="1:36" x14ac:dyDescent="0.2">
      <c r="A44" s="5" t="s">
        <v>303</v>
      </c>
      <c r="B44" s="5">
        <v>186</v>
      </c>
      <c r="C44" s="5">
        <v>37</v>
      </c>
      <c r="D44" s="5">
        <v>32</v>
      </c>
      <c r="E44" s="5">
        <v>3</v>
      </c>
      <c r="F44" s="5">
        <v>11</v>
      </c>
      <c r="G44" s="5">
        <v>1</v>
      </c>
      <c r="H44" s="5">
        <v>2</v>
      </c>
      <c r="I44" s="5">
        <v>5</v>
      </c>
      <c r="J44" s="5">
        <v>9</v>
      </c>
      <c r="K44" s="5">
        <v>2</v>
      </c>
      <c r="L44" s="5">
        <v>4</v>
      </c>
      <c r="M44" s="5">
        <v>0</v>
      </c>
      <c r="N44" s="5">
        <v>0</v>
      </c>
      <c r="O44" s="5">
        <v>0</v>
      </c>
      <c r="P44" s="5">
        <v>1</v>
      </c>
      <c r="Q44" s="5">
        <v>8</v>
      </c>
      <c r="R44" s="5">
        <v>10</v>
      </c>
      <c r="S44" s="5" t="s">
        <v>303</v>
      </c>
      <c r="T44" s="5">
        <v>16</v>
      </c>
      <c r="U44" s="5">
        <v>2</v>
      </c>
      <c r="V44" s="5">
        <v>3</v>
      </c>
      <c r="W44" s="5">
        <v>3</v>
      </c>
      <c r="X44" s="5">
        <v>5</v>
      </c>
      <c r="Y44" s="5">
        <v>5</v>
      </c>
      <c r="Z44" s="5">
        <v>6</v>
      </c>
      <c r="AA44" s="5">
        <v>0</v>
      </c>
      <c r="AB44" s="5">
        <v>5</v>
      </c>
      <c r="AC44" s="5">
        <v>0</v>
      </c>
      <c r="AD44" s="5">
        <v>1</v>
      </c>
      <c r="AE44" s="5">
        <v>4</v>
      </c>
      <c r="AF44" s="5">
        <v>9</v>
      </c>
      <c r="AG44" s="5">
        <v>1</v>
      </c>
      <c r="AH44" s="5">
        <v>0</v>
      </c>
      <c r="AI44" s="5">
        <v>0</v>
      </c>
      <c r="AJ44" s="5">
        <v>1</v>
      </c>
    </row>
    <row r="45" spans="1:36" x14ac:dyDescent="0.2">
      <c r="A45" s="5" t="s">
        <v>304</v>
      </c>
      <c r="B45" s="5">
        <v>21</v>
      </c>
      <c r="C45" s="5">
        <v>6</v>
      </c>
      <c r="D45" s="5">
        <v>2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 t="s">
        <v>304</v>
      </c>
      <c r="T45" s="5">
        <v>0</v>
      </c>
      <c r="U45" s="5">
        <v>1</v>
      </c>
      <c r="V45" s="5">
        <v>3</v>
      </c>
      <c r="W45" s="5">
        <v>0</v>
      </c>
      <c r="X45" s="5">
        <v>0</v>
      </c>
      <c r="Y45" s="5">
        <v>1</v>
      </c>
      <c r="Z45" s="5">
        <v>0</v>
      </c>
      <c r="AA45" s="5">
        <v>0</v>
      </c>
      <c r="AB45" s="5">
        <v>1</v>
      </c>
      <c r="AC45" s="5">
        <v>0</v>
      </c>
      <c r="AD45" s="5">
        <v>1</v>
      </c>
      <c r="AE45" s="5">
        <v>1</v>
      </c>
      <c r="AF45" s="5">
        <v>5</v>
      </c>
      <c r="AG45" s="5">
        <v>0</v>
      </c>
      <c r="AH45" s="5">
        <v>0</v>
      </c>
      <c r="AI45" s="5">
        <v>0</v>
      </c>
      <c r="AJ45" s="5">
        <v>0</v>
      </c>
    </row>
    <row r="46" spans="1:36" x14ac:dyDescent="0.2">
      <c r="A46" s="5" t="s">
        <v>305</v>
      </c>
      <c r="B46" s="5">
        <v>448</v>
      </c>
      <c r="C46" s="5">
        <v>73</v>
      </c>
      <c r="D46" s="5">
        <v>54</v>
      </c>
      <c r="E46" s="5">
        <v>19</v>
      </c>
      <c r="F46" s="5">
        <v>13</v>
      </c>
      <c r="G46" s="5">
        <v>8</v>
      </c>
      <c r="H46" s="5">
        <v>5</v>
      </c>
      <c r="I46" s="5">
        <v>13</v>
      </c>
      <c r="J46" s="5">
        <v>26</v>
      </c>
      <c r="K46" s="5">
        <v>10</v>
      </c>
      <c r="L46" s="5">
        <v>19</v>
      </c>
      <c r="M46" s="5">
        <v>15</v>
      </c>
      <c r="N46" s="5">
        <v>1</v>
      </c>
      <c r="O46" s="5">
        <v>2</v>
      </c>
      <c r="P46" s="5">
        <v>8</v>
      </c>
      <c r="Q46" s="5">
        <v>5</v>
      </c>
      <c r="R46" s="5">
        <v>12</v>
      </c>
      <c r="S46" s="5" t="s">
        <v>305</v>
      </c>
      <c r="T46" s="5">
        <v>12</v>
      </c>
      <c r="U46" s="5">
        <v>7</v>
      </c>
      <c r="V46" s="5">
        <v>18</v>
      </c>
      <c r="W46" s="5">
        <v>4</v>
      </c>
      <c r="X46" s="5">
        <v>5</v>
      </c>
      <c r="Y46" s="5">
        <v>16</v>
      </c>
      <c r="Z46" s="5">
        <v>13</v>
      </c>
      <c r="AA46" s="5">
        <v>2</v>
      </c>
      <c r="AB46" s="5">
        <v>23</v>
      </c>
      <c r="AC46" s="5">
        <v>5</v>
      </c>
      <c r="AD46" s="5">
        <v>10</v>
      </c>
      <c r="AE46" s="5">
        <v>10</v>
      </c>
      <c r="AF46" s="5">
        <v>30</v>
      </c>
      <c r="AG46" s="5">
        <v>1</v>
      </c>
      <c r="AH46" s="5">
        <v>1</v>
      </c>
      <c r="AI46" s="5">
        <v>8</v>
      </c>
      <c r="AJ46" s="5">
        <v>0</v>
      </c>
    </row>
    <row r="47" spans="1:36" x14ac:dyDescent="0.2">
      <c r="A47" s="5" t="s">
        <v>306</v>
      </c>
      <c r="B47" s="5">
        <v>468</v>
      </c>
      <c r="C47" s="5">
        <v>60</v>
      </c>
      <c r="D47" s="5">
        <v>43</v>
      </c>
      <c r="E47" s="5">
        <v>23</v>
      </c>
      <c r="F47" s="5">
        <v>69</v>
      </c>
      <c r="G47" s="5">
        <v>8</v>
      </c>
      <c r="H47" s="5">
        <v>5</v>
      </c>
      <c r="I47" s="5">
        <v>28</v>
      </c>
      <c r="J47" s="5">
        <v>7</v>
      </c>
      <c r="K47" s="5">
        <v>1</v>
      </c>
      <c r="L47" s="5">
        <v>32</v>
      </c>
      <c r="M47" s="5">
        <v>17</v>
      </c>
      <c r="N47" s="5">
        <v>0</v>
      </c>
      <c r="O47" s="5">
        <v>3</v>
      </c>
      <c r="P47" s="5">
        <v>9</v>
      </c>
      <c r="Q47" s="5">
        <v>8</v>
      </c>
      <c r="R47" s="5">
        <v>1</v>
      </c>
      <c r="S47" s="5" t="s">
        <v>306</v>
      </c>
      <c r="T47" s="5">
        <v>3</v>
      </c>
      <c r="U47" s="5">
        <v>2</v>
      </c>
      <c r="V47" s="5">
        <v>12</v>
      </c>
      <c r="W47" s="5">
        <v>2</v>
      </c>
      <c r="X47" s="5">
        <v>9</v>
      </c>
      <c r="Y47" s="5">
        <v>19</v>
      </c>
      <c r="Z47" s="5">
        <v>17</v>
      </c>
      <c r="AA47" s="5">
        <v>3</v>
      </c>
      <c r="AB47" s="5">
        <v>4</v>
      </c>
      <c r="AC47" s="5">
        <v>2</v>
      </c>
      <c r="AD47" s="5">
        <v>6</v>
      </c>
      <c r="AE47" s="5">
        <v>5</v>
      </c>
      <c r="AF47" s="5">
        <v>46</v>
      </c>
      <c r="AG47" s="5">
        <v>15</v>
      </c>
      <c r="AH47" s="5">
        <v>2</v>
      </c>
      <c r="AI47" s="5">
        <v>5</v>
      </c>
      <c r="AJ47" s="5">
        <v>2</v>
      </c>
    </row>
    <row r="48" spans="1:36" x14ac:dyDescent="0.2">
      <c r="A48" s="5" t="s">
        <v>307</v>
      </c>
      <c r="B48" s="5">
        <v>43</v>
      </c>
      <c r="C48" s="5">
        <v>8</v>
      </c>
      <c r="D48" s="5">
        <v>7</v>
      </c>
      <c r="E48" s="5">
        <v>7</v>
      </c>
      <c r="F48" s="5">
        <v>0</v>
      </c>
      <c r="G48" s="5">
        <v>0</v>
      </c>
      <c r="H48" s="5">
        <v>1</v>
      </c>
      <c r="I48" s="5">
        <v>1</v>
      </c>
      <c r="J48" s="5">
        <v>1</v>
      </c>
      <c r="K48" s="5">
        <v>0</v>
      </c>
      <c r="L48" s="5">
        <v>1</v>
      </c>
      <c r="M48" s="5">
        <v>1</v>
      </c>
      <c r="N48" s="5">
        <v>1</v>
      </c>
      <c r="O48" s="5">
        <v>0</v>
      </c>
      <c r="P48" s="5">
        <v>0</v>
      </c>
      <c r="Q48" s="5">
        <v>0</v>
      </c>
      <c r="R48" s="5">
        <v>0</v>
      </c>
      <c r="S48" s="5" t="s">
        <v>307</v>
      </c>
      <c r="T48" s="5">
        <v>0</v>
      </c>
      <c r="U48" s="5">
        <v>0</v>
      </c>
      <c r="V48" s="5">
        <v>0</v>
      </c>
      <c r="W48" s="5">
        <v>3</v>
      </c>
      <c r="X48" s="5">
        <v>0</v>
      </c>
      <c r="Y48" s="5">
        <v>0</v>
      </c>
      <c r="Z48" s="5">
        <v>3</v>
      </c>
      <c r="AA48" s="5">
        <v>0</v>
      </c>
      <c r="AB48" s="5">
        <v>0</v>
      </c>
      <c r="AC48" s="5">
        <v>0</v>
      </c>
      <c r="AD48" s="5">
        <v>2</v>
      </c>
      <c r="AE48" s="5">
        <v>1</v>
      </c>
      <c r="AF48" s="5">
        <v>6</v>
      </c>
      <c r="AG48" s="5">
        <v>0</v>
      </c>
      <c r="AH48" s="5">
        <v>0</v>
      </c>
      <c r="AI48" s="5">
        <v>0</v>
      </c>
      <c r="AJ48" s="5">
        <v>0</v>
      </c>
    </row>
    <row r="50" spans="1:36" x14ac:dyDescent="0.2">
      <c r="A50" s="5" t="s">
        <v>406</v>
      </c>
      <c r="B50" s="5">
        <v>30608</v>
      </c>
      <c r="C50" s="5">
        <v>959</v>
      </c>
      <c r="D50" s="5">
        <v>1561</v>
      </c>
      <c r="E50" s="5">
        <v>1304</v>
      </c>
      <c r="F50" s="5">
        <v>1982</v>
      </c>
      <c r="G50" s="5">
        <v>582</v>
      </c>
      <c r="H50" s="5">
        <v>623</v>
      </c>
      <c r="I50" s="5">
        <v>1281</v>
      </c>
      <c r="J50" s="5">
        <v>957</v>
      </c>
      <c r="K50" s="5">
        <v>686</v>
      </c>
      <c r="L50" s="5">
        <v>2275</v>
      </c>
      <c r="M50" s="5">
        <v>1023</v>
      </c>
      <c r="N50" s="5">
        <v>369</v>
      </c>
      <c r="O50" s="5">
        <v>181</v>
      </c>
      <c r="P50" s="5">
        <v>1113</v>
      </c>
      <c r="Q50" s="5">
        <v>941</v>
      </c>
      <c r="R50" s="5">
        <v>832</v>
      </c>
      <c r="S50" s="5" t="s">
        <v>406</v>
      </c>
      <c r="T50" s="5">
        <v>1389</v>
      </c>
      <c r="U50" s="5">
        <v>844</v>
      </c>
      <c r="V50" s="5">
        <v>799</v>
      </c>
      <c r="W50" s="5">
        <v>761</v>
      </c>
      <c r="X50" s="5">
        <v>1113</v>
      </c>
      <c r="Y50" s="5">
        <v>1239</v>
      </c>
      <c r="Z50" s="5">
        <v>686</v>
      </c>
      <c r="AA50" s="5">
        <v>527</v>
      </c>
      <c r="AB50" s="5">
        <v>948</v>
      </c>
      <c r="AC50" s="5">
        <v>414</v>
      </c>
      <c r="AD50" s="5">
        <v>810</v>
      </c>
      <c r="AE50" s="5">
        <v>1026</v>
      </c>
      <c r="AF50" s="5">
        <v>2214</v>
      </c>
      <c r="AG50" s="5">
        <v>512</v>
      </c>
      <c r="AH50" s="5">
        <v>405</v>
      </c>
      <c r="AI50" s="5">
        <v>203</v>
      </c>
      <c r="AJ50" s="5">
        <v>49</v>
      </c>
    </row>
    <row r="51" spans="1:36" x14ac:dyDescent="0.2">
      <c r="A51" s="5" t="s">
        <v>287</v>
      </c>
      <c r="B51" s="5">
        <v>25068</v>
      </c>
      <c r="C51" s="5">
        <v>136</v>
      </c>
      <c r="D51" s="5">
        <v>1021</v>
      </c>
      <c r="E51" s="5">
        <v>1176</v>
      </c>
      <c r="F51" s="5">
        <v>1763</v>
      </c>
      <c r="G51" s="5">
        <v>527</v>
      </c>
      <c r="H51" s="5">
        <v>596</v>
      </c>
      <c r="I51" s="5">
        <v>1134</v>
      </c>
      <c r="J51" s="5">
        <v>816</v>
      </c>
      <c r="K51" s="5">
        <v>657</v>
      </c>
      <c r="L51" s="5">
        <v>2103</v>
      </c>
      <c r="M51" s="5">
        <v>943</v>
      </c>
      <c r="N51" s="5">
        <v>361</v>
      </c>
      <c r="O51" s="5">
        <v>173</v>
      </c>
      <c r="P51" s="5">
        <v>1073</v>
      </c>
      <c r="Q51" s="5">
        <v>858</v>
      </c>
      <c r="R51" s="5">
        <v>695</v>
      </c>
      <c r="S51" s="5" t="s">
        <v>287</v>
      </c>
      <c r="T51" s="5">
        <v>1236</v>
      </c>
      <c r="U51" s="5">
        <v>797</v>
      </c>
      <c r="V51" s="5">
        <v>721</v>
      </c>
      <c r="W51" s="5">
        <v>705</v>
      </c>
      <c r="X51" s="5">
        <v>1039</v>
      </c>
      <c r="Y51" s="5">
        <v>1154</v>
      </c>
      <c r="Z51" s="5">
        <v>617</v>
      </c>
      <c r="AA51" s="5">
        <v>487</v>
      </c>
      <c r="AB51" s="5">
        <v>854</v>
      </c>
      <c r="AC51" s="5">
        <v>338</v>
      </c>
      <c r="AD51" s="5">
        <v>721</v>
      </c>
      <c r="AE51" s="5">
        <v>910</v>
      </c>
      <c r="AF51" s="5">
        <v>1208</v>
      </c>
      <c r="AG51" s="5">
        <v>136</v>
      </c>
      <c r="AH51" s="5">
        <v>43</v>
      </c>
      <c r="AI51" s="5">
        <v>33</v>
      </c>
      <c r="AJ51" s="5">
        <v>37</v>
      </c>
    </row>
    <row r="52" spans="1:36" x14ac:dyDescent="0.2">
      <c r="A52" s="5" t="s">
        <v>288</v>
      </c>
      <c r="B52" s="5">
        <v>3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1</v>
      </c>
      <c r="S52" s="5" t="s">
        <v>288</v>
      </c>
      <c r="T52" s="5">
        <v>0</v>
      </c>
      <c r="U52" s="5">
        <v>0</v>
      </c>
      <c r="V52" s="5">
        <v>0</v>
      </c>
      <c r="W52" s="5">
        <v>1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1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</row>
    <row r="53" spans="1:36" x14ac:dyDescent="0.2">
      <c r="A53" s="5" t="s">
        <v>289</v>
      </c>
      <c r="B53" s="5">
        <v>722</v>
      </c>
      <c r="C53" s="5">
        <v>42</v>
      </c>
      <c r="D53" s="5">
        <v>26</v>
      </c>
      <c r="E53" s="5">
        <v>4</v>
      </c>
      <c r="F53" s="5">
        <v>16</v>
      </c>
      <c r="G53" s="5">
        <v>6</v>
      </c>
      <c r="H53" s="5">
        <v>1</v>
      </c>
      <c r="I53" s="5">
        <v>9</v>
      </c>
      <c r="J53" s="5">
        <v>10</v>
      </c>
      <c r="K53" s="5">
        <v>7</v>
      </c>
      <c r="L53" s="5">
        <v>7</v>
      </c>
      <c r="M53" s="5">
        <v>2</v>
      </c>
      <c r="N53" s="5">
        <v>0</v>
      </c>
      <c r="O53" s="5">
        <v>0</v>
      </c>
      <c r="P53" s="5">
        <v>2</v>
      </c>
      <c r="Q53" s="5">
        <v>8</v>
      </c>
      <c r="R53" s="5">
        <v>2</v>
      </c>
      <c r="S53" s="5" t="s">
        <v>289</v>
      </c>
      <c r="T53" s="5">
        <v>31</v>
      </c>
      <c r="U53" s="5">
        <v>8</v>
      </c>
      <c r="V53" s="5">
        <v>0</v>
      </c>
      <c r="W53" s="5">
        <v>1</v>
      </c>
      <c r="X53" s="5">
        <v>4</v>
      </c>
      <c r="Y53" s="5">
        <v>2</v>
      </c>
      <c r="Z53" s="5">
        <v>2</v>
      </c>
      <c r="AA53" s="5">
        <v>3</v>
      </c>
      <c r="AB53" s="5">
        <v>12</v>
      </c>
      <c r="AC53" s="5">
        <v>8</v>
      </c>
      <c r="AD53" s="5">
        <v>1</v>
      </c>
      <c r="AE53" s="5">
        <v>38</v>
      </c>
      <c r="AF53" s="5">
        <v>248</v>
      </c>
      <c r="AG53" s="5">
        <v>222</v>
      </c>
      <c r="AH53" s="5">
        <v>0</v>
      </c>
      <c r="AI53" s="5">
        <v>0</v>
      </c>
      <c r="AJ53" s="5">
        <v>0</v>
      </c>
    </row>
    <row r="54" spans="1:36" x14ac:dyDescent="0.2">
      <c r="A54" s="5" t="s">
        <v>290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 t="s">
        <v>290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</row>
    <row r="55" spans="1:36" x14ac:dyDescent="0.2">
      <c r="A55" s="5" t="s">
        <v>291</v>
      </c>
      <c r="B55" s="5">
        <v>3</v>
      </c>
      <c r="C55" s="5">
        <v>0</v>
      </c>
      <c r="D55" s="5">
        <v>1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 t="s">
        <v>291</v>
      </c>
      <c r="T55" s="5">
        <v>0</v>
      </c>
      <c r="U55" s="5">
        <v>0</v>
      </c>
      <c r="V55" s="5">
        <v>0</v>
      </c>
      <c r="W55" s="5">
        <v>0</v>
      </c>
      <c r="X55" s="5">
        <v>1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1</v>
      </c>
      <c r="AG55" s="5">
        <v>0</v>
      </c>
      <c r="AH55" s="5">
        <v>0</v>
      </c>
      <c r="AI55" s="5">
        <v>0</v>
      </c>
      <c r="AJ55" s="5">
        <v>0</v>
      </c>
    </row>
    <row r="56" spans="1:36" x14ac:dyDescent="0.2">
      <c r="A56" s="5" t="s">
        <v>292</v>
      </c>
      <c r="B56" s="5">
        <v>27</v>
      </c>
      <c r="C56" s="5">
        <v>1</v>
      </c>
      <c r="D56" s="5">
        <v>3</v>
      </c>
      <c r="E56" s="5">
        <v>3</v>
      </c>
      <c r="F56" s="5">
        <v>0</v>
      </c>
      <c r="G56" s="5">
        <v>0</v>
      </c>
      <c r="H56" s="5">
        <v>2</v>
      </c>
      <c r="I56" s="5">
        <v>1</v>
      </c>
      <c r="J56" s="5">
        <v>1</v>
      </c>
      <c r="K56" s="5">
        <v>0</v>
      </c>
      <c r="L56" s="5">
        <v>3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 t="s">
        <v>292</v>
      </c>
      <c r="T56" s="5">
        <v>1</v>
      </c>
      <c r="U56" s="5">
        <v>0</v>
      </c>
      <c r="V56" s="5">
        <v>1</v>
      </c>
      <c r="W56" s="5">
        <v>1</v>
      </c>
      <c r="X56" s="5">
        <v>4</v>
      </c>
      <c r="Y56" s="5">
        <v>0</v>
      </c>
      <c r="Z56" s="5">
        <v>2</v>
      </c>
      <c r="AA56" s="5">
        <v>1</v>
      </c>
      <c r="AB56" s="5">
        <v>1</v>
      </c>
      <c r="AC56" s="5">
        <v>0</v>
      </c>
      <c r="AD56" s="5">
        <v>1</v>
      </c>
      <c r="AE56" s="5">
        <v>0</v>
      </c>
      <c r="AF56" s="5">
        <v>1</v>
      </c>
      <c r="AG56" s="5">
        <v>0</v>
      </c>
      <c r="AH56" s="5">
        <v>0</v>
      </c>
      <c r="AI56" s="5">
        <v>0</v>
      </c>
      <c r="AJ56" s="5">
        <v>0</v>
      </c>
    </row>
    <row r="57" spans="1:36" x14ac:dyDescent="0.2">
      <c r="A57" s="5" t="s">
        <v>293</v>
      </c>
      <c r="B57" s="5">
        <v>647</v>
      </c>
      <c r="C57" s="5">
        <v>169</v>
      </c>
      <c r="D57" s="5">
        <v>45</v>
      </c>
      <c r="E57" s="5">
        <v>7</v>
      </c>
      <c r="F57" s="5">
        <v>5</v>
      </c>
      <c r="G57" s="5">
        <v>3</v>
      </c>
      <c r="H57" s="5">
        <v>1</v>
      </c>
      <c r="I57" s="5">
        <v>13</v>
      </c>
      <c r="J57" s="5">
        <v>17</v>
      </c>
      <c r="K57" s="5">
        <v>4</v>
      </c>
      <c r="L57" s="5">
        <v>6</v>
      </c>
      <c r="M57" s="5">
        <v>1</v>
      </c>
      <c r="N57" s="5">
        <v>0</v>
      </c>
      <c r="O57" s="5">
        <v>0</v>
      </c>
      <c r="P57" s="5">
        <v>2</v>
      </c>
      <c r="Q57" s="5">
        <v>2</v>
      </c>
      <c r="R57" s="5">
        <v>1</v>
      </c>
      <c r="S57" s="5" t="s">
        <v>293</v>
      </c>
      <c r="T57" s="5">
        <v>3</v>
      </c>
      <c r="U57" s="5">
        <v>2</v>
      </c>
      <c r="V57" s="5">
        <v>3</v>
      </c>
      <c r="W57" s="5">
        <v>0</v>
      </c>
      <c r="X57" s="5">
        <v>10</v>
      </c>
      <c r="Y57" s="5">
        <v>4</v>
      </c>
      <c r="Z57" s="5">
        <v>5</v>
      </c>
      <c r="AA57" s="5">
        <v>1</v>
      </c>
      <c r="AB57" s="5">
        <v>2</v>
      </c>
      <c r="AC57" s="5">
        <v>3</v>
      </c>
      <c r="AD57" s="5">
        <v>0</v>
      </c>
      <c r="AE57" s="5">
        <v>7</v>
      </c>
      <c r="AF57" s="5">
        <v>75</v>
      </c>
      <c r="AG57" s="5">
        <v>25</v>
      </c>
      <c r="AH57" s="5">
        <v>219</v>
      </c>
      <c r="AI57" s="5">
        <v>11</v>
      </c>
      <c r="AJ57" s="5">
        <v>1</v>
      </c>
    </row>
    <row r="58" spans="1:36" x14ac:dyDescent="0.2">
      <c r="A58" s="5" t="s">
        <v>294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 t="s">
        <v>294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</row>
    <row r="59" spans="1:36" x14ac:dyDescent="0.2">
      <c r="A59" s="5" t="s">
        <v>295</v>
      </c>
      <c r="B59" s="5">
        <v>73</v>
      </c>
      <c r="C59" s="5">
        <v>35</v>
      </c>
      <c r="D59" s="5">
        <v>6</v>
      </c>
      <c r="E59" s="5">
        <v>0</v>
      </c>
      <c r="F59" s="5">
        <v>0</v>
      </c>
      <c r="G59" s="5">
        <v>1</v>
      </c>
      <c r="H59" s="5">
        <v>0</v>
      </c>
      <c r="I59" s="5">
        <v>0</v>
      </c>
      <c r="J59" s="5">
        <v>2</v>
      </c>
      <c r="K59" s="5">
        <v>0</v>
      </c>
      <c r="L59" s="5">
        <v>1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 t="s">
        <v>295</v>
      </c>
      <c r="T59" s="5">
        <v>1</v>
      </c>
      <c r="U59" s="5">
        <v>0</v>
      </c>
      <c r="V59" s="5">
        <v>0</v>
      </c>
      <c r="W59" s="5">
        <v>0</v>
      </c>
      <c r="X59" s="5">
        <v>0</v>
      </c>
      <c r="Y59" s="5">
        <v>1</v>
      </c>
      <c r="Z59" s="5">
        <v>1</v>
      </c>
      <c r="AA59" s="5">
        <v>0</v>
      </c>
      <c r="AB59" s="5">
        <v>0</v>
      </c>
      <c r="AC59" s="5">
        <v>2</v>
      </c>
      <c r="AD59" s="5">
        <v>0</v>
      </c>
      <c r="AE59" s="5">
        <v>1</v>
      </c>
      <c r="AF59" s="5">
        <v>2</v>
      </c>
      <c r="AG59" s="5">
        <v>0</v>
      </c>
      <c r="AH59" s="5">
        <v>20</v>
      </c>
      <c r="AI59" s="5">
        <v>0</v>
      </c>
      <c r="AJ59" s="5">
        <v>0</v>
      </c>
    </row>
    <row r="60" spans="1:36" x14ac:dyDescent="0.2">
      <c r="A60" s="5" t="s">
        <v>296</v>
      </c>
      <c r="B60" s="5">
        <v>24</v>
      </c>
      <c r="C60" s="5">
        <v>2</v>
      </c>
      <c r="D60" s="5">
        <v>5</v>
      </c>
      <c r="E60" s="5">
        <v>1</v>
      </c>
      <c r="F60" s="5">
        <v>1</v>
      </c>
      <c r="G60" s="5">
        <v>0</v>
      </c>
      <c r="H60" s="5">
        <v>0</v>
      </c>
      <c r="I60" s="5">
        <v>3</v>
      </c>
      <c r="J60" s="5">
        <v>2</v>
      </c>
      <c r="K60" s="5">
        <v>0</v>
      </c>
      <c r="L60" s="5">
        <v>3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 t="s">
        <v>296</v>
      </c>
      <c r="T60" s="5">
        <v>1</v>
      </c>
      <c r="U60" s="5">
        <v>1</v>
      </c>
      <c r="V60" s="5">
        <v>0</v>
      </c>
      <c r="W60" s="5">
        <v>0</v>
      </c>
      <c r="X60" s="5">
        <v>0</v>
      </c>
      <c r="Y60" s="5">
        <v>1</v>
      </c>
      <c r="Z60" s="5">
        <v>0</v>
      </c>
      <c r="AA60" s="5">
        <v>1</v>
      </c>
      <c r="AB60" s="5">
        <v>2</v>
      </c>
      <c r="AC60" s="5">
        <v>0</v>
      </c>
      <c r="AD60" s="5">
        <v>0</v>
      </c>
      <c r="AE60" s="5">
        <v>0</v>
      </c>
      <c r="AF60" s="5">
        <v>1</v>
      </c>
      <c r="AG60" s="5">
        <v>0</v>
      </c>
      <c r="AH60" s="5">
        <v>0</v>
      </c>
      <c r="AI60" s="5">
        <v>0</v>
      </c>
      <c r="AJ60" s="5">
        <v>0</v>
      </c>
    </row>
    <row r="61" spans="1:36" x14ac:dyDescent="0.2">
      <c r="A61" s="5" t="s">
        <v>297</v>
      </c>
      <c r="B61" s="5">
        <v>27</v>
      </c>
      <c r="C61" s="5">
        <v>13</v>
      </c>
      <c r="D61" s="5">
        <v>4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 t="s">
        <v>297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10</v>
      </c>
      <c r="AG61" s="5">
        <v>0</v>
      </c>
      <c r="AH61" s="5">
        <v>0</v>
      </c>
      <c r="AI61" s="5">
        <v>0</v>
      </c>
      <c r="AJ61" s="5">
        <v>0</v>
      </c>
    </row>
    <row r="62" spans="1:36" x14ac:dyDescent="0.2">
      <c r="A62" s="5" t="s">
        <v>298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 t="s">
        <v>298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</row>
    <row r="63" spans="1:36" x14ac:dyDescent="0.2">
      <c r="A63" s="5" t="s">
        <v>299</v>
      </c>
      <c r="B63" s="5">
        <v>15</v>
      </c>
      <c r="C63" s="5">
        <v>2</v>
      </c>
      <c r="D63" s="5">
        <v>3</v>
      </c>
      <c r="E63" s="5">
        <v>0</v>
      </c>
      <c r="F63" s="5">
        <v>0</v>
      </c>
      <c r="G63" s="5">
        <v>0</v>
      </c>
      <c r="H63" s="5">
        <v>0</v>
      </c>
      <c r="I63" s="5">
        <v>1</v>
      </c>
      <c r="J63" s="5">
        <v>1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 t="s">
        <v>299</v>
      </c>
      <c r="T63" s="5">
        <v>0</v>
      </c>
      <c r="U63" s="5">
        <v>0</v>
      </c>
      <c r="V63" s="5">
        <v>0</v>
      </c>
      <c r="W63" s="5">
        <v>1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2</v>
      </c>
      <c r="AE63" s="5">
        <v>1</v>
      </c>
      <c r="AF63" s="5">
        <v>3</v>
      </c>
      <c r="AG63" s="5">
        <v>1</v>
      </c>
      <c r="AH63" s="5">
        <v>0</v>
      </c>
      <c r="AI63" s="5">
        <v>0</v>
      </c>
      <c r="AJ63" s="5">
        <v>0</v>
      </c>
    </row>
    <row r="64" spans="1:36" x14ac:dyDescent="0.2">
      <c r="A64" s="5" t="s">
        <v>300</v>
      </c>
      <c r="B64" s="5">
        <v>9</v>
      </c>
      <c r="C64" s="5">
        <v>5</v>
      </c>
      <c r="D64" s="5">
        <v>2</v>
      </c>
      <c r="E64" s="5">
        <v>0</v>
      </c>
      <c r="F64" s="5">
        <v>0</v>
      </c>
      <c r="G64" s="5">
        <v>0</v>
      </c>
      <c r="H64" s="5">
        <v>0</v>
      </c>
      <c r="I64" s="5">
        <v>1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 t="s">
        <v>300</v>
      </c>
      <c r="T64" s="5">
        <v>0</v>
      </c>
      <c r="U64" s="5">
        <v>1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</row>
    <row r="65" spans="1:36" x14ac:dyDescent="0.2">
      <c r="A65" s="5" t="s">
        <v>301</v>
      </c>
      <c r="B65" s="5">
        <v>153</v>
      </c>
      <c r="C65" s="5">
        <v>53</v>
      </c>
      <c r="D65" s="5">
        <v>23</v>
      </c>
      <c r="E65" s="5">
        <v>2</v>
      </c>
      <c r="F65" s="5">
        <v>8</v>
      </c>
      <c r="G65" s="5">
        <v>0</v>
      </c>
      <c r="H65" s="5">
        <v>0</v>
      </c>
      <c r="I65" s="5">
        <v>2</v>
      </c>
      <c r="J65" s="5">
        <v>6</v>
      </c>
      <c r="K65" s="5">
        <v>1</v>
      </c>
      <c r="L65" s="5">
        <v>3</v>
      </c>
      <c r="M65" s="5">
        <v>3</v>
      </c>
      <c r="N65" s="5">
        <v>0</v>
      </c>
      <c r="O65" s="5">
        <v>2</v>
      </c>
      <c r="P65" s="5">
        <v>2</v>
      </c>
      <c r="Q65" s="5">
        <v>3</v>
      </c>
      <c r="R65" s="5">
        <v>3</v>
      </c>
      <c r="S65" s="5" t="s">
        <v>301</v>
      </c>
      <c r="T65" s="5">
        <v>1</v>
      </c>
      <c r="U65" s="5">
        <v>1</v>
      </c>
      <c r="V65" s="5">
        <v>2</v>
      </c>
      <c r="W65" s="5">
        <v>2</v>
      </c>
      <c r="X65" s="5">
        <v>3</v>
      </c>
      <c r="Y65" s="5">
        <v>1</v>
      </c>
      <c r="Z65" s="5">
        <v>3</v>
      </c>
      <c r="AA65" s="5">
        <v>6</v>
      </c>
      <c r="AB65" s="5">
        <v>3</v>
      </c>
      <c r="AC65" s="5">
        <v>3</v>
      </c>
      <c r="AD65" s="5">
        <v>2</v>
      </c>
      <c r="AE65" s="5">
        <v>2</v>
      </c>
      <c r="AF65" s="5">
        <v>10</v>
      </c>
      <c r="AG65" s="5">
        <v>1</v>
      </c>
      <c r="AH65" s="5">
        <v>0</v>
      </c>
      <c r="AI65" s="5">
        <v>1</v>
      </c>
      <c r="AJ65" s="5">
        <v>1</v>
      </c>
    </row>
    <row r="66" spans="1:36" x14ac:dyDescent="0.2">
      <c r="A66" s="5" t="s">
        <v>302</v>
      </c>
      <c r="B66" s="5">
        <v>728</v>
      </c>
      <c r="C66" s="5">
        <v>54</v>
      </c>
      <c r="D66" s="5">
        <v>42</v>
      </c>
      <c r="E66" s="5">
        <v>30</v>
      </c>
      <c r="F66" s="5">
        <v>35</v>
      </c>
      <c r="G66" s="5">
        <v>10</v>
      </c>
      <c r="H66" s="5">
        <v>10</v>
      </c>
      <c r="I66" s="5">
        <v>40</v>
      </c>
      <c r="J66" s="5">
        <v>45</v>
      </c>
      <c r="K66" s="5">
        <v>6</v>
      </c>
      <c r="L66" s="5">
        <v>51</v>
      </c>
      <c r="M66" s="5">
        <v>16</v>
      </c>
      <c r="N66" s="5">
        <v>4</v>
      </c>
      <c r="O66" s="5">
        <v>1</v>
      </c>
      <c r="P66" s="5">
        <v>20</v>
      </c>
      <c r="Q66" s="5">
        <v>17</v>
      </c>
      <c r="R66" s="5">
        <v>12</v>
      </c>
      <c r="S66" s="5" t="s">
        <v>302</v>
      </c>
      <c r="T66" s="5">
        <v>22</v>
      </c>
      <c r="U66" s="5">
        <v>12</v>
      </c>
      <c r="V66" s="5">
        <v>21</v>
      </c>
      <c r="W66" s="5">
        <v>36</v>
      </c>
      <c r="X66" s="5">
        <v>24</v>
      </c>
      <c r="Y66" s="5">
        <v>28</v>
      </c>
      <c r="Z66" s="5">
        <v>19</v>
      </c>
      <c r="AA66" s="5">
        <v>15</v>
      </c>
      <c r="AB66" s="5">
        <v>35</v>
      </c>
      <c r="AC66" s="5">
        <v>21</v>
      </c>
      <c r="AD66" s="5">
        <v>13</v>
      </c>
      <c r="AE66" s="5">
        <v>25</v>
      </c>
      <c r="AF66" s="5">
        <v>54</v>
      </c>
      <c r="AG66" s="5">
        <v>6</v>
      </c>
      <c r="AH66" s="5">
        <v>0</v>
      </c>
      <c r="AI66" s="5">
        <v>4</v>
      </c>
      <c r="AJ66" s="5">
        <v>0</v>
      </c>
    </row>
    <row r="67" spans="1:36" x14ac:dyDescent="0.2">
      <c r="A67" s="5" t="s">
        <v>303</v>
      </c>
      <c r="B67" s="5">
        <v>215</v>
      </c>
      <c r="C67" s="5">
        <v>37</v>
      </c>
      <c r="D67" s="5">
        <v>49</v>
      </c>
      <c r="E67" s="5">
        <v>3</v>
      </c>
      <c r="F67" s="5">
        <v>7</v>
      </c>
      <c r="G67" s="5">
        <v>0</v>
      </c>
      <c r="H67" s="5">
        <v>4</v>
      </c>
      <c r="I67" s="5">
        <v>6</v>
      </c>
      <c r="J67" s="5">
        <v>16</v>
      </c>
      <c r="K67" s="5">
        <v>0</v>
      </c>
      <c r="L67" s="5">
        <v>9</v>
      </c>
      <c r="M67" s="5">
        <v>2</v>
      </c>
      <c r="N67" s="5">
        <v>0</v>
      </c>
      <c r="O67" s="5">
        <v>0</v>
      </c>
      <c r="P67" s="5">
        <v>0</v>
      </c>
      <c r="Q67" s="5">
        <v>6</v>
      </c>
      <c r="R67" s="5">
        <v>7</v>
      </c>
      <c r="S67" s="5" t="s">
        <v>303</v>
      </c>
      <c r="T67" s="5">
        <v>21</v>
      </c>
      <c r="U67" s="5">
        <v>1</v>
      </c>
      <c r="V67" s="5">
        <v>3</v>
      </c>
      <c r="W67" s="5">
        <v>3</v>
      </c>
      <c r="X67" s="5">
        <v>7</v>
      </c>
      <c r="Y67" s="5">
        <v>4</v>
      </c>
      <c r="Z67" s="5">
        <v>5</v>
      </c>
      <c r="AA67" s="5">
        <v>2</v>
      </c>
      <c r="AB67" s="5">
        <v>3</v>
      </c>
      <c r="AC67" s="5">
        <v>1</v>
      </c>
      <c r="AD67" s="5">
        <v>3</v>
      </c>
      <c r="AE67" s="5">
        <v>4</v>
      </c>
      <c r="AF67" s="5">
        <v>12</v>
      </c>
      <c r="AG67" s="5">
        <v>0</v>
      </c>
      <c r="AH67" s="5">
        <v>0</v>
      </c>
      <c r="AI67" s="5">
        <v>0</v>
      </c>
      <c r="AJ67" s="5">
        <v>0</v>
      </c>
    </row>
    <row r="68" spans="1:36" x14ac:dyDescent="0.2">
      <c r="A68" s="5" t="s">
        <v>304</v>
      </c>
      <c r="B68" s="5">
        <v>14</v>
      </c>
      <c r="C68" s="5">
        <v>4</v>
      </c>
      <c r="D68" s="5">
        <v>0</v>
      </c>
      <c r="E68" s="5">
        <v>1</v>
      </c>
      <c r="F68" s="5">
        <v>0</v>
      </c>
      <c r="G68" s="5">
        <v>0</v>
      </c>
      <c r="H68" s="5">
        <v>1</v>
      </c>
      <c r="I68" s="5">
        <v>1</v>
      </c>
      <c r="J68" s="5">
        <v>0</v>
      </c>
      <c r="K68" s="5">
        <v>0</v>
      </c>
      <c r="L68" s="5">
        <v>0</v>
      </c>
      <c r="M68" s="5">
        <v>1</v>
      </c>
      <c r="N68" s="5">
        <v>0</v>
      </c>
      <c r="O68" s="5">
        <v>0</v>
      </c>
      <c r="P68" s="5">
        <v>1</v>
      </c>
      <c r="Q68" s="5">
        <v>0</v>
      </c>
      <c r="R68" s="5">
        <v>1</v>
      </c>
      <c r="S68" s="5" t="s">
        <v>304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1</v>
      </c>
      <c r="AE68" s="5">
        <v>0</v>
      </c>
      <c r="AF68" s="5">
        <v>2</v>
      </c>
      <c r="AG68" s="5">
        <v>0</v>
      </c>
      <c r="AH68" s="5">
        <v>1</v>
      </c>
      <c r="AI68" s="5">
        <v>0</v>
      </c>
      <c r="AJ68" s="5">
        <v>0</v>
      </c>
    </row>
    <row r="69" spans="1:36" x14ac:dyDescent="0.2">
      <c r="A69" s="5" t="s">
        <v>305</v>
      </c>
      <c r="B69" s="5">
        <v>79</v>
      </c>
      <c r="C69" s="5">
        <v>20</v>
      </c>
      <c r="D69" s="5">
        <v>6</v>
      </c>
      <c r="E69" s="5">
        <v>2</v>
      </c>
      <c r="F69" s="5">
        <v>1</v>
      </c>
      <c r="G69" s="5">
        <v>2</v>
      </c>
      <c r="H69" s="5">
        <v>2</v>
      </c>
      <c r="I69" s="5">
        <v>2</v>
      </c>
      <c r="J69" s="5">
        <v>2</v>
      </c>
      <c r="K69" s="5">
        <v>3</v>
      </c>
      <c r="L69" s="5">
        <v>8</v>
      </c>
      <c r="M69" s="5">
        <v>2</v>
      </c>
      <c r="N69" s="5">
        <v>0</v>
      </c>
      <c r="O69" s="5">
        <v>0</v>
      </c>
      <c r="P69" s="5">
        <v>0</v>
      </c>
      <c r="Q69" s="5">
        <v>0</v>
      </c>
      <c r="R69" s="5">
        <v>1</v>
      </c>
      <c r="S69" s="5" t="s">
        <v>305</v>
      </c>
      <c r="T69" s="5">
        <v>1</v>
      </c>
      <c r="U69" s="5">
        <v>1</v>
      </c>
      <c r="V69" s="5">
        <v>0</v>
      </c>
      <c r="W69" s="5">
        <v>0</v>
      </c>
      <c r="X69" s="5">
        <v>0</v>
      </c>
      <c r="Y69" s="5">
        <v>0</v>
      </c>
      <c r="Z69" s="5">
        <v>1</v>
      </c>
      <c r="AA69" s="5">
        <v>0</v>
      </c>
      <c r="AB69" s="5">
        <v>3</v>
      </c>
      <c r="AC69" s="5">
        <v>1</v>
      </c>
      <c r="AD69" s="5">
        <v>1</v>
      </c>
      <c r="AE69" s="5">
        <v>3</v>
      </c>
      <c r="AF69" s="5">
        <v>15</v>
      </c>
      <c r="AG69" s="5">
        <v>0</v>
      </c>
      <c r="AH69" s="5">
        <v>1</v>
      </c>
      <c r="AI69" s="5">
        <v>1</v>
      </c>
      <c r="AJ69" s="5">
        <v>0</v>
      </c>
    </row>
    <row r="70" spans="1:36" x14ac:dyDescent="0.2">
      <c r="A70" s="5" t="s">
        <v>306</v>
      </c>
      <c r="B70" s="5">
        <v>2778</v>
      </c>
      <c r="C70" s="5">
        <v>375</v>
      </c>
      <c r="D70" s="5">
        <v>323</v>
      </c>
      <c r="E70" s="5">
        <v>74</v>
      </c>
      <c r="F70" s="5">
        <v>146</v>
      </c>
      <c r="G70" s="5">
        <v>32</v>
      </c>
      <c r="H70" s="5">
        <v>6</v>
      </c>
      <c r="I70" s="5">
        <v>67</v>
      </c>
      <c r="J70" s="5">
        <v>37</v>
      </c>
      <c r="K70" s="5">
        <v>8</v>
      </c>
      <c r="L70" s="5">
        <v>81</v>
      </c>
      <c r="M70" s="5">
        <v>53</v>
      </c>
      <c r="N70" s="5">
        <v>4</v>
      </c>
      <c r="O70" s="5">
        <v>5</v>
      </c>
      <c r="P70" s="5">
        <v>12</v>
      </c>
      <c r="Q70" s="5">
        <v>47</v>
      </c>
      <c r="R70" s="5">
        <v>108</v>
      </c>
      <c r="S70" s="5" t="s">
        <v>306</v>
      </c>
      <c r="T70" s="5">
        <v>71</v>
      </c>
      <c r="U70" s="5">
        <v>20</v>
      </c>
      <c r="V70" s="5">
        <v>48</v>
      </c>
      <c r="W70" s="5">
        <v>11</v>
      </c>
      <c r="X70" s="5">
        <v>21</v>
      </c>
      <c r="Y70" s="5">
        <v>44</v>
      </c>
      <c r="Z70" s="5">
        <v>30</v>
      </c>
      <c r="AA70" s="5">
        <v>10</v>
      </c>
      <c r="AB70" s="5">
        <v>33</v>
      </c>
      <c r="AC70" s="5">
        <v>37</v>
      </c>
      <c r="AD70" s="5">
        <v>64</v>
      </c>
      <c r="AE70" s="5">
        <v>35</v>
      </c>
      <c r="AF70" s="5">
        <v>571</v>
      </c>
      <c r="AG70" s="5">
        <v>121</v>
      </c>
      <c r="AH70" s="5">
        <v>121</v>
      </c>
      <c r="AI70" s="5">
        <v>153</v>
      </c>
      <c r="AJ70" s="5">
        <v>10</v>
      </c>
    </row>
    <row r="71" spans="1:36" x14ac:dyDescent="0.2">
      <c r="A71" s="5" t="s">
        <v>307</v>
      </c>
      <c r="B71" s="5">
        <v>23</v>
      </c>
      <c r="C71" s="5">
        <v>11</v>
      </c>
      <c r="D71" s="5">
        <v>2</v>
      </c>
      <c r="E71" s="5">
        <v>1</v>
      </c>
      <c r="F71" s="5">
        <v>0</v>
      </c>
      <c r="G71" s="5">
        <v>1</v>
      </c>
      <c r="H71" s="5">
        <v>0</v>
      </c>
      <c r="I71" s="5">
        <v>1</v>
      </c>
      <c r="J71" s="5">
        <v>2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1</v>
      </c>
      <c r="Q71" s="5">
        <v>0</v>
      </c>
      <c r="R71" s="5">
        <v>1</v>
      </c>
      <c r="S71" s="5" t="s">
        <v>307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1</v>
      </c>
      <c r="AA71" s="5">
        <v>1</v>
      </c>
      <c r="AB71" s="5">
        <v>0</v>
      </c>
      <c r="AC71" s="5">
        <v>0</v>
      </c>
      <c r="AD71" s="5">
        <v>0</v>
      </c>
      <c r="AE71" s="5">
        <v>0</v>
      </c>
      <c r="AF71" s="5">
        <v>1</v>
      </c>
      <c r="AG71" s="5">
        <v>0</v>
      </c>
      <c r="AH71" s="5">
        <v>0</v>
      </c>
      <c r="AI71" s="5">
        <v>0</v>
      </c>
      <c r="AJ71" s="5">
        <v>0</v>
      </c>
    </row>
    <row r="72" spans="1:36" x14ac:dyDescent="0.2">
      <c r="A72" s="48" t="s">
        <v>426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 t="s">
        <v>426</v>
      </c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</row>
  </sheetData>
  <mergeCells count="2">
    <mergeCell ref="A72:R72"/>
    <mergeCell ref="S72:AJ7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9607E-D4B5-4754-818B-89D23F9EF482}">
  <dimension ref="A1:AJ63"/>
  <sheetViews>
    <sheetView view="pageBreakPreview" topLeftCell="A42" zoomScale="150" zoomScaleNormal="100" zoomScaleSheetLayoutView="150" workbookViewId="0">
      <selection activeCell="A63" sqref="A63:XFD63"/>
    </sheetView>
  </sheetViews>
  <sheetFormatPr defaultRowHeight="9.6" x14ac:dyDescent="0.2"/>
  <cols>
    <col min="1" max="1" width="16.44140625" style="5" customWidth="1"/>
    <col min="2" max="18" width="4.33203125" style="5" customWidth="1"/>
    <col min="19" max="19" width="16.44140625" style="5" customWidth="1"/>
    <col min="20" max="36" width="4.33203125" style="5" customWidth="1"/>
    <col min="37" max="16384" width="8.88671875" style="5"/>
  </cols>
  <sheetData>
    <row r="1" spans="1:36" x14ac:dyDescent="0.2">
      <c r="A1" s="5" t="s">
        <v>397</v>
      </c>
      <c r="S1" s="5" t="s">
        <v>397</v>
      </c>
    </row>
    <row r="2" spans="1:36" s="9" customFormat="1" ht="7.8" x14ac:dyDescent="0.15">
      <c r="A2" s="20"/>
      <c r="B2" s="21"/>
      <c r="C2" s="21"/>
      <c r="D2" s="21"/>
      <c r="E2" s="21"/>
      <c r="F2" s="21"/>
      <c r="G2" s="22" t="s">
        <v>343</v>
      </c>
      <c r="H2" s="22" t="s">
        <v>345</v>
      </c>
      <c r="I2" s="22" t="s">
        <v>347</v>
      </c>
      <c r="J2" s="22"/>
      <c r="K2" s="22" t="s">
        <v>349</v>
      </c>
      <c r="L2" s="22"/>
      <c r="M2" s="22" t="s">
        <v>351</v>
      </c>
      <c r="N2" s="22"/>
      <c r="O2" s="22" t="s">
        <v>353</v>
      </c>
      <c r="P2" s="22" t="s">
        <v>355</v>
      </c>
      <c r="Q2" s="22"/>
      <c r="R2" s="22" t="s">
        <v>357</v>
      </c>
      <c r="S2" s="20"/>
      <c r="T2" s="22" t="s">
        <v>359</v>
      </c>
      <c r="U2" s="22" t="s">
        <v>361</v>
      </c>
      <c r="V2" s="22"/>
      <c r="W2" s="22"/>
      <c r="X2" s="22"/>
      <c r="Y2" s="22" t="s">
        <v>363</v>
      </c>
      <c r="Z2" s="22"/>
      <c r="AA2" s="22"/>
      <c r="AB2" s="22"/>
      <c r="AC2" s="22" t="s">
        <v>365</v>
      </c>
      <c r="AD2" s="22"/>
      <c r="AE2" s="22" t="s">
        <v>367</v>
      </c>
      <c r="AF2" s="22" t="s">
        <v>369</v>
      </c>
      <c r="AG2" s="22" t="s">
        <v>371</v>
      </c>
      <c r="AH2" s="22"/>
      <c r="AI2" s="22"/>
      <c r="AJ2" s="23"/>
    </row>
    <row r="3" spans="1:36" s="9" customFormat="1" ht="7.8" x14ac:dyDescent="0.15">
      <c r="A3" s="24"/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344</v>
      </c>
      <c r="H3" s="25" t="s">
        <v>346</v>
      </c>
      <c r="I3" s="25" t="s">
        <v>348</v>
      </c>
      <c r="J3" s="25" t="s">
        <v>8</v>
      </c>
      <c r="K3" s="25" t="s">
        <v>350</v>
      </c>
      <c r="L3" s="25" t="s">
        <v>10</v>
      </c>
      <c r="M3" s="25" t="s">
        <v>352</v>
      </c>
      <c r="N3" s="25" t="s">
        <v>12</v>
      </c>
      <c r="O3" s="25" t="s">
        <v>354</v>
      </c>
      <c r="P3" s="25" t="s">
        <v>356</v>
      </c>
      <c r="Q3" s="25" t="s">
        <v>15</v>
      </c>
      <c r="R3" s="25" t="s">
        <v>358</v>
      </c>
      <c r="S3" s="24"/>
      <c r="T3" s="25" t="s">
        <v>360</v>
      </c>
      <c r="U3" s="25" t="s">
        <v>362</v>
      </c>
      <c r="V3" s="25" t="s">
        <v>19</v>
      </c>
      <c r="W3" s="25" t="s">
        <v>20</v>
      </c>
      <c r="X3" s="25" t="s">
        <v>21</v>
      </c>
      <c r="Y3" s="25" t="s">
        <v>364</v>
      </c>
      <c r="Z3" s="25" t="s">
        <v>23</v>
      </c>
      <c r="AA3" s="25" t="s">
        <v>24</v>
      </c>
      <c r="AB3" s="25" t="s">
        <v>25</v>
      </c>
      <c r="AC3" s="25" t="s">
        <v>366</v>
      </c>
      <c r="AD3" s="25" t="s">
        <v>27</v>
      </c>
      <c r="AE3" s="25" t="s">
        <v>368</v>
      </c>
      <c r="AF3" s="25" t="s">
        <v>370</v>
      </c>
      <c r="AG3" s="25" t="s">
        <v>372</v>
      </c>
      <c r="AH3" s="25" t="s">
        <v>31</v>
      </c>
      <c r="AI3" s="25" t="s">
        <v>32</v>
      </c>
      <c r="AJ3" s="27" t="s">
        <v>33</v>
      </c>
    </row>
    <row r="4" spans="1:36" x14ac:dyDescent="0.2">
      <c r="A4" s="5" t="s">
        <v>423</v>
      </c>
      <c r="S4" s="5" t="s">
        <v>423</v>
      </c>
    </row>
    <row r="6" spans="1:36" x14ac:dyDescent="0.2">
      <c r="A6" s="5" t="s">
        <v>403</v>
      </c>
      <c r="B6" s="5">
        <v>29924</v>
      </c>
      <c r="C6" s="5">
        <v>1520</v>
      </c>
      <c r="D6" s="5">
        <v>1952</v>
      </c>
      <c r="E6" s="5">
        <v>1274</v>
      </c>
      <c r="F6" s="5">
        <v>1577</v>
      </c>
      <c r="G6" s="5">
        <v>420</v>
      </c>
      <c r="H6" s="5">
        <v>651</v>
      </c>
      <c r="I6" s="5">
        <v>1193</v>
      </c>
      <c r="J6" s="5">
        <v>1173</v>
      </c>
      <c r="K6" s="5">
        <v>545</v>
      </c>
      <c r="L6" s="5">
        <v>2185</v>
      </c>
      <c r="M6" s="5">
        <v>1104</v>
      </c>
      <c r="N6" s="5">
        <v>414</v>
      </c>
      <c r="O6" s="5">
        <v>206</v>
      </c>
      <c r="P6" s="5">
        <v>1063</v>
      </c>
      <c r="Q6" s="5">
        <v>931</v>
      </c>
      <c r="R6" s="5">
        <v>673</v>
      </c>
      <c r="S6" s="5" t="s">
        <v>403</v>
      </c>
      <c r="T6" s="5">
        <v>1174</v>
      </c>
      <c r="U6" s="5">
        <v>620</v>
      </c>
      <c r="V6" s="5">
        <v>853</v>
      </c>
      <c r="W6" s="5">
        <v>863</v>
      </c>
      <c r="X6" s="5">
        <v>1086</v>
      </c>
      <c r="Y6" s="5">
        <v>1018</v>
      </c>
      <c r="Z6" s="5">
        <v>734</v>
      </c>
      <c r="AA6" s="5">
        <v>679</v>
      </c>
      <c r="AB6" s="5">
        <v>1063</v>
      </c>
      <c r="AC6" s="5">
        <v>350</v>
      </c>
      <c r="AD6" s="5">
        <v>651</v>
      </c>
      <c r="AE6" s="5">
        <v>1156</v>
      </c>
      <c r="AF6" s="5">
        <v>2149</v>
      </c>
      <c r="AG6" s="5">
        <v>332</v>
      </c>
      <c r="AH6" s="5">
        <v>170</v>
      </c>
      <c r="AI6" s="5">
        <v>75</v>
      </c>
      <c r="AJ6" s="5">
        <v>70</v>
      </c>
    </row>
    <row r="7" spans="1:36" x14ac:dyDescent="0.2">
      <c r="A7" s="5" t="s">
        <v>308</v>
      </c>
      <c r="B7" s="5">
        <v>545</v>
      </c>
      <c r="C7" s="5">
        <v>130</v>
      </c>
      <c r="D7" s="5">
        <v>97</v>
      </c>
      <c r="E7" s="5">
        <v>41</v>
      </c>
      <c r="F7" s="5">
        <v>3</v>
      </c>
      <c r="G7" s="5">
        <v>4</v>
      </c>
      <c r="H7" s="5">
        <v>13</v>
      </c>
      <c r="I7" s="5">
        <v>8</v>
      </c>
      <c r="J7" s="5">
        <v>7</v>
      </c>
      <c r="K7" s="5">
        <v>19</v>
      </c>
      <c r="L7" s="5">
        <v>38</v>
      </c>
      <c r="M7" s="5">
        <v>13</v>
      </c>
      <c r="N7" s="5">
        <v>2</v>
      </c>
      <c r="O7" s="5">
        <v>4</v>
      </c>
      <c r="P7" s="5">
        <v>4</v>
      </c>
      <c r="Q7" s="5">
        <v>1</v>
      </c>
      <c r="R7" s="5">
        <v>0</v>
      </c>
      <c r="S7" s="5" t="s">
        <v>308</v>
      </c>
      <c r="T7" s="5">
        <v>2</v>
      </c>
      <c r="U7" s="5">
        <v>7</v>
      </c>
      <c r="V7" s="5">
        <v>7</v>
      </c>
      <c r="W7" s="5">
        <v>0</v>
      </c>
      <c r="X7" s="5">
        <v>5</v>
      </c>
      <c r="Y7" s="5">
        <v>19</v>
      </c>
      <c r="Z7" s="5">
        <v>1</v>
      </c>
      <c r="AA7" s="5">
        <v>8</v>
      </c>
      <c r="AB7" s="5">
        <v>2</v>
      </c>
      <c r="AC7" s="5">
        <v>5</v>
      </c>
      <c r="AD7" s="5">
        <v>17</v>
      </c>
      <c r="AE7" s="5">
        <v>44</v>
      </c>
      <c r="AF7" s="5">
        <v>33</v>
      </c>
      <c r="AG7" s="5">
        <v>6</v>
      </c>
      <c r="AH7" s="5">
        <v>4</v>
      </c>
      <c r="AI7" s="5">
        <v>1</v>
      </c>
      <c r="AJ7" s="5">
        <v>0</v>
      </c>
    </row>
    <row r="8" spans="1:36" x14ac:dyDescent="0.2">
      <c r="A8" s="5" t="s">
        <v>309</v>
      </c>
      <c r="B8" s="5">
        <v>29379</v>
      </c>
      <c r="C8" s="5">
        <v>1390</v>
      </c>
      <c r="D8" s="5">
        <v>1855</v>
      </c>
      <c r="E8" s="5">
        <v>1233</v>
      </c>
      <c r="F8" s="5">
        <v>1574</v>
      </c>
      <c r="G8" s="5">
        <v>416</v>
      </c>
      <c r="H8" s="5">
        <v>638</v>
      </c>
      <c r="I8" s="5">
        <v>1185</v>
      </c>
      <c r="J8" s="5">
        <v>1166</v>
      </c>
      <c r="K8" s="5">
        <v>526</v>
      </c>
      <c r="L8" s="5">
        <v>2147</v>
      </c>
      <c r="M8" s="5">
        <v>1091</v>
      </c>
      <c r="N8" s="5">
        <v>412</v>
      </c>
      <c r="O8" s="5">
        <v>202</v>
      </c>
      <c r="P8" s="5">
        <v>1059</v>
      </c>
      <c r="Q8" s="5">
        <v>930</v>
      </c>
      <c r="R8" s="5">
        <v>673</v>
      </c>
      <c r="S8" s="5" t="s">
        <v>309</v>
      </c>
      <c r="T8" s="5">
        <v>1172</v>
      </c>
      <c r="U8" s="5">
        <v>613</v>
      </c>
      <c r="V8" s="5">
        <v>846</v>
      </c>
      <c r="W8" s="5">
        <v>863</v>
      </c>
      <c r="X8" s="5">
        <v>1081</v>
      </c>
      <c r="Y8" s="5">
        <v>999</v>
      </c>
      <c r="Z8" s="5">
        <v>733</v>
      </c>
      <c r="AA8" s="5">
        <v>671</v>
      </c>
      <c r="AB8" s="5">
        <v>1061</v>
      </c>
      <c r="AC8" s="5">
        <v>345</v>
      </c>
      <c r="AD8" s="5">
        <v>634</v>
      </c>
      <c r="AE8" s="5">
        <v>1112</v>
      </c>
      <c r="AF8" s="5">
        <v>2116</v>
      </c>
      <c r="AG8" s="5">
        <v>326</v>
      </c>
      <c r="AH8" s="5">
        <v>166</v>
      </c>
      <c r="AI8" s="5">
        <v>74</v>
      </c>
      <c r="AJ8" s="5">
        <v>70</v>
      </c>
    </row>
    <row r="10" spans="1:36" x14ac:dyDescent="0.2">
      <c r="A10" s="5" t="s">
        <v>404</v>
      </c>
      <c r="B10" s="5">
        <v>15796</v>
      </c>
      <c r="C10" s="5">
        <v>760</v>
      </c>
      <c r="D10" s="5">
        <v>1010</v>
      </c>
      <c r="E10" s="5">
        <v>713</v>
      </c>
      <c r="F10" s="5">
        <v>839</v>
      </c>
      <c r="G10" s="5">
        <v>221</v>
      </c>
      <c r="H10" s="5">
        <v>347</v>
      </c>
      <c r="I10" s="5">
        <v>612</v>
      </c>
      <c r="J10" s="5">
        <v>620</v>
      </c>
      <c r="K10" s="5">
        <v>315</v>
      </c>
      <c r="L10" s="5">
        <v>1198</v>
      </c>
      <c r="M10" s="5">
        <v>601</v>
      </c>
      <c r="N10" s="5">
        <v>216</v>
      </c>
      <c r="O10" s="5">
        <v>112</v>
      </c>
      <c r="P10" s="5">
        <v>577</v>
      </c>
      <c r="Q10" s="5">
        <v>491</v>
      </c>
      <c r="R10" s="5">
        <v>361</v>
      </c>
      <c r="S10" s="5" t="s">
        <v>404</v>
      </c>
      <c r="T10" s="5">
        <v>597</v>
      </c>
      <c r="U10" s="5">
        <v>335</v>
      </c>
      <c r="V10" s="5">
        <v>449</v>
      </c>
      <c r="W10" s="5">
        <v>424</v>
      </c>
      <c r="X10" s="5">
        <v>552</v>
      </c>
      <c r="Y10" s="5">
        <v>557</v>
      </c>
      <c r="Z10" s="5">
        <v>388</v>
      </c>
      <c r="AA10" s="5">
        <v>334</v>
      </c>
      <c r="AB10" s="5">
        <v>549</v>
      </c>
      <c r="AC10" s="5">
        <v>187</v>
      </c>
      <c r="AD10" s="5">
        <v>346</v>
      </c>
      <c r="AE10" s="5">
        <v>647</v>
      </c>
      <c r="AF10" s="5">
        <v>1114</v>
      </c>
      <c r="AG10" s="5">
        <v>158</v>
      </c>
      <c r="AH10" s="5">
        <v>94</v>
      </c>
      <c r="AI10" s="5">
        <v>37</v>
      </c>
      <c r="AJ10" s="5">
        <v>35</v>
      </c>
    </row>
    <row r="11" spans="1:36" x14ac:dyDescent="0.2">
      <c r="A11" s="5" t="s">
        <v>308</v>
      </c>
      <c r="B11" s="5">
        <v>338</v>
      </c>
      <c r="C11" s="5">
        <v>86</v>
      </c>
      <c r="D11" s="5">
        <v>63</v>
      </c>
      <c r="E11" s="5">
        <v>21</v>
      </c>
      <c r="F11" s="5">
        <v>3</v>
      </c>
      <c r="G11" s="5">
        <v>4</v>
      </c>
      <c r="H11" s="5">
        <v>6</v>
      </c>
      <c r="I11" s="5">
        <v>6</v>
      </c>
      <c r="J11" s="5">
        <v>3</v>
      </c>
      <c r="K11" s="5">
        <v>13</v>
      </c>
      <c r="L11" s="5">
        <v>20</v>
      </c>
      <c r="M11" s="5">
        <v>8</v>
      </c>
      <c r="N11" s="5">
        <v>2</v>
      </c>
      <c r="O11" s="5">
        <v>2</v>
      </c>
      <c r="P11" s="5">
        <v>2</v>
      </c>
      <c r="Q11" s="5">
        <v>1</v>
      </c>
      <c r="R11" s="5">
        <v>0</v>
      </c>
      <c r="S11" s="5" t="s">
        <v>308</v>
      </c>
      <c r="T11" s="5">
        <v>1</v>
      </c>
      <c r="U11" s="5">
        <v>6</v>
      </c>
      <c r="V11" s="5">
        <v>3</v>
      </c>
      <c r="W11" s="5">
        <v>0</v>
      </c>
      <c r="X11" s="5">
        <v>5</v>
      </c>
      <c r="Y11" s="5">
        <v>12</v>
      </c>
      <c r="Z11" s="5">
        <v>1</v>
      </c>
      <c r="AA11" s="5">
        <v>5</v>
      </c>
      <c r="AB11" s="5">
        <v>1</v>
      </c>
      <c r="AC11" s="5">
        <v>3</v>
      </c>
      <c r="AD11" s="5">
        <v>11</v>
      </c>
      <c r="AE11" s="5">
        <v>25</v>
      </c>
      <c r="AF11" s="5">
        <v>18</v>
      </c>
      <c r="AG11" s="5">
        <v>4</v>
      </c>
      <c r="AH11" s="5">
        <v>2</v>
      </c>
      <c r="AI11" s="5">
        <v>1</v>
      </c>
      <c r="AJ11" s="5">
        <v>0</v>
      </c>
    </row>
    <row r="12" spans="1:36" x14ac:dyDescent="0.2">
      <c r="A12" s="5" t="s">
        <v>309</v>
      </c>
      <c r="B12" s="5">
        <v>15458</v>
      </c>
      <c r="C12" s="5">
        <v>674</v>
      </c>
      <c r="D12" s="5">
        <v>947</v>
      </c>
      <c r="E12" s="5">
        <v>692</v>
      </c>
      <c r="F12" s="5">
        <v>836</v>
      </c>
      <c r="G12" s="5">
        <v>217</v>
      </c>
      <c r="H12" s="5">
        <v>341</v>
      </c>
      <c r="I12" s="5">
        <v>606</v>
      </c>
      <c r="J12" s="5">
        <v>617</v>
      </c>
      <c r="K12" s="5">
        <v>302</v>
      </c>
      <c r="L12" s="5">
        <v>1178</v>
      </c>
      <c r="M12" s="5">
        <v>593</v>
      </c>
      <c r="N12" s="5">
        <v>214</v>
      </c>
      <c r="O12" s="5">
        <v>110</v>
      </c>
      <c r="P12" s="5">
        <v>575</v>
      </c>
      <c r="Q12" s="5">
        <v>490</v>
      </c>
      <c r="R12" s="5">
        <v>361</v>
      </c>
      <c r="S12" s="5" t="s">
        <v>309</v>
      </c>
      <c r="T12" s="5">
        <v>596</v>
      </c>
      <c r="U12" s="5">
        <v>329</v>
      </c>
      <c r="V12" s="5">
        <v>446</v>
      </c>
      <c r="W12" s="5">
        <v>424</v>
      </c>
      <c r="X12" s="5">
        <v>547</v>
      </c>
      <c r="Y12" s="5">
        <v>545</v>
      </c>
      <c r="Z12" s="5">
        <v>387</v>
      </c>
      <c r="AA12" s="5">
        <v>329</v>
      </c>
      <c r="AB12" s="5">
        <v>548</v>
      </c>
      <c r="AC12" s="5">
        <v>184</v>
      </c>
      <c r="AD12" s="5">
        <v>335</v>
      </c>
      <c r="AE12" s="5">
        <v>622</v>
      </c>
      <c r="AF12" s="5">
        <v>1096</v>
      </c>
      <c r="AG12" s="5">
        <v>154</v>
      </c>
      <c r="AH12" s="5">
        <v>92</v>
      </c>
      <c r="AI12" s="5">
        <v>36</v>
      </c>
      <c r="AJ12" s="5">
        <v>35</v>
      </c>
    </row>
    <row r="14" spans="1:36" x14ac:dyDescent="0.2">
      <c r="A14" s="5" t="s">
        <v>406</v>
      </c>
      <c r="B14" s="5">
        <v>14128</v>
      </c>
      <c r="C14" s="5">
        <v>760</v>
      </c>
      <c r="D14" s="5">
        <v>942</v>
      </c>
      <c r="E14" s="5">
        <v>561</v>
      </c>
      <c r="F14" s="5">
        <v>738</v>
      </c>
      <c r="G14" s="5">
        <v>199</v>
      </c>
      <c r="H14" s="5">
        <v>304</v>
      </c>
      <c r="I14" s="5">
        <v>581</v>
      </c>
      <c r="J14" s="5">
        <v>553</v>
      </c>
      <c r="K14" s="5">
        <v>230</v>
      </c>
      <c r="L14" s="5">
        <v>987</v>
      </c>
      <c r="M14" s="5">
        <v>503</v>
      </c>
      <c r="N14" s="5">
        <v>198</v>
      </c>
      <c r="O14" s="5">
        <v>94</v>
      </c>
      <c r="P14" s="5">
        <v>486</v>
      </c>
      <c r="Q14" s="5">
        <v>440</v>
      </c>
      <c r="R14" s="5">
        <v>312</v>
      </c>
      <c r="S14" s="5" t="s">
        <v>406</v>
      </c>
      <c r="T14" s="5">
        <v>577</v>
      </c>
      <c r="U14" s="5">
        <v>285</v>
      </c>
      <c r="V14" s="5">
        <v>404</v>
      </c>
      <c r="W14" s="5">
        <v>439</v>
      </c>
      <c r="X14" s="5">
        <v>534</v>
      </c>
      <c r="Y14" s="5">
        <v>461</v>
      </c>
      <c r="Z14" s="5">
        <v>346</v>
      </c>
      <c r="AA14" s="5">
        <v>345</v>
      </c>
      <c r="AB14" s="5">
        <v>514</v>
      </c>
      <c r="AC14" s="5">
        <v>163</v>
      </c>
      <c r="AD14" s="5">
        <v>305</v>
      </c>
      <c r="AE14" s="5">
        <v>509</v>
      </c>
      <c r="AF14" s="5">
        <v>1035</v>
      </c>
      <c r="AG14" s="5">
        <v>174</v>
      </c>
      <c r="AH14" s="5">
        <v>76</v>
      </c>
      <c r="AI14" s="5">
        <v>38</v>
      </c>
      <c r="AJ14" s="5">
        <v>35</v>
      </c>
    </row>
    <row r="15" spans="1:36" x14ac:dyDescent="0.2">
      <c r="A15" s="5" t="s">
        <v>308</v>
      </c>
      <c r="B15" s="5">
        <v>207</v>
      </c>
      <c r="C15" s="5">
        <v>44</v>
      </c>
      <c r="D15" s="5">
        <v>34</v>
      </c>
      <c r="E15" s="5">
        <v>20</v>
      </c>
      <c r="F15" s="5">
        <v>0</v>
      </c>
      <c r="G15" s="5">
        <v>0</v>
      </c>
      <c r="H15" s="5">
        <v>7</v>
      </c>
      <c r="I15" s="5">
        <v>2</v>
      </c>
      <c r="J15" s="5">
        <v>4</v>
      </c>
      <c r="K15" s="5">
        <v>6</v>
      </c>
      <c r="L15" s="5">
        <v>18</v>
      </c>
      <c r="M15" s="5">
        <v>5</v>
      </c>
      <c r="N15" s="5">
        <v>0</v>
      </c>
      <c r="O15" s="5">
        <v>2</v>
      </c>
      <c r="P15" s="5">
        <v>2</v>
      </c>
      <c r="Q15" s="5">
        <v>0</v>
      </c>
      <c r="R15" s="5">
        <v>0</v>
      </c>
      <c r="S15" s="5" t="s">
        <v>308</v>
      </c>
      <c r="T15" s="5">
        <v>1</v>
      </c>
      <c r="U15" s="5">
        <v>1</v>
      </c>
      <c r="V15" s="5">
        <v>4</v>
      </c>
      <c r="W15" s="5">
        <v>0</v>
      </c>
      <c r="X15" s="5">
        <v>0</v>
      </c>
      <c r="Y15" s="5">
        <v>7</v>
      </c>
      <c r="Z15" s="5">
        <v>0</v>
      </c>
      <c r="AA15" s="5">
        <v>3</v>
      </c>
      <c r="AB15" s="5">
        <v>1</v>
      </c>
      <c r="AC15" s="5">
        <v>2</v>
      </c>
      <c r="AD15" s="5">
        <v>6</v>
      </c>
      <c r="AE15" s="5">
        <v>19</v>
      </c>
      <c r="AF15" s="5">
        <v>15</v>
      </c>
      <c r="AG15" s="5">
        <v>2</v>
      </c>
      <c r="AH15" s="5">
        <v>2</v>
      </c>
      <c r="AI15" s="5">
        <v>0</v>
      </c>
      <c r="AJ15" s="5">
        <v>0</v>
      </c>
    </row>
    <row r="16" spans="1:36" x14ac:dyDescent="0.2">
      <c r="A16" s="5" t="s">
        <v>309</v>
      </c>
      <c r="B16" s="5">
        <v>13921</v>
      </c>
      <c r="C16" s="5">
        <v>716</v>
      </c>
      <c r="D16" s="5">
        <v>908</v>
      </c>
      <c r="E16" s="5">
        <v>541</v>
      </c>
      <c r="F16" s="5">
        <v>738</v>
      </c>
      <c r="G16" s="5">
        <v>199</v>
      </c>
      <c r="H16" s="5">
        <v>297</v>
      </c>
      <c r="I16" s="5">
        <v>579</v>
      </c>
      <c r="J16" s="5">
        <v>549</v>
      </c>
      <c r="K16" s="5">
        <v>224</v>
      </c>
      <c r="L16" s="5">
        <v>969</v>
      </c>
      <c r="M16" s="5">
        <v>498</v>
      </c>
      <c r="N16" s="5">
        <v>198</v>
      </c>
      <c r="O16" s="5">
        <v>92</v>
      </c>
      <c r="P16" s="5">
        <v>484</v>
      </c>
      <c r="Q16" s="5">
        <v>440</v>
      </c>
      <c r="R16" s="5">
        <v>312</v>
      </c>
      <c r="S16" s="5" t="s">
        <v>309</v>
      </c>
      <c r="T16" s="5">
        <v>576</v>
      </c>
      <c r="U16" s="5">
        <v>284</v>
      </c>
      <c r="V16" s="5">
        <v>400</v>
      </c>
      <c r="W16" s="5">
        <v>439</v>
      </c>
      <c r="X16" s="5">
        <v>534</v>
      </c>
      <c r="Y16" s="5">
        <v>454</v>
      </c>
      <c r="Z16" s="5">
        <v>346</v>
      </c>
      <c r="AA16" s="5">
        <v>342</v>
      </c>
      <c r="AB16" s="5">
        <v>513</v>
      </c>
      <c r="AC16" s="5">
        <v>161</v>
      </c>
      <c r="AD16" s="5">
        <v>299</v>
      </c>
      <c r="AE16" s="5">
        <v>490</v>
      </c>
      <c r="AF16" s="5">
        <v>1020</v>
      </c>
      <c r="AG16" s="5">
        <v>172</v>
      </c>
      <c r="AH16" s="5">
        <v>74</v>
      </c>
      <c r="AI16" s="5">
        <v>38</v>
      </c>
      <c r="AJ16" s="5">
        <v>35</v>
      </c>
    </row>
    <row r="18" spans="1:36" x14ac:dyDescent="0.2">
      <c r="A18" s="5" t="s">
        <v>424</v>
      </c>
      <c r="S18" s="5" t="s">
        <v>424</v>
      </c>
    </row>
    <row r="20" spans="1:36" x14ac:dyDescent="0.2">
      <c r="A20" s="5" t="s">
        <v>403</v>
      </c>
      <c r="B20" s="5">
        <v>29379</v>
      </c>
      <c r="C20" s="5">
        <v>1390</v>
      </c>
      <c r="D20" s="5">
        <v>1855</v>
      </c>
      <c r="E20" s="5">
        <v>1233</v>
      </c>
      <c r="F20" s="5">
        <v>1574</v>
      </c>
      <c r="G20" s="5">
        <v>416</v>
      </c>
      <c r="H20" s="5">
        <v>638</v>
      </c>
      <c r="I20" s="5">
        <v>1185</v>
      </c>
      <c r="J20" s="5">
        <v>1166</v>
      </c>
      <c r="K20" s="5">
        <v>526</v>
      </c>
      <c r="L20" s="5">
        <v>2147</v>
      </c>
      <c r="M20" s="5">
        <v>1091</v>
      </c>
      <c r="N20" s="5">
        <v>412</v>
      </c>
      <c r="O20" s="5">
        <v>202</v>
      </c>
      <c r="P20" s="5">
        <v>1059</v>
      </c>
      <c r="Q20" s="5">
        <v>930</v>
      </c>
      <c r="R20" s="5">
        <v>673</v>
      </c>
      <c r="S20" s="5" t="s">
        <v>403</v>
      </c>
      <c r="T20" s="5">
        <v>1172</v>
      </c>
      <c r="U20" s="5">
        <v>613</v>
      </c>
      <c r="V20" s="5">
        <v>846</v>
      </c>
      <c r="W20" s="5">
        <v>863</v>
      </c>
      <c r="X20" s="5">
        <v>1081</v>
      </c>
      <c r="Y20" s="5">
        <v>999</v>
      </c>
      <c r="Z20" s="5">
        <v>733</v>
      </c>
      <c r="AA20" s="5">
        <v>671</v>
      </c>
      <c r="AB20" s="5">
        <v>1061</v>
      </c>
      <c r="AC20" s="5">
        <v>345</v>
      </c>
      <c r="AD20" s="5">
        <v>634</v>
      </c>
      <c r="AE20" s="5">
        <v>1112</v>
      </c>
      <c r="AF20" s="5">
        <v>2116</v>
      </c>
      <c r="AG20" s="5">
        <v>326</v>
      </c>
      <c r="AH20" s="5">
        <v>166</v>
      </c>
      <c r="AI20" s="5">
        <v>74</v>
      </c>
      <c r="AJ20" s="5">
        <v>70</v>
      </c>
    </row>
    <row r="21" spans="1:36" x14ac:dyDescent="0.2">
      <c r="A21" s="5" t="s">
        <v>310</v>
      </c>
      <c r="B21" s="5">
        <v>1277</v>
      </c>
      <c r="C21" s="5">
        <v>185</v>
      </c>
      <c r="D21" s="5">
        <v>179</v>
      </c>
      <c r="E21" s="5">
        <v>29</v>
      </c>
      <c r="F21" s="5">
        <v>66</v>
      </c>
      <c r="G21" s="5">
        <v>0</v>
      </c>
      <c r="H21" s="5">
        <v>16</v>
      </c>
      <c r="I21" s="5">
        <v>55</v>
      </c>
      <c r="J21" s="5">
        <v>46</v>
      </c>
      <c r="K21" s="5">
        <v>29</v>
      </c>
      <c r="L21" s="5">
        <v>46</v>
      </c>
      <c r="M21" s="5">
        <v>15</v>
      </c>
      <c r="N21" s="5">
        <v>27</v>
      </c>
      <c r="O21" s="5">
        <v>4</v>
      </c>
      <c r="P21" s="5">
        <v>34</v>
      </c>
      <c r="Q21" s="5">
        <v>17</v>
      </c>
      <c r="R21" s="5">
        <v>10</v>
      </c>
      <c r="S21" s="5" t="s">
        <v>310</v>
      </c>
      <c r="T21" s="5">
        <v>6</v>
      </c>
      <c r="U21" s="5">
        <v>19</v>
      </c>
      <c r="V21" s="5">
        <v>27</v>
      </c>
      <c r="W21" s="5">
        <v>49</v>
      </c>
      <c r="X21" s="5">
        <v>38</v>
      </c>
      <c r="Y21" s="5">
        <v>40</v>
      </c>
      <c r="Z21" s="5">
        <v>57</v>
      </c>
      <c r="AA21" s="5">
        <v>32</v>
      </c>
      <c r="AB21" s="5">
        <v>42</v>
      </c>
      <c r="AC21" s="5">
        <v>14</v>
      </c>
      <c r="AD21" s="5">
        <v>17</v>
      </c>
      <c r="AE21" s="5">
        <v>65</v>
      </c>
      <c r="AF21" s="5">
        <v>82</v>
      </c>
      <c r="AG21" s="5">
        <v>6</v>
      </c>
      <c r="AH21" s="5">
        <v>1</v>
      </c>
      <c r="AI21" s="5">
        <v>0</v>
      </c>
      <c r="AJ21" s="5">
        <v>24</v>
      </c>
    </row>
    <row r="22" spans="1:36" x14ac:dyDescent="0.2">
      <c r="A22" s="5" t="s">
        <v>311</v>
      </c>
      <c r="B22" s="5">
        <v>19677</v>
      </c>
      <c r="C22" s="5">
        <v>752</v>
      </c>
      <c r="D22" s="5">
        <v>1057</v>
      </c>
      <c r="E22" s="5">
        <v>877</v>
      </c>
      <c r="F22" s="5">
        <v>1121</v>
      </c>
      <c r="G22" s="5">
        <v>250</v>
      </c>
      <c r="H22" s="5">
        <v>439</v>
      </c>
      <c r="I22" s="5">
        <v>771</v>
      </c>
      <c r="J22" s="5">
        <v>733</v>
      </c>
      <c r="K22" s="5">
        <v>305</v>
      </c>
      <c r="L22" s="5">
        <v>1395</v>
      </c>
      <c r="M22" s="5">
        <v>765</v>
      </c>
      <c r="N22" s="5">
        <v>263</v>
      </c>
      <c r="O22" s="5">
        <v>129</v>
      </c>
      <c r="P22" s="5">
        <v>826</v>
      </c>
      <c r="Q22" s="5">
        <v>717</v>
      </c>
      <c r="R22" s="5">
        <v>546</v>
      </c>
      <c r="S22" s="5" t="s">
        <v>311</v>
      </c>
      <c r="T22" s="5">
        <v>814</v>
      </c>
      <c r="U22" s="5">
        <v>380</v>
      </c>
      <c r="V22" s="5">
        <v>537</v>
      </c>
      <c r="W22" s="5">
        <v>587</v>
      </c>
      <c r="X22" s="5">
        <v>672</v>
      </c>
      <c r="Y22" s="5">
        <v>636</v>
      </c>
      <c r="Z22" s="5">
        <v>425</v>
      </c>
      <c r="AA22" s="5">
        <v>428</v>
      </c>
      <c r="AB22" s="5">
        <v>745</v>
      </c>
      <c r="AC22" s="5">
        <v>261</v>
      </c>
      <c r="AD22" s="5">
        <v>463</v>
      </c>
      <c r="AE22" s="5">
        <v>758</v>
      </c>
      <c r="AF22" s="5">
        <v>1584</v>
      </c>
      <c r="AG22" s="5">
        <v>238</v>
      </c>
      <c r="AH22" s="5">
        <v>128</v>
      </c>
      <c r="AI22" s="5">
        <v>47</v>
      </c>
      <c r="AJ22" s="5">
        <v>28</v>
      </c>
    </row>
    <row r="23" spans="1:36" x14ac:dyDescent="0.2">
      <c r="A23" s="5" t="s">
        <v>312</v>
      </c>
      <c r="B23" s="5">
        <v>2083</v>
      </c>
      <c r="C23" s="5">
        <v>90</v>
      </c>
      <c r="D23" s="5">
        <v>119</v>
      </c>
      <c r="E23" s="5">
        <v>61</v>
      </c>
      <c r="F23" s="5">
        <v>91</v>
      </c>
      <c r="G23" s="5">
        <v>23</v>
      </c>
      <c r="H23" s="5">
        <v>19</v>
      </c>
      <c r="I23" s="5">
        <v>79</v>
      </c>
      <c r="J23" s="5">
        <v>75</v>
      </c>
      <c r="K23" s="5">
        <v>53</v>
      </c>
      <c r="L23" s="5">
        <v>110</v>
      </c>
      <c r="M23" s="5">
        <v>100</v>
      </c>
      <c r="N23" s="5">
        <v>33</v>
      </c>
      <c r="O23" s="5">
        <v>28</v>
      </c>
      <c r="P23" s="5">
        <v>75</v>
      </c>
      <c r="Q23" s="5">
        <v>51</v>
      </c>
      <c r="R23" s="5">
        <v>42</v>
      </c>
      <c r="S23" s="5" t="s">
        <v>312</v>
      </c>
      <c r="T23" s="5">
        <v>166</v>
      </c>
      <c r="U23" s="5">
        <v>63</v>
      </c>
      <c r="V23" s="5">
        <v>74</v>
      </c>
      <c r="W23" s="5">
        <v>77</v>
      </c>
      <c r="X23" s="5">
        <v>97</v>
      </c>
      <c r="Y23" s="5">
        <v>106</v>
      </c>
      <c r="Z23" s="5">
        <v>61</v>
      </c>
      <c r="AA23" s="5">
        <v>59</v>
      </c>
      <c r="AB23" s="5">
        <v>64</v>
      </c>
      <c r="AC23" s="5">
        <v>24</v>
      </c>
      <c r="AD23" s="5">
        <v>29</v>
      </c>
      <c r="AE23" s="5">
        <v>52</v>
      </c>
      <c r="AF23" s="5">
        <v>111</v>
      </c>
      <c r="AG23" s="5">
        <v>22</v>
      </c>
      <c r="AH23" s="5">
        <v>2</v>
      </c>
      <c r="AI23" s="5">
        <v>13</v>
      </c>
      <c r="AJ23" s="5">
        <v>14</v>
      </c>
    </row>
    <row r="24" spans="1:36" x14ac:dyDescent="0.2">
      <c r="A24" s="5" t="s">
        <v>313</v>
      </c>
      <c r="B24" s="5">
        <v>619</v>
      </c>
      <c r="C24" s="5">
        <v>25</v>
      </c>
      <c r="D24" s="5">
        <v>43</v>
      </c>
      <c r="E24" s="5">
        <v>33</v>
      </c>
      <c r="F24" s="5">
        <v>26</v>
      </c>
      <c r="G24" s="5">
        <v>16</v>
      </c>
      <c r="H24" s="5">
        <v>13</v>
      </c>
      <c r="I24" s="5">
        <v>24</v>
      </c>
      <c r="J24" s="5">
        <v>20</v>
      </c>
      <c r="K24" s="5">
        <v>10</v>
      </c>
      <c r="L24" s="5">
        <v>39</v>
      </c>
      <c r="M24" s="5">
        <v>16</v>
      </c>
      <c r="N24" s="5">
        <v>4</v>
      </c>
      <c r="O24" s="5">
        <v>8</v>
      </c>
      <c r="P24" s="5">
        <v>32</v>
      </c>
      <c r="Q24" s="5">
        <v>15</v>
      </c>
      <c r="R24" s="5">
        <v>14</v>
      </c>
      <c r="S24" s="5" t="s">
        <v>313</v>
      </c>
      <c r="T24" s="5">
        <v>39</v>
      </c>
      <c r="U24" s="5">
        <v>12</v>
      </c>
      <c r="V24" s="5">
        <v>22</v>
      </c>
      <c r="W24" s="5">
        <v>16</v>
      </c>
      <c r="X24" s="5">
        <v>22</v>
      </c>
      <c r="Y24" s="5">
        <v>21</v>
      </c>
      <c r="Z24" s="5">
        <v>24</v>
      </c>
      <c r="AA24" s="5">
        <v>11</v>
      </c>
      <c r="AB24" s="5">
        <v>19</v>
      </c>
      <c r="AC24" s="5">
        <v>6</v>
      </c>
      <c r="AD24" s="5">
        <v>8</v>
      </c>
      <c r="AE24" s="5">
        <v>9</v>
      </c>
      <c r="AF24" s="5">
        <v>51</v>
      </c>
      <c r="AG24" s="5">
        <v>10</v>
      </c>
      <c r="AH24" s="5">
        <v>5</v>
      </c>
      <c r="AI24" s="5">
        <v>4</v>
      </c>
      <c r="AJ24" s="5">
        <v>2</v>
      </c>
    </row>
    <row r="25" spans="1:36" x14ac:dyDescent="0.2">
      <c r="A25" s="5" t="s">
        <v>314</v>
      </c>
      <c r="B25" s="5">
        <v>467</v>
      </c>
      <c r="C25" s="5">
        <v>23</v>
      </c>
      <c r="D25" s="5">
        <v>39</v>
      </c>
      <c r="E25" s="5">
        <v>19</v>
      </c>
      <c r="F25" s="5">
        <v>9</v>
      </c>
      <c r="G25" s="5">
        <v>0</v>
      </c>
      <c r="H25" s="5">
        <v>8</v>
      </c>
      <c r="I25" s="5">
        <v>6</v>
      </c>
      <c r="J25" s="5">
        <v>25</v>
      </c>
      <c r="K25" s="5">
        <v>4</v>
      </c>
      <c r="L25" s="5">
        <v>19</v>
      </c>
      <c r="M25" s="5">
        <v>10</v>
      </c>
      <c r="N25" s="5">
        <v>4</v>
      </c>
      <c r="O25" s="5">
        <v>1</v>
      </c>
      <c r="P25" s="5">
        <v>9</v>
      </c>
      <c r="Q25" s="5">
        <v>12</v>
      </c>
      <c r="R25" s="5">
        <v>23</v>
      </c>
      <c r="S25" s="5" t="s">
        <v>314</v>
      </c>
      <c r="T25" s="5">
        <v>18</v>
      </c>
      <c r="U25" s="5">
        <v>41</v>
      </c>
      <c r="V25" s="5">
        <v>16</v>
      </c>
      <c r="W25" s="5">
        <v>33</v>
      </c>
      <c r="X25" s="5">
        <v>7</v>
      </c>
      <c r="Y25" s="5">
        <v>35</v>
      </c>
      <c r="Z25" s="5">
        <v>8</v>
      </c>
      <c r="AA25" s="5">
        <v>9</v>
      </c>
      <c r="AB25" s="5">
        <v>10</v>
      </c>
      <c r="AC25" s="5">
        <v>2</v>
      </c>
      <c r="AD25" s="5">
        <v>14</v>
      </c>
      <c r="AE25" s="5">
        <v>13</v>
      </c>
      <c r="AF25" s="5">
        <v>39</v>
      </c>
      <c r="AG25" s="5">
        <v>10</v>
      </c>
      <c r="AH25" s="5">
        <v>0</v>
      </c>
      <c r="AI25" s="5">
        <v>0</v>
      </c>
      <c r="AJ25" s="5">
        <v>1</v>
      </c>
    </row>
    <row r="26" spans="1:36" x14ac:dyDescent="0.2">
      <c r="A26" s="5" t="s">
        <v>315</v>
      </c>
      <c r="B26" s="5">
        <v>299</v>
      </c>
      <c r="C26" s="5">
        <v>48</v>
      </c>
      <c r="D26" s="5">
        <v>45</v>
      </c>
      <c r="E26" s="5">
        <v>17</v>
      </c>
      <c r="F26" s="5">
        <v>3</v>
      </c>
      <c r="G26" s="5">
        <v>0</v>
      </c>
      <c r="H26" s="5">
        <v>6</v>
      </c>
      <c r="I26" s="5">
        <v>14</v>
      </c>
      <c r="J26" s="5">
        <v>3</v>
      </c>
      <c r="K26" s="5">
        <v>25</v>
      </c>
      <c r="L26" s="5">
        <v>36</v>
      </c>
      <c r="M26" s="5">
        <v>15</v>
      </c>
      <c r="N26" s="5">
        <v>0</v>
      </c>
      <c r="O26" s="5">
        <v>2</v>
      </c>
      <c r="P26" s="5">
        <v>1</v>
      </c>
      <c r="Q26" s="5">
        <v>5</v>
      </c>
      <c r="R26" s="5">
        <v>0</v>
      </c>
      <c r="S26" s="5" t="s">
        <v>315</v>
      </c>
      <c r="T26" s="5">
        <v>1</v>
      </c>
      <c r="U26" s="5">
        <v>4</v>
      </c>
      <c r="V26" s="5">
        <v>5</v>
      </c>
      <c r="W26" s="5">
        <v>1</v>
      </c>
      <c r="X26" s="5">
        <v>4</v>
      </c>
      <c r="Y26" s="5">
        <v>3</v>
      </c>
      <c r="Z26" s="5">
        <v>0</v>
      </c>
      <c r="AA26" s="5">
        <v>0</v>
      </c>
      <c r="AB26" s="5">
        <v>1</v>
      </c>
      <c r="AC26" s="5">
        <v>0</v>
      </c>
      <c r="AD26" s="5">
        <v>3</v>
      </c>
      <c r="AE26" s="5">
        <v>14</v>
      </c>
      <c r="AF26" s="5">
        <v>41</v>
      </c>
      <c r="AG26" s="5">
        <v>1</v>
      </c>
      <c r="AH26" s="5">
        <v>0</v>
      </c>
      <c r="AI26" s="5">
        <v>0</v>
      </c>
      <c r="AJ26" s="5">
        <v>1</v>
      </c>
    </row>
    <row r="27" spans="1:36" x14ac:dyDescent="0.2">
      <c r="A27" s="5" t="s">
        <v>316</v>
      </c>
      <c r="B27" s="5">
        <v>51</v>
      </c>
      <c r="C27" s="5">
        <v>1</v>
      </c>
      <c r="D27" s="5">
        <v>1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4</v>
      </c>
      <c r="M27" s="5">
        <v>4</v>
      </c>
      <c r="N27" s="5">
        <v>0</v>
      </c>
      <c r="O27" s="5">
        <v>0</v>
      </c>
      <c r="P27" s="5">
        <v>1</v>
      </c>
      <c r="Q27" s="5">
        <v>2</v>
      </c>
      <c r="R27" s="5">
        <v>0</v>
      </c>
      <c r="S27" s="5" t="s">
        <v>316</v>
      </c>
      <c r="T27" s="5">
        <v>0</v>
      </c>
      <c r="U27" s="5">
        <v>1</v>
      </c>
      <c r="V27" s="5">
        <v>9</v>
      </c>
      <c r="W27" s="5">
        <v>10</v>
      </c>
      <c r="X27" s="5">
        <v>4</v>
      </c>
      <c r="Y27" s="5">
        <v>3</v>
      </c>
      <c r="Z27" s="5">
        <v>4</v>
      </c>
      <c r="AA27" s="5">
        <v>2</v>
      </c>
      <c r="AB27" s="5">
        <v>2</v>
      </c>
      <c r="AC27" s="5">
        <v>1</v>
      </c>
      <c r="AD27" s="5">
        <v>1</v>
      </c>
      <c r="AE27" s="5">
        <v>0</v>
      </c>
      <c r="AF27" s="5">
        <v>1</v>
      </c>
      <c r="AG27" s="5">
        <v>0</v>
      </c>
      <c r="AH27" s="5">
        <v>0</v>
      </c>
      <c r="AI27" s="5">
        <v>0</v>
      </c>
      <c r="AJ27" s="5">
        <v>0</v>
      </c>
    </row>
    <row r="28" spans="1:36" x14ac:dyDescent="0.2">
      <c r="A28" s="5" t="s">
        <v>70</v>
      </c>
      <c r="B28" s="5">
        <v>4906</v>
      </c>
      <c r="C28" s="5">
        <v>266</v>
      </c>
      <c r="D28" s="5">
        <v>372</v>
      </c>
      <c r="E28" s="5">
        <v>197</v>
      </c>
      <c r="F28" s="5">
        <v>258</v>
      </c>
      <c r="G28" s="5">
        <v>127</v>
      </c>
      <c r="H28" s="5">
        <v>137</v>
      </c>
      <c r="I28" s="5">
        <v>236</v>
      </c>
      <c r="J28" s="5">
        <v>264</v>
      </c>
      <c r="K28" s="5">
        <v>100</v>
      </c>
      <c r="L28" s="5">
        <v>498</v>
      </c>
      <c r="M28" s="5">
        <v>166</v>
      </c>
      <c r="N28" s="5">
        <v>81</v>
      </c>
      <c r="O28" s="5">
        <v>30</v>
      </c>
      <c r="P28" s="5">
        <v>81</v>
      </c>
      <c r="Q28" s="5">
        <v>111</v>
      </c>
      <c r="R28" s="5">
        <v>38</v>
      </c>
      <c r="S28" s="5" t="s">
        <v>70</v>
      </c>
      <c r="T28" s="5">
        <v>128</v>
      </c>
      <c r="U28" s="5">
        <v>93</v>
      </c>
      <c r="V28" s="5">
        <v>156</v>
      </c>
      <c r="W28" s="5">
        <v>90</v>
      </c>
      <c r="X28" s="5">
        <v>237</v>
      </c>
      <c r="Y28" s="5">
        <v>155</v>
      </c>
      <c r="Z28" s="5">
        <v>154</v>
      </c>
      <c r="AA28" s="5">
        <v>130</v>
      </c>
      <c r="AB28" s="5">
        <v>178</v>
      </c>
      <c r="AC28" s="5">
        <v>37</v>
      </c>
      <c r="AD28" s="5">
        <v>99</v>
      </c>
      <c r="AE28" s="5">
        <v>201</v>
      </c>
      <c r="AF28" s="5">
        <v>207</v>
      </c>
      <c r="AG28" s="5">
        <v>39</v>
      </c>
      <c r="AH28" s="5">
        <v>30</v>
      </c>
      <c r="AI28" s="5">
        <v>10</v>
      </c>
      <c r="AJ28" s="5">
        <v>0</v>
      </c>
    </row>
    <row r="30" spans="1:36" x14ac:dyDescent="0.2">
      <c r="A30" s="5" t="s">
        <v>404</v>
      </c>
      <c r="B30" s="5">
        <v>15458</v>
      </c>
      <c r="C30" s="5">
        <v>674</v>
      </c>
      <c r="D30" s="5">
        <v>947</v>
      </c>
      <c r="E30" s="5">
        <v>692</v>
      </c>
      <c r="F30" s="5">
        <v>836</v>
      </c>
      <c r="G30" s="5">
        <v>217</v>
      </c>
      <c r="H30" s="5">
        <v>341</v>
      </c>
      <c r="I30" s="5">
        <v>606</v>
      </c>
      <c r="J30" s="5">
        <v>617</v>
      </c>
      <c r="K30" s="5">
        <v>302</v>
      </c>
      <c r="L30" s="5">
        <v>1178</v>
      </c>
      <c r="M30" s="5">
        <v>593</v>
      </c>
      <c r="N30" s="5">
        <v>214</v>
      </c>
      <c r="O30" s="5">
        <v>110</v>
      </c>
      <c r="P30" s="5">
        <v>575</v>
      </c>
      <c r="Q30" s="5">
        <v>490</v>
      </c>
      <c r="R30" s="5">
        <v>361</v>
      </c>
      <c r="S30" s="5" t="s">
        <v>404</v>
      </c>
      <c r="T30" s="5">
        <v>596</v>
      </c>
      <c r="U30" s="5">
        <v>329</v>
      </c>
      <c r="V30" s="5">
        <v>446</v>
      </c>
      <c r="W30" s="5">
        <v>424</v>
      </c>
      <c r="X30" s="5">
        <v>547</v>
      </c>
      <c r="Y30" s="5">
        <v>545</v>
      </c>
      <c r="Z30" s="5">
        <v>387</v>
      </c>
      <c r="AA30" s="5">
        <v>329</v>
      </c>
      <c r="AB30" s="5">
        <v>548</v>
      </c>
      <c r="AC30" s="5">
        <v>184</v>
      </c>
      <c r="AD30" s="5">
        <v>335</v>
      </c>
      <c r="AE30" s="5">
        <v>622</v>
      </c>
      <c r="AF30" s="5">
        <v>1096</v>
      </c>
      <c r="AG30" s="5">
        <v>154</v>
      </c>
      <c r="AH30" s="5">
        <v>92</v>
      </c>
      <c r="AI30" s="5">
        <v>36</v>
      </c>
      <c r="AJ30" s="5">
        <v>35</v>
      </c>
    </row>
    <row r="31" spans="1:36" x14ac:dyDescent="0.2">
      <c r="A31" s="5" t="s">
        <v>310</v>
      </c>
      <c r="B31" s="5">
        <v>358</v>
      </c>
      <c r="C31" s="5">
        <v>25</v>
      </c>
      <c r="D31" s="5">
        <v>40</v>
      </c>
      <c r="E31" s="5">
        <v>3</v>
      </c>
      <c r="F31" s="5">
        <v>26</v>
      </c>
      <c r="G31" s="5">
        <v>0</v>
      </c>
      <c r="H31" s="5">
        <v>3</v>
      </c>
      <c r="I31" s="5">
        <v>17</v>
      </c>
      <c r="J31" s="5">
        <v>17</v>
      </c>
      <c r="K31" s="5">
        <v>5</v>
      </c>
      <c r="L31" s="5">
        <v>22</v>
      </c>
      <c r="M31" s="5">
        <v>6</v>
      </c>
      <c r="N31" s="5">
        <v>5</v>
      </c>
      <c r="O31" s="5">
        <v>2</v>
      </c>
      <c r="P31" s="5">
        <v>5</v>
      </c>
      <c r="Q31" s="5">
        <v>1</v>
      </c>
      <c r="R31" s="5">
        <v>1</v>
      </c>
      <c r="S31" s="5" t="s">
        <v>310</v>
      </c>
      <c r="T31" s="5">
        <v>0</v>
      </c>
      <c r="U31" s="5">
        <v>6</v>
      </c>
      <c r="V31" s="5">
        <v>11</v>
      </c>
      <c r="W31" s="5">
        <v>15</v>
      </c>
      <c r="X31" s="5">
        <v>9</v>
      </c>
      <c r="Y31" s="5">
        <v>17</v>
      </c>
      <c r="Z31" s="5">
        <v>21</v>
      </c>
      <c r="AA31" s="5">
        <v>17</v>
      </c>
      <c r="AB31" s="5">
        <v>23</v>
      </c>
      <c r="AC31" s="5">
        <v>3</v>
      </c>
      <c r="AD31" s="5">
        <v>1</v>
      </c>
      <c r="AE31" s="5">
        <v>27</v>
      </c>
      <c r="AF31" s="5">
        <v>15</v>
      </c>
      <c r="AG31" s="5">
        <v>1</v>
      </c>
      <c r="AH31" s="5">
        <v>0</v>
      </c>
      <c r="AI31" s="5">
        <v>0</v>
      </c>
      <c r="AJ31" s="5">
        <v>14</v>
      </c>
    </row>
    <row r="32" spans="1:36" x14ac:dyDescent="0.2">
      <c r="A32" s="5" t="s">
        <v>311</v>
      </c>
      <c r="B32" s="5">
        <v>11023</v>
      </c>
      <c r="C32" s="5">
        <v>412</v>
      </c>
      <c r="D32" s="5">
        <v>598</v>
      </c>
      <c r="E32" s="5">
        <v>523</v>
      </c>
      <c r="F32" s="5">
        <v>629</v>
      </c>
      <c r="G32" s="5">
        <v>147</v>
      </c>
      <c r="H32" s="5">
        <v>244</v>
      </c>
      <c r="I32" s="5">
        <v>421</v>
      </c>
      <c r="J32" s="5">
        <v>405</v>
      </c>
      <c r="K32" s="5">
        <v>204</v>
      </c>
      <c r="L32" s="5">
        <v>795</v>
      </c>
      <c r="M32" s="5">
        <v>453</v>
      </c>
      <c r="N32" s="5">
        <v>152</v>
      </c>
      <c r="O32" s="5">
        <v>76</v>
      </c>
      <c r="P32" s="5">
        <v>473</v>
      </c>
      <c r="Q32" s="5">
        <v>395</v>
      </c>
      <c r="R32" s="5">
        <v>302</v>
      </c>
      <c r="S32" s="5" t="s">
        <v>311</v>
      </c>
      <c r="T32" s="5">
        <v>435</v>
      </c>
      <c r="U32" s="5">
        <v>221</v>
      </c>
      <c r="V32" s="5">
        <v>307</v>
      </c>
      <c r="W32" s="5">
        <v>305</v>
      </c>
      <c r="X32" s="5">
        <v>353</v>
      </c>
      <c r="Y32" s="5">
        <v>357</v>
      </c>
      <c r="Z32" s="5">
        <v>244</v>
      </c>
      <c r="AA32" s="5">
        <v>220</v>
      </c>
      <c r="AB32" s="5">
        <v>398</v>
      </c>
      <c r="AC32" s="5">
        <v>141</v>
      </c>
      <c r="AD32" s="5">
        <v>254</v>
      </c>
      <c r="AE32" s="5">
        <v>457</v>
      </c>
      <c r="AF32" s="5">
        <v>873</v>
      </c>
      <c r="AG32" s="5">
        <v>116</v>
      </c>
      <c r="AH32" s="5">
        <v>74</v>
      </c>
      <c r="AI32" s="5">
        <v>27</v>
      </c>
      <c r="AJ32" s="5">
        <v>12</v>
      </c>
    </row>
    <row r="33" spans="1:36" x14ac:dyDescent="0.2">
      <c r="A33" s="5" t="s">
        <v>312</v>
      </c>
      <c r="B33" s="5">
        <v>950</v>
      </c>
      <c r="C33" s="5">
        <v>39</v>
      </c>
      <c r="D33" s="5">
        <v>65</v>
      </c>
      <c r="E33" s="5">
        <v>29</v>
      </c>
      <c r="F33" s="5">
        <v>40</v>
      </c>
      <c r="G33" s="5">
        <v>12</v>
      </c>
      <c r="H33" s="5">
        <v>7</v>
      </c>
      <c r="I33" s="5">
        <v>35</v>
      </c>
      <c r="J33" s="5">
        <v>32</v>
      </c>
      <c r="K33" s="5">
        <v>22</v>
      </c>
      <c r="L33" s="5">
        <v>49</v>
      </c>
      <c r="M33" s="5">
        <v>46</v>
      </c>
      <c r="N33" s="5">
        <v>16</v>
      </c>
      <c r="O33" s="5">
        <v>14</v>
      </c>
      <c r="P33" s="5">
        <v>35</v>
      </c>
      <c r="Q33" s="5">
        <v>23</v>
      </c>
      <c r="R33" s="5">
        <v>17</v>
      </c>
      <c r="S33" s="5" t="s">
        <v>312</v>
      </c>
      <c r="T33" s="5">
        <v>74</v>
      </c>
      <c r="U33" s="5">
        <v>26</v>
      </c>
      <c r="V33" s="5">
        <v>31</v>
      </c>
      <c r="W33" s="5">
        <v>36</v>
      </c>
      <c r="X33" s="5">
        <v>49</v>
      </c>
      <c r="Y33" s="5">
        <v>51</v>
      </c>
      <c r="Z33" s="5">
        <v>37</v>
      </c>
      <c r="AA33" s="5">
        <v>25</v>
      </c>
      <c r="AB33" s="5">
        <v>31</v>
      </c>
      <c r="AC33" s="5">
        <v>12</v>
      </c>
      <c r="AD33" s="5">
        <v>14</v>
      </c>
      <c r="AE33" s="5">
        <v>20</v>
      </c>
      <c r="AF33" s="5">
        <v>44</v>
      </c>
      <c r="AG33" s="5">
        <v>8</v>
      </c>
      <c r="AH33" s="5">
        <v>0</v>
      </c>
      <c r="AI33" s="5">
        <v>5</v>
      </c>
      <c r="AJ33" s="5">
        <v>6</v>
      </c>
    </row>
    <row r="34" spans="1:36" x14ac:dyDescent="0.2">
      <c r="A34" s="5" t="s">
        <v>313</v>
      </c>
      <c r="B34" s="5">
        <v>337</v>
      </c>
      <c r="C34" s="5">
        <v>15</v>
      </c>
      <c r="D34" s="5">
        <v>22</v>
      </c>
      <c r="E34" s="5">
        <v>19</v>
      </c>
      <c r="F34" s="5">
        <v>12</v>
      </c>
      <c r="G34" s="5">
        <v>11</v>
      </c>
      <c r="H34" s="5">
        <v>8</v>
      </c>
      <c r="I34" s="5">
        <v>12</v>
      </c>
      <c r="J34" s="5">
        <v>10</v>
      </c>
      <c r="K34" s="5">
        <v>6</v>
      </c>
      <c r="L34" s="5">
        <v>20</v>
      </c>
      <c r="M34" s="5">
        <v>9</v>
      </c>
      <c r="N34" s="5">
        <v>2</v>
      </c>
      <c r="O34" s="5">
        <v>3</v>
      </c>
      <c r="P34" s="5">
        <v>17</v>
      </c>
      <c r="Q34" s="5">
        <v>9</v>
      </c>
      <c r="R34" s="5">
        <v>7</v>
      </c>
      <c r="S34" s="5" t="s">
        <v>313</v>
      </c>
      <c r="T34" s="5">
        <v>26</v>
      </c>
      <c r="U34" s="5">
        <v>6</v>
      </c>
      <c r="V34" s="5">
        <v>13</v>
      </c>
      <c r="W34" s="5">
        <v>9</v>
      </c>
      <c r="X34" s="5">
        <v>8</v>
      </c>
      <c r="Y34" s="5">
        <v>11</v>
      </c>
      <c r="Z34" s="5">
        <v>14</v>
      </c>
      <c r="AA34" s="5">
        <v>8</v>
      </c>
      <c r="AB34" s="5">
        <v>7</v>
      </c>
      <c r="AC34" s="5">
        <v>5</v>
      </c>
      <c r="AD34" s="5">
        <v>7</v>
      </c>
      <c r="AE34" s="5">
        <v>4</v>
      </c>
      <c r="AF34" s="5">
        <v>26</v>
      </c>
      <c r="AG34" s="5">
        <v>5</v>
      </c>
      <c r="AH34" s="5">
        <v>2</v>
      </c>
      <c r="AI34" s="5">
        <v>3</v>
      </c>
      <c r="AJ34" s="5">
        <v>1</v>
      </c>
    </row>
    <row r="35" spans="1:36" x14ac:dyDescent="0.2">
      <c r="A35" s="5" t="s">
        <v>314</v>
      </c>
      <c r="B35" s="5">
        <v>342</v>
      </c>
      <c r="C35" s="5">
        <v>13</v>
      </c>
      <c r="D35" s="5">
        <v>30</v>
      </c>
      <c r="E35" s="5">
        <v>11</v>
      </c>
      <c r="F35" s="5">
        <v>9</v>
      </c>
      <c r="G35" s="5">
        <v>0</v>
      </c>
      <c r="H35" s="5">
        <v>4</v>
      </c>
      <c r="I35" s="5">
        <v>5</v>
      </c>
      <c r="J35" s="5">
        <v>18</v>
      </c>
      <c r="K35" s="5">
        <v>3</v>
      </c>
      <c r="L35" s="5">
        <v>17</v>
      </c>
      <c r="M35" s="5">
        <v>8</v>
      </c>
      <c r="N35" s="5">
        <v>4</v>
      </c>
      <c r="O35" s="5">
        <v>0</v>
      </c>
      <c r="P35" s="5">
        <v>8</v>
      </c>
      <c r="Q35" s="5">
        <v>7</v>
      </c>
      <c r="R35" s="5">
        <v>16</v>
      </c>
      <c r="S35" s="5" t="s">
        <v>314</v>
      </c>
      <c r="T35" s="5">
        <v>14</v>
      </c>
      <c r="U35" s="5">
        <v>27</v>
      </c>
      <c r="V35" s="5">
        <v>13</v>
      </c>
      <c r="W35" s="5">
        <v>24</v>
      </c>
      <c r="X35" s="5">
        <v>7</v>
      </c>
      <c r="Y35" s="5">
        <v>30</v>
      </c>
      <c r="Z35" s="5">
        <v>6</v>
      </c>
      <c r="AA35" s="5">
        <v>6</v>
      </c>
      <c r="AB35" s="5">
        <v>7</v>
      </c>
      <c r="AC35" s="5">
        <v>1</v>
      </c>
      <c r="AD35" s="5">
        <v>9</v>
      </c>
      <c r="AE35" s="5">
        <v>9</v>
      </c>
      <c r="AF35" s="5">
        <v>30</v>
      </c>
      <c r="AG35" s="5">
        <v>5</v>
      </c>
      <c r="AH35" s="5">
        <v>0</v>
      </c>
      <c r="AI35" s="5">
        <v>0</v>
      </c>
      <c r="AJ35" s="5">
        <v>1</v>
      </c>
    </row>
    <row r="36" spans="1:36" x14ac:dyDescent="0.2">
      <c r="A36" s="5" t="s">
        <v>315</v>
      </c>
      <c r="B36" s="5">
        <v>213</v>
      </c>
      <c r="C36" s="5">
        <v>38</v>
      </c>
      <c r="D36" s="5">
        <v>31</v>
      </c>
      <c r="E36" s="5">
        <v>12</v>
      </c>
      <c r="F36" s="5">
        <v>1</v>
      </c>
      <c r="G36" s="5">
        <v>0</v>
      </c>
      <c r="H36" s="5">
        <v>2</v>
      </c>
      <c r="I36" s="5">
        <v>8</v>
      </c>
      <c r="J36" s="5">
        <v>3</v>
      </c>
      <c r="K36" s="5">
        <v>14</v>
      </c>
      <c r="L36" s="5">
        <v>34</v>
      </c>
      <c r="M36" s="5">
        <v>7</v>
      </c>
      <c r="N36" s="5">
        <v>0</v>
      </c>
      <c r="O36" s="5">
        <v>1</v>
      </c>
      <c r="P36" s="5">
        <v>1</v>
      </c>
      <c r="Q36" s="5">
        <v>5</v>
      </c>
      <c r="R36" s="5">
        <v>0</v>
      </c>
      <c r="S36" s="5" t="s">
        <v>315</v>
      </c>
      <c r="T36" s="5">
        <v>1</v>
      </c>
      <c r="U36" s="5">
        <v>3</v>
      </c>
      <c r="V36" s="5">
        <v>2</v>
      </c>
      <c r="W36" s="5">
        <v>1</v>
      </c>
      <c r="X36" s="5">
        <v>3</v>
      </c>
      <c r="Y36" s="5">
        <v>1</v>
      </c>
      <c r="Z36" s="5">
        <v>0</v>
      </c>
      <c r="AA36" s="5">
        <v>0</v>
      </c>
      <c r="AB36" s="5">
        <v>1</v>
      </c>
      <c r="AC36" s="5">
        <v>0</v>
      </c>
      <c r="AD36" s="5">
        <v>2</v>
      </c>
      <c r="AE36" s="5">
        <v>11</v>
      </c>
      <c r="AF36" s="5">
        <v>29</v>
      </c>
      <c r="AG36" s="5">
        <v>1</v>
      </c>
      <c r="AH36" s="5">
        <v>0</v>
      </c>
      <c r="AI36" s="5">
        <v>0</v>
      </c>
      <c r="AJ36" s="5">
        <v>1</v>
      </c>
    </row>
    <row r="37" spans="1:36" x14ac:dyDescent="0.2">
      <c r="A37" s="5" t="s">
        <v>316</v>
      </c>
      <c r="B37" s="5">
        <v>24</v>
      </c>
      <c r="C37" s="5">
        <v>1</v>
      </c>
      <c r="D37" s="5">
        <v>1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3</v>
      </c>
      <c r="M37" s="5">
        <v>2</v>
      </c>
      <c r="N37" s="5">
        <v>0</v>
      </c>
      <c r="O37" s="5">
        <v>0</v>
      </c>
      <c r="P37" s="5">
        <v>1</v>
      </c>
      <c r="Q37" s="5">
        <v>1</v>
      </c>
      <c r="R37" s="5">
        <v>0</v>
      </c>
      <c r="S37" s="5" t="s">
        <v>316</v>
      </c>
      <c r="T37" s="5">
        <v>0</v>
      </c>
      <c r="U37" s="5">
        <v>1</v>
      </c>
      <c r="V37" s="5">
        <v>1</v>
      </c>
      <c r="W37" s="5">
        <v>4</v>
      </c>
      <c r="X37" s="5">
        <v>1</v>
      </c>
      <c r="Y37" s="5">
        <v>1</v>
      </c>
      <c r="Z37" s="5">
        <v>3</v>
      </c>
      <c r="AA37" s="5">
        <v>1</v>
      </c>
      <c r="AB37" s="5">
        <v>1</v>
      </c>
      <c r="AC37" s="5">
        <v>0</v>
      </c>
      <c r="AD37" s="5">
        <v>1</v>
      </c>
      <c r="AE37" s="5">
        <v>0</v>
      </c>
      <c r="AF37" s="5">
        <v>1</v>
      </c>
      <c r="AG37" s="5">
        <v>0</v>
      </c>
      <c r="AH37" s="5">
        <v>0</v>
      </c>
      <c r="AI37" s="5">
        <v>0</v>
      </c>
      <c r="AJ37" s="5">
        <v>0</v>
      </c>
    </row>
    <row r="38" spans="1:36" x14ac:dyDescent="0.2">
      <c r="A38" s="5" t="s">
        <v>70</v>
      </c>
      <c r="B38" s="5">
        <v>2211</v>
      </c>
      <c r="C38" s="5">
        <v>131</v>
      </c>
      <c r="D38" s="5">
        <v>160</v>
      </c>
      <c r="E38" s="5">
        <v>95</v>
      </c>
      <c r="F38" s="5">
        <v>119</v>
      </c>
      <c r="G38" s="5">
        <v>47</v>
      </c>
      <c r="H38" s="5">
        <v>73</v>
      </c>
      <c r="I38" s="5">
        <v>108</v>
      </c>
      <c r="J38" s="5">
        <v>132</v>
      </c>
      <c r="K38" s="5">
        <v>48</v>
      </c>
      <c r="L38" s="5">
        <v>238</v>
      </c>
      <c r="M38" s="5">
        <v>62</v>
      </c>
      <c r="N38" s="5">
        <v>35</v>
      </c>
      <c r="O38" s="5">
        <v>14</v>
      </c>
      <c r="P38" s="5">
        <v>35</v>
      </c>
      <c r="Q38" s="5">
        <v>49</v>
      </c>
      <c r="R38" s="5">
        <v>18</v>
      </c>
      <c r="S38" s="5" t="s">
        <v>70</v>
      </c>
      <c r="T38" s="5">
        <v>46</v>
      </c>
      <c r="U38" s="5">
        <v>39</v>
      </c>
      <c r="V38" s="5">
        <v>68</v>
      </c>
      <c r="W38" s="5">
        <v>30</v>
      </c>
      <c r="X38" s="5">
        <v>117</v>
      </c>
      <c r="Y38" s="5">
        <v>77</v>
      </c>
      <c r="Z38" s="5">
        <v>62</v>
      </c>
      <c r="AA38" s="5">
        <v>52</v>
      </c>
      <c r="AB38" s="5">
        <v>80</v>
      </c>
      <c r="AC38" s="5">
        <v>22</v>
      </c>
      <c r="AD38" s="5">
        <v>47</v>
      </c>
      <c r="AE38" s="5">
        <v>94</v>
      </c>
      <c r="AF38" s="5">
        <v>78</v>
      </c>
      <c r="AG38" s="5">
        <v>18</v>
      </c>
      <c r="AH38" s="5">
        <v>16</v>
      </c>
      <c r="AI38" s="5">
        <v>1</v>
      </c>
      <c r="AJ38" s="5">
        <v>0</v>
      </c>
    </row>
    <row r="40" spans="1:36" x14ac:dyDescent="0.2">
      <c r="A40" s="5" t="s">
        <v>340</v>
      </c>
      <c r="B40" s="5">
        <v>13921</v>
      </c>
      <c r="C40" s="5">
        <v>716</v>
      </c>
      <c r="D40" s="5">
        <v>908</v>
      </c>
      <c r="E40" s="5">
        <v>541</v>
      </c>
      <c r="F40" s="5">
        <v>738</v>
      </c>
      <c r="G40" s="5">
        <v>199</v>
      </c>
      <c r="H40" s="5">
        <v>297</v>
      </c>
      <c r="I40" s="5">
        <v>579</v>
      </c>
      <c r="J40" s="5">
        <v>549</v>
      </c>
      <c r="K40" s="5">
        <v>224</v>
      </c>
      <c r="L40" s="5">
        <v>969</v>
      </c>
      <c r="M40" s="5">
        <v>498</v>
      </c>
      <c r="N40" s="5">
        <v>198</v>
      </c>
      <c r="O40" s="5">
        <v>92</v>
      </c>
      <c r="P40" s="5">
        <v>484</v>
      </c>
      <c r="Q40" s="5">
        <v>440</v>
      </c>
      <c r="R40" s="5">
        <v>312</v>
      </c>
      <c r="S40" s="5" t="s">
        <v>340</v>
      </c>
      <c r="T40" s="5">
        <v>576</v>
      </c>
      <c r="U40" s="5">
        <v>284</v>
      </c>
      <c r="V40" s="5">
        <v>400</v>
      </c>
      <c r="W40" s="5">
        <v>439</v>
      </c>
      <c r="X40" s="5">
        <v>534</v>
      </c>
      <c r="Y40" s="5">
        <v>454</v>
      </c>
      <c r="Z40" s="5">
        <v>346</v>
      </c>
      <c r="AA40" s="5">
        <v>342</v>
      </c>
      <c r="AB40" s="5">
        <v>513</v>
      </c>
      <c r="AC40" s="5">
        <v>161</v>
      </c>
      <c r="AD40" s="5">
        <v>299</v>
      </c>
      <c r="AE40" s="5">
        <v>490</v>
      </c>
      <c r="AF40" s="5">
        <v>1020</v>
      </c>
      <c r="AG40" s="5">
        <v>172</v>
      </c>
      <c r="AH40" s="5">
        <v>74</v>
      </c>
      <c r="AI40" s="5">
        <v>38</v>
      </c>
      <c r="AJ40" s="5">
        <v>35</v>
      </c>
    </row>
    <row r="41" spans="1:36" x14ac:dyDescent="0.2">
      <c r="A41" s="5" t="s">
        <v>310</v>
      </c>
      <c r="B41" s="5">
        <v>919</v>
      </c>
      <c r="C41" s="5">
        <v>160</v>
      </c>
      <c r="D41" s="5">
        <v>139</v>
      </c>
      <c r="E41" s="5">
        <v>26</v>
      </c>
      <c r="F41" s="5">
        <v>40</v>
      </c>
      <c r="G41" s="5">
        <v>0</v>
      </c>
      <c r="H41" s="5">
        <v>13</v>
      </c>
      <c r="I41" s="5">
        <v>38</v>
      </c>
      <c r="J41" s="5">
        <v>29</v>
      </c>
      <c r="K41" s="5">
        <v>24</v>
      </c>
      <c r="L41" s="5">
        <v>24</v>
      </c>
      <c r="M41" s="5">
        <v>9</v>
      </c>
      <c r="N41" s="5">
        <v>22</v>
      </c>
      <c r="O41" s="5">
        <v>2</v>
      </c>
      <c r="P41" s="5">
        <v>29</v>
      </c>
      <c r="Q41" s="5">
        <v>16</v>
      </c>
      <c r="R41" s="5">
        <v>9</v>
      </c>
      <c r="S41" s="5" t="s">
        <v>310</v>
      </c>
      <c r="T41" s="5">
        <v>6</v>
      </c>
      <c r="U41" s="5">
        <v>13</v>
      </c>
      <c r="V41" s="5">
        <v>16</v>
      </c>
      <c r="W41" s="5">
        <v>34</v>
      </c>
      <c r="X41" s="5">
        <v>29</v>
      </c>
      <c r="Y41" s="5">
        <v>23</v>
      </c>
      <c r="Z41" s="5">
        <v>36</v>
      </c>
      <c r="AA41" s="5">
        <v>15</v>
      </c>
      <c r="AB41" s="5">
        <v>19</v>
      </c>
      <c r="AC41" s="5">
        <v>11</v>
      </c>
      <c r="AD41" s="5">
        <v>16</v>
      </c>
      <c r="AE41" s="5">
        <v>38</v>
      </c>
      <c r="AF41" s="5">
        <v>67</v>
      </c>
      <c r="AG41" s="5">
        <v>5</v>
      </c>
      <c r="AH41" s="5">
        <v>1</v>
      </c>
      <c r="AI41" s="5">
        <v>0</v>
      </c>
      <c r="AJ41" s="5">
        <v>10</v>
      </c>
    </row>
    <row r="42" spans="1:36" x14ac:dyDescent="0.2">
      <c r="A42" s="5" t="s">
        <v>311</v>
      </c>
      <c r="B42" s="5">
        <v>8654</v>
      </c>
      <c r="C42" s="5">
        <v>340</v>
      </c>
      <c r="D42" s="5">
        <v>459</v>
      </c>
      <c r="E42" s="5">
        <v>354</v>
      </c>
      <c r="F42" s="5">
        <v>492</v>
      </c>
      <c r="G42" s="5">
        <v>103</v>
      </c>
      <c r="H42" s="5">
        <v>195</v>
      </c>
      <c r="I42" s="5">
        <v>350</v>
      </c>
      <c r="J42" s="5">
        <v>328</v>
      </c>
      <c r="K42" s="5">
        <v>101</v>
      </c>
      <c r="L42" s="5">
        <v>600</v>
      </c>
      <c r="M42" s="5">
        <v>312</v>
      </c>
      <c r="N42" s="5">
        <v>111</v>
      </c>
      <c r="O42" s="5">
        <v>53</v>
      </c>
      <c r="P42" s="5">
        <v>353</v>
      </c>
      <c r="Q42" s="5">
        <v>322</v>
      </c>
      <c r="R42" s="5">
        <v>244</v>
      </c>
      <c r="S42" s="5" t="s">
        <v>311</v>
      </c>
      <c r="T42" s="5">
        <v>379</v>
      </c>
      <c r="U42" s="5">
        <v>159</v>
      </c>
      <c r="V42" s="5">
        <v>230</v>
      </c>
      <c r="W42" s="5">
        <v>282</v>
      </c>
      <c r="X42" s="5">
        <v>319</v>
      </c>
      <c r="Y42" s="5">
        <v>279</v>
      </c>
      <c r="Z42" s="5">
        <v>181</v>
      </c>
      <c r="AA42" s="5">
        <v>208</v>
      </c>
      <c r="AB42" s="5">
        <v>347</v>
      </c>
      <c r="AC42" s="5">
        <v>120</v>
      </c>
      <c r="AD42" s="5">
        <v>209</v>
      </c>
      <c r="AE42" s="5">
        <v>301</v>
      </c>
      <c r="AF42" s="5">
        <v>711</v>
      </c>
      <c r="AG42" s="5">
        <v>122</v>
      </c>
      <c r="AH42" s="5">
        <v>54</v>
      </c>
      <c r="AI42" s="5">
        <v>20</v>
      </c>
      <c r="AJ42" s="5">
        <v>16</v>
      </c>
    </row>
    <row r="43" spans="1:36" x14ac:dyDescent="0.2">
      <c r="A43" s="5" t="s">
        <v>312</v>
      </c>
      <c r="B43" s="5">
        <v>1133</v>
      </c>
      <c r="C43" s="5">
        <v>51</v>
      </c>
      <c r="D43" s="5">
        <v>54</v>
      </c>
      <c r="E43" s="5">
        <v>32</v>
      </c>
      <c r="F43" s="5">
        <v>51</v>
      </c>
      <c r="G43" s="5">
        <v>11</v>
      </c>
      <c r="H43" s="5">
        <v>12</v>
      </c>
      <c r="I43" s="5">
        <v>44</v>
      </c>
      <c r="J43" s="5">
        <v>43</v>
      </c>
      <c r="K43" s="5">
        <v>31</v>
      </c>
      <c r="L43" s="5">
        <v>61</v>
      </c>
      <c r="M43" s="5">
        <v>54</v>
      </c>
      <c r="N43" s="5">
        <v>17</v>
      </c>
      <c r="O43" s="5">
        <v>14</v>
      </c>
      <c r="P43" s="5">
        <v>40</v>
      </c>
      <c r="Q43" s="5">
        <v>28</v>
      </c>
      <c r="R43" s="5">
        <v>25</v>
      </c>
      <c r="S43" s="5" t="s">
        <v>312</v>
      </c>
      <c r="T43" s="5">
        <v>92</v>
      </c>
      <c r="U43" s="5">
        <v>37</v>
      </c>
      <c r="V43" s="5">
        <v>43</v>
      </c>
      <c r="W43" s="5">
        <v>41</v>
      </c>
      <c r="X43" s="5">
        <v>48</v>
      </c>
      <c r="Y43" s="5">
        <v>55</v>
      </c>
      <c r="Z43" s="5">
        <v>24</v>
      </c>
      <c r="AA43" s="5">
        <v>34</v>
      </c>
      <c r="AB43" s="5">
        <v>33</v>
      </c>
      <c r="AC43" s="5">
        <v>12</v>
      </c>
      <c r="AD43" s="5">
        <v>15</v>
      </c>
      <c r="AE43" s="5">
        <v>32</v>
      </c>
      <c r="AF43" s="5">
        <v>67</v>
      </c>
      <c r="AG43" s="5">
        <v>14</v>
      </c>
      <c r="AH43" s="5">
        <v>2</v>
      </c>
      <c r="AI43" s="5">
        <v>8</v>
      </c>
      <c r="AJ43" s="5">
        <v>8</v>
      </c>
    </row>
    <row r="44" spans="1:36" x14ac:dyDescent="0.2">
      <c r="A44" s="5" t="s">
        <v>313</v>
      </c>
      <c r="B44" s="5">
        <v>282</v>
      </c>
      <c r="C44" s="5">
        <v>10</v>
      </c>
      <c r="D44" s="5">
        <v>21</v>
      </c>
      <c r="E44" s="5">
        <v>14</v>
      </c>
      <c r="F44" s="5">
        <v>14</v>
      </c>
      <c r="G44" s="5">
        <v>5</v>
      </c>
      <c r="H44" s="5">
        <v>5</v>
      </c>
      <c r="I44" s="5">
        <v>12</v>
      </c>
      <c r="J44" s="5">
        <v>10</v>
      </c>
      <c r="K44" s="5">
        <v>4</v>
      </c>
      <c r="L44" s="5">
        <v>19</v>
      </c>
      <c r="M44" s="5">
        <v>7</v>
      </c>
      <c r="N44" s="5">
        <v>2</v>
      </c>
      <c r="O44" s="5">
        <v>5</v>
      </c>
      <c r="P44" s="5">
        <v>15</v>
      </c>
      <c r="Q44" s="5">
        <v>6</v>
      </c>
      <c r="R44" s="5">
        <v>7</v>
      </c>
      <c r="S44" s="5" t="s">
        <v>313</v>
      </c>
      <c r="T44" s="5">
        <v>13</v>
      </c>
      <c r="U44" s="5">
        <v>6</v>
      </c>
      <c r="V44" s="5">
        <v>9</v>
      </c>
      <c r="W44" s="5">
        <v>7</v>
      </c>
      <c r="X44" s="5">
        <v>14</v>
      </c>
      <c r="Y44" s="5">
        <v>10</v>
      </c>
      <c r="Z44" s="5">
        <v>10</v>
      </c>
      <c r="AA44" s="5">
        <v>3</v>
      </c>
      <c r="AB44" s="5">
        <v>12</v>
      </c>
      <c r="AC44" s="5">
        <v>1</v>
      </c>
      <c r="AD44" s="5">
        <v>1</v>
      </c>
      <c r="AE44" s="5">
        <v>5</v>
      </c>
      <c r="AF44" s="5">
        <v>25</v>
      </c>
      <c r="AG44" s="5">
        <v>5</v>
      </c>
      <c r="AH44" s="5">
        <v>3</v>
      </c>
      <c r="AI44" s="5">
        <v>1</v>
      </c>
      <c r="AJ44" s="5">
        <v>1</v>
      </c>
    </row>
    <row r="45" spans="1:36" x14ac:dyDescent="0.2">
      <c r="A45" s="5" t="s">
        <v>314</v>
      </c>
      <c r="B45" s="5">
        <v>125</v>
      </c>
      <c r="C45" s="5">
        <v>10</v>
      </c>
      <c r="D45" s="5">
        <v>9</v>
      </c>
      <c r="E45" s="5">
        <v>8</v>
      </c>
      <c r="F45" s="5">
        <v>0</v>
      </c>
      <c r="G45" s="5">
        <v>0</v>
      </c>
      <c r="H45" s="5">
        <v>4</v>
      </c>
      <c r="I45" s="5">
        <v>1</v>
      </c>
      <c r="J45" s="5">
        <v>7</v>
      </c>
      <c r="K45" s="5">
        <v>1</v>
      </c>
      <c r="L45" s="5">
        <v>2</v>
      </c>
      <c r="M45" s="5">
        <v>2</v>
      </c>
      <c r="N45" s="5">
        <v>0</v>
      </c>
      <c r="O45" s="5">
        <v>1</v>
      </c>
      <c r="P45" s="5">
        <v>1</v>
      </c>
      <c r="Q45" s="5">
        <v>5</v>
      </c>
      <c r="R45" s="5">
        <v>7</v>
      </c>
      <c r="S45" s="5" t="s">
        <v>314</v>
      </c>
      <c r="T45" s="5">
        <v>4</v>
      </c>
      <c r="U45" s="5">
        <v>14</v>
      </c>
      <c r="V45" s="5">
        <v>3</v>
      </c>
      <c r="W45" s="5">
        <v>9</v>
      </c>
      <c r="X45" s="5">
        <v>0</v>
      </c>
      <c r="Y45" s="5">
        <v>5</v>
      </c>
      <c r="Z45" s="5">
        <v>2</v>
      </c>
      <c r="AA45" s="5">
        <v>3</v>
      </c>
      <c r="AB45" s="5">
        <v>3</v>
      </c>
      <c r="AC45" s="5">
        <v>1</v>
      </c>
      <c r="AD45" s="5">
        <v>5</v>
      </c>
      <c r="AE45" s="5">
        <v>4</v>
      </c>
      <c r="AF45" s="5">
        <v>9</v>
      </c>
      <c r="AG45" s="5">
        <v>5</v>
      </c>
      <c r="AH45" s="5">
        <v>0</v>
      </c>
      <c r="AI45" s="5">
        <v>0</v>
      </c>
      <c r="AJ45" s="5">
        <v>0</v>
      </c>
    </row>
    <row r="46" spans="1:36" x14ac:dyDescent="0.2">
      <c r="A46" s="5" t="s">
        <v>315</v>
      </c>
      <c r="B46" s="5">
        <v>86</v>
      </c>
      <c r="C46" s="5">
        <v>10</v>
      </c>
      <c r="D46" s="5">
        <v>14</v>
      </c>
      <c r="E46" s="5">
        <v>5</v>
      </c>
      <c r="F46" s="5">
        <v>2</v>
      </c>
      <c r="G46" s="5">
        <v>0</v>
      </c>
      <c r="H46" s="5">
        <v>4</v>
      </c>
      <c r="I46" s="5">
        <v>6</v>
      </c>
      <c r="J46" s="5">
        <v>0</v>
      </c>
      <c r="K46" s="5">
        <v>11</v>
      </c>
      <c r="L46" s="5">
        <v>2</v>
      </c>
      <c r="M46" s="5">
        <v>8</v>
      </c>
      <c r="N46" s="5">
        <v>0</v>
      </c>
      <c r="O46" s="5">
        <v>1</v>
      </c>
      <c r="P46" s="5">
        <v>0</v>
      </c>
      <c r="Q46" s="5">
        <v>0</v>
      </c>
      <c r="R46" s="5">
        <v>0</v>
      </c>
      <c r="S46" s="5" t="s">
        <v>315</v>
      </c>
      <c r="T46" s="5">
        <v>0</v>
      </c>
      <c r="U46" s="5">
        <v>1</v>
      </c>
      <c r="V46" s="5">
        <v>3</v>
      </c>
      <c r="W46" s="5">
        <v>0</v>
      </c>
      <c r="X46" s="5">
        <v>1</v>
      </c>
      <c r="Y46" s="5">
        <v>2</v>
      </c>
      <c r="Z46" s="5">
        <v>0</v>
      </c>
      <c r="AA46" s="5">
        <v>0</v>
      </c>
      <c r="AB46" s="5">
        <v>0</v>
      </c>
      <c r="AC46" s="5">
        <v>0</v>
      </c>
      <c r="AD46" s="5">
        <v>1</v>
      </c>
      <c r="AE46" s="5">
        <v>3</v>
      </c>
      <c r="AF46" s="5">
        <v>12</v>
      </c>
      <c r="AG46" s="5">
        <v>0</v>
      </c>
      <c r="AH46" s="5">
        <v>0</v>
      </c>
      <c r="AI46" s="5">
        <v>0</v>
      </c>
      <c r="AJ46" s="5">
        <v>0</v>
      </c>
    </row>
    <row r="47" spans="1:36" x14ac:dyDescent="0.2">
      <c r="A47" s="5" t="s">
        <v>316</v>
      </c>
      <c r="B47" s="5">
        <v>27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1</v>
      </c>
      <c r="M47" s="5">
        <v>2</v>
      </c>
      <c r="N47" s="5">
        <v>0</v>
      </c>
      <c r="O47" s="5">
        <v>0</v>
      </c>
      <c r="P47" s="5">
        <v>0</v>
      </c>
      <c r="Q47" s="5">
        <v>1</v>
      </c>
      <c r="R47" s="5">
        <v>0</v>
      </c>
      <c r="S47" s="5" t="s">
        <v>316</v>
      </c>
      <c r="T47" s="5">
        <v>0</v>
      </c>
      <c r="U47" s="5">
        <v>0</v>
      </c>
      <c r="V47" s="5">
        <v>8</v>
      </c>
      <c r="W47" s="5">
        <v>6</v>
      </c>
      <c r="X47" s="5">
        <v>3</v>
      </c>
      <c r="Y47" s="5">
        <v>2</v>
      </c>
      <c r="Z47" s="5">
        <v>1</v>
      </c>
      <c r="AA47" s="5">
        <v>1</v>
      </c>
      <c r="AB47" s="5">
        <v>1</v>
      </c>
      <c r="AC47" s="5">
        <v>1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</row>
    <row r="48" spans="1:36" x14ac:dyDescent="0.2">
      <c r="A48" s="5" t="s">
        <v>70</v>
      </c>
      <c r="B48" s="5">
        <v>2695</v>
      </c>
      <c r="C48" s="5">
        <v>135</v>
      </c>
      <c r="D48" s="5">
        <v>212</v>
      </c>
      <c r="E48" s="5">
        <v>102</v>
      </c>
      <c r="F48" s="5">
        <v>139</v>
      </c>
      <c r="G48" s="5">
        <v>80</v>
      </c>
      <c r="H48" s="5">
        <v>64</v>
      </c>
      <c r="I48" s="5">
        <v>128</v>
      </c>
      <c r="J48" s="5">
        <v>132</v>
      </c>
      <c r="K48" s="5">
        <v>52</v>
      </c>
      <c r="L48" s="5">
        <v>260</v>
      </c>
      <c r="M48" s="5">
        <v>104</v>
      </c>
      <c r="N48" s="5">
        <v>46</v>
      </c>
      <c r="O48" s="5">
        <v>16</v>
      </c>
      <c r="P48" s="5">
        <v>46</v>
      </c>
      <c r="Q48" s="5">
        <v>62</v>
      </c>
      <c r="R48" s="5">
        <v>20</v>
      </c>
      <c r="S48" s="5" t="s">
        <v>70</v>
      </c>
      <c r="T48" s="5">
        <v>82</v>
      </c>
      <c r="U48" s="5">
        <v>54</v>
      </c>
      <c r="V48" s="5">
        <v>88</v>
      </c>
      <c r="W48" s="5">
        <v>60</v>
      </c>
      <c r="X48" s="5">
        <v>120</v>
      </c>
      <c r="Y48" s="5">
        <v>78</v>
      </c>
      <c r="Z48" s="5">
        <v>92</v>
      </c>
      <c r="AA48" s="5">
        <v>78</v>
      </c>
      <c r="AB48" s="5">
        <v>98</v>
      </c>
      <c r="AC48" s="5">
        <v>15</v>
      </c>
      <c r="AD48" s="5">
        <v>52</v>
      </c>
      <c r="AE48" s="5">
        <v>107</v>
      </c>
      <c r="AF48" s="5">
        <v>129</v>
      </c>
      <c r="AG48" s="5">
        <v>21</v>
      </c>
      <c r="AH48" s="5">
        <v>14</v>
      </c>
      <c r="AI48" s="5">
        <v>9</v>
      </c>
      <c r="AJ48" s="5">
        <v>0</v>
      </c>
    </row>
    <row r="50" spans="1:36" x14ac:dyDescent="0.2">
      <c r="A50" s="5" t="s">
        <v>425</v>
      </c>
      <c r="S50" s="5" t="s">
        <v>425</v>
      </c>
    </row>
    <row r="52" spans="1:36" x14ac:dyDescent="0.2">
      <c r="A52" s="5" t="s">
        <v>398</v>
      </c>
      <c r="B52" s="5">
        <v>29924</v>
      </c>
      <c r="C52" s="5">
        <v>1520</v>
      </c>
      <c r="D52" s="5">
        <v>1952</v>
      </c>
      <c r="E52" s="5">
        <v>1274</v>
      </c>
      <c r="F52" s="5">
        <v>1577</v>
      </c>
      <c r="G52" s="5">
        <v>420</v>
      </c>
      <c r="H52" s="5">
        <v>651</v>
      </c>
      <c r="I52" s="5">
        <v>1193</v>
      </c>
      <c r="J52" s="5">
        <v>1173</v>
      </c>
      <c r="K52" s="5">
        <v>545</v>
      </c>
      <c r="L52" s="5">
        <v>2185</v>
      </c>
      <c r="M52" s="5">
        <v>1104</v>
      </c>
      <c r="N52" s="5">
        <v>414</v>
      </c>
      <c r="O52" s="5">
        <v>206</v>
      </c>
      <c r="P52" s="5">
        <v>1063</v>
      </c>
      <c r="Q52" s="5">
        <v>931</v>
      </c>
      <c r="R52" s="5">
        <v>673</v>
      </c>
      <c r="S52" s="5" t="s">
        <v>398</v>
      </c>
      <c r="T52" s="5">
        <v>1174</v>
      </c>
      <c r="U52" s="5">
        <v>620</v>
      </c>
      <c r="V52" s="5">
        <v>853</v>
      </c>
      <c r="W52" s="5">
        <v>863</v>
      </c>
      <c r="X52" s="5">
        <v>1086</v>
      </c>
      <c r="Y52" s="5">
        <v>1018</v>
      </c>
      <c r="Z52" s="5">
        <v>734</v>
      </c>
      <c r="AA52" s="5">
        <v>679</v>
      </c>
      <c r="AB52" s="5">
        <v>1063</v>
      </c>
      <c r="AC52" s="5">
        <v>350</v>
      </c>
      <c r="AD52" s="5">
        <v>651</v>
      </c>
      <c r="AE52" s="5">
        <v>1156</v>
      </c>
      <c r="AF52" s="5">
        <v>2149</v>
      </c>
      <c r="AG52" s="5">
        <v>332</v>
      </c>
      <c r="AH52" s="5">
        <v>170</v>
      </c>
      <c r="AI52" s="5">
        <v>75</v>
      </c>
      <c r="AJ52" s="5">
        <v>70</v>
      </c>
    </row>
    <row r="53" spans="1:36" x14ac:dyDescent="0.2">
      <c r="A53" s="5" t="s">
        <v>317</v>
      </c>
      <c r="B53" s="5">
        <v>493</v>
      </c>
      <c r="C53" s="5">
        <v>129</v>
      </c>
      <c r="D53" s="5">
        <v>94</v>
      </c>
      <c r="E53" s="5">
        <v>37</v>
      </c>
      <c r="F53" s="5">
        <v>2</v>
      </c>
      <c r="G53" s="5">
        <v>3</v>
      </c>
      <c r="H53" s="5">
        <v>11</v>
      </c>
      <c r="I53" s="5">
        <v>8</v>
      </c>
      <c r="J53" s="5">
        <v>5</v>
      </c>
      <c r="K53" s="5">
        <v>19</v>
      </c>
      <c r="L53" s="5">
        <v>27</v>
      </c>
      <c r="M53" s="5">
        <v>10</v>
      </c>
      <c r="N53" s="5">
        <v>0</v>
      </c>
      <c r="O53" s="5">
        <v>2</v>
      </c>
      <c r="P53" s="5">
        <v>4</v>
      </c>
      <c r="Q53" s="5">
        <v>0</v>
      </c>
      <c r="R53" s="5">
        <v>0</v>
      </c>
      <c r="S53" s="5" t="s">
        <v>317</v>
      </c>
      <c r="T53" s="5">
        <v>1</v>
      </c>
      <c r="U53" s="5">
        <v>5</v>
      </c>
      <c r="V53" s="5">
        <v>7</v>
      </c>
      <c r="W53" s="5">
        <v>0</v>
      </c>
      <c r="X53" s="5">
        <v>3</v>
      </c>
      <c r="Y53" s="5">
        <v>16</v>
      </c>
      <c r="Z53" s="5">
        <v>1</v>
      </c>
      <c r="AA53" s="5">
        <v>7</v>
      </c>
      <c r="AB53" s="5">
        <v>1</v>
      </c>
      <c r="AC53" s="5">
        <v>4</v>
      </c>
      <c r="AD53" s="5">
        <v>15</v>
      </c>
      <c r="AE53" s="5">
        <v>42</v>
      </c>
      <c r="AF53" s="5">
        <v>30</v>
      </c>
      <c r="AG53" s="5">
        <v>6</v>
      </c>
      <c r="AH53" s="5">
        <v>3</v>
      </c>
      <c r="AI53" s="5">
        <v>1</v>
      </c>
      <c r="AJ53" s="5">
        <v>0</v>
      </c>
    </row>
    <row r="54" spans="1:36" x14ac:dyDescent="0.2">
      <c r="A54" s="5" t="s">
        <v>318</v>
      </c>
      <c r="B54" s="5">
        <v>29431</v>
      </c>
      <c r="C54" s="5">
        <v>1391</v>
      </c>
      <c r="D54" s="5">
        <v>1858</v>
      </c>
      <c r="E54" s="5">
        <v>1237</v>
      </c>
      <c r="F54" s="5">
        <v>1575</v>
      </c>
      <c r="G54" s="5">
        <v>417</v>
      </c>
      <c r="H54" s="5">
        <v>640</v>
      </c>
      <c r="I54" s="5">
        <v>1185</v>
      </c>
      <c r="J54" s="5">
        <v>1168</v>
      </c>
      <c r="K54" s="5">
        <v>526</v>
      </c>
      <c r="L54" s="5">
        <v>2158</v>
      </c>
      <c r="M54" s="5">
        <v>1094</v>
      </c>
      <c r="N54" s="5">
        <v>414</v>
      </c>
      <c r="O54" s="5">
        <v>204</v>
      </c>
      <c r="P54" s="5">
        <v>1059</v>
      </c>
      <c r="Q54" s="5">
        <v>931</v>
      </c>
      <c r="R54" s="5">
        <v>673</v>
      </c>
      <c r="S54" s="5" t="s">
        <v>318</v>
      </c>
      <c r="T54" s="5">
        <v>1173</v>
      </c>
      <c r="U54" s="5">
        <v>615</v>
      </c>
      <c r="V54" s="5">
        <v>846</v>
      </c>
      <c r="W54" s="5">
        <v>863</v>
      </c>
      <c r="X54" s="5">
        <v>1083</v>
      </c>
      <c r="Y54" s="5">
        <v>1002</v>
      </c>
      <c r="Z54" s="5">
        <v>733</v>
      </c>
      <c r="AA54" s="5">
        <v>672</v>
      </c>
      <c r="AB54" s="5">
        <v>1062</v>
      </c>
      <c r="AC54" s="5">
        <v>346</v>
      </c>
      <c r="AD54" s="5">
        <v>636</v>
      </c>
      <c r="AE54" s="5">
        <v>1114</v>
      </c>
      <c r="AF54" s="5">
        <v>2119</v>
      </c>
      <c r="AG54" s="5">
        <v>326</v>
      </c>
      <c r="AH54" s="5">
        <v>167</v>
      </c>
      <c r="AI54" s="5">
        <v>74</v>
      </c>
      <c r="AJ54" s="5">
        <v>70</v>
      </c>
    </row>
    <row r="56" spans="1:36" x14ac:dyDescent="0.2">
      <c r="A56" s="5" t="s">
        <v>404</v>
      </c>
      <c r="B56" s="5">
        <v>15796</v>
      </c>
      <c r="C56" s="5">
        <v>760</v>
      </c>
      <c r="D56" s="5">
        <v>1010</v>
      </c>
      <c r="E56" s="5">
        <v>713</v>
      </c>
      <c r="F56" s="5">
        <v>839</v>
      </c>
      <c r="G56" s="5">
        <v>221</v>
      </c>
      <c r="H56" s="5">
        <v>347</v>
      </c>
      <c r="I56" s="5">
        <v>612</v>
      </c>
      <c r="J56" s="5">
        <v>620</v>
      </c>
      <c r="K56" s="5">
        <v>315</v>
      </c>
      <c r="L56" s="5">
        <v>1198</v>
      </c>
      <c r="M56" s="5">
        <v>601</v>
      </c>
      <c r="N56" s="5">
        <v>216</v>
      </c>
      <c r="O56" s="5">
        <v>112</v>
      </c>
      <c r="P56" s="5">
        <v>577</v>
      </c>
      <c r="Q56" s="5">
        <v>491</v>
      </c>
      <c r="R56" s="5">
        <v>361</v>
      </c>
      <c r="S56" s="5" t="s">
        <v>404</v>
      </c>
      <c r="T56" s="5">
        <v>597</v>
      </c>
      <c r="U56" s="5">
        <v>335</v>
      </c>
      <c r="V56" s="5">
        <v>449</v>
      </c>
      <c r="W56" s="5">
        <v>424</v>
      </c>
      <c r="X56" s="5">
        <v>552</v>
      </c>
      <c r="Y56" s="5">
        <v>557</v>
      </c>
      <c r="Z56" s="5">
        <v>388</v>
      </c>
      <c r="AA56" s="5">
        <v>334</v>
      </c>
      <c r="AB56" s="5">
        <v>549</v>
      </c>
      <c r="AC56" s="5">
        <v>187</v>
      </c>
      <c r="AD56" s="5">
        <v>346</v>
      </c>
      <c r="AE56" s="5">
        <v>647</v>
      </c>
      <c r="AF56" s="5">
        <v>1114</v>
      </c>
      <c r="AG56" s="5">
        <v>158</v>
      </c>
      <c r="AH56" s="5">
        <v>94</v>
      </c>
      <c r="AI56" s="5">
        <v>37</v>
      </c>
      <c r="AJ56" s="5">
        <v>35</v>
      </c>
    </row>
    <row r="57" spans="1:36" x14ac:dyDescent="0.2">
      <c r="A57" s="5" t="s">
        <v>317</v>
      </c>
      <c r="B57" s="5">
        <v>308</v>
      </c>
      <c r="C57" s="5">
        <v>86</v>
      </c>
      <c r="D57" s="5">
        <v>62</v>
      </c>
      <c r="E57" s="5">
        <v>19</v>
      </c>
      <c r="F57" s="5">
        <v>2</v>
      </c>
      <c r="G57" s="5">
        <v>3</v>
      </c>
      <c r="H57" s="5">
        <v>4</v>
      </c>
      <c r="I57" s="5">
        <v>6</v>
      </c>
      <c r="J57" s="5">
        <v>3</v>
      </c>
      <c r="K57" s="5">
        <v>13</v>
      </c>
      <c r="L57" s="5">
        <v>12</v>
      </c>
      <c r="M57" s="5">
        <v>7</v>
      </c>
      <c r="N57" s="5">
        <v>0</v>
      </c>
      <c r="O57" s="5">
        <v>2</v>
      </c>
      <c r="P57" s="5">
        <v>2</v>
      </c>
      <c r="Q57" s="5">
        <v>0</v>
      </c>
      <c r="R57" s="5">
        <v>0</v>
      </c>
      <c r="S57" s="5" t="s">
        <v>317</v>
      </c>
      <c r="T57" s="5">
        <v>0</v>
      </c>
      <c r="U57" s="5">
        <v>4</v>
      </c>
      <c r="V57" s="5">
        <v>3</v>
      </c>
      <c r="W57" s="5">
        <v>0</v>
      </c>
      <c r="X57" s="5">
        <v>3</v>
      </c>
      <c r="Y57" s="5">
        <v>11</v>
      </c>
      <c r="Z57" s="5">
        <v>1</v>
      </c>
      <c r="AA57" s="5">
        <v>5</v>
      </c>
      <c r="AB57" s="5">
        <v>1</v>
      </c>
      <c r="AC57" s="5">
        <v>3</v>
      </c>
      <c r="AD57" s="5">
        <v>10</v>
      </c>
      <c r="AE57" s="5">
        <v>24</v>
      </c>
      <c r="AF57" s="5">
        <v>15</v>
      </c>
      <c r="AG57" s="5">
        <v>4</v>
      </c>
      <c r="AH57" s="5">
        <v>2</v>
      </c>
      <c r="AI57" s="5">
        <v>1</v>
      </c>
      <c r="AJ57" s="5">
        <v>0</v>
      </c>
    </row>
    <row r="58" spans="1:36" x14ac:dyDescent="0.2">
      <c r="A58" s="5" t="s">
        <v>318</v>
      </c>
      <c r="B58" s="5">
        <v>15488</v>
      </c>
      <c r="C58" s="5">
        <v>674</v>
      </c>
      <c r="D58" s="5">
        <v>948</v>
      </c>
      <c r="E58" s="5">
        <v>694</v>
      </c>
      <c r="F58" s="5">
        <v>837</v>
      </c>
      <c r="G58" s="5">
        <v>218</v>
      </c>
      <c r="H58" s="5">
        <v>343</v>
      </c>
      <c r="I58" s="5">
        <v>606</v>
      </c>
      <c r="J58" s="5">
        <v>617</v>
      </c>
      <c r="K58" s="5">
        <v>302</v>
      </c>
      <c r="L58" s="5">
        <v>1186</v>
      </c>
      <c r="M58" s="5">
        <v>594</v>
      </c>
      <c r="N58" s="5">
        <v>216</v>
      </c>
      <c r="O58" s="5">
        <v>110</v>
      </c>
      <c r="P58" s="5">
        <v>575</v>
      </c>
      <c r="Q58" s="5">
        <v>491</v>
      </c>
      <c r="R58" s="5">
        <v>361</v>
      </c>
      <c r="S58" s="5" t="s">
        <v>318</v>
      </c>
      <c r="T58" s="5">
        <v>597</v>
      </c>
      <c r="U58" s="5">
        <v>331</v>
      </c>
      <c r="V58" s="5">
        <v>446</v>
      </c>
      <c r="W58" s="5">
        <v>424</v>
      </c>
      <c r="X58" s="5">
        <v>549</v>
      </c>
      <c r="Y58" s="5">
        <v>546</v>
      </c>
      <c r="Z58" s="5">
        <v>387</v>
      </c>
      <c r="AA58" s="5">
        <v>329</v>
      </c>
      <c r="AB58" s="5">
        <v>548</v>
      </c>
      <c r="AC58" s="5">
        <v>184</v>
      </c>
      <c r="AD58" s="5">
        <v>336</v>
      </c>
      <c r="AE58" s="5">
        <v>623</v>
      </c>
      <c r="AF58" s="5">
        <v>1099</v>
      </c>
      <c r="AG58" s="5">
        <v>154</v>
      </c>
      <c r="AH58" s="5">
        <v>92</v>
      </c>
      <c r="AI58" s="5">
        <v>36</v>
      </c>
      <c r="AJ58" s="5">
        <v>35</v>
      </c>
    </row>
    <row r="60" spans="1:36" x14ac:dyDescent="0.2">
      <c r="A60" s="5" t="s">
        <v>340</v>
      </c>
      <c r="B60" s="5">
        <v>14128</v>
      </c>
      <c r="C60" s="5">
        <v>760</v>
      </c>
      <c r="D60" s="5">
        <v>942</v>
      </c>
      <c r="E60" s="5">
        <v>561</v>
      </c>
      <c r="F60" s="5">
        <v>738</v>
      </c>
      <c r="G60" s="5">
        <v>199</v>
      </c>
      <c r="H60" s="5">
        <v>304</v>
      </c>
      <c r="I60" s="5">
        <v>581</v>
      </c>
      <c r="J60" s="5">
        <v>553</v>
      </c>
      <c r="K60" s="5">
        <v>230</v>
      </c>
      <c r="L60" s="5">
        <v>987</v>
      </c>
      <c r="M60" s="5">
        <v>503</v>
      </c>
      <c r="N60" s="5">
        <v>198</v>
      </c>
      <c r="O60" s="5">
        <v>94</v>
      </c>
      <c r="P60" s="5">
        <v>486</v>
      </c>
      <c r="Q60" s="5">
        <v>440</v>
      </c>
      <c r="R60" s="5">
        <v>312</v>
      </c>
      <c r="S60" s="5" t="s">
        <v>340</v>
      </c>
      <c r="T60" s="5">
        <v>577</v>
      </c>
      <c r="U60" s="5">
        <v>285</v>
      </c>
      <c r="V60" s="5">
        <v>404</v>
      </c>
      <c r="W60" s="5">
        <v>439</v>
      </c>
      <c r="X60" s="5">
        <v>534</v>
      </c>
      <c r="Y60" s="5">
        <v>461</v>
      </c>
      <c r="Z60" s="5">
        <v>346</v>
      </c>
      <c r="AA60" s="5">
        <v>345</v>
      </c>
      <c r="AB60" s="5">
        <v>514</v>
      </c>
      <c r="AC60" s="5">
        <v>163</v>
      </c>
      <c r="AD60" s="5">
        <v>305</v>
      </c>
      <c r="AE60" s="5">
        <v>509</v>
      </c>
      <c r="AF60" s="5">
        <v>1035</v>
      </c>
      <c r="AG60" s="5">
        <v>174</v>
      </c>
      <c r="AH60" s="5">
        <v>76</v>
      </c>
      <c r="AI60" s="5">
        <v>38</v>
      </c>
      <c r="AJ60" s="5">
        <v>35</v>
      </c>
    </row>
    <row r="61" spans="1:36" x14ac:dyDescent="0.2">
      <c r="A61" s="5" t="s">
        <v>317</v>
      </c>
      <c r="B61" s="5">
        <v>185</v>
      </c>
      <c r="C61" s="5">
        <v>43</v>
      </c>
      <c r="D61" s="5">
        <v>32</v>
      </c>
      <c r="E61" s="5">
        <v>18</v>
      </c>
      <c r="F61" s="5">
        <v>0</v>
      </c>
      <c r="G61" s="5">
        <v>0</v>
      </c>
      <c r="H61" s="5">
        <v>7</v>
      </c>
      <c r="I61" s="5">
        <v>2</v>
      </c>
      <c r="J61" s="5">
        <v>2</v>
      </c>
      <c r="K61" s="5">
        <v>6</v>
      </c>
      <c r="L61" s="5">
        <v>15</v>
      </c>
      <c r="M61" s="5">
        <v>3</v>
      </c>
      <c r="N61" s="5">
        <v>0</v>
      </c>
      <c r="O61" s="5">
        <v>0</v>
      </c>
      <c r="P61" s="5">
        <v>2</v>
      </c>
      <c r="Q61" s="5">
        <v>0</v>
      </c>
      <c r="R61" s="5">
        <v>0</v>
      </c>
      <c r="S61" s="5" t="s">
        <v>317</v>
      </c>
      <c r="T61" s="5">
        <v>1</v>
      </c>
      <c r="U61" s="5">
        <v>1</v>
      </c>
      <c r="V61" s="5">
        <v>4</v>
      </c>
      <c r="W61" s="5">
        <v>0</v>
      </c>
      <c r="X61" s="5">
        <v>0</v>
      </c>
      <c r="Y61" s="5">
        <v>5</v>
      </c>
      <c r="Z61" s="5">
        <v>0</v>
      </c>
      <c r="AA61" s="5">
        <v>2</v>
      </c>
      <c r="AB61" s="5">
        <v>0</v>
      </c>
      <c r="AC61" s="5">
        <v>1</v>
      </c>
      <c r="AD61" s="5">
        <v>5</v>
      </c>
      <c r="AE61" s="5">
        <v>18</v>
      </c>
      <c r="AF61" s="5">
        <v>15</v>
      </c>
      <c r="AG61" s="5">
        <v>2</v>
      </c>
      <c r="AH61" s="5">
        <v>1</v>
      </c>
      <c r="AI61" s="5">
        <v>0</v>
      </c>
      <c r="AJ61" s="5">
        <v>0</v>
      </c>
    </row>
    <row r="62" spans="1:36" x14ac:dyDescent="0.2">
      <c r="A62" s="5" t="s">
        <v>318</v>
      </c>
      <c r="B62" s="5">
        <v>13943</v>
      </c>
      <c r="C62" s="5">
        <v>717</v>
      </c>
      <c r="D62" s="5">
        <v>910</v>
      </c>
      <c r="E62" s="5">
        <v>543</v>
      </c>
      <c r="F62" s="5">
        <v>738</v>
      </c>
      <c r="G62" s="5">
        <v>199</v>
      </c>
      <c r="H62" s="5">
        <v>297</v>
      </c>
      <c r="I62" s="5">
        <v>579</v>
      </c>
      <c r="J62" s="5">
        <v>551</v>
      </c>
      <c r="K62" s="5">
        <v>224</v>
      </c>
      <c r="L62" s="5">
        <v>972</v>
      </c>
      <c r="M62" s="5">
        <v>500</v>
      </c>
      <c r="N62" s="5">
        <v>198</v>
      </c>
      <c r="O62" s="5">
        <v>94</v>
      </c>
      <c r="P62" s="5">
        <v>484</v>
      </c>
      <c r="Q62" s="5">
        <v>440</v>
      </c>
      <c r="R62" s="5">
        <v>312</v>
      </c>
      <c r="S62" s="5" t="s">
        <v>318</v>
      </c>
      <c r="T62" s="5">
        <v>576</v>
      </c>
      <c r="U62" s="5">
        <v>284</v>
      </c>
      <c r="V62" s="5">
        <v>400</v>
      </c>
      <c r="W62" s="5">
        <v>439</v>
      </c>
      <c r="X62" s="5">
        <v>534</v>
      </c>
      <c r="Y62" s="5">
        <v>456</v>
      </c>
      <c r="Z62" s="5">
        <v>346</v>
      </c>
      <c r="AA62" s="5">
        <v>343</v>
      </c>
      <c r="AB62" s="5">
        <v>514</v>
      </c>
      <c r="AC62" s="5">
        <v>162</v>
      </c>
      <c r="AD62" s="5">
        <v>300</v>
      </c>
      <c r="AE62" s="5">
        <v>491</v>
      </c>
      <c r="AF62" s="5">
        <v>1020</v>
      </c>
      <c r="AG62" s="5">
        <v>172</v>
      </c>
      <c r="AH62" s="5">
        <v>75</v>
      </c>
      <c r="AI62" s="5">
        <v>38</v>
      </c>
      <c r="AJ62" s="5">
        <v>35</v>
      </c>
    </row>
    <row r="63" spans="1:36" x14ac:dyDescent="0.2">
      <c r="A63" s="48" t="s">
        <v>426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 t="s">
        <v>426</v>
      </c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</row>
  </sheetData>
  <mergeCells count="2">
    <mergeCell ref="A63:R63"/>
    <mergeCell ref="S63:AJ6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6AF10-E7B2-45C3-823F-122F0237D7B0}">
  <dimension ref="A1:T365"/>
  <sheetViews>
    <sheetView view="pageBreakPreview" topLeftCell="A335" zoomScale="125" zoomScaleNormal="100" zoomScaleSheetLayoutView="125" workbookViewId="0">
      <selection activeCell="A365" sqref="A365:XFD365"/>
    </sheetView>
  </sheetViews>
  <sheetFormatPr defaultRowHeight="10.199999999999999" x14ac:dyDescent="0.2"/>
  <cols>
    <col min="1" max="1" width="8.88671875" style="1"/>
    <col min="2" max="9" width="10" style="4" customWidth="1"/>
    <col min="10" max="10" width="8.88671875" style="1"/>
    <col min="11" max="20" width="8.109375" style="1" customWidth="1"/>
    <col min="21" max="16384" width="8.88671875" style="1"/>
  </cols>
  <sheetData>
    <row r="1" spans="1:20" x14ac:dyDescent="0.2">
      <c r="A1" s="1" t="s">
        <v>376</v>
      </c>
      <c r="J1" s="1" t="s">
        <v>376</v>
      </c>
    </row>
    <row r="2" spans="1:20" s="5" customFormat="1" ht="9.6" x14ac:dyDescent="0.2">
      <c r="A2" s="30" t="s">
        <v>338</v>
      </c>
      <c r="B2" s="34" t="s">
        <v>326</v>
      </c>
      <c r="C2" s="34" t="s">
        <v>319</v>
      </c>
      <c r="D2" s="34" t="s">
        <v>320</v>
      </c>
      <c r="E2" s="34" t="s">
        <v>321</v>
      </c>
      <c r="F2" s="34" t="s">
        <v>322</v>
      </c>
      <c r="G2" s="34" t="s">
        <v>323</v>
      </c>
      <c r="H2" s="34" t="s">
        <v>324</v>
      </c>
      <c r="I2" s="34" t="s">
        <v>327</v>
      </c>
      <c r="J2" s="32" t="s">
        <v>338</v>
      </c>
      <c r="K2" s="34" t="s">
        <v>328</v>
      </c>
      <c r="L2" s="34" t="s">
        <v>329</v>
      </c>
      <c r="M2" s="34" t="s">
        <v>330</v>
      </c>
      <c r="N2" s="34" t="s">
        <v>331</v>
      </c>
      <c r="O2" s="34" t="s">
        <v>332</v>
      </c>
      <c r="P2" s="34" t="s">
        <v>333</v>
      </c>
      <c r="Q2" s="34" t="s">
        <v>334</v>
      </c>
      <c r="R2" s="34" t="s">
        <v>335</v>
      </c>
      <c r="S2" s="34" t="s">
        <v>336</v>
      </c>
      <c r="T2" s="35" t="s">
        <v>337</v>
      </c>
    </row>
    <row r="3" spans="1:20" x14ac:dyDescent="0.2">
      <c r="A3" s="1" t="s">
        <v>0</v>
      </c>
      <c r="B3" s="4">
        <v>32324</v>
      </c>
      <c r="C3" s="4">
        <v>79003</v>
      </c>
      <c r="D3" s="4">
        <v>75859</v>
      </c>
      <c r="E3" s="4">
        <v>41069</v>
      </c>
      <c r="F3" s="4">
        <v>39367</v>
      </c>
      <c r="G3" s="4">
        <v>37934</v>
      </c>
      <c r="H3" s="4">
        <v>36492</v>
      </c>
      <c r="I3" s="4">
        <v>3996</v>
      </c>
      <c r="J3" s="1" t="s">
        <v>0</v>
      </c>
      <c r="K3" s="2">
        <f>C3/B3</f>
        <v>2.4440972651899515</v>
      </c>
      <c r="L3" s="2">
        <f>D3/B3</f>
        <v>2.346832075238213</v>
      </c>
      <c r="M3" s="3">
        <f>D3*100/C3</f>
        <v>96.020404288444738</v>
      </c>
      <c r="N3" s="2">
        <f>E3/B3</f>
        <v>1.270542012127212</v>
      </c>
      <c r="O3" s="2">
        <f>F3/B3</f>
        <v>1.2178876376686054</v>
      </c>
      <c r="P3" s="3">
        <f>F3*100/E3</f>
        <v>95.855754948988292</v>
      </c>
      <c r="Q3" s="2">
        <f>G3/B3</f>
        <v>1.1735552530627398</v>
      </c>
      <c r="R3" s="2">
        <f>H3/B3</f>
        <v>1.1289444375696078</v>
      </c>
      <c r="S3" s="3">
        <f>H3*100/G3</f>
        <v>96.198660831971324</v>
      </c>
      <c r="T3" s="3">
        <f>I3*1000/B3</f>
        <v>123.62331394629378</v>
      </c>
    </row>
    <row r="4" spans="1:20" x14ac:dyDescent="0.2">
      <c r="A4" s="1" t="s">
        <v>85</v>
      </c>
      <c r="B4" s="4">
        <v>6776</v>
      </c>
      <c r="C4" s="4">
        <v>603</v>
      </c>
      <c r="D4" s="4">
        <v>589</v>
      </c>
      <c r="E4" s="4">
        <v>319</v>
      </c>
      <c r="F4" s="4">
        <v>315</v>
      </c>
      <c r="G4" s="4">
        <v>284</v>
      </c>
      <c r="H4" s="4">
        <v>274</v>
      </c>
      <c r="I4" s="4">
        <v>224</v>
      </c>
      <c r="J4" s="1" t="s">
        <v>85</v>
      </c>
      <c r="K4" s="2">
        <f t="shared" ref="K4:K10" si="0">C4/B4</f>
        <v>8.8990554899645816E-2</v>
      </c>
      <c r="L4" s="2">
        <f t="shared" ref="L4:L10" si="1">D4/B4</f>
        <v>8.692443919716647E-2</v>
      </c>
      <c r="M4" s="3">
        <f t="shared" ref="M4:M10" si="2">D4*100/C4</f>
        <v>97.678275290215595</v>
      </c>
      <c r="N4" s="2">
        <f t="shared" ref="N4:N10" si="3">E4/B4</f>
        <v>4.707792207792208E-2</v>
      </c>
      <c r="O4" s="2">
        <f t="shared" ref="O4:O10" si="4">F4/B4</f>
        <v>4.6487603305785122E-2</v>
      </c>
      <c r="P4" s="3">
        <f t="shared" ref="P4:P10" si="5">F4*100/E4</f>
        <v>98.74608150470219</v>
      </c>
      <c r="Q4" s="2">
        <f t="shared" ref="Q4:Q10" si="6">G4/B4</f>
        <v>4.1912632821723729E-2</v>
      </c>
      <c r="R4" s="2">
        <f t="shared" ref="R4:R10" si="7">H4/B4</f>
        <v>4.0436835891381348E-2</v>
      </c>
      <c r="S4" s="3">
        <f t="shared" ref="S4:S10" si="8">H4*100/G4</f>
        <v>96.478873239436624</v>
      </c>
      <c r="T4" s="3">
        <f t="shared" ref="T4:T10" si="9">I4*1000/B4</f>
        <v>33.057851239669418</v>
      </c>
    </row>
    <row r="5" spans="1:20" x14ac:dyDescent="0.2">
      <c r="A5" s="1" t="s">
        <v>86</v>
      </c>
      <c r="B5" s="4">
        <v>5872</v>
      </c>
      <c r="C5" s="4">
        <v>5474</v>
      </c>
      <c r="D5" s="4">
        <v>5324</v>
      </c>
      <c r="E5" s="4">
        <v>2849</v>
      </c>
      <c r="F5" s="4">
        <v>2769</v>
      </c>
      <c r="G5" s="4">
        <v>2625</v>
      </c>
      <c r="H5" s="4">
        <v>2555</v>
      </c>
      <c r="I5" s="4">
        <v>1060</v>
      </c>
      <c r="J5" s="1" t="s">
        <v>86</v>
      </c>
      <c r="K5" s="2">
        <f t="shared" si="0"/>
        <v>0.93222070844686644</v>
      </c>
      <c r="L5" s="2">
        <f t="shared" si="1"/>
        <v>0.90667574931880113</v>
      </c>
      <c r="M5" s="3">
        <f t="shared" si="2"/>
        <v>97.259773474607229</v>
      </c>
      <c r="N5" s="2">
        <f t="shared" si="3"/>
        <v>0.48518392370572205</v>
      </c>
      <c r="O5" s="2">
        <f t="shared" si="4"/>
        <v>0.4715599455040872</v>
      </c>
      <c r="P5" s="3">
        <f t="shared" si="5"/>
        <v>97.191997191997189</v>
      </c>
      <c r="Q5" s="2">
        <f t="shared" si="6"/>
        <v>0.44703678474114439</v>
      </c>
      <c r="R5" s="2">
        <f t="shared" si="7"/>
        <v>0.43511580381471388</v>
      </c>
      <c r="S5" s="3">
        <f t="shared" si="8"/>
        <v>97.333333333333329</v>
      </c>
      <c r="T5" s="3">
        <f t="shared" si="9"/>
        <v>180.51771117166211</v>
      </c>
    </row>
    <row r="6" spans="1:20" x14ac:dyDescent="0.2">
      <c r="A6" s="1" t="s">
        <v>87</v>
      </c>
      <c r="B6" s="4">
        <v>5515</v>
      </c>
      <c r="C6" s="4">
        <v>11306</v>
      </c>
      <c r="D6" s="4">
        <v>10946</v>
      </c>
      <c r="E6" s="4">
        <v>5842</v>
      </c>
      <c r="F6" s="4">
        <v>5654</v>
      </c>
      <c r="G6" s="4">
        <v>5464</v>
      </c>
      <c r="H6" s="4">
        <v>5292</v>
      </c>
      <c r="I6" s="4">
        <v>1164</v>
      </c>
      <c r="J6" s="1" t="s">
        <v>87</v>
      </c>
      <c r="K6" s="2">
        <f t="shared" si="0"/>
        <v>2.0500453309156845</v>
      </c>
      <c r="L6" s="2">
        <f t="shared" si="1"/>
        <v>1.9847688123300091</v>
      </c>
      <c r="M6" s="3">
        <f t="shared" si="2"/>
        <v>96.815849991155133</v>
      </c>
      <c r="N6" s="2">
        <f t="shared" si="3"/>
        <v>1.0592928377153219</v>
      </c>
      <c r="O6" s="2">
        <f t="shared" si="4"/>
        <v>1.0252039891205802</v>
      </c>
      <c r="P6" s="3">
        <f t="shared" si="5"/>
        <v>96.781923998630603</v>
      </c>
      <c r="Q6" s="2">
        <f t="shared" si="6"/>
        <v>0.99075249320036263</v>
      </c>
      <c r="R6" s="2">
        <f t="shared" si="7"/>
        <v>0.95956482320942882</v>
      </c>
      <c r="S6" s="3">
        <f t="shared" si="8"/>
        <v>96.852122986822835</v>
      </c>
      <c r="T6" s="3">
        <f t="shared" si="9"/>
        <v>211.06074342701723</v>
      </c>
    </row>
    <row r="7" spans="1:20" x14ac:dyDescent="0.2">
      <c r="A7" s="1" t="s">
        <v>88</v>
      </c>
      <c r="B7" s="4">
        <v>4778</v>
      </c>
      <c r="C7" s="4">
        <v>16082</v>
      </c>
      <c r="D7" s="4">
        <v>15513</v>
      </c>
      <c r="E7" s="4">
        <v>8368</v>
      </c>
      <c r="F7" s="4">
        <v>8060</v>
      </c>
      <c r="G7" s="4">
        <v>7714</v>
      </c>
      <c r="H7" s="4">
        <v>7453</v>
      </c>
      <c r="I7" s="4">
        <v>859</v>
      </c>
      <c r="J7" s="1" t="s">
        <v>88</v>
      </c>
      <c r="K7" s="2">
        <f t="shared" si="0"/>
        <v>3.3658434491419005</v>
      </c>
      <c r="L7" s="2">
        <f t="shared" si="1"/>
        <v>3.2467559648388447</v>
      </c>
      <c r="M7" s="3">
        <f t="shared" si="2"/>
        <v>96.461882850391746</v>
      </c>
      <c r="N7" s="2">
        <f t="shared" si="3"/>
        <v>1.7513604018417748</v>
      </c>
      <c r="O7" s="2">
        <f t="shared" si="4"/>
        <v>1.6868982838007534</v>
      </c>
      <c r="P7" s="3">
        <f t="shared" si="5"/>
        <v>96.319311663479922</v>
      </c>
      <c r="Q7" s="2">
        <f t="shared" si="6"/>
        <v>1.6144830473001255</v>
      </c>
      <c r="R7" s="2">
        <f t="shared" si="7"/>
        <v>1.5598576810380913</v>
      </c>
      <c r="S7" s="3">
        <f t="shared" si="8"/>
        <v>96.616541353383454</v>
      </c>
      <c r="T7" s="3">
        <f t="shared" si="9"/>
        <v>179.78233570531603</v>
      </c>
    </row>
    <row r="8" spans="1:20" x14ac:dyDescent="0.2">
      <c r="A8" s="1" t="s">
        <v>89</v>
      </c>
      <c r="B8" s="4">
        <v>3914</v>
      </c>
      <c r="C8" s="4">
        <v>16745</v>
      </c>
      <c r="D8" s="4">
        <v>16113</v>
      </c>
      <c r="E8" s="4">
        <v>8703</v>
      </c>
      <c r="F8" s="4">
        <v>8359</v>
      </c>
      <c r="G8" s="4">
        <v>8042</v>
      </c>
      <c r="H8" s="4">
        <v>7754</v>
      </c>
      <c r="I8" s="4">
        <v>493</v>
      </c>
      <c r="J8" s="1" t="s">
        <v>89</v>
      </c>
      <c r="K8" s="2">
        <f t="shared" si="0"/>
        <v>4.2782319877363308</v>
      </c>
      <c r="L8" s="2">
        <f t="shared" si="1"/>
        <v>4.1167603474706187</v>
      </c>
      <c r="M8" s="3">
        <f t="shared" si="2"/>
        <v>96.225739026575098</v>
      </c>
      <c r="N8" s="2">
        <f t="shared" si="3"/>
        <v>2.2235564639754726</v>
      </c>
      <c r="O8" s="2">
        <f t="shared" si="4"/>
        <v>2.1356668369954011</v>
      </c>
      <c r="P8" s="3">
        <f t="shared" si="5"/>
        <v>96.04733999770194</v>
      </c>
      <c r="Q8" s="2">
        <f t="shared" si="6"/>
        <v>2.0546755237608583</v>
      </c>
      <c r="R8" s="2">
        <f t="shared" si="7"/>
        <v>1.9810935104752172</v>
      </c>
      <c r="S8" s="3">
        <f t="shared" si="8"/>
        <v>96.418801293210649</v>
      </c>
      <c r="T8" s="3">
        <f t="shared" si="9"/>
        <v>125.95809913132345</v>
      </c>
    </row>
    <row r="9" spans="1:20" x14ac:dyDescent="0.2">
      <c r="A9" s="1" t="s">
        <v>90</v>
      </c>
      <c r="B9" s="4">
        <v>2956</v>
      </c>
      <c r="C9" s="4">
        <v>15083</v>
      </c>
      <c r="D9" s="4">
        <v>14354</v>
      </c>
      <c r="E9" s="4">
        <v>7851</v>
      </c>
      <c r="F9" s="4">
        <v>7454</v>
      </c>
      <c r="G9" s="4">
        <v>7232</v>
      </c>
      <c r="H9" s="4">
        <v>6900</v>
      </c>
      <c r="I9" s="4">
        <v>132</v>
      </c>
      <c r="J9" s="1" t="s">
        <v>90</v>
      </c>
      <c r="K9" s="2">
        <f t="shared" si="0"/>
        <v>5.1025033829499327</v>
      </c>
      <c r="L9" s="2">
        <f t="shared" si="1"/>
        <v>4.8558863328822737</v>
      </c>
      <c r="M9" s="3">
        <f t="shared" si="2"/>
        <v>95.166744016442351</v>
      </c>
      <c r="N9" s="2">
        <f t="shared" si="3"/>
        <v>2.6559539918809203</v>
      </c>
      <c r="O9" s="2">
        <f t="shared" si="4"/>
        <v>2.5216508795669825</v>
      </c>
      <c r="P9" s="3">
        <f t="shared" si="5"/>
        <v>94.94331932237931</v>
      </c>
      <c r="Q9" s="2">
        <f t="shared" si="6"/>
        <v>2.4465493910690124</v>
      </c>
      <c r="R9" s="2">
        <f t="shared" si="7"/>
        <v>2.3342354533152911</v>
      </c>
      <c r="S9" s="3">
        <f t="shared" si="8"/>
        <v>95.409292035398224</v>
      </c>
      <c r="T9" s="3">
        <f t="shared" si="9"/>
        <v>44.654939106901217</v>
      </c>
    </row>
    <row r="10" spans="1:20" x14ac:dyDescent="0.2">
      <c r="A10" s="1" t="s">
        <v>91</v>
      </c>
      <c r="B10" s="4">
        <v>2513</v>
      </c>
      <c r="C10" s="4">
        <v>13710</v>
      </c>
      <c r="D10" s="4">
        <v>13020</v>
      </c>
      <c r="E10" s="4">
        <v>7137</v>
      </c>
      <c r="F10" s="4">
        <v>6756</v>
      </c>
      <c r="G10" s="4">
        <v>6573</v>
      </c>
      <c r="H10" s="4">
        <v>6264</v>
      </c>
      <c r="I10" s="4">
        <v>64</v>
      </c>
      <c r="J10" s="1" t="s">
        <v>91</v>
      </c>
      <c r="K10" s="2">
        <f t="shared" si="0"/>
        <v>5.4556307202546757</v>
      </c>
      <c r="L10" s="2">
        <f t="shared" si="1"/>
        <v>5.181058495821727</v>
      </c>
      <c r="M10" s="3">
        <f t="shared" si="2"/>
        <v>94.967177242888397</v>
      </c>
      <c r="N10" s="2">
        <f t="shared" si="3"/>
        <v>2.8400318344608038</v>
      </c>
      <c r="O10" s="2">
        <f t="shared" si="4"/>
        <v>2.6884202148826106</v>
      </c>
      <c r="P10" s="3">
        <f t="shared" si="5"/>
        <v>94.661622530474986</v>
      </c>
      <c r="Q10" s="2">
        <f t="shared" si="6"/>
        <v>2.6155988857938719</v>
      </c>
      <c r="R10" s="2">
        <f t="shared" si="7"/>
        <v>2.4926382809391168</v>
      </c>
      <c r="S10" s="3">
        <f t="shared" si="8"/>
        <v>95.298950251026923</v>
      </c>
      <c r="T10" s="3">
        <f t="shared" si="9"/>
        <v>25.467568643056108</v>
      </c>
    </row>
    <row r="11" spans="1:20" x14ac:dyDescent="0.2">
      <c r="A11" s="1" t="s">
        <v>93</v>
      </c>
      <c r="J11" s="1" t="s">
        <v>93</v>
      </c>
      <c r="T11" s="3">
        <f>SUM(T4:T10)*5</f>
        <v>4002.4962421247278</v>
      </c>
    </row>
    <row r="12" spans="1:20" x14ac:dyDescent="0.2">
      <c r="A12" s="1" t="s">
        <v>325</v>
      </c>
      <c r="J12" s="1" t="s">
        <v>325</v>
      </c>
      <c r="K12" s="6" t="s">
        <v>328</v>
      </c>
      <c r="L12" s="6" t="s">
        <v>329</v>
      </c>
      <c r="M12" s="6" t="s">
        <v>330</v>
      </c>
      <c r="N12" s="6" t="s">
        <v>331</v>
      </c>
      <c r="O12" s="6" t="s">
        <v>332</v>
      </c>
      <c r="P12" s="6" t="s">
        <v>333</v>
      </c>
      <c r="Q12" s="6" t="s">
        <v>334</v>
      </c>
      <c r="R12" s="6" t="s">
        <v>335</v>
      </c>
      <c r="S12" s="6" t="s">
        <v>336</v>
      </c>
      <c r="T12" s="6" t="s">
        <v>337</v>
      </c>
    </row>
    <row r="13" spans="1:20" x14ac:dyDescent="0.2">
      <c r="A13" s="1" t="s">
        <v>0</v>
      </c>
      <c r="B13" s="4">
        <v>1331</v>
      </c>
      <c r="C13" s="4">
        <v>2617</v>
      </c>
      <c r="D13" s="4">
        <v>2528</v>
      </c>
      <c r="E13" s="4">
        <v>1365</v>
      </c>
      <c r="F13" s="4">
        <v>1323</v>
      </c>
      <c r="G13" s="4">
        <v>1252</v>
      </c>
      <c r="H13" s="4">
        <v>1205</v>
      </c>
      <c r="I13" s="4">
        <v>115</v>
      </c>
      <c r="J13" s="1" t="s">
        <v>0</v>
      </c>
      <c r="K13" s="2">
        <f>C13/B13</f>
        <v>1.966190833959429</v>
      </c>
      <c r="L13" s="2">
        <f>D13/B13</f>
        <v>1.8993238166791886</v>
      </c>
      <c r="M13" s="3">
        <f>D13*100/C13</f>
        <v>96.599159342758881</v>
      </c>
      <c r="N13" s="2">
        <f>E13/B13</f>
        <v>1.0255447032306537</v>
      </c>
      <c r="O13" s="2">
        <f>F13/B13</f>
        <v>0.99398948159278733</v>
      </c>
      <c r="P13" s="3">
        <f>F13*100/E13</f>
        <v>96.92307692307692</v>
      </c>
      <c r="Q13" s="2">
        <f>G13/B13</f>
        <v>0.94064613072877534</v>
      </c>
      <c r="R13" s="2">
        <f>H13/B13</f>
        <v>0.90533433508640115</v>
      </c>
      <c r="S13" s="3">
        <f>H13*100/G13</f>
        <v>96.246006389776355</v>
      </c>
      <c r="T13" s="3">
        <f>I13*1000/B13</f>
        <v>86.401202103681442</v>
      </c>
    </row>
    <row r="14" spans="1:20" x14ac:dyDescent="0.2">
      <c r="A14" s="1" t="s">
        <v>85</v>
      </c>
      <c r="B14" s="4">
        <v>265</v>
      </c>
      <c r="C14" s="4">
        <v>14</v>
      </c>
      <c r="D14" s="4">
        <v>14</v>
      </c>
      <c r="E14" s="4">
        <v>5</v>
      </c>
      <c r="F14" s="4">
        <v>5</v>
      </c>
      <c r="G14" s="4">
        <v>9</v>
      </c>
      <c r="H14" s="4">
        <v>9</v>
      </c>
      <c r="I14" s="4">
        <v>5</v>
      </c>
      <c r="J14" s="1" t="s">
        <v>85</v>
      </c>
      <c r="K14" s="2">
        <f t="shared" ref="K14:K20" si="10">C14/B14</f>
        <v>5.2830188679245285E-2</v>
      </c>
      <c r="L14" s="2">
        <f t="shared" ref="L14:L20" si="11">D14/B14</f>
        <v>5.2830188679245285E-2</v>
      </c>
      <c r="M14" s="3">
        <f t="shared" ref="M14:M20" si="12">D14*100/C14</f>
        <v>100</v>
      </c>
      <c r="N14" s="2">
        <f t="shared" ref="N14:N20" si="13">E14/B14</f>
        <v>1.8867924528301886E-2</v>
      </c>
      <c r="O14" s="2">
        <f t="shared" ref="O14:O20" si="14">F14/B14</f>
        <v>1.8867924528301886E-2</v>
      </c>
      <c r="P14" s="3">
        <f t="shared" ref="P14:P20" si="15">F14*100/E14</f>
        <v>100</v>
      </c>
      <c r="Q14" s="2">
        <f t="shared" ref="Q14:Q20" si="16">G14/B14</f>
        <v>3.3962264150943396E-2</v>
      </c>
      <c r="R14" s="2">
        <f t="shared" ref="R14:R20" si="17">H14/B14</f>
        <v>3.3962264150943396E-2</v>
      </c>
      <c r="S14" s="3">
        <f t="shared" ref="S14:S20" si="18">H14*100/G14</f>
        <v>100</v>
      </c>
      <c r="T14" s="3">
        <f t="shared" ref="T14:T20" si="19">I14*1000/B14</f>
        <v>18.867924528301888</v>
      </c>
    </row>
    <row r="15" spans="1:20" x14ac:dyDescent="0.2">
      <c r="A15" s="1" t="s">
        <v>86</v>
      </c>
      <c r="B15" s="4">
        <v>208</v>
      </c>
      <c r="C15" s="4">
        <v>113</v>
      </c>
      <c r="D15" s="4">
        <v>111</v>
      </c>
      <c r="E15" s="4">
        <v>60</v>
      </c>
      <c r="F15" s="4">
        <v>59</v>
      </c>
      <c r="G15" s="4">
        <v>53</v>
      </c>
      <c r="H15" s="4">
        <v>52</v>
      </c>
      <c r="I15" s="4">
        <v>31</v>
      </c>
      <c r="J15" s="1" t="s">
        <v>86</v>
      </c>
      <c r="K15" s="2">
        <f t="shared" si="10"/>
        <v>0.54326923076923073</v>
      </c>
      <c r="L15" s="2">
        <f t="shared" si="11"/>
        <v>0.53365384615384615</v>
      </c>
      <c r="M15" s="3">
        <f t="shared" si="12"/>
        <v>98.230088495575217</v>
      </c>
      <c r="N15" s="2">
        <f t="shared" si="13"/>
        <v>0.28846153846153844</v>
      </c>
      <c r="O15" s="2">
        <f t="shared" si="14"/>
        <v>0.28365384615384615</v>
      </c>
      <c r="P15" s="3">
        <f t="shared" si="15"/>
        <v>98.333333333333329</v>
      </c>
      <c r="Q15" s="2">
        <f t="shared" si="16"/>
        <v>0.25480769230769229</v>
      </c>
      <c r="R15" s="2">
        <f t="shared" si="17"/>
        <v>0.25</v>
      </c>
      <c r="S15" s="3">
        <f t="shared" si="18"/>
        <v>98.113207547169807</v>
      </c>
      <c r="T15" s="3">
        <f t="shared" si="19"/>
        <v>149.03846153846155</v>
      </c>
    </row>
    <row r="16" spans="1:20" x14ac:dyDescent="0.2">
      <c r="A16" s="1" t="s">
        <v>87</v>
      </c>
      <c r="B16" s="4">
        <v>248</v>
      </c>
      <c r="C16" s="4">
        <v>338</v>
      </c>
      <c r="D16" s="4">
        <v>329</v>
      </c>
      <c r="E16" s="4">
        <v>175</v>
      </c>
      <c r="F16" s="4">
        <v>173</v>
      </c>
      <c r="G16" s="4">
        <v>163</v>
      </c>
      <c r="H16" s="4">
        <v>156</v>
      </c>
      <c r="I16" s="4">
        <v>34</v>
      </c>
      <c r="J16" s="1" t="s">
        <v>87</v>
      </c>
      <c r="K16" s="2">
        <f t="shared" si="10"/>
        <v>1.3629032258064515</v>
      </c>
      <c r="L16" s="2">
        <f t="shared" si="11"/>
        <v>1.3266129032258065</v>
      </c>
      <c r="M16" s="3">
        <f t="shared" si="12"/>
        <v>97.337278106508876</v>
      </c>
      <c r="N16" s="2">
        <f t="shared" si="13"/>
        <v>0.70564516129032262</v>
      </c>
      <c r="O16" s="2">
        <f t="shared" si="14"/>
        <v>0.69758064516129037</v>
      </c>
      <c r="P16" s="3">
        <f t="shared" si="15"/>
        <v>98.857142857142861</v>
      </c>
      <c r="Q16" s="2">
        <f t="shared" si="16"/>
        <v>0.657258064516129</v>
      </c>
      <c r="R16" s="2">
        <f t="shared" si="17"/>
        <v>0.62903225806451613</v>
      </c>
      <c r="S16" s="3">
        <f t="shared" si="18"/>
        <v>95.705521472392633</v>
      </c>
      <c r="T16" s="3">
        <f t="shared" si="19"/>
        <v>137.09677419354838</v>
      </c>
    </row>
    <row r="17" spans="1:20" x14ac:dyDescent="0.2">
      <c r="A17" s="1" t="s">
        <v>88</v>
      </c>
      <c r="B17" s="4">
        <v>200</v>
      </c>
      <c r="C17" s="4">
        <v>541</v>
      </c>
      <c r="D17" s="4">
        <v>521</v>
      </c>
      <c r="E17" s="4">
        <v>270</v>
      </c>
      <c r="F17" s="4">
        <v>259</v>
      </c>
      <c r="G17" s="4">
        <v>271</v>
      </c>
      <c r="H17" s="4">
        <v>262</v>
      </c>
      <c r="I17" s="4">
        <v>27</v>
      </c>
      <c r="J17" s="1" t="s">
        <v>88</v>
      </c>
      <c r="K17" s="2">
        <f t="shared" si="10"/>
        <v>2.7050000000000001</v>
      </c>
      <c r="L17" s="2">
        <f t="shared" si="11"/>
        <v>2.605</v>
      </c>
      <c r="M17" s="3">
        <f t="shared" si="12"/>
        <v>96.303142329020332</v>
      </c>
      <c r="N17" s="2">
        <f t="shared" si="13"/>
        <v>1.35</v>
      </c>
      <c r="O17" s="2">
        <f t="shared" si="14"/>
        <v>1.2949999999999999</v>
      </c>
      <c r="P17" s="3">
        <f t="shared" si="15"/>
        <v>95.925925925925924</v>
      </c>
      <c r="Q17" s="2">
        <f t="shared" si="16"/>
        <v>1.355</v>
      </c>
      <c r="R17" s="2">
        <f t="shared" si="17"/>
        <v>1.31</v>
      </c>
      <c r="S17" s="3">
        <f t="shared" si="18"/>
        <v>96.678966789667896</v>
      </c>
      <c r="T17" s="3">
        <f t="shared" si="19"/>
        <v>135</v>
      </c>
    </row>
    <row r="18" spans="1:20" x14ac:dyDescent="0.2">
      <c r="A18" s="1" t="s">
        <v>89</v>
      </c>
      <c r="B18" s="4">
        <v>170</v>
      </c>
      <c r="C18" s="4">
        <v>577</v>
      </c>
      <c r="D18" s="4">
        <v>564</v>
      </c>
      <c r="E18" s="4">
        <v>310</v>
      </c>
      <c r="F18" s="4">
        <v>304</v>
      </c>
      <c r="G18" s="4">
        <v>267</v>
      </c>
      <c r="H18" s="4">
        <v>260</v>
      </c>
      <c r="I18" s="4">
        <v>13</v>
      </c>
      <c r="J18" s="1" t="s">
        <v>89</v>
      </c>
      <c r="K18" s="2">
        <f t="shared" si="10"/>
        <v>3.3941176470588235</v>
      </c>
      <c r="L18" s="2">
        <f t="shared" si="11"/>
        <v>3.3176470588235296</v>
      </c>
      <c r="M18" s="3">
        <f t="shared" si="12"/>
        <v>97.746967071057199</v>
      </c>
      <c r="N18" s="2">
        <f t="shared" si="13"/>
        <v>1.8235294117647058</v>
      </c>
      <c r="O18" s="2">
        <f t="shared" si="14"/>
        <v>1.7882352941176471</v>
      </c>
      <c r="P18" s="3">
        <f t="shared" si="15"/>
        <v>98.064516129032256</v>
      </c>
      <c r="Q18" s="2">
        <f t="shared" si="16"/>
        <v>1.5705882352941176</v>
      </c>
      <c r="R18" s="2">
        <f t="shared" si="17"/>
        <v>1.5294117647058822</v>
      </c>
      <c r="S18" s="3">
        <f t="shared" si="18"/>
        <v>97.378277153558059</v>
      </c>
      <c r="T18" s="3">
        <f t="shared" si="19"/>
        <v>76.470588235294116</v>
      </c>
    </row>
    <row r="19" spans="1:20" x14ac:dyDescent="0.2">
      <c r="A19" s="1" t="s">
        <v>90</v>
      </c>
      <c r="B19" s="4">
        <v>125</v>
      </c>
      <c r="C19" s="4">
        <v>521</v>
      </c>
      <c r="D19" s="4">
        <v>505</v>
      </c>
      <c r="E19" s="4">
        <v>276</v>
      </c>
      <c r="F19" s="4">
        <v>269</v>
      </c>
      <c r="G19" s="4">
        <v>245</v>
      </c>
      <c r="H19" s="4">
        <v>236</v>
      </c>
      <c r="I19" s="4">
        <v>5</v>
      </c>
      <c r="J19" s="1" t="s">
        <v>90</v>
      </c>
      <c r="K19" s="2">
        <f t="shared" si="10"/>
        <v>4.1680000000000001</v>
      </c>
      <c r="L19" s="2">
        <f t="shared" si="11"/>
        <v>4.04</v>
      </c>
      <c r="M19" s="3">
        <f t="shared" si="12"/>
        <v>96.928982725527831</v>
      </c>
      <c r="N19" s="2">
        <f t="shared" si="13"/>
        <v>2.2080000000000002</v>
      </c>
      <c r="O19" s="2">
        <f t="shared" si="14"/>
        <v>2.1520000000000001</v>
      </c>
      <c r="P19" s="3">
        <f t="shared" si="15"/>
        <v>97.463768115942031</v>
      </c>
      <c r="Q19" s="2">
        <f t="shared" si="16"/>
        <v>1.96</v>
      </c>
      <c r="R19" s="2">
        <f t="shared" si="17"/>
        <v>1.8879999999999999</v>
      </c>
      <c r="S19" s="3">
        <f t="shared" si="18"/>
        <v>96.326530612244895</v>
      </c>
      <c r="T19" s="3">
        <f t="shared" si="19"/>
        <v>40</v>
      </c>
    </row>
    <row r="20" spans="1:20" x14ac:dyDescent="0.2">
      <c r="A20" s="1" t="s">
        <v>91</v>
      </c>
      <c r="B20" s="4">
        <v>115</v>
      </c>
      <c r="C20" s="4">
        <v>513</v>
      </c>
      <c r="D20" s="4">
        <v>484</v>
      </c>
      <c r="E20" s="4">
        <v>269</v>
      </c>
      <c r="F20" s="4">
        <v>254</v>
      </c>
      <c r="G20" s="4">
        <v>244</v>
      </c>
      <c r="H20" s="4">
        <v>230</v>
      </c>
      <c r="I20" s="4">
        <v>0</v>
      </c>
      <c r="J20" s="1" t="s">
        <v>91</v>
      </c>
      <c r="K20" s="2">
        <f t="shared" si="10"/>
        <v>4.4608695652173909</v>
      </c>
      <c r="L20" s="2">
        <f t="shared" si="11"/>
        <v>4.2086956521739127</v>
      </c>
      <c r="M20" s="3">
        <f t="shared" si="12"/>
        <v>94.346978557504869</v>
      </c>
      <c r="N20" s="2">
        <f t="shared" si="13"/>
        <v>2.3391304347826085</v>
      </c>
      <c r="O20" s="2">
        <f t="shared" si="14"/>
        <v>2.2086956521739132</v>
      </c>
      <c r="P20" s="3">
        <f t="shared" si="15"/>
        <v>94.423791821561338</v>
      </c>
      <c r="Q20" s="2">
        <f t="shared" si="16"/>
        <v>2.1217391304347828</v>
      </c>
      <c r="R20" s="2">
        <f t="shared" si="17"/>
        <v>2</v>
      </c>
      <c r="S20" s="3">
        <f t="shared" si="18"/>
        <v>94.26229508196721</v>
      </c>
      <c r="T20" s="3">
        <f t="shared" si="19"/>
        <v>0</v>
      </c>
    </row>
    <row r="21" spans="1:20" x14ac:dyDescent="0.2">
      <c r="A21" s="1" t="s">
        <v>94</v>
      </c>
      <c r="J21" s="1" t="s">
        <v>94</v>
      </c>
      <c r="T21" s="3">
        <f>SUM(T14:T20)*5</f>
        <v>2782.3687424780296</v>
      </c>
    </row>
    <row r="22" spans="1:20" x14ac:dyDescent="0.2">
      <c r="A22" s="1" t="s">
        <v>325</v>
      </c>
      <c r="J22" s="1" t="s">
        <v>325</v>
      </c>
      <c r="K22" s="6" t="s">
        <v>328</v>
      </c>
      <c r="L22" s="6" t="s">
        <v>329</v>
      </c>
      <c r="M22" s="6" t="s">
        <v>330</v>
      </c>
      <c r="N22" s="6" t="s">
        <v>331</v>
      </c>
      <c r="O22" s="6" t="s">
        <v>332</v>
      </c>
      <c r="P22" s="6" t="s">
        <v>333</v>
      </c>
      <c r="Q22" s="6" t="s">
        <v>334</v>
      </c>
      <c r="R22" s="6" t="s">
        <v>335</v>
      </c>
      <c r="S22" s="6" t="s">
        <v>336</v>
      </c>
      <c r="T22" s="6" t="s">
        <v>337</v>
      </c>
    </row>
    <row r="23" spans="1:20" x14ac:dyDescent="0.2">
      <c r="A23" s="1" t="s">
        <v>0</v>
      </c>
      <c r="B23" s="4">
        <v>1813</v>
      </c>
      <c r="C23" s="4">
        <v>4349</v>
      </c>
      <c r="D23" s="4">
        <v>4197</v>
      </c>
      <c r="E23" s="4">
        <v>2296</v>
      </c>
      <c r="F23" s="4">
        <v>2212</v>
      </c>
      <c r="G23" s="4">
        <v>2053</v>
      </c>
      <c r="H23" s="4">
        <v>1985</v>
      </c>
      <c r="I23" s="4">
        <v>215</v>
      </c>
      <c r="J23" s="1" t="s">
        <v>0</v>
      </c>
      <c r="K23" s="2">
        <f>C23/B23</f>
        <v>2.3987865416436844</v>
      </c>
      <c r="L23" s="2">
        <f>D23/B23</f>
        <v>2.3149476006618865</v>
      </c>
      <c r="M23" s="3">
        <f>D23*100/C23</f>
        <v>96.504943665210391</v>
      </c>
      <c r="N23" s="2">
        <f>E23/B23</f>
        <v>1.2664092664092663</v>
      </c>
      <c r="O23" s="2">
        <f>F23/B23</f>
        <v>1.2200772200772201</v>
      </c>
      <c r="P23" s="3">
        <f>F23*100/E23</f>
        <v>96.341463414634148</v>
      </c>
      <c r="Q23" s="2">
        <f>G23/B23</f>
        <v>1.1323772752344181</v>
      </c>
      <c r="R23" s="2">
        <f>H23/B23</f>
        <v>1.0948703805846662</v>
      </c>
      <c r="S23" s="3">
        <f>H23*100/G23</f>
        <v>96.687773989283968</v>
      </c>
      <c r="T23" s="3">
        <f>I23*1000/B23</f>
        <v>118.58797573083288</v>
      </c>
    </row>
    <row r="24" spans="1:20" x14ac:dyDescent="0.2">
      <c r="A24" s="1" t="s">
        <v>85</v>
      </c>
      <c r="B24" s="4">
        <v>389</v>
      </c>
      <c r="C24" s="4">
        <v>51</v>
      </c>
      <c r="D24" s="4">
        <v>51</v>
      </c>
      <c r="E24" s="4">
        <v>27</v>
      </c>
      <c r="F24" s="4">
        <v>27</v>
      </c>
      <c r="G24" s="4">
        <v>24</v>
      </c>
      <c r="H24" s="4">
        <v>24</v>
      </c>
      <c r="I24" s="4">
        <v>17</v>
      </c>
      <c r="J24" s="1" t="s">
        <v>85</v>
      </c>
      <c r="K24" s="2">
        <f t="shared" ref="K24:K30" si="20">C24/B24</f>
        <v>0.13110539845758354</v>
      </c>
      <c r="L24" s="2">
        <f t="shared" ref="L24:L30" si="21">D24/B24</f>
        <v>0.13110539845758354</v>
      </c>
      <c r="M24" s="3">
        <f t="shared" ref="M24:M30" si="22">D24*100/C24</f>
        <v>100</v>
      </c>
      <c r="N24" s="2">
        <f t="shared" ref="N24:N30" si="23">E24/B24</f>
        <v>6.9408740359897178E-2</v>
      </c>
      <c r="O24" s="2">
        <f t="shared" ref="O24:O30" si="24">F24/B24</f>
        <v>6.9408740359897178E-2</v>
      </c>
      <c r="P24" s="3">
        <f t="shared" ref="P24:P30" si="25">F24*100/E24</f>
        <v>100</v>
      </c>
      <c r="Q24" s="2">
        <f t="shared" ref="Q24:Q30" si="26">G24/B24</f>
        <v>6.1696658097686374E-2</v>
      </c>
      <c r="R24" s="2">
        <f t="shared" ref="R24:R30" si="27">H24/B24</f>
        <v>6.1696658097686374E-2</v>
      </c>
      <c r="S24" s="3">
        <f t="shared" ref="S24:S30" si="28">H24*100/G24</f>
        <v>100</v>
      </c>
      <c r="T24" s="3">
        <f t="shared" ref="T24:T30" si="29">I24*1000/B24</f>
        <v>43.70179948586118</v>
      </c>
    </row>
    <row r="25" spans="1:20" x14ac:dyDescent="0.2">
      <c r="A25" s="1" t="s">
        <v>86</v>
      </c>
      <c r="B25" s="4">
        <v>309</v>
      </c>
      <c r="C25" s="4">
        <v>356</v>
      </c>
      <c r="D25" s="4">
        <v>346</v>
      </c>
      <c r="E25" s="4">
        <v>203</v>
      </c>
      <c r="F25" s="4">
        <v>198</v>
      </c>
      <c r="G25" s="4">
        <v>153</v>
      </c>
      <c r="H25" s="4">
        <v>148</v>
      </c>
      <c r="I25" s="4">
        <v>65</v>
      </c>
      <c r="J25" s="1" t="s">
        <v>86</v>
      </c>
      <c r="K25" s="2">
        <f t="shared" si="20"/>
        <v>1.1521035598705502</v>
      </c>
      <c r="L25" s="2">
        <f t="shared" si="21"/>
        <v>1.1197411003236246</v>
      </c>
      <c r="M25" s="3">
        <f t="shared" si="22"/>
        <v>97.19101123595506</v>
      </c>
      <c r="N25" s="2">
        <f t="shared" si="23"/>
        <v>0.65695792880258896</v>
      </c>
      <c r="O25" s="2">
        <f t="shared" si="24"/>
        <v>0.64077669902912626</v>
      </c>
      <c r="P25" s="3">
        <f t="shared" si="25"/>
        <v>97.536945812807886</v>
      </c>
      <c r="Q25" s="2">
        <f t="shared" si="26"/>
        <v>0.49514563106796117</v>
      </c>
      <c r="R25" s="2">
        <f t="shared" si="27"/>
        <v>0.47896440129449835</v>
      </c>
      <c r="S25" s="3">
        <f t="shared" si="28"/>
        <v>96.732026143790847</v>
      </c>
      <c r="T25" s="3">
        <f t="shared" si="29"/>
        <v>210.35598705501619</v>
      </c>
    </row>
    <row r="26" spans="1:20" x14ac:dyDescent="0.2">
      <c r="A26" s="1" t="s">
        <v>87</v>
      </c>
      <c r="B26" s="4">
        <v>324</v>
      </c>
      <c r="C26" s="4">
        <v>618</v>
      </c>
      <c r="D26" s="4">
        <v>604</v>
      </c>
      <c r="E26" s="4">
        <v>321</v>
      </c>
      <c r="F26" s="4">
        <v>315</v>
      </c>
      <c r="G26" s="4">
        <v>297</v>
      </c>
      <c r="H26" s="4">
        <v>289</v>
      </c>
      <c r="I26" s="4">
        <v>63</v>
      </c>
      <c r="J26" s="1" t="s">
        <v>87</v>
      </c>
      <c r="K26" s="2">
        <f t="shared" si="20"/>
        <v>1.9074074074074074</v>
      </c>
      <c r="L26" s="2">
        <f t="shared" si="21"/>
        <v>1.8641975308641976</v>
      </c>
      <c r="M26" s="3">
        <f t="shared" si="22"/>
        <v>97.734627831715216</v>
      </c>
      <c r="N26" s="2">
        <f t="shared" si="23"/>
        <v>0.9907407407407407</v>
      </c>
      <c r="O26" s="2">
        <f t="shared" si="24"/>
        <v>0.97222222222222221</v>
      </c>
      <c r="P26" s="3">
        <f t="shared" si="25"/>
        <v>98.130841121495322</v>
      </c>
      <c r="Q26" s="2">
        <f t="shared" si="26"/>
        <v>0.91666666666666663</v>
      </c>
      <c r="R26" s="2">
        <f t="shared" si="27"/>
        <v>0.89197530864197527</v>
      </c>
      <c r="S26" s="3">
        <f t="shared" si="28"/>
        <v>97.306397306397301</v>
      </c>
      <c r="T26" s="3">
        <f t="shared" si="29"/>
        <v>194.44444444444446</v>
      </c>
    </row>
    <row r="27" spans="1:20" x14ac:dyDescent="0.2">
      <c r="A27" s="1" t="s">
        <v>88</v>
      </c>
      <c r="B27" s="4">
        <v>262</v>
      </c>
      <c r="C27" s="4">
        <v>819</v>
      </c>
      <c r="D27" s="4">
        <v>800</v>
      </c>
      <c r="E27" s="4">
        <v>424</v>
      </c>
      <c r="F27" s="4">
        <v>412</v>
      </c>
      <c r="G27" s="4">
        <v>395</v>
      </c>
      <c r="H27" s="4">
        <v>388</v>
      </c>
      <c r="I27" s="4">
        <v>43</v>
      </c>
      <c r="J27" s="1" t="s">
        <v>88</v>
      </c>
      <c r="K27" s="2">
        <f t="shared" si="20"/>
        <v>3.1259541984732824</v>
      </c>
      <c r="L27" s="2">
        <f t="shared" si="21"/>
        <v>3.053435114503817</v>
      </c>
      <c r="M27" s="3">
        <f t="shared" si="22"/>
        <v>97.680097680097674</v>
      </c>
      <c r="N27" s="2">
        <f t="shared" si="23"/>
        <v>1.6183206106870229</v>
      </c>
      <c r="O27" s="2">
        <f t="shared" si="24"/>
        <v>1.5725190839694656</v>
      </c>
      <c r="P27" s="3">
        <f t="shared" si="25"/>
        <v>97.169811320754718</v>
      </c>
      <c r="Q27" s="2">
        <f t="shared" si="26"/>
        <v>1.5076335877862594</v>
      </c>
      <c r="R27" s="2">
        <f t="shared" si="27"/>
        <v>1.4809160305343512</v>
      </c>
      <c r="S27" s="3">
        <f t="shared" si="28"/>
        <v>98.22784810126582</v>
      </c>
      <c r="T27" s="3">
        <f t="shared" si="29"/>
        <v>164.12213740458014</v>
      </c>
    </row>
    <row r="28" spans="1:20" x14ac:dyDescent="0.2">
      <c r="A28" s="1" t="s">
        <v>89</v>
      </c>
      <c r="B28" s="4">
        <v>244</v>
      </c>
      <c r="C28" s="4">
        <v>976</v>
      </c>
      <c r="D28" s="4">
        <v>941</v>
      </c>
      <c r="E28" s="4">
        <v>519</v>
      </c>
      <c r="F28" s="4">
        <v>497</v>
      </c>
      <c r="G28" s="4">
        <v>457</v>
      </c>
      <c r="H28" s="4">
        <v>444</v>
      </c>
      <c r="I28" s="4">
        <v>21</v>
      </c>
      <c r="J28" s="1" t="s">
        <v>89</v>
      </c>
      <c r="K28" s="2">
        <f t="shared" si="20"/>
        <v>4</v>
      </c>
      <c r="L28" s="2">
        <f t="shared" si="21"/>
        <v>3.8565573770491803</v>
      </c>
      <c r="M28" s="3">
        <f t="shared" si="22"/>
        <v>96.413934426229503</v>
      </c>
      <c r="N28" s="2">
        <f t="shared" si="23"/>
        <v>2.127049180327869</v>
      </c>
      <c r="O28" s="2">
        <f t="shared" si="24"/>
        <v>2.0368852459016393</v>
      </c>
      <c r="P28" s="3">
        <f t="shared" si="25"/>
        <v>95.761078998073216</v>
      </c>
      <c r="Q28" s="2">
        <f t="shared" si="26"/>
        <v>1.8729508196721312</v>
      </c>
      <c r="R28" s="2">
        <f t="shared" si="27"/>
        <v>1.819672131147541</v>
      </c>
      <c r="S28" s="3">
        <f t="shared" si="28"/>
        <v>97.155361050328224</v>
      </c>
      <c r="T28" s="3">
        <f t="shared" si="29"/>
        <v>86.06557377049181</v>
      </c>
    </row>
    <row r="29" spans="1:20" x14ac:dyDescent="0.2">
      <c r="A29" s="1" t="s">
        <v>90</v>
      </c>
      <c r="B29" s="4">
        <v>149</v>
      </c>
      <c r="C29" s="4">
        <v>800</v>
      </c>
      <c r="D29" s="4">
        <v>757</v>
      </c>
      <c r="E29" s="4">
        <v>417</v>
      </c>
      <c r="F29" s="4">
        <v>392</v>
      </c>
      <c r="G29" s="4">
        <v>383</v>
      </c>
      <c r="H29" s="4">
        <v>365</v>
      </c>
      <c r="I29" s="4">
        <v>3</v>
      </c>
      <c r="J29" s="1" t="s">
        <v>90</v>
      </c>
      <c r="K29" s="2">
        <f t="shared" si="20"/>
        <v>5.3691275167785237</v>
      </c>
      <c r="L29" s="2">
        <f t="shared" si="21"/>
        <v>5.0805369127516782</v>
      </c>
      <c r="M29" s="3">
        <f t="shared" si="22"/>
        <v>94.625</v>
      </c>
      <c r="N29" s="2">
        <f t="shared" si="23"/>
        <v>2.7986577181208054</v>
      </c>
      <c r="O29" s="2">
        <f t="shared" si="24"/>
        <v>2.6308724832214767</v>
      </c>
      <c r="P29" s="3">
        <f t="shared" si="25"/>
        <v>94.004796163069543</v>
      </c>
      <c r="Q29" s="2">
        <f t="shared" si="26"/>
        <v>2.5704697986577183</v>
      </c>
      <c r="R29" s="2">
        <f t="shared" si="27"/>
        <v>2.4496644295302015</v>
      </c>
      <c r="S29" s="3">
        <f t="shared" si="28"/>
        <v>95.300261096605738</v>
      </c>
      <c r="T29" s="3">
        <f t="shared" si="29"/>
        <v>20.134228187919462</v>
      </c>
    </row>
    <row r="30" spans="1:20" x14ac:dyDescent="0.2">
      <c r="A30" s="1" t="s">
        <v>91</v>
      </c>
      <c r="B30" s="4">
        <v>136</v>
      </c>
      <c r="C30" s="4">
        <v>729</v>
      </c>
      <c r="D30" s="4">
        <v>698</v>
      </c>
      <c r="E30" s="4">
        <v>385</v>
      </c>
      <c r="F30" s="4">
        <v>371</v>
      </c>
      <c r="G30" s="4">
        <v>344</v>
      </c>
      <c r="H30" s="4">
        <v>327</v>
      </c>
      <c r="I30" s="4">
        <v>3</v>
      </c>
      <c r="J30" s="1" t="s">
        <v>91</v>
      </c>
      <c r="K30" s="2">
        <f t="shared" si="20"/>
        <v>5.3602941176470589</v>
      </c>
      <c r="L30" s="2">
        <f t="shared" si="21"/>
        <v>5.132352941176471</v>
      </c>
      <c r="M30" s="3">
        <f t="shared" si="22"/>
        <v>95.747599451303159</v>
      </c>
      <c r="N30" s="2">
        <f t="shared" si="23"/>
        <v>2.8308823529411766</v>
      </c>
      <c r="O30" s="2">
        <f t="shared" si="24"/>
        <v>2.7279411764705883</v>
      </c>
      <c r="P30" s="3">
        <f t="shared" si="25"/>
        <v>96.36363636363636</v>
      </c>
      <c r="Q30" s="2">
        <f t="shared" si="26"/>
        <v>2.5294117647058822</v>
      </c>
      <c r="R30" s="2">
        <f t="shared" si="27"/>
        <v>2.4044117647058822</v>
      </c>
      <c r="S30" s="3">
        <f t="shared" si="28"/>
        <v>95.058139534883722</v>
      </c>
      <c r="T30" s="3">
        <f t="shared" si="29"/>
        <v>22.058823529411764</v>
      </c>
    </row>
    <row r="31" spans="1:20" x14ac:dyDescent="0.2">
      <c r="A31" s="1" t="s">
        <v>95</v>
      </c>
      <c r="J31" s="1" t="s">
        <v>95</v>
      </c>
      <c r="T31" s="3">
        <f>SUM(T24:T30)*5</f>
        <v>3704.4149693886247</v>
      </c>
    </row>
    <row r="32" spans="1:20" x14ac:dyDescent="0.2">
      <c r="A32" s="1" t="s">
        <v>325</v>
      </c>
      <c r="J32" s="1" t="s">
        <v>325</v>
      </c>
      <c r="K32" s="6" t="s">
        <v>328</v>
      </c>
      <c r="L32" s="6" t="s">
        <v>329</v>
      </c>
      <c r="M32" s="6" t="s">
        <v>330</v>
      </c>
      <c r="N32" s="6" t="s">
        <v>331</v>
      </c>
      <c r="O32" s="6" t="s">
        <v>332</v>
      </c>
      <c r="P32" s="6" t="s">
        <v>333</v>
      </c>
      <c r="Q32" s="6" t="s">
        <v>334</v>
      </c>
      <c r="R32" s="6" t="s">
        <v>335</v>
      </c>
      <c r="S32" s="6" t="s">
        <v>336</v>
      </c>
      <c r="T32" s="6" t="s">
        <v>337</v>
      </c>
    </row>
    <row r="33" spans="1:20" x14ac:dyDescent="0.2">
      <c r="A33" s="1" t="s">
        <v>0</v>
      </c>
      <c r="B33" s="4">
        <v>1368</v>
      </c>
      <c r="C33" s="4">
        <v>3810</v>
      </c>
      <c r="D33" s="4">
        <v>3651</v>
      </c>
      <c r="E33" s="4">
        <v>2043</v>
      </c>
      <c r="F33" s="4">
        <v>1959</v>
      </c>
      <c r="G33" s="4">
        <v>1767</v>
      </c>
      <c r="H33" s="4">
        <v>1692</v>
      </c>
      <c r="I33" s="4">
        <v>179</v>
      </c>
      <c r="J33" s="1" t="s">
        <v>0</v>
      </c>
      <c r="K33" s="2">
        <f>C33/B33</f>
        <v>2.7850877192982457</v>
      </c>
      <c r="L33" s="2">
        <f>D33/B33</f>
        <v>2.6688596491228069</v>
      </c>
      <c r="M33" s="3">
        <f>D33*100/C33</f>
        <v>95.826771653543304</v>
      </c>
      <c r="N33" s="2">
        <f>E33/B33</f>
        <v>1.493421052631579</v>
      </c>
      <c r="O33" s="2">
        <f>F33/B33</f>
        <v>1.4320175438596492</v>
      </c>
      <c r="P33" s="3">
        <f>F33*100/E33</f>
        <v>95.888399412628488</v>
      </c>
      <c r="Q33" s="2">
        <f>G33/B33</f>
        <v>1.2916666666666667</v>
      </c>
      <c r="R33" s="2">
        <f>H33/B33</f>
        <v>1.236842105263158</v>
      </c>
      <c r="S33" s="3">
        <f>H33*100/G33</f>
        <v>95.755517826825127</v>
      </c>
      <c r="T33" s="3">
        <f>I33*1000/B33</f>
        <v>130.84795321637426</v>
      </c>
    </row>
    <row r="34" spans="1:20" x14ac:dyDescent="0.2">
      <c r="A34" s="1" t="s">
        <v>85</v>
      </c>
      <c r="B34" s="4">
        <v>274</v>
      </c>
      <c r="C34" s="4">
        <v>14</v>
      </c>
      <c r="D34" s="4">
        <v>14</v>
      </c>
      <c r="E34" s="4">
        <v>6</v>
      </c>
      <c r="F34" s="4">
        <v>6</v>
      </c>
      <c r="G34" s="4">
        <v>8</v>
      </c>
      <c r="H34" s="4">
        <v>8</v>
      </c>
      <c r="I34" s="4">
        <v>9</v>
      </c>
      <c r="J34" s="1" t="s">
        <v>85</v>
      </c>
      <c r="K34" s="2">
        <f t="shared" ref="K34:K40" si="30">C34/B34</f>
        <v>5.1094890510948905E-2</v>
      </c>
      <c r="L34" s="2">
        <f t="shared" ref="L34:L40" si="31">D34/B34</f>
        <v>5.1094890510948905E-2</v>
      </c>
      <c r="M34" s="3">
        <f t="shared" ref="M34:M40" si="32">D34*100/C34</f>
        <v>100</v>
      </c>
      <c r="N34" s="2">
        <f t="shared" ref="N34:N40" si="33">E34/B34</f>
        <v>2.1897810218978103E-2</v>
      </c>
      <c r="O34" s="2">
        <f t="shared" ref="O34:O40" si="34">F34/B34</f>
        <v>2.1897810218978103E-2</v>
      </c>
      <c r="P34" s="3">
        <f t="shared" ref="P34:P40" si="35">F34*100/E34</f>
        <v>100</v>
      </c>
      <c r="Q34" s="2">
        <f t="shared" ref="Q34:Q40" si="36">G34/B34</f>
        <v>2.9197080291970802E-2</v>
      </c>
      <c r="R34" s="2">
        <f t="shared" ref="R34:R40" si="37">H34/B34</f>
        <v>2.9197080291970802E-2</v>
      </c>
      <c r="S34" s="3">
        <f t="shared" ref="S34:S40" si="38">H34*100/G34</f>
        <v>100</v>
      </c>
      <c r="T34" s="3">
        <f t="shared" ref="T34:T40" si="39">I34*1000/B34</f>
        <v>32.846715328467155</v>
      </c>
    </row>
    <row r="35" spans="1:20" x14ac:dyDescent="0.2">
      <c r="A35" s="1" t="s">
        <v>86</v>
      </c>
      <c r="B35" s="4">
        <v>249</v>
      </c>
      <c r="C35" s="4">
        <v>245</v>
      </c>
      <c r="D35" s="4">
        <v>238</v>
      </c>
      <c r="E35" s="4">
        <v>139</v>
      </c>
      <c r="F35" s="4">
        <v>138</v>
      </c>
      <c r="G35" s="4">
        <v>106</v>
      </c>
      <c r="H35" s="4">
        <v>100</v>
      </c>
      <c r="I35" s="4">
        <v>52</v>
      </c>
      <c r="J35" s="1" t="s">
        <v>86</v>
      </c>
      <c r="K35" s="2">
        <f t="shared" si="30"/>
        <v>0.98393574297188757</v>
      </c>
      <c r="L35" s="2">
        <f t="shared" si="31"/>
        <v>0.95582329317269077</v>
      </c>
      <c r="M35" s="3">
        <f t="shared" si="32"/>
        <v>97.142857142857139</v>
      </c>
      <c r="N35" s="2">
        <f t="shared" si="33"/>
        <v>0.55823293172690758</v>
      </c>
      <c r="O35" s="2">
        <f t="shared" si="34"/>
        <v>0.55421686746987953</v>
      </c>
      <c r="P35" s="3">
        <f t="shared" si="35"/>
        <v>99.280575539568346</v>
      </c>
      <c r="Q35" s="2">
        <f t="shared" si="36"/>
        <v>0.42570281124497994</v>
      </c>
      <c r="R35" s="2">
        <f t="shared" si="37"/>
        <v>0.40160642570281124</v>
      </c>
      <c r="S35" s="3">
        <f t="shared" si="38"/>
        <v>94.339622641509436</v>
      </c>
      <c r="T35" s="3">
        <f t="shared" si="39"/>
        <v>208.83534136546186</v>
      </c>
    </row>
    <row r="36" spans="1:20" x14ac:dyDescent="0.2">
      <c r="A36" s="1" t="s">
        <v>87</v>
      </c>
      <c r="B36" s="4">
        <v>233</v>
      </c>
      <c r="C36" s="4">
        <v>566</v>
      </c>
      <c r="D36" s="4">
        <v>546</v>
      </c>
      <c r="E36" s="4">
        <v>296</v>
      </c>
      <c r="F36" s="4">
        <v>285</v>
      </c>
      <c r="G36" s="4">
        <v>270</v>
      </c>
      <c r="H36" s="4">
        <v>261</v>
      </c>
      <c r="I36" s="4">
        <v>51</v>
      </c>
      <c r="J36" s="1" t="s">
        <v>87</v>
      </c>
      <c r="K36" s="2">
        <f t="shared" si="30"/>
        <v>2.429184549356223</v>
      </c>
      <c r="L36" s="2">
        <f t="shared" si="31"/>
        <v>2.3433476394849784</v>
      </c>
      <c r="M36" s="3">
        <f t="shared" si="32"/>
        <v>96.466431095406364</v>
      </c>
      <c r="N36" s="2">
        <f t="shared" si="33"/>
        <v>1.2703862660944205</v>
      </c>
      <c r="O36" s="2">
        <f t="shared" si="34"/>
        <v>1.2231759656652361</v>
      </c>
      <c r="P36" s="3">
        <f t="shared" si="35"/>
        <v>96.28378378378379</v>
      </c>
      <c r="Q36" s="2">
        <f t="shared" si="36"/>
        <v>1.1587982832618027</v>
      </c>
      <c r="R36" s="2">
        <f t="shared" si="37"/>
        <v>1.1201716738197425</v>
      </c>
      <c r="S36" s="3">
        <f t="shared" si="38"/>
        <v>96.666666666666671</v>
      </c>
      <c r="T36" s="3">
        <f t="shared" si="39"/>
        <v>218.88412017167383</v>
      </c>
    </row>
    <row r="37" spans="1:20" x14ac:dyDescent="0.2">
      <c r="A37" s="1" t="s">
        <v>88</v>
      </c>
      <c r="B37" s="4">
        <v>207</v>
      </c>
      <c r="C37" s="4">
        <v>776</v>
      </c>
      <c r="D37" s="4">
        <v>760</v>
      </c>
      <c r="E37" s="4">
        <v>429</v>
      </c>
      <c r="F37" s="4">
        <v>421</v>
      </c>
      <c r="G37" s="4">
        <v>347</v>
      </c>
      <c r="H37" s="4">
        <v>339</v>
      </c>
      <c r="I37" s="4">
        <v>40</v>
      </c>
      <c r="J37" s="1" t="s">
        <v>88</v>
      </c>
      <c r="K37" s="2">
        <f t="shared" si="30"/>
        <v>3.7487922705314012</v>
      </c>
      <c r="L37" s="2">
        <f t="shared" si="31"/>
        <v>3.6714975845410627</v>
      </c>
      <c r="M37" s="3">
        <f t="shared" si="32"/>
        <v>97.9381443298969</v>
      </c>
      <c r="N37" s="2">
        <f t="shared" si="33"/>
        <v>2.0724637681159419</v>
      </c>
      <c r="O37" s="2">
        <f t="shared" si="34"/>
        <v>2.0338164251207731</v>
      </c>
      <c r="P37" s="3">
        <f t="shared" si="35"/>
        <v>98.135198135198138</v>
      </c>
      <c r="Q37" s="2">
        <f t="shared" si="36"/>
        <v>1.6763285024154588</v>
      </c>
      <c r="R37" s="2">
        <f t="shared" si="37"/>
        <v>1.6376811594202898</v>
      </c>
      <c r="S37" s="3">
        <f t="shared" si="38"/>
        <v>97.694524495677229</v>
      </c>
      <c r="T37" s="3">
        <f t="shared" si="39"/>
        <v>193.23671497584542</v>
      </c>
    </row>
    <row r="38" spans="1:20" x14ac:dyDescent="0.2">
      <c r="A38" s="1" t="s">
        <v>89</v>
      </c>
      <c r="B38" s="4">
        <v>174</v>
      </c>
      <c r="C38" s="4">
        <v>882</v>
      </c>
      <c r="D38" s="4">
        <v>832</v>
      </c>
      <c r="E38" s="4">
        <v>490</v>
      </c>
      <c r="F38" s="4">
        <v>463</v>
      </c>
      <c r="G38" s="4">
        <v>392</v>
      </c>
      <c r="H38" s="4">
        <v>369</v>
      </c>
      <c r="I38" s="4">
        <v>19</v>
      </c>
      <c r="J38" s="1" t="s">
        <v>89</v>
      </c>
      <c r="K38" s="2">
        <f t="shared" si="30"/>
        <v>5.068965517241379</v>
      </c>
      <c r="L38" s="2">
        <f t="shared" si="31"/>
        <v>4.7816091954022992</v>
      </c>
      <c r="M38" s="3">
        <f t="shared" si="32"/>
        <v>94.331065759637184</v>
      </c>
      <c r="N38" s="2">
        <f t="shared" si="33"/>
        <v>2.8160919540229883</v>
      </c>
      <c r="O38" s="2">
        <f t="shared" si="34"/>
        <v>2.6609195402298851</v>
      </c>
      <c r="P38" s="3">
        <f t="shared" si="35"/>
        <v>94.489795918367349</v>
      </c>
      <c r="Q38" s="2">
        <f t="shared" si="36"/>
        <v>2.2528735632183907</v>
      </c>
      <c r="R38" s="2">
        <f t="shared" si="37"/>
        <v>2.1206896551724137</v>
      </c>
      <c r="S38" s="3">
        <f t="shared" si="38"/>
        <v>94.132653061224488</v>
      </c>
      <c r="T38" s="3">
        <f t="shared" si="39"/>
        <v>109.19540229885058</v>
      </c>
    </row>
    <row r="39" spans="1:20" x14ac:dyDescent="0.2">
      <c r="A39" s="1" t="s">
        <v>90</v>
      </c>
      <c r="B39" s="4">
        <v>109</v>
      </c>
      <c r="C39" s="4">
        <v>607</v>
      </c>
      <c r="D39" s="4">
        <v>585</v>
      </c>
      <c r="E39" s="4">
        <v>323</v>
      </c>
      <c r="F39" s="4">
        <v>312</v>
      </c>
      <c r="G39" s="4">
        <v>284</v>
      </c>
      <c r="H39" s="4">
        <v>273</v>
      </c>
      <c r="I39" s="4">
        <v>3</v>
      </c>
      <c r="J39" s="1" t="s">
        <v>90</v>
      </c>
      <c r="K39" s="2">
        <f t="shared" si="30"/>
        <v>5.568807339449541</v>
      </c>
      <c r="L39" s="2">
        <f t="shared" si="31"/>
        <v>5.3669724770642198</v>
      </c>
      <c r="M39" s="3">
        <f t="shared" si="32"/>
        <v>96.37561779242175</v>
      </c>
      <c r="N39" s="2">
        <f t="shared" si="33"/>
        <v>2.9633027522935782</v>
      </c>
      <c r="O39" s="2">
        <f t="shared" si="34"/>
        <v>2.8623853211009176</v>
      </c>
      <c r="P39" s="3">
        <f t="shared" si="35"/>
        <v>96.59442724458205</v>
      </c>
      <c r="Q39" s="2">
        <f t="shared" si="36"/>
        <v>2.6055045871559632</v>
      </c>
      <c r="R39" s="2">
        <f t="shared" si="37"/>
        <v>2.5045871559633026</v>
      </c>
      <c r="S39" s="3">
        <f t="shared" si="38"/>
        <v>96.126760563380287</v>
      </c>
      <c r="T39" s="3">
        <f t="shared" si="39"/>
        <v>27.522935779816514</v>
      </c>
    </row>
    <row r="40" spans="1:20" x14ac:dyDescent="0.2">
      <c r="A40" s="1" t="s">
        <v>91</v>
      </c>
      <c r="B40" s="4">
        <v>122</v>
      </c>
      <c r="C40" s="4">
        <v>720</v>
      </c>
      <c r="D40" s="4">
        <v>676</v>
      </c>
      <c r="E40" s="4">
        <v>360</v>
      </c>
      <c r="F40" s="4">
        <v>334</v>
      </c>
      <c r="G40" s="4">
        <v>360</v>
      </c>
      <c r="H40" s="4">
        <v>342</v>
      </c>
      <c r="I40" s="4">
        <v>5</v>
      </c>
      <c r="J40" s="1" t="s">
        <v>91</v>
      </c>
      <c r="K40" s="2">
        <f t="shared" si="30"/>
        <v>5.9016393442622954</v>
      </c>
      <c r="L40" s="2">
        <f t="shared" si="31"/>
        <v>5.5409836065573774</v>
      </c>
      <c r="M40" s="3">
        <f t="shared" si="32"/>
        <v>93.888888888888886</v>
      </c>
      <c r="N40" s="2">
        <f t="shared" si="33"/>
        <v>2.9508196721311477</v>
      </c>
      <c r="O40" s="2">
        <f t="shared" si="34"/>
        <v>2.737704918032787</v>
      </c>
      <c r="P40" s="3">
        <f t="shared" si="35"/>
        <v>92.777777777777771</v>
      </c>
      <c r="Q40" s="2">
        <f t="shared" si="36"/>
        <v>2.9508196721311477</v>
      </c>
      <c r="R40" s="2">
        <f t="shared" si="37"/>
        <v>2.8032786885245899</v>
      </c>
      <c r="S40" s="3">
        <f t="shared" si="38"/>
        <v>95</v>
      </c>
      <c r="T40" s="3">
        <f t="shared" si="39"/>
        <v>40.983606557377051</v>
      </c>
    </row>
    <row r="41" spans="1:20" x14ac:dyDescent="0.2">
      <c r="A41" s="1" t="s">
        <v>96</v>
      </c>
      <c r="J41" s="1" t="s">
        <v>96</v>
      </c>
      <c r="T41" s="3">
        <f>SUM(T34:T40)*5</f>
        <v>4157.5241823874621</v>
      </c>
    </row>
    <row r="42" spans="1:20" x14ac:dyDescent="0.2">
      <c r="A42" s="1" t="s">
        <v>325</v>
      </c>
      <c r="J42" s="1" t="s">
        <v>325</v>
      </c>
      <c r="K42" s="6" t="s">
        <v>328</v>
      </c>
      <c r="L42" s="6" t="s">
        <v>329</v>
      </c>
      <c r="M42" s="6" t="s">
        <v>330</v>
      </c>
      <c r="N42" s="6" t="s">
        <v>331</v>
      </c>
      <c r="O42" s="6" t="s">
        <v>332</v>
      </c>
      <c r="P42" s="6" t="s">
        <v>333</v>
      </c>
      <c r="Q42" s="6" t="s">
        <v>334</v>
      </c>
      <c r="R42" s="6" t="s">
        <v>335</v>
      </c>
      <c r="S42" s="6" t="s">
        <v>336</v>
      </c>
      <c r="T42" s="6" t="s">
        <v>337</v>
      </c>
    </row>
    <row r="43" spans="1:20" x14ac:dyDescent="0.2">
      <c r="A43" s="1" t="s">
        <v>0</v>
      </c>
      <c r="B43" s="4">
        <v>1976</v>
      </c>
      <c r="C43" s="4">
        <v>5290</v>
      </c>
      <c r="D43" s="4">
        <v>5102</v>
      </c>
      <c r="E43" s="4">
        <v>2640</v>
      </c>
      <c r="F43" s="4">
        <v>2553</v>
      </c>
      <c r="G43" s="4">
        <v>2650</v>
      </c>
      <c r="H43" s="4">
        <v>2549</v>
      </c>
      <c r="I43" s="4">
        <v>297</v>
      </c>
      <c r="J43" s="1" t="s">
        <v>0</v>
      </c>
      <c r="K43" s="2">
        <f>C43/B43</f>
        <v>2.6771255060728745</v>
      </c>
      <c r="L43" s="2">
        <f>D43/B43</f>
        <v>2.581983805668016</v>
      </c>
      <c r="M43" s="3">
        <f>D43*100/C43</f>
        <v>96.4461247637051</v>
      </c>
      <c r="N43" s="2">
        <f>E43/B43</f>
        <v>1.3360323886639676</v>
      </c>
      <c r="O43" s="2">
        <f>F43/B43</f>
        <v>1.292004048582996</v>
      </c>
      <c r="P43" s="3">
        <f>F43*100/E43</f>
        <v>96.704545454545453</v>
      </c>
      <c r="Q43" s="2">
        <f>G43/B43</f>
        <v>1.3410931174089069</v>
      </c>
      <c r="R43" s="2">
        <f>H43/B43</f>
        <v>1.2899797570850202</v>
      </c>
      <c r="S43" s="3">
        <f>H43*100/G43</f>
        <v>96.188679245283012</v>
      </c>
      <c r="T43" s="3">
        <f>I43*1000/B43</f>
        <v>150.30364372469634</v>
      </c>
    </row>
    <row r="44" spans="1:20" x14ac:dyDescent="0.2">
      <c r="A44" s="1" t="s">
        <v>85</v>
      </c>
      <c r="B44" s="4">
        <v>460</v>
      </c>
      <c r="C44" s="4">
        <v>58</v>
      </c>
      <c r="D44" s="4">
        <v>58</v>
      </c>
      <c r="E44" s="4">
        <v>29</v>
      </c>
      <c r="F44" s="4">
        <v>29</v>
      </c>
      <c r="G44" s="4">
        <v>29</v>
      </c>
      <c r="H44" s="4">
        <v>29</v>
      </c>
      <c r="I44" s="4">
        <v>24</v>
      </c>
      <c r="J44" s="1" t="s">
        <v>85</v>
      </c>
      <c r="K44" s="2">
        <f t="shared" ref="K44:K50" si="40">C44/B44</f>
        <v>0.12608695652173912</v>
      </c>
      <c r="L44" s="2">
        <f t="shared" ref="L44:L50" si="41">D44/B44</f>
        <v>0.12608695652173912</v>
      </c>
      <c r="M44" s="3">
        <f t="shared" ref="M44:M50" si="42">D44*100/C44</f>
        <v>100</v>
      </c>
      <c r="N44" s="2">
        <f t="shared" ref="N44:N50" si="43">E44/B44</f>
        <v>6.3043478260869562E-2</v>
      </c>
      <c r="O44" s="2">
        <f t="shared" ref="O44:O50" si="44">F44/B44</f>
        <v>6.3043478260869562E-2</v>
      </c>
      <c r="P44" s="3">
        <f t="shared" ref="P44:P50" si="45">F44*100/E44</f>
        <v>100</v>
      </c>
      <c r="Q44" s="2">
        <f t="shared" ref="Q44:Q50" si="46">G44/B44</f>
        <v>6.3043478260869562E-2</v>
      </c>
      <c r="R44" s="2">
        <f t="shared" ref="R44:R50" si="47">H44/B44</f>
        <v>6.3043478260869562E-2</v>
      </c>
      <c r="S44" s="3">
        <f t="shared" ref="S44:S50" si="48">H44*100/G44</f>
        <v>100</v>
      </c>
      <c r="T44" s="3">
        <f t="shared" ref="T44:T50" si="49">I44*1000/B44</f>
        <v>52.173913043478258</v>
      </c>
    </row>
    <row r="45" spans="1:20" x14ac:dyDescent="0.2">
      <c r="A45" s="1" t="s">
        <v>86</v>
      </c>
      <c r="B45" s="4">
        <v>345</v>
      </c>
      <c r="C45" s="4">
        <v>388</v>
      </c>
      <c r="D45" s="4">
        <v>380</v>
      </c>
      <c r="E45" s="4">
        <v>195</v>
      </c>
      <c r="F45" s="4">
        <v>191</v>
      </c>
      <c r="G45" s="4">
        <v>193</v>
      </c>
      <c r="H45" s="4">
        <v>189</v>
      </c>
      <c r="I45" s="4">
        <v>79</v>
      </c>
      <c r="J45" s="1" t="s">
        <v>86</v>
      </c>
      <c r="K45" s="2">
        <f t="shared" si="40"/>
        <v>1.1246376811594203</v>
      </c>
      <c r="L45" s="2">
        <f t="shared" si="41"/>
        <v>1.1014492753623188</v>
      </c>
      <c r="M45" s="3">
        <f t="shared" si="42"/>
        <v>97.9381443298969</v>
      </c>
      <c r="N45" s="2">
        <f t="shared" si="43"/>
        <v>0.56521739130434778</v>
      </c>
      <c r="O45" s="2">
        <f t="shared" si="44"/>
        <v>0.55362318840579705</v>
      </c>
      <c r="P45" s="3">
        <f t="shared" si="45"/>
        <v>97.948717948717942</v>
      </c>
      <c r="Q45" s="2">
        <f t="shared" si="46"/>
        <v>0.55942028985507242</v>
      </c>
      <c r="R45" s="2">
        <f t="shared" si="47"/>
        <v>0.54782608695652169</v>
      </c>
      <c r="S45" s="3">
        <f t="shared" si="48"/>
        <v>97.92746113989638</v>
      </c>
      <c r="T45" s="3">
        <f t="shared" si="49"/>
        <v>228.98550724637681</v>
      </c>
    </row>
    <row r="46" spans="1:20" x14ac:dyDescent="0.2">
      <c r="A46" s="1" t="s">
        <v>87</v>
      </c>
      <c r="B46" s="4">
        <v>337</v>
      </c>
      <c r="C46" s="4">
        <v>801</v>
      </c>
      <c r="D46" s="4">
        <v>782</v>
      </c>
      <c r="E46" s="4">
        <v>407</v>
      </c>
      <c r="F46" s="4">
        <v>399</v>
      </c>
      <c r="G46" s="4">
        <v>394</v>
      </c>
      <c r="H46" s="4">
        <v>383</v>
      </c>
      <c r="I46" s="4">
        <v>92</v>
      </c>
      <c r="J46" s="1" t="s">
        <v>87</v>
      </c>
      <c r="K46" s="2">
        <f t="shared" si="40"/>
        <v>2.3768545994065282</v>
      </c>
      <c r="L46" s="2">
        <f t="shared" si="41"/>
        <v>2.3204747774480712</v>
      </c>
      <c r="M46" s="3">
        <f t="shared" si="42"/>
        <v>97.627965043695383</v>
      </c>
      <c r="N46" s="2">
        <f t="shared" si="43"/>
        <v>1.2077151335311573</v>
      </c>
      <c r="O46" s="2">
        <f t="shared" si="44"/>
        <v>1.1839762611275964</v>
      </c>
      <c r="P46" s="3">
        <f t="shared" si="45"/>
        <v>98.034398034398038</v>
      </c>
      <c r="Q46" s="2">
        <f t="shared" si="46"/>
        <v>1.1691394658753709</v>
      </c>
      <c r="R46" s="2">
        <f t="shared" si="47"/>
        <v>1.1364985163204748</v>
      </c>
      <c r="S46" s="3">
        <f t="shared" si="48"/>
        <v>97.208121827411162</v>
      </c>
      <c r="T46" s="3">
        <f t="shared" si="49"/>
        <v>272.99703264094956</v>
      </c>
    </row>
    <row r="47" spans="1:20" x14ac:dyDescent="0.2">
      <c r="A47" s="1" t="s">
        <v>88</v>
      </c>
      <c r="B47" s="4">
        <v>288</v>
      </c>
      <c r="C47" s="4">
        <v>1100</v>
      </c>
      <c r="D47" s="4">
        <v>1059</v>
      </c>
      <c r="E47" s="4">
        <v>538</v>
      </c>
      <c r="F47" s="4">
        <v>521</v>
      </c>
      <c r="G47" s="4">
        <v>562</v>
      </c>
      <c r="H47" s="4">
        <v>538</v>
      </c>
      <c r="I47" s="4">
        <v>42</v>
      </c>
      <c r="J47" s="1" t="s">
        <v>88</v>
      </c>
      <c r="K47" s="2">
        <f t="shared" si="40"/>
        <v>3.8194444444444446</v>
      </c>
      <c r="L47" s="2">
        <f t="shared" si="41"/>
        <v>3.6770833333333335</v>
      </c>
      <c r="M47" s="3">
        <f t="shared" si="42"/>
        <v>96.272727272727266</v>
      </c>
      <c r="N47" s="2">
        <f t="shared" si="43"/>
        <v>1.8680555555555556</v>
      </c>
      <c r="O47" s="2">
        <f t="shared" si="44"/>
        <v>1.8090277777777777</v>
      </c>
      <c r="P47" s="3">
        <f t="shared" si="45"/>
        <v>96.840148698884761</v>
      </c>
      <c r="Q47" s="2">
        <f t="shared" si="46"/>
        <v>1.9513888888888888</v>
      </c>
      <c r="R47" s="2">
        <f t="shared" si="47"/>
        <v>1.8680555555555556</v>
      </c>
      <c r="S47" s="3">
        <f t="shared" si="48"/>
        <v>95.729537366548044</v>
      </c>
      <c r="T47" s="3">
        <f t="shared" si="49"/>
        <v>145.83333333333334</v>
      </c>
    </row>
    <row r="48" spans="1:20" x14ac:dyDescent="0.2">
      <c r="A48" s="1" t="s">
        <v>89</v>
      </c>
      <c r="B48" s="4">
        <v>222</v>
      </c>
      <c r="C48" s="4">
        <v>1104</v>
      </c>
      <c r="D48" s="4">
        <v>1067</v>
      </c>
      <c r="E48" s="4">
        <v>567</v>
      </c>
      <c r="F48" s="4">
        <v>552</v>
      </c>
      <c r="G48" s="4">
        <v>537</v>
      </c>
      <c r="H48" s="4">
        <v>515</v>
      </c>
      <c r="I48" s="4">
        <v>47</v>
      </c>
      <c r="J48" s="1" t="s">
        <v>89</v>
      </c>
      <c r="K48" s="2">
        <f t="shared" si="40"/>
        <v>4.9729729729729728</v>
      </c>
      <c r="L48" s="2">
        <f t="shared" si="41"/>
        <v>4.8063063063063067</v>
      </c>
      <c r="M48" s="3">
        <f t="shared" si="42"/>
        <v>96.648550724637687</v>
      </c>
      <c r="N48" s="2">
        <f t="shared" si="43"/>
        <v>2.5540540540540539</v>
      </c>
      <c r="O48" s="2">
        <f t="shared" si="44"/>
        <v>2.4864864864864864</v>
      </c>
      <c r="P48" s="3">
        <f t="shared" si="45"/>
        <v>97.354497354497354</v>
      </c>
      <c r="Q48" s="2">
        <f t="shared" si="46"/>
        <v>2.4189189189189189</v>
      </c>
      <c r="R48" s="2">
        <f t="shared" si="47"/>
        <v>2.3198198198198199</v>
      </c>
      <c r="S48" s="3">
        <f t="shared" si="48"/>
        <v>95.903165735567967</v>
      </c>
      <c r="T48" s="3">
        <f t="shared" si="49"/>
        <v>211.7117117117117</v>
      </c>
    </row>
    <row r="49" spans="1:20" x14ac:dyDescent="0.2">
      <c r="A49" s="1" t="s">
        <v>90</v>
      </c>
      <c r="B49" s="4">
        <v>181</v>
      </c>
      <c r="C49" s="4">
        <v>975</v>
      </c>
      <c r="D49" s="4">
        <v>934</v>
      </c>
      <c r="E49" s="4">
        <v>462</v>
      </c>
      <c r="F49" s="4">
        <v>444</v>
      </c>
      <c r="G49" s="4">
        <v>513</v>
      </c>
      <c r="H49" s="4">
        <v>490</v>
      </c>
      <c r="I49" s="4">
        <v>10</v>
      </c>
      <c r="J49" s="1" t="s">
        <v>90</v>
      </c>
      <c r="K49" s="2">
        <f t="shared" si="40"/>
        <v>5.3867403314917128</v>
      </c>
      <c r="L49" s="2">
        <f t="shared" si="41"/>
        <v>5.1602209944751385</v>
      </c>
      <c r="M49" s="3">
        <f t="shared" si="42"/>
        <v>95.794871794871796</v>
      </c>
      <c r="N49" s="2">
        <f t="shared" si="43"/>
        <v>2.5524861878453038</v>
      </c>
      <c r="O49" s="2">
        <f t="shared" si="44"/>
        <v>2.4530386740331491</v>
      </c>
      <c r="P49" s="3">
        <f t="shared" si="45"/>
        <v>96.103896103896105</v>
      </c>
      <c r="Q49" s="2">
        <f t="shared" si="46"/>
        <v>2.834254143646409</v>
      </c>
      <c r="R49" s="2">
        <f t="shared" si="47"/>
        <v>2.7071823204419889</v>
      </c>
      <c r="S49" s="3">
        <f t="shared" si="48"/>
        <v>95.516569200779728</v>
      </c>
      <c r="T49" s="3">
        <f t="shared" si="49"/>
        <v>55.248618784530386</v>
      </c>
    </row>
    <row r="50" spans="1:20" x14ac:dyDescent="0.2">
      <c r="A50" s="1" t="s">
        <v>91</v>
      </c>
      <c r="B50" s="4">
        <v>143</v>
      </c>
      <c r="C50" s="4">
        <v>864</v>
      </c>
      <c r="D50" s="4">
        <v>822</v>
      </c>
      <c r="E50" s="4">
        <v>442</v>
      </c>
      <c r="F50" s="4">
        <v>417</v>
      </c>
      <c r="G50" s="4">
        <v>422</v>
      </c>
      <c r="H50" s="4">
        <v>405</v>
      </c>
      <c r="I50" s="4">
        <v>3</v>
      </c>
      <c r="J50" s="1" t="s">
        <v>91</v>
      </c>
      <c r="K50" s="2">
        <f t="shared" si="40"/>
        <v>6.0419580419580416</v>
      </c>
      <c r="L50" s="2">
        <f t="shared" si="41"/>
        <v>5.7482517482517483</v>
      </c>
      <c r="M50" s="3">
        <f t="shared" si="42"/>
        <v>95.138888888888886</v>
      </c>
      <c r="N50" s="2">
        <f t="shared" si="43"/>
        <v>3.0909090909090908</v>
      </c>
      <c r="O50" s="2">
        <f t="shared" si="44"/>
        <v>2.9160839160839163</v>
      </c>
      <c r="P50" s="3">
        <f t="shared" si="45"/>
        <v>94.343891402714931</v>
      </c>
      <c r="Q50" s="2">
        <f t="shared" si="46"/>
        <v>2.9510489510489513</v>
      </c>
      <c r="R50" s="2">
        <f t="shared" si="47"/>
        <v>2.8321678321678321</v>
      </c>
      <c r="S50" s="3">
        <f t="shared" si="48"/>
        <v>95.97156398104265</v>
      </c>
      <c r="T50" s="3">
        <f t="shared" si="49"/>
        <v>20.97902097902098</v>
      </c>
    </row>
    <row r="51" spans="1:20" x14ac:dyDescent="0.2">
      <c r="A51" s="1" t="s">
        <v>97</v>
      </c>
      <c r="J51" s="1" t="s">
        <v>97</v>
      </c>
      <c r="T51" s="3">
        <f>SUM(T44:T50)*5</f>
        <v>4939.6456886970054</v>
      </c>
    </row>
    <row r="52" spans="1:20" x14ac:dyDescent="0.2">
      <c r="A52" s="1" t="s">
        <v>325</v>
      </c>
      <c r="J52" s="1" t="s">
        <v>325</v>
      </c>
      <c r="K52" s="6" t="s">
        <v>328</v>
      </c>
      <c r="L52" s="6" t="s">
        <v>329</v>
      </c>
      <c r="M52" s="6" t="s">
        <v>330</v>
      </c>
      <c r="N52" s="6" t="s">
        <v>331</v>
      </c>
      <c r="O52" s="6" t="s">
        <v>332</v>
      </c>
      <c r="P52" s="6" t="s">
        <v>333</v>
      </c>
      <c r="Q52" s="6" t="s">
        <v>334</v>
      </c>
      <c r="R52" s="6" t="s">
        <v>335</v>
      </c>
      <c r="S52" s="6" t="s">
        <v>336</v>
      </c>
      <c r="T52" s="6" t="s">
        <v>337</v>
      </c>
    </row>
    <row r="53" spans="1:20" x14ac:dyDescent="0.2">
      <c r="A53" s="1" t="s">
        <v>0</v>
      </c>
      <c r="B53" s="4">
        <v>574</v>
      </c>
      <c r="C53" s="4">
        <v>1345</v>
      </c>
      <c r="D53" s="4">
        <v>1309</v>
      </c>
      <c r="E53" s="4">
        <v>732</v>
      </c>
      <c r="F53" s="4">
        <v>709</v>
      </c>
      <c r="G53" s="4">
        <v>613</v>
      </c>
      <c r="H53" s="4">
        <v>600</v>
      </c>
      <c r="I53" s="4">
        <v>89</v>
      </c>
      <c r="J53" s="1" t="s">
        <v>0</v>
      </c>
      <c r="K53" s="2">
        <f>C53/B53</f>
        <v>2.3432055749128922</v>
      </c>
      <c r="L53" s="2">
        <f>D53/B53</f>
        <v>2.2804878048780486</v>
      </c>
      <c r="M53" s="3">
        <f>D53*100/C53</f>
        <v>97.323420074349443</v>
      </c>
      <c r="N53" s="2">
        <f>E53/B53</f>
        <v>1.2752613240418118</v>
      </c>
      <c r="O53" s="2">
        <f>F53/B53</f>
        <v>1.235191637630662</v>
      </c>
      <c r="P53" s="3">
        <f>F53*100/E53</f>
        <v>96.857923497267763</v>
      </c>
      <c r="Q53" s="2">
        <f>G53/B53</f>
        <v>1.0679442508710801</v>
      </c>
      <c r="R53" s="2">
        <f>H53/B53</f>
        <v>1.0452961672473868</v>
      </c>
      <c r="S53" s="3">
        <f>H53*100/G53</f>
        <v>97.879282218597069</v>
      </c>
      <c r="T53" s="3">
        <f>I53*1000/B53</f>
        <v>155.05226480836237</v>
      </c>
    </row>
    <row r="54" spans="1:20" x14ac:dyDescent="0.2">
      <c r="A54" s="1" t="s">
        <v>85</v>
      </c>
      <c r="B54" s="4">
        <v>121</v>
      </c>
      <c r="C54" s="4">
        <v>13</v>
      </c>
      <c r="D54" s="4">
        <v>13</v>
      </c>
      <c r="E54" s="4">
        <v>7</v>
      </c>
      <c r="F54" s="4">
        <v>7</v>
      </c>
      <c r="G54" s="4">
        <v>6</v>
      </c>
      <c r="H54" s="4">
        <v>6</v>
      </c>
      <c r="I54" s="4">
        <v>6</v>
      </c>
      <c r="J54" s="1" t="s">
        <v>85</v>
      </c>
      <c r="K54" s="2">
        <f t="shared" ref="K54:K60" si="50">C54/B54</f>
        <v>0.10743801652892562</v>
      </c>
      <c r="L54" s="2">
        <f t="shared" ref="L54:L60" si="51">D54/B54</f>
        <v>0.10743801652892562</v>
      </c>
      <c r="M54" s="3">
        <f t="shared" ref="M54:M60" si="52">D54*100/C54</f>
        <v>100</v>
      </c>
      <c r="N54" s="2">
        <f t="shared" ref="N54:N60" si="53">E54/B54</f>
        <v>5.7851239669421489E-2</v>
      </c>
      <c r="O54" s="2">
        <f t="shared" ref="O54:O60" si="54">F54/B54</f>
        <v>5.7851239669421489E-2</v>
      </c>
      <c r="P54" s="3">
        <f t="shared" ref="P54:P60" si="55">F54*100/E54</f>
        <v>100</v>
      </c>
      <c r="Q54" s="2">
        <f t="shared" ref="Q54:Q60" si="56">G54/B54</f>
        <v>4.9586776859504134E-2</v>
      </c>
      <c r="R54" s="2">
        <f t="shared" ref="R54:R60" si="57">H54/B54</f>
        <v>4.9586776859504134E-2</v>
      </c>
      <c r="S54" s="3">
        <f t="shared" ref="S54:S60" si="58">H54*100/G54</f>
        <v>100</v>
      </c>
      <c r="T54" s="3">
        <f t="shared" ref="T54:T60" si="59">I54*1000/B54</f>
        <v>49.586776859504134</v>
      </c>
    </row>
    <row r="55" spans="1:20" x14ac:dyDescent="0.2">
      <c r="A55" s="1" t="s">
        <v>86</v>
      </c>
      <c r="B55" s="4">
        <v>114</v>
      </c>
      <c r="C55" s="4">
        <v>117</v>
      </c>
      <c r="D55" s="4">
        <v>114</v>
      </c>
      <c r="E55" s="4">
        <v>60</v>
      </c>
      <c r="F55" s="4">
        <v>58</v>
      </c>
      <c r="G55" s="4">
        <v>57</v>
      </c>
      <c r="H55" s="4">
        <v>56</v>
      </c>
      <c r="I55" s="4">
        <v>28</v>
      </c>
      <c r="J55" s="1" t="s">
        <v>86</v>
      </c>
      <c r="K55" s="2">
        <f t="shared" si="50"/>
        <v>1.0263157894736843</v>
      </c>
      <c r="L55" s="2">
        <f t="shared" si="51"/>
        <v>1</v>
      </c>
      <c r="M55" s="3">
        <f t="shared" si="52"/>
        <v>97.435897435897431</v>
      </c>
      <c r="N55" s="2">
        <f t="shared" si="53"/>
        <v>0.52631578947368418</v>
      </c>
      <c r="O55" s="2">
        <f t="shared" si="54"/>
        <v>0.50877192982456143</v>
      </c>
      <c r="P55" s="3">
        <f t="shared" si="55"/>
        <v>96.666666666666671</v>
      </c>
      <c r="Q55" s="2">
        <f t="shared" si="56"/>
        <v>0.5</v>
      </c>
      <c r="R55" s="2">
        <f t="shared" si="57"/>
        <v>0.49122807017543857</v>
      </c>
      <c r="S55" s="3">
        <f t="shared" si="58"/>
        <v>98.245614035087726</v>
      </c>
      <c r="T55" s="3">
        <f t="shared" si="59"/>
        <v>245.61403508771929</v>
      </c>
    </row>
    <row r="56" spans="1:20" x14ac:dyDescent="0.2">
      <c r="A56" s="1" t="s">
        <v>87</v>
      </c>
      <c r="B56" s="4">
        <v>97</v>
      </c>
      <c r="C56" s="4">
        <v>208</v>
      </c>
      <c r="D56" s="4">
        <v>207</v>
      </c>
      <c r="E56" s="4">
        <v>115</v>
      </c>
      <c r="F56" s="4">
        <v>114</v>
      </c>
      <c r="G56" s="4">
        <v>93</v>
      </c>
      <c r="H56" s="4">
        <v>93</v>
      </c>
      <c r="I56" s="4">
        <v>22</v>
      </c>
      <c r="J56" s="1" t="s">
        <v>87</v>
      </c>
      <c r="K56" s="2">
        <f t="shared" si="50"/>
        <v>2.1443298969072164</v>
      </c>
      <c r="L56" s="2">
        <f t="shared" si="51"/>
        <v>2.134020618556701</v>
      </c>
      <c r="M56" s="3">
        <f t="shared" si="52"/>
        <v>99.519230769230774</v>
      </c>
      <c r="N56" s="2">
        <f t="shared" si="53"/>
        <v>1.1855670103092784</v>
      </c>
      <c r="O56" s="2">
        <f t="shared" si="54"/>
        <v>1.1752577319587629</v>
      </c>
      <c r="P56" s="3">
        <f t="shared" si="55"/>
        <v>99.130434782608702</v>
      </c>
      <c r="Q56" s="2">
        <f t="shared" si="56"/>
        <v>0.95876288659793818</v>
      </c>
      <c r="R56" s="2">
        <f t="shared" si="57"/>
        <v>0.95876288659793818</v>
      </c>
      <c r="S56" s="3">
        <f t="shared" si="58"/>
        <v>100</v>
      </c>
      <c r="T56" s="3">
        <f t="shared" si="59"/>
        <v>226.8041237113402</v>
      </c>
    </row>
    <row r="57" spans="1:20" x14ac:dyDescent="0.2">
      <c r="A57" s="1" t="s">
        <v>88</v>
      </c>
      <c r="B57" s="4">
        <v>87</v>
      </c>
      <c r="C57" s="4">
        <v>277</v>
      </c>
      <c r="D57" s="4">
        <v>268</v>
      </c>
      <c r="E57" s="4">
        <v>152</v>
      </c>
      <c r="F57" s="4">
        <v>146</v>
      </c>
      <c r="G57" s="4">
        <v>125</v>
      </c>
      <c r="H57" s="4">
        <v>122</v>
      </c>
      <c r="I57" s="4">
        <v>15</v>
      </c>
      <c r="J57" s="1" t="s">
        <v>88</v>
      </c>
      <c r="K57" s="2">
        <f t="shared" si="50"/>
        <v>3.1839080459770117</v>
      </c>
      <c r="L57" s="2">
        <f t="shared" si="51"/>
        <v>3.0804597701149423</v>
      </c>
      <c r="M57" s="3">
        <f t="shared" si="52"/>
        <v>96.750902527075809</v>
      </c>
      <c r="N57" s="2">
        <f t="shared" si="53"/>
        <v>1.7471264367816093</v>
      </c>
      <c r="O57" s="2">
        <f t="shared" si="54"/>
        <v>1.6781609195402298</v>
      </c>
      <c r="P57" s="3">
        <f t="shared" si="55"/>
        <v>96.05263157894737</v>
      </c>
      <c r="Q57" s="2">
        <f t="shared" si="56"/>
        <v>1.4367816091954022</v>
      </c>
      <c r="R57" s="2">
        <f t="shared" si="57"/>
        <v>1.4022988505747127</v>
      </c>
      <c r="S57" s="3">
        <f t="shared" si="58"/>
        <v>97.6</v>
      </c>
      <c r="T57" s="3">
        <f t="shared" si="59"/>
        <v>172.41379310344828</v>
      </c>
    </row>
    <row r="58" spans="1:20" x14ac:dyDescent="0.2">
      <c r="A58" s="1" t="s">
        <v>89</v>
      </c>
      <c r="B58" s="4">
        <v>59</v>
      </c>
      <c r="C58" s="4">
        <v>229</v>
      </c>
      <c r="D58" s="4">
        <v>224</v>
      </c>
      <c r="E58" s="4">
        <v>127</v>
      </c>
      <c r="F58" s="4">
        <v>126</v>
      </c>
      <c r="G58" s="4">
        <v>102</v>
      </c>
      <c r="H58" s="4">
        <v>98</v>
      </c>
      <c r="I58" s="4">
        <v>10</v>
      </c>
      <c r="J58" s="1" t="s">
        <v>89</v>
      </c>
      <c r="K58" s="2">
        <f t="shared" si="50"/>
        <v>3.8813559322033897</v>
      </c>
      <c r="L58" s="2">
        <f t="shared" si="51"/>
        <v>3.7966101694915255</v>
      </c>
      <c r="M58" s="3">
        <f t="shared" si="52"/>
        <v>97.816593886462883</v>
      </c>
      <c r="N58" s="2">
        <f t="shared" si="53"/>
        <v>2.152542372881356</v>
      </c>
      <c r="O58" s="2">
        <f t="shared" si="54"/>
        <v>2.1355932203389831</v>
      </c>
      <c r="P58" s="3">
        <f t="shared" si="55"/>
        <v>99.212598425196845</v>
      </c>
      <c r="Q58" s="2">
        <f t="shared" si="56"/>
        <v>1.728813559322034</v>
      </c>
      <c r="R58" s="2">
        <f t="shared" si="57"/>
        <v>1.6610169491525424</v>
      </c>
      <c r="S58" s="3">
        <f t="shared" si="58"/>
        <v>96.078431372549019</v>
      </c>
      <c r="T58" s="3">
        <f t="shared" si="59"/>
        <v>169.4915254237288</v>
      </c>
    </row>
    <row r="59" spans="1:20" x14ac:dyDescent="0.2">
      <c r="A59" s="1" t="s">
        <v>90</v>
      </c>
      <c r="B59" s="4">
        <v>58</v>
      </c>
      <c r="C59" s="4">
        <v>314</v>
      </c>
      <c r="D59" s="4">
        <v>306</v>
      </c>
      <c r="E59" s="4">
        <v>171</v>
      </c>
      <c r="F59" s="4">
        <v>165</v>
      </c>
      <c r="G59" s="4">
        <v>143</v>
      </c>
      <c r="H59" s="4">
        <v>141</v>
      </c>
      <c r="I59" s="4">
        <v>5</v>
      </c>
      <c r="J59" s="1" t="s">
        <v>90</v>
      </c>
      <c r="K59" s="2">
        <f t="shared" si="50"/>
        <v>5.4137931034482758</v>
      </c>
      <c r="L59" s="2">
        <f t="shared" si="51"/>
        <v>5.2758620689655169</v>
      </c>
      <c r="M59" s="3">
        <f t="shared" si="52"/>
        <v>97.452229299363054</v>
      </c>
      <c r="N59" s="2">
        <f t="shared" si="53"/>
        <v>2.9482758620689653</v>
      </c>
      <c r="O59" s="2">
        <f t="shared" si="54"/>
        <v>2.8448275862068964</v>
      </c>
      <c r="P59" s="3">
        <f t="shared" si="55"/>
        <v>96.491228070175438</v>
      </c>
      <c r="Q59" s="2">
        <f t="shared" si="56"/>
        <v>2.4655172413793105</v>
      </c>
      <c r="R59" s="2">
        <f t="shared" si="57"/>
        <v>2.4310344827586206</v>
      </c>
      <c r="S59" s="3">
        <f t="shared" si="58"/>
        <v>98.6013986013986</v>
      </c>
      <c r="T59" s="3">
        <f t="shared" si="59"/>
        <v>86.206896551724142</v>
      </c>
    </row>
    <row r="60" spans="1:20" x14ac:dyDescent="0.2">
      <c r="A60" s="1" t="s">
        <v>91</v>
      </c>
      <c r="B60" s="4">
        <v>38</v>
      </c>
      <c r="C60" s="4">
        <v>187</v>
      </c>
      <c r="D60" s="4">
        <v>177</v>
      </c>
      <c r="E60" s="4">
        <v>100</v>
      </c>
      <c r="F60" s="4">
        <v>93</v>
      </c>
      <c r="G60" s="4">
        <v>87</v>
      </c>
      <c r="H60" s="4">
        <v>84</v>
      </c>
      <c r="I60" s="4">
        <v>3</v>
      </c>
      <c r="J60" s="1" t="s">
        <v>91</v>
      </c>
      <c r="K60" s="2">
        <f t="shared" si="50"/>
        <v>4.9210526315789478</v>
      </c>
      <c r="L60" s="2">
        <f t="shared" si="51"/>
        <v>4.6578947368421053</v>
      </c>
      <c r="M60" s="3">
        <f t="shared" si="52"/>
        <v>94.652406417112303</v>
      </c>
      <c r="N60" s="2">
        <f t="shared" si="53"/>
        <v>2.6315789473684212</v>
      </c>
      <c r="O60" s="2">
        <f t="shared" si="54"/>
        <v>2.4473684210526314</v>
      </c>
      <c r="P60" s="3">
        <f t="shared" si="55"/>
        <v>93</v>
      </c>
      <c r="Q60" s="2">
        <f t="shared" si="56"/>
        <v>2.2894736842105261</v>
      </c>
      <c r="R60" s="2">
        <f t="shared" si="57"/>
        <v>2.2105263157894739</v>
      </c>
      <c r="S60" s="3">
        <f t="shared" si="58"/>
        <v>96.551724137931032</v>
      </c>
      <c r="T60" s="3">
        <f t="shared" si="59"/>
        <v>78.94736842105263</v>
      </c>
    </row>
    <row r="61" spans="1:20" x14ac:dyDescent="0.2">
      <c r="K61" s="2"/>
      <c r="L61" s="2"/>
      <c r="M61" s="3"/>
      <c r="N61" s="2"/>
      <c r="O61" s="2"/>
      <c r="P61" s="3"/>
      <c r="Q61" s="2"/>
      <c r="R61" s="2"/>
      <c r="S61" s="3"/>
      <c r="T61" s="3">
        <f>SUM(T54:T60)*5</f>
        <v>5145.3225957925879</v>
      </c>
    </row>
    <row r="62" spans="1:20" x14ac:dyDescent="0.2">
      <c r="A62" s="46" t="s">
        <v>426</v>
      </c>
      <c r="B62" s="46"/>
      <c r="C62" s="46"/>
      <c r="D62" s="46"/>
      <c r="E62" s="46"/>
      <c r="F62" s="46"/>
      <c r="G62" s="46"/>
      <c r="H62" s="46"/>
      <c r="I62" s="46"/>
      <c r="J62" s="46" t="s">
        <v>426</v>
      </c>
      <c r="K62" s="46"/>
      <c r="L62" s="46"/>
      <c r="M62" s="46"/>
      <c r="N62" s="46"/>
      <c r="O62" s="46"/>
      <c r="P62" s="46"/>
      <c r="Q62" s="46"/>
      <c r="R62" s="46"/>
      <c r="S62" s="46"/>
      <c r="T62" s="46"/>
    </row>
    <row r="63" spans="1:20" x14ac:dyDescent="0.2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</row>
    <row r="64" spans="1:20" x14ac:dyDescent="0.2">
      <c r="A64" s="1" t="s">
        <v>376</v>
      </c>
      <c r="J64" s="1" t="s">
        <v>376</v>
      </c>
    </row>
    <row r="65" spans="1:20" s="5" customFormat="1" ht="9.6" x14ac:dyDescent="0.2">
      <c r="A65" s="30" t="s">
        <v>338</v>
      </c>
      <c r="B65" s="34" t="s">
        <v>326</v>
      </c>
      <c r="C65" s="34" t="s">
        <v>319</v>
      </c>
      <c r="D65" s="34" t="s">
        <v>320</v>
      </c>
      <c r="E65" s="34" t="s">
        <v>321</v>
      </c>
      <c r="F65" s="34" t="s">
        <v>322</v>
      </c>
      <c r="G65" s="34" t="s">
        <v>323</v>
      </c>
      <c r="H65" s="34" t="s">
        <v>324</v>
      </c>
      <c r="I65" s="34" t="s">
        <v>327</v>
      </c>
      <c r="J65" s="32" t="s">
        <v>338</v>
      </c>
      <c r="K65" s="34" t="s">
        <v>328</v>
      </c>
      <c r="L65" s="34" t="s">
        <v>329</v>
      </c>
      <c r="M65" s="34" t="s">
        <v>330</v>
      </c>
      <c r="N65" s="34" t="s">
        <v>331</v>
      </c>
      <c r="O65" s="34" t="s">
        <v>332</v>
      </c>
      <c r="P65" s="34" t="s">
        <v>333</v>
      </c>
      <c r="Q65" s="34" t="s">
        <v>334</v>
      </c>
      <c r="R65" s="34" t="s">
        <v>335</v>
      </c>
      <c r="S65" s="34" t="s">
        <v>336</v>
      </c>
      <c r="T65" s="35" t="s">
        <v>337</v>
      </c>
    </row>
    <row r="66" spans="1:20" x14ac:dyDescent="0.2">
      <c r="A66" s="43" t="s">
        <v>98</v>
      </c>
      <c r="B66" s="44"/>
      <c r="C66" s="44"/>
      <c r="D66" s="44"/>
      <c r="E66" s="44"/>
      <c r="F66" s="44"/>
      <c r="G66" s="44"/>
      <c r="H66" s="44"/>
      <c r="I66" s="44"/>
      <c r="J66" s="43" t="s">
        <v>98</v>
      </c>
      <c r="K66" s="45" t="s">
        <v>328</v>
      </c>
      <c r="L66" s="45" t="s">
        <v>329</v>
      </c>
      <c r="M66" s="45" t="s">
        <v>330</v>
      </c>
      <c r="N66" s="45" t="s">
        <v>331</v>
      </c>
      <c r="O66" s="45" t="s">
        <v>332</v>
      </c>
      <c r="P66" s="45" t="s">
        <v>333</v>
      </c>
      <c r="Q66" s="45" t="s">
        <v>334</v>
      </c>
      <c r="R66" s="45" t="s">
        <v>335</v>
      </c>
      <c r="S66" s="45" t="s">
        <v>336</v>
      </c>
      <c r="T66" s="45" t="s">
        <v>337</v>
      </c>
    </row>
    <row r="67" spans="1:20" x14ac:dyDescent="0.2">
      <c r="A67" s="1" t="s">
        <v>0</v>
      </c>
      <c r="B67" s="4">
        <v>692</v>
      </c>
      <c r="C67" s="4">
        <v>1673</v>
      </c>
      <c r="D67" s="4">
        <v>1573</v>
      </c>
      <c r="E67" s="4">
        <v>897</v>
      </c>
      <c r="F67" s="4">
        <v>844</v>
      </c>
      <c r="G67" s="4">
        <v>776</v>
      </c>
      <c r="H67" s="4">
        <v>729</v>
      </c>
      <c r="I67" s="4">
        <v>63</v>
      </c>
      <c r="J67" s="1" t="s">
        <v>0</v>
      </c>
      <c r="K67" s="2">
        <f>C67/B67</f>
        <v>2.4176300578034682</v>
      </c>
      <c r="L67" s="2">
        <f>D67/B67</f>
        <v>2.2731213872832372</v>
      </c>
      <c r="M67" s="3">
        <f>D67*100/C67</f>
        <v>94.022713687985657</v>
      </c>
      <c r="N67" s="2">
        <f>E67/B67</f>
        <v>1.296242774566474</v>
      </c>
      <c r="O67" s="2">
        <f>F67/B67</f>
        <v>1.2196531791907514</v>
      </c>
      <c r="P67" s="3">
        <f>F67*100/E67</f>
        <v>94.091415830546268</v>
      </c>
      <c r="Q67" s="2">
        <f>G67/B67</f>
        <v>1.1213872832369942</v>
      </c>
      <c r="R67" s="2">
        <f>H67/B67</f>
        <v>1.0534682080924855</v>
      </c>
      <c r="S67" s="3">
        <f>H67*100/G67</f>
        <v>93.94329896907216</v>
      </c>
      <c r="T67" s="3">
        <f>I67*1000/B67</f>
        <v>91.040462427745666</v>
      </c>
    </row>
    <row r="68" spans="1:20" x14ac:dyDescent="0.2">
      <c r="A68" s="1" t="s">
        <v>85</v>
      </c>
      <c r="B68" s="4">
        <v>147</v>
      </c>
      <c r="C68" s="4">
        <v>8</v>
      </c>
      <c r="D68" s="4">
        <v>8</v>
      </c>
      <c r="E68" s="4">
        <v>2</v>
      </c>
      <c r="F68" s="4">
        <v>2</v>
      </c>
      <c r="G68" s="4">
        <v>6</v>
      </c>
      <c r="H68" s="4">
        <v>6</v>
      </c>
      <c r="I68" s="4">
        <v>2</v>
      </c>
      <c r="J68" s="1" t="s">
        <v>85</v>
      </c>
      <c r="K68" s="2">
        <f t="shared" ref="K68:K74" si="60">C68/B68</f>
        <v>5.4421768707482991E-2</v>
      </c>
      <c r="L68" s="2">
        <f t="shared" ref="L68:L74" si="61">D68/B68</f>
        <v>5.4421768707482991E-2</v>
      </c>
      <c r="M68" s="3">
        <f t="shared" ref="M68:M74" si="62">D68*100/C68</f>
        <v>100</v>
      </c>
      <c r="N68" s="2">
        <f t="shared" ref="N68:N74" si="63">E68/B68</f>
        <v>1.3605442176870748E-2</v>
      </c>
      <c r="O68" s="2">
        <f t="shared" ref="O68:O74" si="64">F68/B68</f>
        <v>1.3605442176870748E-2</v>
      </c>
      <c r="P68" s="3">
        <f t="shared" ref="P68:P74" si="65">F68*100/E68</f>
        <v>100</v>
      </c>
      <c r="Q68" s="2">
        <f t="shared" ref="Q68:Q74" si="66">G68/B68</f>
        <v>4.0816326530612242E-2</v>
      </c>
      <c r="R68" s="2">
        <f t="shared" ref="R68:R74" si="67">H68/B68</f>
        <v>4.0816326530612242E-2</v>
      </c>
      <c r="S68" s="3">
        <f t="shared" ref="S68:S74" si="68">H68*100/G68</f>
        <v>100</v>
      </c>
      <c r="T68" s="3">
        <f t="shared" ref="T68:T74" si="69">I68*1000/B68</f>
        <v>13.605442176870747</v>
      </c>
    </row>
    <row r="69" spans="1:20" x14ac:dyDescent="0.2">
      <c r="A69" s="1" t="s">
        <v>86</v>
      </c>
      <c r="B69" s="4">
        <v>130</v>
      </c>
      <c r="C69" s="4">
        <v>136</v>
      </c>
      <c r="D69" s="4">
        <v>130</v>
      </c>
      <c r="E69" s="4">
        <v>72</v>
      </c>
      <c r="F69" s="4">
        <v>68</v>
      </c>
      <c r="G69" s="4">
        <v>64</v>
      </c>
      <c r="H69" s="4">
        <v>62</v>
      </c>
      <c r="I69" s="4">
        <v>20</v>
      </c>
      <c r="J69" s="1" t="s">
        <v>86</v>
      </c>
      <c r="K69" s="2">
        <f t="shared" si="60"/>
        <v>1.0461538461538462</v>
      </c>
      <c r="L69" s="2">
        <f t="shared" si="61"/>
        <v>1</v>
      </c>
      <c r="M69" s="3">
        <f t="shared" si="62"/>
        <v>95.588235294117652</v>
      </c>
      <c r="N69" s="2">
        <f t="shared" si="63"/>
        <v>0.55384615384615388</v>
      </c>
      <c r="O69" s="2">
        <f t="shared" si="64"/>
        <v>0.52307692307692311</v>
      </c>
      <c r="P69" s="3">
        <f t="shared" si="65"/>
        <v>94.444444444444443</v>
      </c>
      <c r="Q69" s="2">
        <f t="shared" si="66"/>
        <v>0.49230769230769234</v>
      </c>
      <c r="R69" s="2">
        <f t="shared" si="67"/>
        <v>0.47692307692307695</v>
      </c>
      <c r="S69" s="3">
        <f t="shared" si="68"/>
        <v>96.875</v>
      </c>
      <c r="T69" s="3">
        <f t="shared" si="69"/>
        <v>153.84615384615384</v>
      </c>
    </row>
    <row r="70" spans="1:20" x14ac:dyDescent="0.2">
      <c r="A70" s="1" t="s">
        <v>87</v>
      </c>
      <c r="B70" s="4">
        <v>127</v>
      </c>
      <c r="C70" s="4">
        <v>274</v>
      </c>
      <c r="D70" s="4">
        <v>264</v>
      </c>
      <c r="E70" s="4">
        <v>129</v>
      </c>
      <c r="F70" s="4">
        <v>126</v>
      </c>
      <c r="G70" s="4">
        <v>145</v>
      </c>
      <c r="H70" s="4">
        <v>138</v>
      </c>
      <c r="I70" s="4">
        <v>15</v>
      </c>
      <c r="J70" s="1" t="s">
        <v>87</v>
      </c>
      <c r="K70" s="2">
        <f t="shared" si="60"/>
        <v>2.1574803149606301</v>
      </c>
      <c r="L70" s="2">
        <f t="shared" si="61"/>
        <v>2.0787401574803148</v>
      </c>
      <c r="M70" s="3">
        <f t="shared" si="62"/>
        <v>96.350364963503651</v>
      </c>
      <c r="N70" s="2">
        <f t="shared" si="63"/>
        <v>1.015748031496063</v>
      </c>
      <c r="O70" s="2">
        <f t="shared" si="64"/>
        <v>0.99212598425196852</v>
      </c>
      <c r="P70" s="3">
        <f t="shared" si="65"/>
        <v>97.674418604651166</v>
      </c>
      <c r="Q70" s="2">
        <f t="shared" si="66"/>
        <v>1.1417322834645669</v>
      </c>
      <c r="R70" s="2">
        <f t="shared" si="67"/>
        <v>1.0866141732283465</v>
      </c>
      <c r="S70" s="3">
        <f t="shared" si="68"/>
        <v>95.172413793103445</v>
      </c>
      <c r="T70" s="3">
        <f t="shared" si="69"/>
        <v>118.11023622047244</v>
      </c>
    </row>
    <row r="71" spans="1:20" x14ac:dyDescent="0.2">
      <c r="A71" s="1" t="s">
        <v>88</v>
      </c>
      <c r="B71" s="4">
        <v>82</v>
      </c>
      <c r="C71" s="4">
        <v>294</v>
      </c>
      <c r="D71" s="4">
        <v>268</v>
      </c>
      <c r="E71" s="4">
        <v>164</v>
      </c>
      <c r="F71" s="4">
        <v>148</v>
      </c>
      <c r="G71" s="4">
        <v>130</v>
      </c>
      <c r="H71" s="4">
        <v>120</v>
      </c>
      <c r="I71" s="4">
        <v>11</v>
      </c>
      <c r="J71" s="1" t="s">
        <v>88</v>
      </c>
      <c r="K71" s="2">
        <f t="shared" si="60"/>
        <v>3.5853658536585367</v>
      </c>
      <c r="L71" s="2">
        <f t="shared" si="61"/>
        <v>3.2682926829268291</v>
      </c>
      <c r="M71" s="3">
        <f t="shared" si="62"/>
        <v>91.156462585034021</v>
      </c>
      <c r="N71" s="2">
        <f t="shared" si="63"/>
        <v>2</v>
      </c>
      <c r="O71" s="2">
        <f t="shared" si="64"/>
        <v>1.8048780487804879</v>
      </c>
      <c r="P71" s="3">
        <f t="shared" si="65"/>
        <v>90.243902439024396</v>
      </c>
      <c r="Q71" s="2">
        <f t="shared" si="66"/>
        <v>1.5853658536585367</v>
      </c>
      <c r="R71" s="2">
        <f t="shared" si="67"/>
        <v>1.4634146341463414</v>
      </c>
      <c r="S71" s="3">
        <f t="shared" si="68"/>
        <v>92.307692307692307</v>
      </c>
      <c r="T71" s="3">
        <f t="shared" si="69"/>
        <v>134.14634146341464</v>
      </c>
    </row>
    <row r="72" spans="1:20" x14ac:dyDescent="0.2">
      <c r="A72" s="1" t="s">
        <v>89</v>
      </c>
      <c r="B72" s="4">
        <v>75</v>
      </c>
      <c r="C72" s="4">
        <v>280</v>
      </c>
      <c r="D72" s="4">
        <v>252</v>
      </c>
      <c r="E72" s="4">
        <v>148</v>
      </c>
      <c r="F72" s="4">
        <v>131</v>
      </c>
      <c r="G72" s="4">
        <v>132</v>
      </c>
      <c r="H72" s="4">
        <v>121</v>
      </c>
      <c r="I72" s="4">
        <v>10</v>
      </c>
      <c r="J72" s="1" t="s">
        <v>89</v>
      </c>
      <c r="K72" s="2">
        <f t="shared" si="60"/>
        <v>3.7333333333333334</v>
      </c>
      <c r="L72" s="2">
        <f t="shared" si="61"/>
        <v>3.36</v>
      </c>
      <c r="M72" s="3">
        <f t="shared" si="62"/>
        <v>90</v>
      </c>
      <c r="N72" s="2">
        <f t="shared" si="63"/>
        <v>1.9733333333333334</v>
      </c>
      <c r="O72" s="2">
        <f t="shared" si="64"/>
        <v>1.7466666666666666</v>
      </c>
      <c r="P72" s="3">
        <f t="shared" si="65"/>
        <v>88.513513513513516</v>
      </c>
      <c r="Q72" s="2">
        <f t="shared" si="66"/>
        <v>1.76</v>
      </c>
      <c r="R72" s="2">
        <f t="shared" si="67"/>
        <v>1.6133333333333333</v>
      </c>
      <c r="S72" s="3">
        <f t="shared" si="68"/>
        <v>91.666666666666671</v>
      </c>
      <c r="T72" s="3">
        <f t="shared" si="69"/>
        <v>133.33333333333334</v>
      </c>
    </row>
    <row r="73" spans="1:20" x14ac:dyDescent="0.2">
      <c r="A73" s="1" t="s">
        <v>90</v>
      </c>
      <c r="B73" s="4">
        <v>61</v>
      </c>
      <c r="C73" s="4">
        <v>322</v>
      </c>
      <c r="D73" s="4">
        <v>302</v>
      </c>
      <c r="E73" s="4">
        <v>185</v>
      </c>
      <c r="F73" s="4">
        <v>176</v>
      </c>
      <c r="G73" s="4">
        <v>137</v>
      </c>
      <c r="H73" s="4">
        <v>126</v>
      </c>
      <c r="I73" s="4">
        <v>2</v>
      </c>
      <c r="J73" s="1" t="s">
        <v>90</v>
      </c>
      <c r="K73" s="2">
        <f t="shared" si="60"/>
        <v>5.278688524590164</v>
      </c>
      <c r="L73" s="2">
        <f t="shared" si="61"/>
        <v>4.9508196721311473</v>
      </c>
      <c r="M73" s="3">
        <f t="shared" si="62"/>
        <v>93.788819875776397</v>
      </c>
      <c r="N73" s="2">
        <f t="shared" si="63"/>
        <v>3.0327868852459017</v>
      </c>
      <c r="O73" s="2">
        <f t="shared" si="64"/>
        <v>2.8852459016393444</v>
      </c>
      <c r="P73" s="3">
        <f t="shared" si="65"/>
        <v>95.13513513513513</v>
      </c>
      <c r="Q73" s="2">
        <f t="shared" si="66"/>
        <v>2.2459016393442623</v>
      </c>
      <c r="R73" s="2">
        <f t="shared" si="67"/>
        <v>2.0655737704918034</v>
      </c>
      <c r="S73" s="3">
        <f t="shared" si="68"/>
        <v>91.970802919708035</v>
      </c>
      <c r="T73" s="3">
        <f t="shared" si="69"/>
        <v>32.786885245901637</v>
      </c>
    </row>
    <row r="74" spans="1:20" x14ac:dyDescent="0.2">
      <c r="A74" s="1" t="s">
        <v>91</v>
      </c>
      <c r="B74" s="4">
        <v>70</v>
      </c>
      <c r="C74" s="4">
        <v>359</v>
      </c>
      <c r="D74" s="4">
        <v>349</v>
      </c>
      <c r="E74" s="4">
        <v>197</v>
      </c>
      <c r="F74" s="4">
        <v>193</v>
      </c>
      <c r="G74" s="4">
        <v>162</v>
      </c>
      <c r="H74" s="4">
        <v>156</v>
      </c>
      <c r="I74" s="4">
        <v>3</v>
      </c>
      <c r="J74" s="1" t="s">
        <v>91</v>
      </c>
      <c r="K74" s="2">
        <f t="shared" si="60"/>
        <v>5.128571428571429</v>
      </c>
      <c r="L74" s="2">
        <f t="shared" si="61"/>
        <v>4.9857142857142858</v>
      </c>
      <c r="M74" s="3">
        <f t="shared" si="62"/>
        <v>97.214484679665745</v>
      </c>
      <c r="N74" s="2">
        <f t="shared" si="63"/>
        <v>2.8142857142857145</v>
      </c>
      <c r="O74" s="2">
        <f t="shared" si="64"/>
        <v>2.7571428571428571</v>
      </c>
      <c r="P74" s="3">
        <f t="shared" si="65"/>
        <v>97.969543147208128</v>
      </c>
      <c r="Q74" s="2">
        <f t="shared" si="66"/>
        <v>2.3142857142857145</v>
      </c>
      <c r="R74" s="2">
        <f t="shared" si="67"/>
        <v>2.2285714285714286</v>
      </c>
      <c r="S74" s="3">
        <f t="shared" si="68"/>
        <v>96.296296296296291</v>
      </c>
      <c r="T74" s="3">
        <f t="shared" si="69"/>
        <v>42.857142857142854</v>
      </c>
    </row>
    <row r="75" spans="1:20" x14ac:dyDescent="0.2">
      <c r="A75" s="1" t="s">
        <v>99</v>
      </c>
      <c r="J75" s="1" t="s">
        <v>99</v>
      </c>
      <c r="T75" s="3">
        <f>SUM(T68:T74)*5</f>
        <v>3143.427675716448</v>
      </c>
    </row>
    <row r="76" spans="1:20" x14ac:dyDescent="0.2">
      <c r="A76" s="1" t="s">
        <v>325</v>
      </c>
      <c r="J76" s="1" t="s">
        <v>325</v>
      </c>
      <c r="K76" s="6" t="s">
        <v>328</v>
      </c>
      <c r="L76" s="6" t="s">
        <v>329</v>
      </c>
      <c r="M76" s="6" t="s">
        <v>330</v>
      </c>
      <c r="N76" s="6" t="s">
        <v>331</v>
      </c>
      <c r="O76" s="6" t="s">
        <v>332</v>
      </c>
      <c r="P76" s="6" t="s">
        <v>333</v>
      </c>
      <c r="Q76" s="6" t="s">
        <v>334</v>
      </c>
      <c r="R76" s="6" t="s">
        <v>335</v>
      </c>
      <c r="S76" s="6" t="s">
        <v>336</v>
      </c>
      <c r="T76" s="6" t="s">
        <v>337</v>
      </c>
    </row>
    <row r="77" spans="1:20" x14ac:dyDescent="0.2">
      <c r="A77" s="1" t="s">
        <v>0</v>
      </c>
      <c r="B77" s="4">
        <v>1337</v>
      </c>
      <c r="C77" s="4">
        <v>3047</v>
      </c>
      <c r="D77" s="4">
        <v>2957</v>
      </c>
      <c r="E77" s="4">
        <v>1629</v>
      </c>
      <c r="F77" s="4">
        <v>1580</v>
      </c>
      <c r="G77" s="4">
        <v>1418</v>
      </c>
      <c r="H77" s="4">
        <v>1377</v>
      </c>
      <c r="I77" s="4">
        <v>157</v>
      </c>
      <c r="J77" s="1" t="s">
        <v>0</v>
      </c>
      <c r="K77" s="2">
        <f>C77/B77</f>
        <v>2.2789827973074046</v>
      </c>
      <c r="L77" s="2">
        <f>D77/B77</f>
        <v>2.2116679132385939</v>
      </c>
      <c r="M77" s="3">
        <f>D77*100/C77</f>
        <v>97.046275024614374</v>
      </c>
      <c r="N77" s="2">
        <f>E77/B77</f>
        <v>1.2183994016454749</v>
      </c>
      <c r="O77" s="2">
        <f>F77/B77</f>
        <v>1.1817501869857892</v>
      </c>
      <c r="P77" s="3">
        <f>F77*100/E77</f>
        <v>96.992019643953341</v>
      </c>
      <c r="Q77" s="2">
        <f>G77/B77</f>
        <v>1.0605833956619297</v>
      </c>
      <c r="R77" s="2">
        <f>H77/B77</f>
        <v>1.0299177262528048</v>
      </c>
      <c r="S77" s="3">
        <f>H77*100/G77</f>
        <v>97.108603667136819</v>
      </c>
      <c r="T77" s="3">
        <f>I77*1000/B77</f>
        <v>117.42707554225879</v>
      </c>
    </row>
    <row r="78" spans="1:20" x14ac:dyDescent="0.2">
      <c r="A78" s="1" t="s">
        <v>85</v>
      </c>
      <c r="B78" s="4">
        <v>292</v>
      </c>
      <c r="C78" s="4">
        <v>16</v>
      </c>
      <c r="D78" s="4">
        <v>16</v>
      </c>
      <c r="E78" s="4">
        <v>7</v>
      </c>
      <c r="F78" s="4">
        <v>7</v>
      </c>
      <c r="G78" s="4">
        <v>9</v>
      </c>
      <c r="H78" s="4">
        <v>9</v>
      </c>
      <c r="I78" s="4">
        <v>7</v>
      </c>
      <c r="J78" s="1" t="s">
        <v>85</v>
      </c>
      <c r="K78" s="2">
        <f t="shared" ref="K78:K84" si="70">C78/B78</f>
        <v>5.4794520547945202E-2</v>
      </c>
      <c r="L78" s="2">
        <f t="shared" ref="L78:L84" si="71">D78/B78</f>
        <v>5.4794520547945202E-2</v>
      </c>
      <c r="M78" s="3">
        <f t="shared" ref="M78:M84" si="72">D78*100/C78</f>
        <v>100</v>
      </c>
      <c r="N78" s="2">
        <f t="shared" ref="N78:N84" si="73">E78/B78</f>
        <v>2.3972602739726026E-2</v>
      </c>
      <c r="O78" s="2">
        <f t="shared" ref="O78:O84" si="74">F78/B78</f>
        <v>2.3972602739726026E-2</v>
      </c>
      <c r="P78" s="3">
        <f t="shared" ref="P78:P84" si="75">F78*100/E78</f>
        <v>100</v>
      </c>
      <c r="Q78" s="2">
        <f t="shared" ref="Q78:Q84" si="76">G78/B78</f>
        <v>3.0821917808219176E-2</v>
      </c>
      <c r="R78" s="2">
        <f t="shared" ref="R78:R84" si="77">H78/B78</f>
        <v>3.0821917808219176E-2</v>
      </c>
      <c r="S78" s="3">
        <f t="shared" ref="S78:S84" si="78">H78*100/G78</f>
        <v>100</v>
      </c>
      <c r="T78" s="3">
        <f t="shared" ref="T78:T84" si="79">I78*1000/B78</f>
        <v>23.972602739726028</v>
      </c>
    </row>
    <row r="79" spans="1:20" x14ac:dyDescent="0.2">
      <c r="A79" s="1" t="s">
        <v>86</v>
      </c>
      <c r="B79" s="4">
        <v>244</v>
      </c>
      <c r="C79" s="4">
        <v>185</v>
      </c>
      <c r="D79" s="4">
        <v>184</v>
      </c>
      <c r="E79" s="4">
        <v>112</v>
      </c>
      <c r="F79" s="4">
        <v>111</v>
      </c>
      <c r="G79" s="4">
        <v>73</v>
      </c>
      <c r="H79" s="4">
        <v>73</v>
      </c>
      <c r="I79" s="4">
        <v>36</v>
      </c>
      <c r="J79" s="1" t="s">
        <v>86</v>
      </c>
      <c r="K79" s="2">
        <f t="shared" si="70"/>
        <v>0.75819672131147542</v>
      </c>
      <c r="L79" s="2">
        <f t="shared" si="71"/>
        <v>0.75409836065573765</v>
      </c>
      <c r="M79" s="3">
        <f t="shared" si="72"/>
        <v>99.459459459459453</v>
      </c>
      <c r="N79" s="2">
        <f t="shared" si="73"/>
        <v>0.45901639344262296</v>
      </c>
      <c r="O79" s="2">
        <f t="shared" si="74"/>
        <v>0.45491803278688525</v>
      </c>
      <c r="P79" s="3">
        <f t="shared" si="75"/>
        <v>99.107142857142861</v>
      </c>
      <c r="Q79" s="2">
        <f t="shared" si="76"/>
        <v>0.29918032786885246</v>
      </c>
      <c r="R79" s="2">
        <f t="shared" si="77"/>
        <v>0.29918032786885246</v>
      </c>
      <c r="S79" s="3">
        <f t="shared" si="78"/>
        <v>100</v>
      </c>
      <c r="T79" s="3">
        <f t="shared" si="79"/>
        <v>147.54098360655738</v>
      </c>
    </row>
    <row r="80" spans="1:20" x14ac:dyDescent="0.2">
      <c r="A80" s="1" t="s">
        <v>87</v>
      </c>
      <c r="B80" s="4">
        <v>226</v>
      </c>
      <c r="C80" s="4">
        <v>414</v>
      </c>
      <c r="D80" s="4">
        <v>404</v>
      </c>
      <c r="E80" s="4">
        <v>224</v>
      </c>
      <c r="F80" s="4">
        <v>218</v>
      </c>
      <c r="G80" s="4">
        <v>190</v>
      </c>
      <c r="H80" s="4">
        <v>186</v>
      </c>
      <c r="I80" s="4">
        <v>47</v>
      </c>
      <c r="J80" s="1" t="s">
        <v>87</v>
      </c>
      <c r="K80" s="2">
        <f t="shared" si="70"/>
        <v>1.831858407079646</v>
      </c>
      <c r="L80" s="2">
        <f t="shared" si="71"/>
        <v>1.7876106194690264</v>
      </c>
      <c r="M80" s="3">
        <f t="shared" si="72"/>
        <v>97.584541062801932</v>
      </c>
      <c r="N80" s="2">
        <f t="shared" si="73"/>
        <v>0.99115044247787609</v>
      </c>
      <c r="O80" s="2">
        <f t="shared" si="74"/>
        <v>0.96460176991150437</v>
      </c>
      <c r="P80" s="3">
        <f t="shared" si="75"/>
        <v>97.321428571428569</v>
      </c>
      <c r="Q80" s="2">
        <f t="shared" si="76"/>
        <v>0.84070796460176989</v>
      </c>
      <c r="R80" s="2">
        <f t="shared" si="77"/>
        <v>0.82300884955752207</v>
      </c>
      <c r="S80" s="3">
        <f t="shared" si="78"/>
        <v>97.89473684210526</v>
      </c>
      <c r="T80" s="3">
        <f t="shared" si="79"/>
        <v>207.9646017699115</v>
      </c>
    </row>
    <row r="81" spans="1:20" x14ac:dyDescent="0.2">
      <c r="A81" s="1" t="s">
        <v>88</v>
      </c>
      <c r="B81" s="4">
        <v>219</v>
      </c>
      <c r="C81" s="4">
        <v>692</v>
      </c>
      <c r="D81" s="4">
        <v>677</v>
      </c>
      <c r="E81" s="4">
        <v>375</v>
      </c>
      <c r="F81" s="4">
        <v>365</v>
      </c>
      <c r="G81" s="4">
        <v>317</v>
      </c>
      <c r="H81" s="4">
        <v>312</v>
      </c>
      <c r="I81" s="4">
        <v>38</v>
      </c>
      <c r="J81" s="1" t="s">
        <v>88</v>
      </c>
      <c r="K81" s="2">
        <f t="shared" si="70"/>
        <v>3.1598173515981736</v>
      </c>
      <c r="L81" s="2">
        <f t="shared" si="71"/>
        <v>3.0913242009132422</v>
      </c>
      <c r="M81" s="3">
        <f t="shared" si="72"/>
        <v>97.832369942196536</v>
      </c>
      <c r="N81" s="2">
        <f t="shared" si="73"/>
        <v>1.7123287671232876</v>
      </c>
      <c r="O81" s="2">
        <f t="shared" si="74"/>
        <v>1.6666666666666667</v>
      </c>
      <c r="P81" s="3">
        <f t="shared" si="75"/>
        <v>97.333333333333329</v>
      </c>
      <c r="Q81" s="2">
        <f t="shared" si="76"/>
        <v>1.4474885844748859</v>
      </c>
      <c r="R81" s="2">
        <f t="shared" si="77"/>
        <v>1.4246575342465753</v>
      </c>
      <c r="S81" s="3">
        <f t="shared" si="78"/>
        <v>98.422712933753942</v>
      </c>
      <c r="T81" s="3">
        <f t="shared" si="79"/>
        <v>173.51598173515981</v>
      </c>
    </row>
    <row r="82" spans="1:20" x14ac:dyDescent="0.2">
      <c r="A82" s="1" t="s">
        <v>89</v>
      </c>
      <c r="B82" s="4">
        <v>142</v>
      </c>
      <c r="C82" s="4">
        <v>628</v>
      </c>
      <c r="D82" s="4">
        <v>615</v>
      </c>
      <c r="E82" s="4">
        <v>324</v>
      </c>
      <c r="F82" s="4">
        <v>319</v>
      </c>
      <c r="G82" s="4">
        <v>304</v>
      </c>
      <c r="H82" s="4">
        <v>296</v>
      </c>
      <c r="I82" s="4">
        <v>24</v>
      </c>
      <c r="J82" s="1" t="s">
        <v>89</v>
      </c>
      <c r="K82" s="2">
        <f t="shared" si="70"/>
        <v>4.422535211267606</v>
      </c>
      <c r="L82" s="2">
        <f t="shared" si="71"/>
        <v>4.330985915492958</v>
      </c>
      <c r="M82" s="3">
        <f t="shared" si="72"/>
        <v>97.929936305732483</v>
      </c>
      <c r="N82" s="2">
        <f t="shared" si="73"/>
        <v>2.2816901408450705</v>
      </c>
      <c r="O82" s="2">
        <f t="shared" si="74"/>
        <v>2.2464788732394365</v>
      </c>
      <c r="P82" s="3">
        <f t="shared" si="75"/>
        <v>98.456790123456784</v>
      </c>
      <c r="Q82" s="2">
        <f t="shared" si="76"/>
        <v>2.140845070422535</v>
      </c>
      <c r="R82" s="2">
        <f t="shared" si="77"/>
        <v>2.084507042253521</v>
      </c>
      <c r="S82" s="3">
        <f t="shared" si="78"/>
        <v>97.368421052631575</v>
      </c>
      <c r="T82" s="3">
        <f t="shared" si="79"/>
        <v>169.01408450704224</v>
      </c>
    </row>
    <row r="83" spans="1:20" x14ac:dyDescent="0.2">
      <c r="A83" s="1" t="s">
        <v>90</v>
      </c>
      <c r="B83" s="4">
        <v>123</v>
      </c>
      <c r="C83" s="4">
        <v>636</v>
      </c>
      <c r="D83" s="4">
        <v>608</v>
      </c>
      <c r="E83" s="4">
        <v>336</v>
      </c>
      <c r="F83" s="4">
        <v>323</v>
      </c>
      <c r="G83" s="4">
        <v>300</v>
      </c>
      <c r="H83" s="4">
        <v>285</v>
      </c>
      <c r="I83" s="4">
        <v>2</v>
      </c>
      <c r="J83" s="1" t="s">
        <v>90</v>
      </c>
      <c r="K83" s="2">
        <f t="shared" si="70"/>
        <v>5.1707317073170733</v>
      </c>
      <c r="L83" s="2">
        <f t="shared" si="71"/>
        <v>4.9430894308943092</v>
      </c>
      <c r="M83" s="3">
        <f t="shared" si="72"/>
        <v>95.59748427672956</v>
      </c>
      <c r="N83" s="2">
        <f t="shared" si="73"/>
        <v>2.7317073170731709</v>
      </c>
      <c r="O83" s="2">
        <f t="shared" si="74"/>
        <v>2.6260162601626016</v>
      </c>
      <c r="P83" s="3">
        <f t="shared" si="75"/>
        <v>96.13095238095238</v>
      </c>
      <c r="Q83" s="2">
        <f t="shared" si="76"/>
        <v>2.4390243902439024</v>
      </c>
      <c r="R83" s="2">
        <f t="shared" si="77"/>
        <v>2.3170731707317072</v>
      </c>
      <c r="S83" s="3">
        <f t="shared" si="78"/>
        <v>95</v>
      </c>
      <c r="T83" s="3">
        <f t="shared" si="79"/>
        <v>16.260162601626018</v>
      </c>
    </row>
    <row r="84" spans="1:20" x14ac:dyDescent="0.2">
      <c r="A84" s="1" t="s">
        <v>91</v>
      </c>
      <c r="B84" s="4">
        <v>91</v>
      </c>
      <c r="C84" s="4">
        <v>476</v>
      </c>
      <c r="D84" s="4">
        <v>453</v>
      </c>
      <c r="E84" s="4">
        <v>251</v>
      </c>
      <c r="F84" s="4">
        <v>237</v>
      </c>
      <c r="G84" s="4">
        <v>225</v>
      </c>
      <c r="H84" s="4">
        <v>216</v>
      </c>
      <c r="I84" s="4">
        <v>3</v>
      </c>
      <c r="J84" s="1" t="s">
        <v>91</v>
      </c>
      <c r="K84" s="2">
        <f t="shared" si="70"/>
        <v>5.2307692307692308</v>
      </c>
      <c r="L84" s="2">
        <f t="shared" si="71"/>
        <v>4.9780219780219781</v>
      </c>
      <c r="M84" s="3">
        <f t="shared" si="72"/>
        <v>95.168067226890756</v>
      </c>
      <c r="N84" s="2">
        <f t="shared" si="73"/>
        <v>2.7582417582417582</v>
      </c>
      <c r="O84" s="2">
        <f t="shared" si="74"/>
        <v>2.6043956043956045</v>
      </c>
      <c r="P84" s="3">
        <f t="shared" si="75"/>
        <v>94.422310756972109</v>
      </c>
      <c r="Q84" s="2">
        <f t="shared" si="76"/>
        <v>2.4725274725274726</v>
      </c>
      <c r="R84" s="2">
        <f t="shared" si="77"/>
        <v>2.3736263736263736</v>
      </c>
      <c r="S84" s="3">
        <f t="shared" si="78"/>
        <v>96</v>
      </c>
      <c r="T84" s="3">
        <f t="shared" si="79"/>
        <v>32.967032967032964</v>
      </c>
    </row>
    <row r="85" spans="1:20" x14ac:dyDescent="0.2">
      <c r="A85" s="1" t="s">
        <v>100</v>
      </c>
      <c r="J85" s="1" t="s">
        <v>100</v>
      </c>
      <c r="T85" s="3">
        <f>SUM(T78:T84)*5</f>
        <v>3856.1772496352796</v>
      </c>
    </row>
    <row r="86" spans="1:20" x14ac:dyDescent="0.2">
      <c r="A86" s="1" t="s">
        <v>325</v>
      </c>
      <c r="J86" s="1" t="s">
        <v>325</v>
      </c>
      <c r="K86" s="6" t="s">
        <v>328</v>
      </c>
      <c r="L86" s="6" t="s">
        <v>329</v>
      </c>
      <c r="M86" s="6" t="s">
        <v>330</v>
      </c>
      <c r="N86" s="6" t="s">
        <v>331</v>
      </c>
      <c r="O86" s="6" t="s">
        <v>332</v>
      </c>
      <c r="P86" s="6" t="s">
        <v>333</v>
      </c>
      <c r="Q86" s="6" t="s">
        <v>334</v>
      </c>
      <c r="R86" s="6" t="s">
        <v>335</v>
      </c>
      <c r="S86" s="6" t="s">
        <v>336</v>
      </c>
      <c r="T86" s="6" t="s">
        <v>337</v>
      </c>
    </row>
    <row r="87" spans="1:20" x14ac:dyDescent="0.2">
      <c r="A87" s="1" t="s">
        <v>0</v>
      </c>
      <c r="B87" s="4">
        <v>1070</v>
      </c>
      <c r="C87" s="4">
        <v>2395</v>
      </c>
      <c r="D87" s="4">
        <v>2312</v>
      </c>
      <c r="E87" s="4">
        <v>1232</v>
      </c>
      <c r="F87" s="4">
        <v>1192</v>
      </c>
      <c r="G87" s="4">
        <v>1163</v>
      </c>
      <c r="H87" s="4">
        <v>1120</v>
      </c>
      <c r="I87" s="4">
        <v>106</v>
      </c>
      <c r="J87" s="1" t="s">
        <v>0</v>
      </c>
      <c r="K87" s="2">
        <f>C87/B87</f>
        <v>2.2383177570093458</v>
      </c>
      <c r="L87" s="2">
        <f>D87/B87</f>
        <v>2.160747663551402</v>
      </c>
      <c r="M87" s="3">
        <f>D87*100/C87</f>
        <v>96.534446764091854</v>
      </c>
      <c r="N87" s="2">
        <f>E87/B87</f>
        <v>1.1514018691588785</v>
      </c>
      <c r="O87" s="2">
        <f>F87/B87</f>
        <v>1.1140186915887851</v>
      </c>
      <c r="P87" s="3">
        <f>F87*100/E87</f>
        <v>96.753246753246756</v>
      </c>
      <c r="Q87" s="2">
        <f>G87/B87</f>
        <v>1.0869158878504672</v>
      </c>
      <c r="R87" s="2">
        <f>H87/B87</f>
        <v>1.0467289719626167</v>
      </c>
      <c r="S87" s="3">
        <f>H87*100/G87</f>
        <v>96.302665520206361</v>
      </c>
      <c r="T87" s="3">
        <f>I87*1000/B87</f>
        <v>99.065420560747668</v>
      </c>
    </row>
    <row r="88" spans="1:20" x14ac:dyDescent="0.2">
      <c r="A88" s="1" t="s">
        <v>85</v>
      </c>
      <c r="B88" s="4">
        <v>230</v>
      </c>
      <c r="C88" s="4">
        <v>17</v>
      </c>
      <c r="D88" s="4">
        <v>17</v>
      </c>
      <c r="E88" s="4">
        <v>10</v>
      </c>
      <c r="F88" s="4">
        <v>10</v>
      </c>
      <c r="G88" s="4">
        <v>7</v>
      </c>
      <c r="H88" s="4">
        <v>7</v>
      </c>
      <c r="I88" s="4">
        <v>7</v>
      </c>
      <c r="J88" s="1" t="s">
        <v>85</v>
      </c>
      <c r="K88" s="2">
        <f t="shared" ref="K88:K94" si="80">C88/B88</f>
        <v>7.3913043478260873E-2</v>
      </c>
      <c r="L88" s="2">
        <f t="shared" ref="L88:L94" si="81">D88/B88</f>
        <v>7.3913043478260873E-2</v>
      </c>
      <c r="M88" s="3">
        <f t="shared" ref="M88:M94" si="82">D88*100/C88</f>
        <v>100</v>
      </c>
      <c r="N88" s="2">
        <f t="shared" ref="N88:N94" si="83">E88/B88</f>
        <v>4.3478260869565216E-2</v>
      </c>
      <c r="O88" s="2">
        <f t="shared" ref="O88:O94" si="84">F88/B88</f>
        <v>4.3478260869565216E-2</v>
      </c>
      <c r="P88" s="3">
        <f t="shared" ref="P88:P94" si="85">F88*100/E88</f>
        <v>100</v>
      </c>
      <c r="Q88" s="2">
        <f t="shared" ref="Q88:Q94" si="86">G88/B88</f>
        <v>3.0434782608695653E-2</v>
      </c>
      <c r="R88" s="2">
        <f t="shared" ref="R88:R94" si="87">H88/B88</f>
        <v>3.0434782608695653E-2</v>
      </c>
      <c r="S88" s="3">
        <f t="shared" ref="S88:S94" si="88">H88*100/G88</f>
        <v>100</v>
      </c>
      <c r="T88" s="3">
        <f t="shared" ref="T88:T94" si="89">I88*1000/B88</f>
        <v>30.434782608695652</v>
      </c>
    </row>
    <row r="89" spans="1:20" x14ac:dyDescent="0.2">
      <c r="A89" s="1" t="s">
        <v>86</v>
      </c>
      <c r="B89" s="4">
        <v>194</v>
      </c>
      <c r="C89" s="4">
        <v>153</v>
      </c>
      <c r="D89" s="4">
        <v>150</v>
      </c>
      <c r="E89" s="4">
        <v>89</v>
      </c>
      <c r="F89" s="4">
        <v>88</v>
      </c>
      <c r="G89" s="4">
        <v>64</v>
      </c>
      <c r="H89" s="4">
        <v>62</v>
      </c>
      <c r="I89" s="4">
        <v>24</v>
      </c>
      <c r="J89" s="1" t="s">
        <v>86</v>
      </c>
      <c r="K89" s="2">
        <f t="shared" si="80"/>
        <v>0.78865979381443296</v>
      </c>
      <c r="L89" s="2">
        <f t="shared" si="81"/>
        <v>0.77319587628865982</v>
      </c>
      <c r="M89" s="3">
        <f t="shared" si="82"/>
        <v>98.039215686274517</v>
      </c>
      <c r="N89" s="2">
        <f t="shared" si="83"/>
        <v>0.45876288659793812</v>
      </c>
      <c r="O89" s="2">
        <f t="shared" si="84"/>
        <v>0.45360824742268041</v>
      </c>
      <c r="P89" s="3">
        <f t="shared" si="85"/>
        <v>98.876404494382029</v>
      </c>
      <c r="Q89" s="2">
        <f t="shared" si="86"/>
        <v>0.32989690721649484</v>
      </c>
      <c r="R89" s="2">
        <f t="shared" si="87"/>
        <v>0.31958762886597936</v>
      </c>
      <c r="S89" s="3">
        <f t="shared" si="88"/>
        <v>96.875</v>
      </c>
      <c r="T89" s="3">
        <f t="shared" si="89"/>
        <v>123.71134020618557</v>
      </c>
    </row>
    <row r="90" spans="1:20" x14ac:dyDescent="0.2">
      <c r="A90" s="1" t="s">
        <v>87</v>
      </c>
      <c r="B90" s="4">
        <v>184</v>
      </c>
      <c r="C90" s="4">
        <v>324</v>
      </c>
      <c r="D90" s="4">
        <v>311</v>
      </c>
      <c r="E90" s="4">
        <v>167</v>
      </c>
      <c r="F90" s="4">
        <v>157</v>
      </c>
      <c r="G90" s="4">
        <v>157</v>
      </c>
      <c r="H90" s="4">
        <v>154</v>
      </c>
      <c r="I90" s="4">
        <v>35</v>
      </c>
      <c r="J90" s="1" t="s">
        <v>87</v>
      </c>
      <c r="K90" s="2">
        <f t="shared" si="80"/>
        <v>1.7608695652173914</v>
      </c>
      <c r="L90" s="2">
        <f t="shared" si="81"/>
        <v>1.6902173913043479</v>
      </c>
      <c r="M90" s="3">
        <f t="shared" si="82"/>
        <v>95.987654320987659</v>
      </c>
      <c r="N90" s="2">
        <f t="shared" si="83"/>
        <v>0.90760869565217395</v>
      </c>
      <c r="O90" s="2">
        <f t="shared" si="84"/>
        <v>0.85326086956521741</v>
      </c>
      <c r="P90" s="3">
        <f t="shared" si="85"/>
        <v>94.011976047904199</v>
      </c>
      <c r="Q90" s="2">
        <f t="shared" si="86"/>
        <v>0.85326086956521741</v>
      </c>
      <c r="R90" s="2">
        <f t="shared" si="87"/>
        <v>0.83695652173913049</v>
      </c>
      <c r="S90" s="3">
        <f t="shared" si="88"/>
        <v>98.089171974522287</v>
      </c>
      <c r="T90" s="3">
        <f t="shared" si="89"/>
        <v>190.21739130434781</v>
      </c>
    </row>
    <row r="91" spans="1:20" x14ac:dyDescent="0.2">
      <c r="A91" s="1" t="s">
        <v>88</v>
      </c>
      <c r="B91" s="4">
        <v>143</v>
      </c>
      <c r="C91" s="4">
        <v>431</v>
      </c>
      <c r="D91" s="4">
        <v>415</v>
      </c>
      <c r="E91" s="4">
        <v>218</v>
      </c>
      <c r="F91" s="4">
        <v>213</v>
      </c>
      <c r="G91" s="4">
        <v>213</v>
      </c>
      <c r="H91" s="4">
        <v>202</v>
      </c>
      <c r="I91" s="4">
        <v>26</v>
      </c>
      <c r="J91" s="1" t="s">
        <v>88</v>
      </c>
      <c r="K91" s="2">
        <f t="shared" si="80"/>
        <v>3.0139860139860142</v>
      </c>
      <c r="L91" s="2">
        <f t="shared" si="81"/>
        <v>2.9020979020979021</v>
      </c>
      <c r="M91" s="3">
        <f t="shared" si="82"/>
        <v>96.287703016241295</v>
      </c>
      <c r="N91" s="2">
        <f t="shared" si="83"/>
        <v>1.5244755244755244</v>
      </c>
      <c r="O91" s="2">
        <f t="shared" si="84"/>
        <v>1.4895104895104896</v>
      </c>
      <c r="P91" s="3">
        <f t="shared" si="85"/>
        <v>97.706422018348619</v>
      </c>
      <c r="Q91" s="2">
        <f t="shared" si="86"/>
        <v>1.4895104895104896</v>
      </c>
      <c r="R91" s="2">
        <f t="shared" si="87"/>
        <v>1.4125874125874125</v>
      </c>
      <c r="S91" s="3">
        <f t="shared" si="88"/>
        <v>94.835680751173712</v>
      </c>
      <c r="T91" s="3">
        <f t="shared" si="89"/>
        <v>181.81818181818181</v>
      </c>
    </row>
    <row r="92" spans="1:20" x14ac:dyDescent="0.2">
      <c r="A92" s="1" t="s">
        <v>89</v>
      </c>
      <c r="B92" s="4">
        <v>132</v>
      </c>
      <c r="C92" s="4">
        <v>521</v>
      </c>
      <c r="D92" s="4">
        <v>508</v>
      </c>
      <c r="E92" s="4">
        <v>258</v>
      </c>
      <c r="F92" s="4">
        <v>250</v>
      </c>
      <c r="G92" s="4">
        <v>263</v>
      </c>
      <c r="H92" s="4">
        <v>258</v>
      </c>
      <c r="I92" s="4">
        <v>10</v>
      </c>
      <c r="J92" s="1" t="s">
        <v>89</v>
      </c>
      <c r="K92" s="2">
        <f t="shared" si="80"/>
        <v>3.9469696969696968</v>
      </c>
      <c r="L92" s="2">
        <f t="shared" si="81"/>
        <v>3.8484848484848486</v>
      </c>
      <c r="M92" s="3">
        <f t="shared" si="82"/>
        <v>97.504798464491358</v>
      </c>
      <c r="N92" s="2">
        <f t="shared" si="83"/>
        <v>1.9545454545454546</v>
      </c>
      <c r="O92" s="2">
        <f t="shared" si="84"/>
        <v>1.893939393939394</v>
      </c>
      <c r="P92" s="3">
        <f t="shared" si="85"/>
        <v>96.899224806201545</v>
      </c>
      <c r="Q92" s="2">
        <f t="shared" si="86"/>
        <v>1.9924242424242424</v>
      </c>
      <c r="R92" s="2">
        <f t="shared" si="87"/>
        <v>1.9545454545454546</v>
      </c>
      <c r="S92" s="3">
        <f t="shared" si="88"/>
        <v>98.098859315589351</v>
      </c>
      <c r="T92" s="3">
        <f t="shared" si="89"/>
        <v>75.757575757575751</v>
      </c>
    </row>
    <row r="93" spans="1:20" x14ac:dyDescent="0.2">
      <c r="A93" s="1" t="s">
        <v>90</v>
      </c>
      <c r="B93" s="4">
        <v>101</v>
      </c>
      <c r="C93" s="4">
        <v>500</v>
      </c>
      <c r="D93" s="4">
        <v>478</v>
      </c>
      <c r="E93" s="4">
        <v>261</v>
      </c>
      <c r="F93" s="4">
        <v>253</v>
      </c>
      <c r="G93" s="4">
        <v>239</v>
      </c>
      <c r="H93" s="4">
        <v>225</v>
      </c>
      <c r="I93" s="4">
        <v>3</v>
      </c>
      <c r="J93" s="1" t="s">
        <v>90</v>
      </c>
      <c r="K93" s="2">
        <f t="shared" si="80"/>
        <v>4.9504950495049505</v>
      </c>
      <c r="L93" s="2">
        <f t="shared" si="81"/>
        <v>4.7326732673267324</v>
      </c>
      <c r="M93" s="3">
        <f t="shared" si="82"/>
        <v>95.6</v>
      </c>
      <c r="N93" s="2">
        <f t="shared" si="83"/>
        <v>2.5841584158415842</v>
      </c>
      <c r="O93" s="2">
        <f t="shared" si="84"/>
        <v>2.504950495049505</v>
      </c>
      <c r="P93" s="3">
        <f t="shared" si="85"/>
        <v>96.934865900383144</v>
      </c>
      <c r="Q93" s="2">
        <f t="shared" si="86"/>
        <v>2.3663366336633662</v>
      </c>
      <c r="R93" s="2">
        <f t="shared" si="87"/>
        <v>2.2277227722772279</v>
      </c>
      <c r="S93" s="3">
        <f t="shared" si="88"/>
        <v>94.142259414225947</v>
      </c>
      <c r="T93" s="3">
        <f t="shared" si="89"/>
        <v>29.702970297029704</v>
      </c>
    </row>
    <row r="94" spans="1:20" x14ac:dyDescent="0.2">
      <c r="A94" s="1" t="s">
        <v>91</v>
      </c>
      <c r="B94" s="4">
        <v>86</v>
      </c>
      <c r="C94" s="4">
        <v>449</v>
      </c>
      <c r="D94" s="4">
        <v>433</v>
      </c>
      <c r="E94" s="4">
        <v>229</v>
      </c>
      <c r="F94" s="4">
        <v>221</v>
      </c>
      <c r="G94" s="4">
        <v>220</v>
      </c>
      <c r="H94" s="4">
        <v>212</v>
      </c>
      <c r="I94" s="4">
        <v>1</v>
      </c>
      <c r="J94" s="1" t="s">
        <v>91</v>
      </c>
      <c r="K94" s="2">
        <f t="shared" si="80"/>
        <v>5.2209302325581399</v>
      </c>
      <c r="L94" s="2">
        <f t="shared" si="81"/>
        <v>5.0348837209302326</v>
      </c>
      <c r="M94" s="3">
        <f t="shared" si="82"/>
        <v>96.436525612472167</v>
      </c>
      <c r="N94" s="2">
        <f t="shared" si="83"/>
        <v>2.6627906976744184</v>
      </c>
      <c r="O94" s="2">
        <f t="shared" si="84"/>
        <v>2.5697674418604652</v>
      </c>
      <c r="P94" s="3">
        <f t="shared" si="85"/>
        <v>96.506550218340607</v>
      </c>
      <c r="Q94" s="2">
        <f t="shared" si="86"/>
        <v>2.558139534883721</v>
      </c>
      <c r="R94" s="2">
        <f t="shared" si="87"/>
        <v>2.4651162790697674</v>
      </c>
      <c r="S94" s="3">
        <f t="shared" si="88"/>
        <v>96.36363636363636</v>
      </c>
      <c r="T94" s="3">
        <f t="shared" si="89"/>
        <v>11.627906976744185</v>
      </c>
    </row>
    <row r="95" spans="1:20" x14ac:dyDescent="0.2">
      <c r="A95" s="1" t="s">
        <v>101</v>
      </c>
      <c r="J95" s="1" t="s">
        <v>101</v>
      </c>
      <c r="T95" s="3">
        <f>SUM(T88:T94)*5</f>
        <v>3216.3507448438022</v>
      </c>
    </row>
    <row r="96" spans="1:20" x14ac:dyDescent="0.2">
      <c r="A96" s="1" t="s">
        <v>325</v>
      </c>
      <c r="J96" s="1" t="s">
        <v>325</v>
      </c>
      <c r="K96" s="6" t="s">
        <v>328</v>
      </c>
      <c r="L96" s="6" t="s">
        <v>329</v>
      </c>
      <c r="M96" s="6" t="s">
        <v>330</v>
      </c>
      <c r="N96" s="6" t="s">
        <v>331</v>
      </c>
      <c r="O96" s="6" t="s">
        <v>332</v>
      </c>
      <c r="P96" s="6" t="s">
        <v>333</v>
      </c>
      <c r="Q96" s="6" t="s">
        <v>334</v>
      </c>
      <c r="R96" s="6" t="s">
        <v>335</v>
      </c>
      <c r="S96" s="6" t="s">
        <v>336</v>
      </c>
      <c r="T96" s="6" t="s">
        <v>337</v>
      </c>
    </row>
    <row r="97" spans="1:20" x14ac:dyDescent="0.2">
      <c r="A97" s="1" t="s">
        <v>0</v>
      </c>
      <c r="B97" s="4">
        <v>648</v>
      </c>
      <c r="C97" s="4">
        <v>1552</v>
      </c>
      <c r="D97" s="4">
        <v>1500</v>
      </c>
      <c r="E97" s="4">
        <v>811</v>
      </c>
      <c r="F97" s="4">
        <v>784</v>
      </c>
      <c r="G97" s="4">
        <v>741</v>
      </c>
      <c r="H97" s="4">
        <v>716</v>
      </c>
      <c r="I97" s="4">
        <v>83</v>
      </c>
      <c r="J97" s="1" t="s">
        <v>0</v>
      </c>
      <c r="K97" s="2">
        <f>C97/B97</f>
        <v>2.3950617283950617</v>
      </c>
      <c r="L97" s="2">
        <f>D97/B97</f>
        <v>2.3148148148148149</v>
      </c>
      <c r="M97" s="3">
        <f>D97*100/C97</f>
        <v>96.649484536082468</v>
      </c>
      <c r="N97" s="2">
        <f>E97/B97</f>
        <v>1.2515432098765431</v>
      </c>
      <c r="O97" s="2">
        <f>F97/B97</f>
        <v>1.2098765432098766</v>
      </c>
      <c r="P97" s="3">
        <f>F97*100/E97</f>
        <v>96.670776818742297</v>
      </c>
      <c r="Q97" s="2">
        <f>G97/B97</f>
        <v>1.1435185185185186</v>
      </c>
      <c r="R97" s="2">
        <f>H97/B97</f>
        <v>1.1049382716049383</v>
      </c>
      <c r="S97" s="3">
        <f>H97*100/G97</f>
        <v>96.62618083670715</v>
      </c>
      <c r="T97" s="3">
        <f>I97*1000/B97</f>
        <v>128.08641975308643</v>
      </c>
    </row>
    <row r="98" spans="1:20" x14ac:dyDescent="0.2">
      <c r="A98" s="1" t="s">
        <v>85</v>
      </c>
      <c r="B98" s="4">
        <v>141</v>
      </c>
      <c r="C98" s="4">
        <v>11</v>
      </c>
      <c r="D98" s="4">
        <v>11</v>
      </c>
      <c r="E98" s="4">
        <v>3</v>
      </c>
      <c r="F98" s="4">
        <v>3</v>
      </c>
      <c r="G98" s="4">
        <v>8</v>
      </c>
      <c r="H98" s="4">
        <v>8</v>
      </c>
      <c r="I98" s="4">
        <v>1</v>
      </c>
      <c r="J98" s="1" t="s">
        <v>85</v>
      </c>
      <c r="K98" s="2">
        <f t="shared" ref="K98:K104" si="90">C98/B98</f>
        <v>7.8014184397163122E-2</v>
      </c>
      <c r="L98" s="2">
        <f t="shared" ref="L98:L104" si="91">D98/B98</f>
        <v>7.8014184397163122E-2</v>
      </c>
      <c r="M98" s="3">
        <f t="shared" ref="M98:M104" si="92">D98*100/C98</f>
        <v>100</v>
      </c>
      <c r="N98" s="2">
        <f t="shared" ref="N98:N104" si="93">E98/B98</f>
        <v>2.1276595744680851E-2</v>
      </c>
      <c r="O98" s="2">
        <f t="shared" ref="O98:O104" si="94">F98/B98</f>
        <v>2.1276595744680851E-2</v>
      </c>
      <c r="P98" s="3">
        <f t="shared" ref="P98:P104" si="95">F98*100/E98</f>
        <v>100</v>
      </c>
      <c r="Q98" s="2">
        <f t="shared" ref="Q98:Q104" si="96">G98/B98</f>
        <v>5.6737588652482268E-2</v>
      </c>
      <c r="R98" s="2">
        <f t="shared" ref="R98:R104" si="97">H98/B98</f>
        <v>5.6737588652482268E-2</v>
      </c>
      <c r="S98" s="3">
        <f t="shared" ref="S98:S104" si="98">H98*100/G98</f>
        <v>100</v>
      </c>
      <c r="T98" s="3">
        <f t="shared" ref="T98:T104" si="99">I98*1000/B98</f>
        <v>7.0921985815602833</v>
      </c>
    </row>
    <row r="99" spans="1:20" x14ac:dyDescent="0.2">
      <c r="A99" s="1" t="s">
        <v>86</v>
      </c>
      <c r="B99" s="4">
        <v>126</v>
      </c>
      <c r="C99" s="4">
        <v>104</v>
      </c>
      <c r="D99" s="4">
        <v>103</v>
      </c>
      <c r="E99" s="4">
        <v>56</v>
      </c>
      <c r="F99" s="4">
        <v>55</v>
      </c>
      <c r="G99" s="4">
        <v>48</v>
      </c>
      <c r="H99" s="4">
        <v>48</v>
      </c>
      <c r="I99" s="4">
        <v>16</v>
      </c>
      <c r="J99" s="1" t="s">
        <v>86</v>
      </c>
      <c r="K99" s="2">
        <f t="shared" si="90"/>
        <v>0.82539682539682535</v>
      </c>
      <c r="L99" s="2">
        <f t="shared" si="91"/>
        <v>0.81746031746031744</v>
      </c>
      <c r="M99" s="3">
        <f t="shared" si="92"/>
        <v>99.038461538461533</v>
      </c>
      <c r="N99" s="2">
        <f t="shared" si="93"/>
        <v>0.44444444444444442</v>
      </c>
      <c r="O99" s="2">
        <f t="shared" si="94"/>
        <v>0.43650793650793651</v>
      </c>
      <c r="P99" s="3">
        <f t="shared" si="95"/>
        <v>98.214285714285708</v>
      </c>
      <c r="Q99" s="2">
        <f t="shared" si="96"/>
        <v>0.38095238095238093</v>
      </c>
      <c r="R99" s="2">
        <f t="shared" si="97"/>
        <v>0.38095238095238093</v>
      </c>
      <c r="S99" s="3">
        <f t="shared" si="98"/>
        <v>100</v>
      </c>
      <c r="T99" s="3">
        <f t="shared" si="99"/>
        <v>126.98412698412699</v>
      </c>
    </row>
    <row r="100" spans="1:20" x14ac:dyDescent="0.2">
      <c r="A100" s="1" t="s">
        <v>87</v>
      </c>
      <c r="B100" s="4">
        <v>96</v>
      </c>
      <c r="C100" s="4">
        <v>212</v>
      </c>
      <c r="D100" s="4">
        <v>204</v>
      </c>
      <c r="E100" s="4">
        <v>113</v>
      </c>
      <c r="F100" s="4">
        <v>109</v>
      </c>
      <c r="G100" s="4">
        <v>99</v>
      </c>
      <c r="H100" s="4">
        <v>95</v>
      </c>
      <c r="I100" s="4">
        <v>22</v>
      </c>
      <c r="J100" s="1" t="s">
        <v>87</v>
      </c>
      <c r="K100" s="2">
        <f t="shared" si="90"/>
        <v>2.2083333333333335</v>
      </c>
      <c r="L100" s="2">
        <f t="shared" si="91"/>
        <v>2.125</v>
      </c>
      <c r="M100" s="3">
        <f t="shared" si="92"/>
        <v>96.226415094339629</v>
      </c>
      <c r="N100" s="2">
        <f t="shared" si="93"/>
        <v>1.1770833333333333</v>
      </c>
      <c r="O100" s="2">
        <f t="shared" si="94"/>
        <v>1.1354166666666667</v>
      </c>
      <c r="P100" s="3">
        <f t="shared" si="95"/>
        <v>96.460176991150448</v>
      </c>
      <c r="Q100" s="2">
        <f t="shared" si="96"/>
        <v>1.03125</v>
      </c>
      <c r="R100" s="2">
        <f t="shared" si="97"/>
        <v>0.98958333333333337</v>
      </c>
      <c r="S100" s="3">
        <f t="shared" si="98"/>
        <v>95.959595959595958</v>
      </c>
      <c r="T100" s="3">
        <f t="shared" si="99"/>
        <v>229.16666666666666</v>
      </c>
    </row>
    <row r="101" spans="1:20" x14ac:dyDescent="0.2">
      <c r="A101" s="1" t="s">
        <v>88</v>
      </c>
      <c r="B101" s="4">
        <v>109</v>
      </c>
      <c r="C101" s="4">
        <v>368</v>
      </c>
      <c r="D101" s="4">
        <v>360</v>
      </c>
      <c r="E101" s="4">
        <v>191</v>
      </c>
      <c r="F101" s="4">
        <v>188</v>
      </c>
      <c r="G101" s="4">
        <v>177</v>
      </c>
      <c r="H101" s="4">
        <v>172</v>
      </c>
      <c r="I101" s="4">
        <v>25</v>
      </c>
      <c r="J101" s="1" t="s">
        <v>88</v>
      </c>
      <c r="K101" s="2">
        <f t="shared" si="90"/>
        <v>3.3761467889908259</v>
      </c>
      <c r="L101" s="2">
        <f t="shared" si="91"/>
        <v>3.3027522935779818</v>
      </c>
      <c r="M101" s="3">
        <f t="shared" si="92"/>
        <v>97.826086956521735</v>
      </c>
      <c r="N101" s="2">
        <f t="shared" si="93"/>
        <v>1.7522935779816513</v>
      </c>
      <c r="O101" s="2">
        <f t="shared" si="94"/>
        <v>1.724770642201835</v>
      </c>
      <c r="P101" s="3">
        <f t="shared" si="95"/>
        <v>98.429319371727743</v>
      </c>
      <c r="Q101" s="2">
        <f t="shared" si="96"/>
        <v>1.6238532110091743</v>
      </c>
      <c r="R101" s="2">
        <f t="shared" si="97"/>
        <v>1.5779816513761469</v>
      </c>
      <c r="S101" s="3">
        <f t="shared" si="98"/>
        <v>97.175141242937855</v>
      </c>
      <c r="T101" s="3">
        <f t="shared" si="99"/>
        <v>229.35779816513761</v>
      </c>
    </row>
    <row r="102" spans="1:20" x14ac:dyDescent="0.2">
      <c r="A102" s="1" t="s">
        <v>89</v>
      </c>
      <c r="B102" s="4">
        <v>80</v>
      </c>
      <c r="C102" s="4">
        <v>322</v>
      </c>
      <c r="D102" s="4">
        <v>313</v>
      </c>
      <c r="E102" s="4">
        <v>167</v>
      </c>
      <c r="F102" s="4">
        <v>162</v>
      </c>
      <c r="G102" s="4">
        <v>155</v>
      </c>
      <c r="H102" s="4">
        <v>151</v>
      </c>
      <c r="I102" s="4">
        <v>11</v>
      </c>
      <c r="J102" s="1" t="s">
        <v>89</v>
      </c>
      <c r="K102" s="2">
        <f t="shared" si="90"/>
        <v>4.0250000000000004</v>
      </c>
      <c r="L102" s="2">
        <f t="shared" si="91"/>
        <v>3.9125000000000001</v>
      </c>
      <c r="M102" s="3">
        <f t="shared" si="92"/>
        <v>97.204968944099377</v>
      </c>
      <c r="N102" s="2">
        <f t="shared" si="93"/>
        <v>2.0874999999999999</v>
      </c>
      <c r="O102" s="2">
        <f t="shared" si="94"/>
        <v>2.0249999999999999</v>
      </c>
      <c r="P102" s="3">
        <f t="shared" si="95"/>
        <v>97.005988023952099</v>
      </c>
      <c r="Q102" s="2">
        <f t="shared" si="96"/>
        <v>1.9375</v>
      </c>
      <c r="R102" s="2">
        <f t="shared" si="97"/>
        <v>1.8875</v>
      </c>
      <c r="S102" s="3">
        <f t="shared" si="98"/>
        <v>97.41935483870968</v>
      </c>
      <c r="T102" s="3">
        <f t="shared" si="99"/>
        <v>137.5</v>
      </c>
    </row>
    <row r="103" spans="1:20" x14ac:dyDescent="0.2">
      <c r="A103" s="1" t="s">
        <v>90</v>
      </c>
      <c r="B103" s="4">
        <v>49</v>
      </c>
      <c r="C103" s="4">
        <v>281</v>
      </c>
      <c r="D103" s="4">
        <v>267</v>
      </c>
      <c r="E103" s="4">
        <v>157</v>
      </c>
      <c r="F103" s="4">
        <v>149</v>
      </c>
      <c r="G103" s="4">
        <v>124</v>
      </c>
      <c r="H103" s="4">
        <v>118</v>
      </c>
      <c r="I103" s="4">
        <v>7</v>
      </c>
      <c r="J103" s="1" t="s">
        <v>90</v>
      </c>
      <c r="K103" s="2">
        <f t="shared" si="90"/>
        <v>5.7346938775510203</v>
      </c>
      <c r="L103" s="2">
        <f t="shared" si="91"/>
        <v>5.4489795918367347</v>
      </c>
      <c r="M103" s="3">
        <f t="shared" si="92"/>
        <v>95.017793594306056</v>
      </c>
      <c r="N103" s="2">
        <f t="shared" si="93"/>
        <v>3.204081632653061</v>
      </c>
      <c r="O103" s="2">
        <f t="shared" si="94"/>
        <v>3.0408163265306123</v>
      </c>
      <c r="P103" s="3">
        <f t="shared" si="95"/>
        <v>94.904458598726109</v>
      </c>
      <c r="Q103" s="2">
        <f t="shared" si="96"/>
        <v>2.5306122448979593</v>
      </c>
      <c r="R103" s="2">
        <f t="shared" si="97"/>
        <v>2.4081632653061225</v>
      </c>
      <c r="S103" s="3">
        <f t="shared" si="98"/>
        <v>95.161290322580641</v>
      </c>
      <c r="T103" s="3">
        <f t="shared" si="99"/>
        <v>142.85714285714286</v>
      </c>
    </row>
    <row r="104" spans="1:20" x14ac:dyDescent="0.2">
      <c r="A104" s="1" t="s">
        <v>91</v>
      </c>
      <c r="B104" s="4">
        <v>47</v>
      </c>
      <c r="C104" s="4">
        <v>254</v>
      </c>
      <c r="D104" s="4">
        <v>242</v>
      </c>
      <c r="E104" s="4">
        <v>124</v>
      </c>
      <c r="F104" s="4">
        <v>118</v>
      </c>
      <c r="G104" s="4">
        <v>130</v>
      </c>
      <c r="H104" s="4">
        <v>124</v>
      </c>
      <c r="I104" s="4">
        <v>1</v>
      </c>
      <c r="J104" s="1" t="s">
        <v>91</v>
      </c>
      <c r="K104" s="2">
        <f t="shared" si="90"/>
        <v>5.4042553191489358</v>
      </c>
      <c r="L104" s="2">
        <f t="shared" si="91"/>
        <v>5.1489361702127656</v>
      </c>
      <c r="M104" s="3">
        <f t="shared" si="92"/>
        <v>95.275590551181097</v>
      </c>
      <c r="N104" s="2">
        <f t="shared" si="93"/>
        <v>2.6382978723404253</v>
      </c>
      <c r="O104" s="2">
        <f t="shared" si="94"/>
        <v>2.5106382978723403</v>
      </c>
      <c r="P104" s="3">
        <f t="shared" si="95"/>
        <v>95.161290322580641</v>
      </c>
      <c r="Q104" s="2">
        <f t="shared" si="96"/>
        <v>2.7659574468085109</v>
      </c>
      <c r="R104" s="2">
        <f t="shared" si="97"/>
        <v>2.6382978723404253</v>
      </c>
      <c r="S104" s="3">
        <f t="shared" si="98"/>
        <v>95.384615384615387</v>
      </c>
      <c r="T104" s="3">
        <f t="shared" si="99"/>
        <v>21.276595744680851</v>
      </c>
    </row>
    <row r="105" spans="1:20" x14ac:dyDescent="0.2">
      <c r="A105" s="1" t="s">
        <v>102</v>
      </c>
      <c r="J105" s="1" t="s">
        <v>102</v>
      </c>
      <c r="T105" s="3">
        <f>SUM(T98:T104)*5</f>
        <v>4471.1726449965763</v>
      </c>
    </row>
    <row r="106" spans="1:20" x14ac:dyDescent="0.2">
      <c r="A106" s="1" t="s">
        <v>325</v>
      </c>
      <c r="J106" s="1" t="s">
        <v>325</v>
      </c>
      <c r="K106" s="6" t="s">
        <v>328</v>
      </c>
      <c r="L106" s="6" t="s">
        <v>329</v>
      </c>
      <c r="M106" s="6" t="s">
        <v>330</v>
      </c>
      <c r="N106" s="6" t="s">
        <v>331</v>
      </c>
      <c r="O106" s="6" t="s">
        <v>332</v>
      </c>
      <c r="P106" s="6" t="s">
        <v>333</v>
      </c>
      <c r="Q106" s="6" t="s">
        <v>334</v>
      </c>
      <c r="R106" s="6" t="s">
        <v>335</v>
      </c>
      <c r="S106" s="6" t="s">
        <v>336</v>
      </c>
      <c r="T106" s="6" t="s">
        <v>337</v>
      </c>
    </row>
    <row r="107" spans="1:20" x14ac:dyDescent="0.2">
      <c r="A107" s="1" t="s">
        <v>0</v>
      </c>
      <c r="B107" s="4">
        <v>2355</v>
      </c>
      <c r="C107" s="4">
        <v>6029</v>
      </c>
      <c r="D107" s="4">
        <v>5722</v>
      </c>
      <c r="E107" s="4">
        <v>3079</v>
      </c>
      <c r="F107" s="4">
        <v>2922</v>
      </c>
      <c r="G107" s="4">
        <v>2950</v>
      </c>
      <c r="H107" s="4">
        <v>2800</v>
      </c>
      <c r="I107" s="4">
        <v>315</v>
      </c>
      <c r="J107" s="1" t="s">
        <v>0</v>
      </c>
      <c r="K107" s="2">
        <f>C107/B107</f>
        <v>2.5600849256900213</v>
      </c>
      <c r="L107" s="2">
        <f>D107/B107</f>
        <v>2.4297239915074309</v>
      </c>
      <c r="M107" s="3">
        <f>D107*100/C107</f>
        <v>94.907944932824677</v>
      </c>
      <c r="N107" s="2">
        <f>E107/B107</f>
        <v>1.3074309978768577</v>
      </c>
      <c r="O107" s="2">
        <f>F107/B107</f>
        <v>1.240764331210191</v>
      </c>
      <c r="P107" s="3">
        <f>F107*100/E107</f>
        <v>94.900941864241631</v>
      </c>
      <c r="Q107" s="2">
        <f>G107/B107</f>
        <v>1.2526539278131634</v>
      </c>
      <c r="R107" s="2">
        <f>H107/B107</f>
        <v>1.1889596602972399</v>
      </c>
      <c r="S107" s="3">
        <f>H107*100/G107</f>
        <v>94.915254237288138</v>
      </c>
      <c r="T107" s="3">
        <f>I107*1000/B107</f>
        <v>133.7579617834395</v>
      </c>
    </row>
    <row r="108" spans="1:20" x14ac:dyDescent="0.2">
      <c r="A108" s="1" t="s">
        <v>85</v>
      </c>
      <c r="B108" s="4">
        <v>484</v>
      </c>
      <c r="C108" s="4">
        <v>39</v>
      </c>
      <c r="D108" s="4">
        <v>36</v>
      </c>
      <c r="E108" s="4">
        <v>18</v>
      </c>
      <c r="F108" s="4">
        <v>17</v>
      </c>
      <c r="G108" s="4">
        <v>21</v>
      </c>
      <c r="H108" s="4">
        <v>19</v>
      </c>
      <c r="I108" s="4">
        <v>19</v>
      </c>
      <c r="J108" s="1" t="s">
        <v>85</v>
      </c>
      <c r="K108" s="2">
        <f t="shared" ref="K108:K114" si="100">C108/B108</f>
        <v>8.057851239669421E-2</v>
      </c>
      <c r="L108" s="2">
        <f t="shared" ref="L108:L114" si="101">D108/B108</f>
        <v>7.43801652892562E-2</v>
      </c>
      <c r="M108" s="3">
        <f t="shared" ref="M108:M114" si="102">D108*100/C108</f>
        <v>92.307692307692307</v>
      </c>
      <c r="N108" s="2">
        <f t="shared" ref="N108:N114" si="103">E108/B108</f>
        <v>3.71900826446281E-2</v>
      </c>
      <c r="O108" s="2">
        <f t="shared" ref="O108:O114" si="104">F108/B108</f>
        <v>3.5123966942148761E-2</v>
      </c>
      <c r="P108" s="3">
        <f t="shared" ref="P108:P114" si="105">F108*100/E108</f>
        <v>94.444444444444443</v>
      </c>
      <c r="Q108" s="2">
        <f t="shared" ref="Q108:Q114" si="106">G108/B108</f>
        <v>4.3388429752066117E-2</v>
      </c>
      <c r="R108" s="2">
        <f t="shared" ref="R108:R114" si="107">H108/B108</f>
        <v>3.9256198347107439E-2</v>
      </c>
      <c r="S108" s="3">
        <f t="shared" ref="S108:S114" si="108">H108*100/G108</f>
        <v>90.476190476190482</v>
      </c>
      <c r="T108" s="3">
        <f t="shared" ref="T108:T114" si="109">I108*1000/B108</f>
        <v>39.256198347107436</v>
      </c>
    </row>
    <row r="109" spans="1:20" x14ac:dyDescent="0.2">
      <c r="A109" s="1" t="s">
        <v>86</v>
      </c>
      <c r="B109" s="4">
        <v>443</v>
      </c>
      <c r="C109" s="4">
        <v>404</v>
      </c>
      <c r="D109" s="4">
        <v>391</v>
      </c>
      <c r="E109" s="4">
        <v>197</v>
      </c>
      <c r="F109" s="4">
        <v>191</v>
      </c>
      <c r="G109" s="4">
        <v>207</v>
      </c>
      <c r="H109" s="4">
        <v>200</v>
      </c>
      <c r="I109" s="4">
        <v>87</v>
      </c>
      <c r="J109" s="1" t="s">
        <v>86</v>
      </c>
      <c r="K109" s="2">
        <f t="shared" si="100"/>
        <v>0.91196388261851014</v>
      </c>
      <c r="L109" s="2">
        <f t="shared" si="101"/>
        <v>0.88261851015801351</v>
      </c>
      <c r="M109" s="3">
        <f t="shared" si="102"/>
        <v>96.78217821782178</v>
      </c>
      <c r="N109" s="2">
        <f t="shared" si="103"/>
        <v>0.44469525959367945</v>
      </c>
      <c r="O109" s="2">
        <f t="shared" si="104"/>
        <v>0.43115124153498874</v>
      </c>
      <c r="P109" s="3">
        <f t="shared" si="105"/>
        <v>96.954314720812178</v>
      </c>
      <c r="Q109" s="2">
        <f t="shared" si="106"/>
        <v>0.46726862302483069</v>
      </c>
      <c r="R109" s="2">
        <f t="shared" si="107"/>
        <v>0.45146726862302483</v>
      </c>
      <c r="S109" s="3">
        <f t="shared" si="108"/>
        <v>96.618357487922708</v>
      </c>
      <c r="T109" s="3">
        <f t="shared" si="109"/>
        <v>196.38826185101581</v>
      </c>
    </row>
    <row r="110" spans="1:20" x14ac:dyDescent="0.2">
      <c r="A110" s="1" t="s">
        <v>87</v>
      </c>
      <c r="B110" s="4">
        <v>426</v>
      </c>
      <c r="C110" s="4">
        <v>922</v>
      </c>
      <c r="D110" s="4">
        <v>877</v>
      </c>
      <c r="E110" s="4">
        <v>469</v>
      </c>
      <c r="F110" s="4">
        <v>451</v>
      </c>
      <c r="G110" s="4">
        <v>453</v>
      </c>
      <c r="H110" s="4">
        <v>426</v>
      </c>
      <c r="I110" s="4">
        <v>103</v>
      </c>
      <c r="J110" s="1" t="s">
        <v>87</v>
      </c>
      <c r="K110" s="2">
        <f t="shared" si="100"/>
        <v>2.164319248826291</v>
      </c>
      <c r="L110" s="2">
        <f t="shared" si="101"/>
        <v>2.0586854460093895</v>
      </c>
      <c r="M110" s="3">
        <f t="shared" si="102"/>
        <v>95.119305856832966</v>
      </c>
      <c r="N110" s="2">
        <f t="shared" si="103"/>
        <v>1.1009389671361502</v>
      </c>
      <c r="O110" s="2">
        <f t="shared" si="104"/>
        <v>1.0586854460093897</v>
      </c>
      <c r="P110" s="3">
        <f t="shared" si="105"/>
        <v>96.16204690831556</v>
      </c>
      <c r="Q110" s="2">
        <f t="shared" si="106"/>
        <v>1.0633802816901408</v>
      </c>
      <c r="R110" s="2">
        <f t="shared" si="107"/>
        <v>1</v>
      </c>
      <c r="S110" s="3">
        <f t="shared" si="108"/>
        <v>94.039735099337747</v>
      </c>
      <c r="T110" s="3">
        <f t="shared" si="109"/>
        <v>241.78403755868544</v>
      </c>
    </row>
    <row r="111" spans="1:20" x14ac:dyDescent="0.2">
      <c r="A111" s="1" t="s">
        <v>88</v>
      </c>
      <c r="B111" s="4">
        <v>362</v>
      </c>
      <c r="C111" s="4">
        <v>1329</v>
      </c>
      <c r="D111" s="4">
        <v>1283</v>
      </c>
      <c r="E111" s="4">
        <v>712</v>
      </c>
      <c r="F111" s="4">
        <v>680</v>
      </c>
      <c r="G111" s="4">
        <v>617</v>
      </c>
      <c r="H111" s="4">
        <v>603</v>
      </c>
      <c r="I111" s="4">
        <v>64</v>
      </c>
      <c r="J111" s="1" t="s">
        <v>88</v>
      </c>
      <c r="K111" s="2">
        <f t="shared" si="100"/>
        <v>3.6712707182320443</v>
      </c>
      <c r="L111" s="2">
        <f t="shared" si="101"/>
        <v>3.5441988950276242</v>
      </c>
      <c r="M111" s="3">
        <f t="shared" si="102"/>
        <v>96.53875094055681</v>
      </c>
      <c r="N111" s="2">
        <f t="shared" si="103"/>
        <v>1.9668508287292819</v>
      </c>
      <c r="O111" s="2">
        <f t="shared" si="104"/>
        <v>1.8784530386740332</v>
      </c>
      <c r="P111" s="3">
        <f t="shared" si="105"/>
        <v>95.50561797752809</v>
      </c>
      <c r="Q111" s="2">
        <f t="shared" si="106"/>
        <v>1.7044198895027625</v>
      </c>
      <c r="R111" s="2">
        <f t="shared" si="107"/>
        <v>1.6657458563535912</v>
      </c>
      <c r="S111" s="3">
        <f t="shared" si="108"/>
        <v>97.730956239870338</v>
      </c>
      <c r="T111" s="3">
        <f t="shared" si="109"/>
        <v>176.79558011049724</v>
      </c>
    </row>
    <row r="112" spans="1:20" x14ac:dyDescent="0.2">
      <c r="A112" s="1" t="s">
        <v>89</v>
      </c>
      <c r="B112" s="4">
        <v>279</v>
      </c>
      <c r="C112" s="4">
        <v>1251</v>
      </c>
      <c r="D112" s="4">
        <v>1178</v>
      </c>
      <c r="E112" s="4">
        <v>625</v>
      </c>
      <c r="F112" s="4">
        <v>591</v>
      </c>
      <c r="G112" s="4">
        <v>626</v>
      </c>
      <c r="H112" s="4">
        <v>587</v>
      </c>
      <c r="I112" s="4">
        <v>30</v>
      </c>
      <c r="J112" s="1" t="s">
        <v>89</v>
      </c>
      <c r="K112" s="2">
        <f t="shared" si="100"/>
        <v>4.4838709677419351</v>
      </c>
      <c r="L112" s="2">
        <f t="shared" si="101"/>
        <v>4.2222222222222223</v>
      </c>
      <c r="M112" s="3">
        <f t="shared" si="102"/>
        <v>94.164668265387689</v>
      </c>
      <c r="N112" s="2">
        <f t="shared" si="103"/>
        <v>2.2401433691756272</v>
      </c>
      <c r="O112" s="2">
        <f t="shared" si="104"/>
        <v>2.118279569892473</v>
      </c>
      <c r="P112" s="3">
        <f t="shared" si="105"/>
        <v>94.56</v>
      </c>
      <c r="Q112" s="2">
        <f t="shared" si="106"/>
        <v>2.2437275985663083</v>
      </c>
      <c r="R112" s="2">
        <f t="shared" si="107"/>
        <v>2.1039426523297493</v>
      </c>
      <c r="S112" s="3">
        <f t="shared" si="108"/>
        <v>93.769968051118212</v>
      </c>
      <c r="T112" s="3">
        <f t="shared" si="109"/>
        <v>107.52688172043011</v>
      </c>
    </row>
    <row r="113" spans="1:20" x14ac:dyDescent="0.2">
      <c r="A113" s="1" t="s">
        <v>90</v>
      </c>
      <c r="B113" s="4">
        <v>206</v>
      </c>
      <c r="C113" s="4">
        <v>1137</v>
      </c>
      <c r="D113" s="4">
        <v>1075</v>
      </c>
      <c r="E113" s="4">
        <v>591</v>
      </c>
      <c r="F113" s="4">
        <v>554</v>
      </c>
      <c r="G113" s="4">
        <v>546</v>
      </c>
      <c r="H113" s="4">
        <v>521</v>
      </c>
      <c r="I113" s="4">
        <v>6</v>
      </c>
      <c r="J113" s="1" t="s">
        <v>90</v>
      </c>
      <c r="K113" s="2">
        <f t="shared" si="100"/>
        <v>5.5194174757281553</v>
      </c>
      <c r="L113" s="2">
        <f t="shared" si="101"/>
        <v>5.2184466019417473</v>
      </c>
      <c r="M113" s="3">
        <f t="shared" si="102"/>
        <v>94.547053649956027</v>
      </c>
      <c r="N113" s="2">
        <f t="shared" si="103"/>
        <v>2.8689320388349513</v>
      </c>
      <c r="O113" s="2">
        <f t="shared" si="104"/>
        <v>2.6893203883495147</v>
      </c>
      <c r="P113" s="3">
        <f t="shared" si="105"/>
        <v>93.739424703891714</v>
      </c>
      <c r="Q113" s="2">
        <f t="shared" si="106"/>
        <v>2.650485436893204</v>
      </c>
      <c r="R113" s="2">
        <f t="shared" si="107"/>
        <v>2.529126213592233</v>
      </c>
      <c r="S113" s="3">
        <f t="shared" si="108"/>
        <v>95.421245421245416</v>
      </c>
      <c r="T113" s="3">
        <f t="shared" si="109"/>
        <v>29.126213592233011</v>
      </c>
    </row>
    <row r="114" spans="1:20" x14ac:dyDescent="0.2">
      <c r="A114" s="1" t="s">
        <v>91</v>
      </c>
      <c r="B114" s="4">
        <v>155</v>
      </c>
      <c r="C114" s="4">
        <v>947</v>
      </c>
      <c r="D114" s="4">
        <v>882</v>
      </c>
      <c r="E114" s="4">
        <v>467</v>
      </c>
      <c r="F114" s="4">
        <v>438</v>
      </c>
      <c r="G114" s="4">
        <v>480</v>
      </c>
      <c r="H114" s="4">
        <v>444</v>
      </c>
      <c r="I114" s="4">
        <v>6</v>
      </c>
      <c r="J114" s="1" t="s">
        <v>91</v>
      </c>
      <c r="K114" s="2">
        <f t="shared" si="100"/>
        <v>6.1096774193548384</v>
      </c>
      <c r="L114" s="2">
        <f t="shared" si="101"/>
        <v>5.6903225806451614</v>
      </c>
      <c r="M114" s="3">
        <f t="shared" si="102"/>
        <v>93.13621964097149</v>
      </c>
      <c r="N114" s="2">
        <f t="shared" si="103"/>
        <v>3.0129032258064514</v>
      </c>
      <c r="O114" s="2">
        <f t="shared" si="104"/>
        <v>2.8258064516129031</v>
      </c>
      <c r="P114" s="3">
        <f t="shared" si="105"/>
        <v>93.790149892933613</v>
      </c>
      <c r="Q114" s="2">
        <f t="shared" si="106"/>
        <v>3.096774193548387</v>
      </c>
      <c r="R114" s="2">
        <f t="shared" si="107"/>
        <v>2.8645161290322583</v>
      </c>
      <c r="S114" s="3">
        <f t="shared" si="108"/>
        <v>92.5</v>
      </c>
      <c r="T114" s="3">
        <f t="shared" si="109"/>
        <v>38.70967741935484</v>
      </c>
    </row>
    <row r="115" spans="1:20" x14ac:dyDescent="0.2">
      <c r="A115" s="1" t="s">
        <v>103</v>
      </c>
      <c r="J115" s="1" t="s">
        <v>103</v>
      </c>
      <c r="T115" s="3">
        <f>SUM(T108:T114)*5</f>
        <v>4147.9342529966198</v>
      </c>
    </row>
    <row r="116" spans="1:20" x14ac:dyDescent="0.2">
      <c r="A116" s="1" t="s">
        <v>325</v>
      </c>
      <c r="J116" s="1" t="s">
        <v>325</v>
      </c>
      <c r="K116" s="6" t="s">
        <v>328</v>
      </c>
      <c r="L116" s="6" t="s">
        <v>329</v>
      </c>
      <c r="M116" s="6" t="s">
        <v>330</v>
      </c>
      <c r="N116" s="6" t="s">
        <v>331</v>
      </c>
      <c r="O116" s="6" t="s">
        <v>332</v>
      </c>
      <c r="P116" s="6" t="s">
        <v>333</v>
      </c>
      <c r="Q116" s="6" t="s">
        <v>334</v>
      </c>
      <c r="R116" s="6" t="s">
        <v>335</v>
      </c>
      <c r="S116" s="6" t="s">
        <v>336</v>
      </c>
      <c r="T116" s="6" t="s">
        <v>337</v>
      </c>
    </row>
    <row r="117" spans="1:20" x14ac:dyDescent="0.2">
      <c r="A117" s="1" t="s">
        <v>0</v>
      </c>
      <c r="B117" s="4">
        <v>1101</v>
      </c>
      <c r="C117" s="4">
        <v>2910</v>
      </c>
      <c r="D117" s="4">
        <v>2762</v>
      </c>
      <c r="E117" s="4">
        <v>1515</v>
      </c>
      <c r="F117" s="4">
        <v>1440</v>
      </c>
      <c r="G117" s="4">
        <v>1395</v>
      </c>
      <c r="H117" s="4">
        <v>1322</v>
      </c>
      <c r="I117" s="4">
        <v>144</v>
      </c>
      <c r="J117" s="1" t="s">
        <v>0</v>
      </c>
      <c r="K117" s="2">
        <f>C117/B117</f>
        <v>2.6430517711171664</v>
      </c>
      <c r="L117" s="2">
        <f>D117/B117</f>
        <v>2.508628519527702</v>
      </c>
      <c r="M117" s="3">
        <f>D117*100/C117</f>
        <v>94.914089347079042</v>
      </c>
      <c r="N117" s="2">
        <f>E117/B117</f>
        <v>1.3760217983651226</v>
      </c>
      <c r="O117" s="2">
        <f>F117/B117</f>
        <v>1.3079019073569482</v>
      </c>
      <c r="P117" s="3">
        <f>F117*100/E117</f>
        <v>95.049504950495049</v>
      </c>
      <c r="Q117" s="2">
        <f>G117/B117</f>
        <v>1.2670299727520435</v>
      </c>
      <c r="R117" s="2">
        <f>H117/B117</f>
        <v>1.2007266121707538</v>
      </c>
      <c r="S117" s="3">
        <f>H117*100/G117</f>
        <v>94.767025089605738</v>
      </c>
      <c r="T117" s="3">
        <f>I117*1000/B117</f>
        <v>130.79019073569484</v>
      </c>
    </row>
    <row r="118" spans="1:20" x14ac:dyDescent="0.2">
      <c r="A118" s="1" t="s">
        <v>85</v>
      </c>
      <c r="B118" s="4">
        <v>239</v>
      </c>
      <c r="C118" s="4">
        <v>29</v>
      </c>
      <c r="D118" s="4">
        <v>27</v>
      </c>
      <c r="E118" s="4">
        <v>14</v>
      </c>
      <c r="F118" s="4">
        <v>13</v>
      </c>
      <c r="G118" s="4">
        <v>15</v>
      </c>
      <c r="H118" s="4">
        <v>14</v>
      </c>
      <c r="I118" s="4">
        <v>10</v>
      </c>
      <c r="J118" s="1" t="s">
        <v>85</v>
      </c>
      <c r="K118" s="2">
        <f t="shared" ref="K118:K124" si="110">C118/B118</f>
        <v>0.12133891213389121</v>
      </c>
      <c r="L118" s="2">
        <f t="shared" ref="L118:L124" si="111">D118/B118</f>
        <v>0.11297071129707113</v>
      </c>
      <c r="M118" s="3">
        <f t="shared" ref="M118:M124" si="112">D118*100/C118</f>
        <v>93.103448275862064</v>
      </c>
      <c r="N118" s="2">
        <f t="shared" ref="N118:N124" si="113">E118/B118</f>
        <v>5.8577405857740586E-2</v>
      </c>
      <c r="O118" s="2">
        <f t="shared" ref="O118:O124" si="114">F118/B118</f>
        <v>5.4393305439330547E-2</v>
      </c>
      <c r="P118" s="3">
        <f t="shared" ref="P118:P124" si="115">F118*100/E118</f>
        <v>92.857142857142861</v>
      </c>
      <c r="Q118" s="2">
        <f t="shared" ref="Q118:Q124" si="116">G118/B118</f>
        <v>6.2761506276150625E-2</v>
      </c>
      <c r="R118" s="2">
        <f t="shared" ref="R118:R124" si="117">H118/B118</f>
        <v>5.8577405857740586E-2</v>
      </c>
      <c r="S118" s="3">
        <f t="shared" ref="S118:S124" si="118">H118*100/G118</f>
        <v>93.333333333333329</v>
      </c>
      <c r="T118" s="3">
        <f t="shared" ref="T118:T124" si="119">I118*1000/B118</f>
        <v>41.84100418410042</v>
      </c>
    </row>
    <row r="119" spans="1:20" x14ac:dyDescent="0.2">
      <c r="A119" s="1" t="s">
        <v>86</v>
      </c>
      <c r="B119" s="4">
        <v>200</v>
      </c>
      <c r="C119" s="4">
        <v>174</v>
      </c>
      <c r="D119" s="4">
        <v>167</v>
      </c>
      <c r="E119" s="4">
        <v>75</v>
      </c>
      <c r="F119" s="4">
        <v>71</v>
      </c>
      <c r="G119" s="4">
        <v>99</v>
      </c>
      <c r="H119" s="4">
        <v>96</v>
      </c>
      <c r="I119" s="4">
        <v>31</v>
      </c>
      <c r="J119" s="1" t="s">
        <v>86</v>
      </c>
      <c r="K119" s="2">
        <f t="shared" si="110"/>
        <v>0.87</v>
      </c>
      <c r="L119" s="2">
        <f t="shared" si="111"/>
        <v>0.83499999999999996</v>
      </c>
      <c r="M119" s="3">
        <f t="shared" si="112"/>
        <v>95.977011494252878</v>
      </c>
      <c r="N119" s="2">
        <f t="shared" si="113"/>
        <v>0.375</v>
      </c>
      <c r="O119" s="2">
        <f t="shared" si="114"/>
        <v>0.35499999999999998</v>
      </c>
      <c r="P119" s="3">
        <f t="shared" si="115"/>
        <v>94.666666666666671</v>
      </c>
      <c r="Q119" s="2">
        <f t="shared" si="116"/>
        <v>0.495</v>
      </c>
      <c r="R119" s="2">
        <f t="shared" si="117"/>
        <v>0.48</v>
      </c>
      <c r="S119" s="3">
        <f t="shared" si="118"/>
        <v>96.969696969696969</v>
      </c>
      <c r="T119" s="3">
        <f t="shared" si="119"/>
        <v>155</v>
      </c>
    </row>
    <row r="120" spans="1:20" x14ac:dyDescent="0.2">
      <c r="A120" s="1" t="s">
        <v>87</v>
      </c>
      <c r="B120" s="4">
        <v>193</v>
      </c>
      <c r="C120" s="4">
        <v>357</v>
      </c>
      <c r="D120" s="4">
        <v>342</v>
      </c>
      <c r="E120" s="4">
        <v>184</v>
      </c>
      <c r="F120" s="4">
        <v>173</v>
      </c>
      <c r="G120" s="4">
        <v>173</v>
      </c>
      <c r="H120" s="4">
        <v>169</v>
      </c>
      <c r="I120" s="4">
        <v>38</v>
      </c>
      <c r="J120" s="1" t="s">
        <v>87</v>
      </c>
      <c r="K120" s="2">
        <f t="shared" si="110"/>
        <v>1.849740932642487</v>
      </c>
      <c r="L120" s="2">
        <f t="shared" si="111"/>
        <v>1.7720207253886011</v>
      </c>
      <c r="M120" s="3">
        <f t="shared" si="112"/>
        <v>95.798319327731093</v>
      </c>
      <c r="N120" s="2">
        <f t="shared" si="113"/>
        <v>0.95336787564766834</v>
      </c>
      <c r="O120" s="2">
        <f t="shared" si="114"/>
        <v>0.89637305699481862</v>
      </c>
      <c r="P120" s="3">
        <f t="shared" si="115"/>
        <v>94.021739130434781</v>
      </c>
      <c r="Q120" s="2">
        <f t="shared" si="116"/>
        <v>0.89637305699481862</v>
      </c>
      <c r="R120" s="2">
        <f t="shared" si="117"/>
        <v>0.87564766839378239</v>
      </c>
      <c r="S120" s="3">
        <f t="shared" si="118"/>
        <v>97.687861271676297</v>
      </c>
      <c r="T120" s="3">
        <f t="shared" si="119"/>
        <v>196.89119170984455</v>
      </c>
    </row>
    <row r="121" spans="1:20" x14ac:dyDescent="0.2">
      <c r="A121" s="1" t="s">
        <v>88</v>
      </c>
      <c r="B121" s="4">
        <v>146</v>
      </c>
      <c r="C121" s="4">
        <v>561</v>
      </c>
      <c r="D121" s="4">
        <v>535</v>
      </c>
      <c r="E121" s="4">
        <v>304</v>
      </c>
      <c r="F121" s="4">
        <v>287</v>
      </c>
      <c r="G121" s="4">
        <v>257</v>
      </c>
      <c r="H121" s="4">
        <v>248</v>
      </c>
      <c r="I121" s="4">
        <v>32</v>
      </c>
      <c r="J121" s="1" t="s">
        <v>88</v>
      </c>
      <c r="K121" s="2">
        <f t="shared" si="110"/>
        <v>3.8424657534246576</v>
      </c>
      <c r="L121" s="2">
        <f t="shared" si="111"/>
        <v>3.6643835616438358</v>
      </c>
      <c r="M121" s="3">
        <f t="shared" si="112"/>
        <v>95.365418894830654</v>
      </c>
      <c r="N121" s="2">
        <f t="shared" si="113"/>
        <v>2.0821917808219177</v>
      </c>
      <c r="O121" s="2">
        <f t="shared" si="114"/>
        <v>1.9657534246575343</v>
      </c>
      <c r="P121" s="3">
        <f t="shared" si="115"/>
        <v>94.40789473684211</v>
      </c>
      <c r="Q121" s="2">
        <f t="shared" si="116"/>
        <v>1.7602739726027397</v>
      </c>
      <c r="R121" s="2">
        <f t="shared" si="117"/>
        <v>1.6986301369863013</v>
      </c>
      <c r="S121" s="3">
        <f t="shared" si="118"/>
        <v>96.498054474708169</v>
      </c>
      <c r="T121" s="3">
        <f t="shared" si="119"/>
        <v>219.17808219178082</v>
      </c>
    </row>
    <row r="122" spans="1:20" x14ac:dyDescent="0.2">
      <c r="A122" s="1" t="s">
        <v>89</v>
      </c>
      <c r="B122" s="4">
        <v>124</v>
      </c>
      <c r="C122" s="4">
        <v>638</v>
      </c>
      <c r="D122" s="4">
        <v>619</v>
      </c>
      <c r="E122" s="4">
        <v>331</v>
      </c>
      <c r="F122" s="4">
        <v>321</v>
      </c>
      <c r="G122" s="4">
        <v>307</v>
      </c>
      <c r="H122" s="4">
        <v>298</v>
      </c>
      <c r="I122" s="4">
        <v>22</v>
      </c>
      <c r="J122" s="1" t="s">
        <v>89</v>
      </c>
      <c r="K122" s="2">
        <f t="shared" si="110"/>
        <v>5.145161290322581</v>
      </c>
      <c r="L122" s="2">
        <f t="shared" si="111"/>
        <v>4.991935483870968</v>
      </c>
      <c r="M122" s="3">
        <f t="shared" si="112"/>
        <v>97.021943573667713</v>
      </c>
      <c r="N122" s="2">
        <f t="shared" si="113"/>
        <v>2.6693548387096775</v>
      </c>
      <c r="O122" s="2">
        <f t="shared" si="114"/>
        <v>2.588709677419355</v>
      </c>
      <c r="P122" s="3">
        <f t="shared" si="115"/>
        <v>96.978851963746223</v>
      </c>
      <c r="Q122" s="2">
        <f t="shared" si="116"/>
        <v>2.475806451612903</v>
      </c>
      <c r="R122" s="2">
        <f t="shared" si="117"/>
        <v>2.403225806451613</v>
      </c>
      <c r="S122" s="3">
        <f t="shared" si="118"/>
        <v>97.068403908794792</v>
      </c>
      <c r="T122" s="3">
        <f t="shared" si="119"/>
        <v>177.41935483870967</v>
      </c>
    </row>
    <row r="123" spans="1:20" x14ac:dyDescent="0.2">
      <c r="A123" s="1" t="s">
        <v>90</v>
      </c>
      <c r="B123" s="4">
        <v>117</v>
      </c>
      <c r="C123" s="4">
        <v>691</v>
      </c>
      <c r="D123" s="4">
        <v>638</v>
      </c>
      <c r="E123" s="4">
        <v>359</v>
      </c>
      <c r="F123" s="4">
        <v>338</v>
      </c>
      <c r="G123" s="4">
        <v>332</v>
      </c>
      <c r="H123" s="4">
        <v>300</v>
      </c>
      <c r="I123" s="4">
        <v>7</v>
      </c>
      <c r="J123" s="1" t="s">
        <v>90</v>
      </c>
      <c r="K123" s="2">
        <f t="shared" si="110"/>
        <v>5.9059829059829063</v>
      </c>
      <c r="L123" s="2">
        <f t="shared" si="111"/>
        <v>5.4529914529914532</v>
      </c>
      <c r="M123" s="3">
        <f t="shared" si="112"/>
        <v>92.329956584659911</v>
      </c>
      <c r="N123" s="2">
        <f t="shared" si="113"/>
        <v>3.0683760683760686</v>
      </c>
      <c r="O123" s="2">
        <f t="shared" si="114"/>
        <v>2.8888888888888888</v>
      </c>
      <c r="P123" s="3">
        <f t="shared" si="115"/>
        <v>94.150417827298057</v>
      </c>
      <c r="Q123" s="2">
        <f t="shared" si="116"/>
        <v>2.8376068376068377</v>
      </c>
      <c r="R123" s="2">
        <f t="shared" si="117"/>
        <v>2.5641025641025643</v>
      </c>
      <c r="S123" s="3">
        <f t="shared" si="118"/>
        <v>90.361445783132524</v>
      </c>
      <c r="T123" s="3">
        <f t="shared" si="119"/>
        <v>59.82905982905983</v>
      </c>
    </row>
    <row r="124" spans="1:20" x14ac:dyDescent="0.2">
      <c r="A124" s="1" t="s">
        <v>91</v>
      </c>
      <c r="B124" s="4">
        <v>82</v>
      </c>
      <c r="C124" s="4">
        <v>460</v>
      </c>
      <c r="D124" s="4">
        <v>434</v>
      </c>
      <c r="E124" s="4">
        <v>248</v>
      </c>
      <c r="F124" s="4">
        <v>237</v>
      </c>
      <c r="G124" s="4">
        <v>212</v>
      </c>
      <c r="H124" s="4">
        <v>197</v>
      </c>
      <c r="I124" s="4">
        <v>4</v>
      </c>
      <c r="J124" s="1" t="s">
        <v>91</v>
      </c>
      <c r="K124" s="2">
        <f t="shared" si="110"/>
        <v>5.6097560975609753</v>
      </c>
      <c r="L124" s="2">
        <f t="shared" si="111"/>
        <v>5.2926829268292686</v>
      </c>
      <c r="M124" s="3">
        <f t="shared" si="112"/>
        <v>94.347826086956516</v>
      </c>
      <c r="N124" s="2">
        <f t="shared" si="113"/>
        <v>3.024390243902439</v>
      </c>
      <c r="O124" s="2">
        <f t="shared" si="114"/>
        <v>2.8902439024390243</v>
      </c>
      <c r="P124" s="3">
        <f t="shared" si="115"/>
        <v>95.564516129032256</v>
      </c>
      <c r="Q124" s="2">
        <f t="shared" si="116"/>
        <v>2.5853658536585367</v>
      </c>
      <c r="R124" s="2">
        <f t="shared" si="117"/>
        <v>2.4024390243902438</v>
      </c>
      <c r="S124" s="3">
        <f t="shared" si="118"/>
        <v>92.924528301886795</v>
      </c>
      <c r="T124" s="3">
        <f t="shared" si="119"/>
        <v>48.780487804878049</v>
      </c>
    </row>
    <row r="125" spans="1:20" x14ac:dyDescent="0.2">
      <c r="K125" s="2"/>
      <c r="L125" s="2"/>
      <c r="M125" s="3"/>
      <c r="N125" s="2"/>
      <c r="O125" s="2"/>
      <c r="P125" s="3"/>
      <c r="Q125" s="2"/>
      <c r="R125" s="2"/>
      <c r="S125" s="3"/>
      <c r="T125" s="3">
        <f>SUM(T118:T124)*5</f>
        <v>4494.6959027918665</v>
      </c>
    </row>
    <row r="126" spans="1:20" x14ac:dyDescent="0.2">
      <c r="A126" s="46" t="s">
        <v>426</v>
      </c>
      <c r="B126" s="46"/>
      <c r="C126" s="46"/>
      <c r="D126" s="46"/>
      <c r="E126" s="46"/>
      <c r="F126" s="46"/>
      <c r="G126" s="46"/>
      <c r="H126" s="46"/>
      <c r="I126" s="46"/>
      <c r="J126" s="46" t="s">
        <v>426</v>
      </c>
      <c r="K126" s="46"/>
      <c r="L126" s="46"/>
      <c r="M126" s="46"/>
      <c r="N126" s="46"/>
      <c r="O126" s="46"/>
      <c r="P126" s="46"/>
      <c r="Q126" s="46"/>
      <c r="R126" s="46"/>
      <c r="S126" s="46"/>
      <c r="T126" s="46"/>
    </row>
    <row r="127" spans="1:20" x14ac:dyDescent="0.2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</row>
    <row r="128" spans="1:20" x14ac:dyDescent="0.2">
      <c r="A128" s="1" t="s">
        <v>376</v>
      </c>
      <c r="J128" s="1" t="s">
        <v>376</v>
      </c>
    </row>
    <row r="129" spans="1:20" s="5" customFormat="1" ht="9.6" x14ac:dyDescent="0.2">
      <c r="A129" s="30" t="s">
        <v>338</v>
      </c>
      <c r="B129" s="34" t="s">
        <v>326</v>
      </c>
      <c r="C129" s="34" t="s">
        <v>319</v>
      </c>
      <c r="D129" s="34" t="s">
        <v>320</v>
      </c>
      <c r="E129" s="34" t="s">
        <v>321</v>
      </c>
      <c r="F129" s="34" t="s">
        <v>322</v>
      </c>
      <c r="G129" s="34" t="s">
        <v>323</v>
      </c>
      <c r="H129" s="34" t="s">
        <v>324</v>
      </c>
      <c r="I129" s="34" t="s">
        <v>327</v>
      </c>
      <c r="J129" s="32" t="s">
        <v>338</v>
      </c>
      <c r="K129" s="34" t="s">
        <v>328</v>
      </c>
      <c r="L129" s="34" t="s">
        <v>329</v>
      </c>
      <c r="M129" s="34" t="s">
        <v>330</v>
      </c>
      <c r="N129" s="34" t="s">
        <v>331</v>
      </c>
      <c r="O129" s="34" t="s">
        <v>332</v>
      </c>
      <c r="P129" s="34" t="s">
        <v>333</v>
      </c>
      <c r="Q129" s="34" t="s">
        <v>334</v>
      </c>
      <c r="R129" s="34" t="s">
        <v>335</v>
      </c>
      <c r="S129" s="34" t="s">
        <v>336</v>
      </c>
      <c r="T129" s="35" t="s">
        <v>337</v>
      </c>
    </row>
    <row r="130" spans="1:20" x14ac:dyDescent="0.2">
      <c r="A130" s="1" t="s">
        <v>104</v>
      </c>
      <c r="J130" s="1" t="s">
        <v>104</v>
      </c>
    </row>
    <row r="131" spans="1:20" x14ac:dyDescent="0.2">
      <c r="A131" s="1" t="s">
        <v>325</v>
      </c>
      <c r="J131" s="1" t="s">
        <v>325</v>
      </c>
      <c r="K131" s="6" t="s">
        <v>328</v>
      </c>
      <c r="L131" s="6" t="s">
        <v>329</v>
      </c>
      <c r="M131" s="6" t="s">
        <v>330</v>
      </c>
      <c r="N131" s="6" t="s">
        <v>331</v>
      </c>
      <c r="O131" s="6" t="s">
        <v>332</v>
      </c>
      <c r="P131" s="6" t="s">
        <v>333</v>
      </c>
      <c r="Q131" s="6" t="s">
        <v>334</v>
      </c>
      <c r="R131" s="6" t="s">
        <v>335</v>
      </c>
      <c r="S131" s="6" t="s">
        <v>336</v>
      </c>
      <c r="T131" s="6" t="s">
        <v>337</v>
      </c>
    </row>
    <row r="132" spans="1:20" x14ac:dyDescent="0.2">
      <c r="A132" s="1" t="s">
        <v>0</v>
      </c>
      <c r="B132" s="4">
        <v>406</v>
      </c>
      <c r="C132" s="4">
        <v>1314</v>
      </c>
      <c r="D132" s="4">
        <v>1253</v>
      </c>
      <c r="E132" s="4">
        <v>666</v>
      </c>
      <c r="F132" s="4">
        <v>634</v>
      </c>
      <c r="G132" s="4">
        <v>648</v>
      </c>
      <c r="H132" s="4">
        <v>619</v>
      </c>
      <c r="I132" s="4">
        <v>71</v>
      </c>
      <c r="J132" s="1" t="s">
        <v>0</v>
      </c>
      <c r="K132" s="2">
        <f>C132/B132</f>
        <v>3.2364532019704435</v>
      </c>
      <c r="L132" s="2">
        <f>D132/B132</f>
        <v>3.0862068965517242</v>
      </c>
      <c r="M132" s="3">
        <f>D132*100/C132</f>
        <v>95.357686453576861</v>
      </c>
      <c r="N132" s="2">
        <f>E132/B132</f>
        <v>1.6403940886699508</v>
      </c>
      <c r="O132" s="2">
        <f>F132/B132</f>
        <v>1.5615763546798029</v>
      </c>
      <c r="P132" s="3">
        <f>F132*100/E132</f>
        <v>95.195195195195197</v>
      </c>
      <c r="Q132" s="2">
        <f>G132/B132</f>
        <v>1.5960591133004927</v>
      </c>
      <c r="R132" s="2">
        <f>H132/B132</f>
        <v>1.5246305418719213</v>
      </c>
      <c r="S132" s="3">
        <f>H132*100/G132</f>
        <v>95.524691358024697</v>
      </c>
      <c r="T132" s="3">
        <f>I132*1000/B132</f>
        <v>174.8768472906404</v>
      </c>
    </row>
    <row r="133" spans="1:20" x14ac:dyDescent="0.2">
      <c r="A133" s="1" t="s">
        <v>85</v>
      </c>
      <c r="B133" s="4">
        <v>72</v>
      </c>
      <c r="C133" s="4">
        <v>13</v>
      </c>
      <c r="D133" s="4">
        <v>13</v>
      </c>
      <c r="E133" s="4">
        <v>7</v>
      </c>
      <c r="F133" s="4">
        <v>7</v>
      </c>
      <c r="G133" s="4">
        <v>6</v>
      </c>
      <c r="H133" s="4">
        <v>6</v>
      </c>
      <c r="I133" s="4">
        <v>5</v>
      </c>
      <c r="J133" s="1" t="s">
        <v>85</v>
      </c>
      <c r="K133" s="2">
        <f t="shared" ref="K133:K139" si="120">C133/B133</f>
        <v>0.18055555555555555</v>
      </c>
      <c r="L133" s="2">
        <f t="shared" ref="L133:L139" si="121">D133/B133</f>
        <v>0.18055555555555555</v>
      </c>
      <c r="M133" s="3">
        <f t="shared" ref="M133:M139" si="122">D133*100/C133</f>
        <v>100</v>
      </c>
      <c r="N133" s="2">
        <f t="shared" ref="N133:N139" si="123">E133/B133</f>
        <v>9.7222222222222224E-2</v>
      </c>
      <c r="O133" s="2">
        <f t="shared" ref="O133:O139" si="124">F133/B133</f>
        <v>9.7222222222222224E-2</v>
      </c>
      <c r="P133" s="3">
        <f t="shared" ref="P133:P139" si="125">F133*100/E133</f>
        <v>100</v>
      </c>
      <c r="Q133" s="2">
        <f t="shared" ref="Q133:Q139" si="126">G133/B133</f>
        <v>8.3333333333333329E-2</v>
      </c>
      <c r="R133" s="2">
        <f t="shared" ref="R133:R139" si="127">H133/B133</f>
        <v>8.3333333333333329E-2</v>
      </c>
      <c r="S133" s="3">
        <f t="shared" ref="S133:S139" si="128">H133*100/G133</f>
        <v>100</v>
      </c>
      <c r="T133" s="3">
        <f t="shared" ref="T133:T139" si="129">I133*1000/B133</f>
        <v>69.444444444444443</v>
      </c>
    </row>
    <row r="134" spans="1:20" x14ac:dyDescent="0.2">
      <c r="A134" s="1" t="s">
        <v>86</v>
      </c>
      <c r="B134" s="4">
        <v>69</v>
      </c>
      <c r="C134" s="4">
        <v>98</v>
      </c>
      <c r="D134" s="4">
        <v>94</v>
      </c>
      <c r="E134" s="4">
        <v>46</v>
      </c>
      <c r="F134" s="4">
        <v>45</v>
      </c>
      <c r="G134" s="4">
        <v>52</v>
      </c>
      <c r="H134" s="4">
        <v>49</v>
      </c>
      <c r="I134" s="4">
        <v>21</v>
      </c>
      <c r="J134" s="1" t="s">
        <v>86</v>
      </c>
      <c r="K134" s="2">
        <f t="shared" si="120"/>
        <v>1.4202898550724639</v>
      </c>
      <c r="L134" s="2">
        <f t="shared" si="121"/>
        <v>1.3623188405797102</v>
      </c>
      <c r="M134" s="3">
        <f t="shared" si="122"/>
        <v>95.91836734693878</v>
      </c>
      <c r="N134" s="2">
        <f t="shared" si="123"/>
        <v>0.66666666666666663</v>
      </c>
      <c r="O134" s="2">
        <f t="shared" si="124"/>
        <v>0.65217391304347827</v>
      </c>
      <c r="P134" s="3">
        <f t="shared" si="125"/>
        <v>97.826086956521735</v>
      </c>
      <c r="Q134" s="2">
        <f t="shared" si="126"/>
        <v>0.75362318840579712</v>
      </c>
      <c r="R134" s="2">
        <f t="shared" si="127"/>
        <v>0.71014492753623193</v>
      </c>
      <c r="S134" s="3">
        <f t="shared" si="128"/>
        <v>94.230769230769226</v>
      </c>
      <c r="T134" s="3">
        <f t="shared" si="129"/>
        <v>304.3478260869565</v>
      </c>
    </row>
    <row r="135" spans="1:20" x14ac:dyDescent="0.2">
      <c r="A135" s="1" t="s">
        <v>87</v>
      </c>
      <c r="B135" s="4">
        <v>68</v>
      </c>
      <c r="C135" s="4">
        <v>189</v>
      </c>
      <c r="D135" s="4">
        <v>186</v>
      </c>
      <c r="E135" s="4">
        <v>100</v>
      </c>
      <c r="F135" s="4">
        <v>99</v>
      </c>
      <c r="G135" s="4">
        <v>89</v>
      </c>
      <c r="H135" s="4">
        <v>87</v>
      </c>
      <c r="I135" s="4">
        <v>19</v>
      </c>
      <c r="J135" s="1" t="s">
        <v>87</v>
      </c>
      <c r="K135" s="2">
        <f t="shared" si="120"/>
        <v>2.7794117647058822</v>
      </c>
      <c r="L135" s="2">
        <f t="shared" si="121"/>
        <v>2.7352941176470589</v>
      </c>
      <c r="M135" s="3">
        <f t="shared" si="122"/>
        <v>98.412698412698418</v>
      </c>
      <c r="N135" s="2">
        <f t="shared" si="123"/>
        <v>1.4705882352941178</v>
      </c>
      <c r="O135" s="2">
        <f t="shared" si="124"/>
        <v>1.4558823529411764</v>
      </c>
      <c r="P135" s="3">
        <f t="shared" si="125"/>
        <v>99</v>
      </c>
      <c r="Q135" s="2">
        <f t="shared" si="126"/>
        <v>1.3088235294117647</v>
      </c>
      <c r="R135" s="2">
        <f t="shared" si="127"/>
        <v>1.2794117647058822</v>
      </c>
      <c r="S135" s="3">
        <f t="shared" si="128"/>
        <v>97.752808988764045</v>
      </c>
      <c r="T135" s="3">
        <f t="shared" si="129"/>
        <v>279.41176470588238</v>
      </c>
    </row>
    <row r="136" spans="1:20" x14ac:dyDescent="0.2">
      <c r="A136" s="1" t="s">
        <v>88</v>
      </c>
      <c r="B136" s="4">
        <v>58</v>
      </c>
      <c r="C136" s="4">
        <v>241</v>
      </c>
      <c r="D136" s="4">
        <v>225</v>
      </c>
      <c r="E136" s="4">
        <v>126</v>
      </c>
      <c r="F136" s="4">
        <v>120</v>
      </c>
      <c r="G136" s="4">
        <v>115</v>
      </c>
      <c r="H136" s="4">
        <v>105</v>
      </c>
      <c r="I136" s="4">
        <v>12</v>
      </c>
      <c r="J136" s="1" t="s">
        <v>88</v>
      </c>
      <c r="K136" s="2">
        <f t="shared" si="120"/>
        <v>4.1551724137931032</v>
      </c>
      <c r="L136" s="2">
        <f t="shared" si="121"/>
        <v>3.8793103448275863</v>
      </c>
      <c r="M136" s="3">
        <f t="shared" si="122"/>
        <v>93.360995850622402</v>
      </c>
      <c r="N136" s="2">
        <f t="shared" si="123"/>
        <v>2.1724137931034484</v>
      </c>
      <c r="O136" s="2">
        <f t="shared" si="124"/>
        <v>2.0689655172413794</v>
      </c>
      <c r="P136" s="3">
        <f t="shared" si="125"/>
        <v>95.238095238095241</v>
      </c>
      <c r="Q136" s="2">
        <f t="shared" si="126"/>
        <v>1.9827586206896552</v>
      </c>
      <c r="R136" s="2">
        <f t="shared" si="127"/>
        <v>1.8103448275862069</v>
      </c>
      <c r="S136" s="3">
        <f t="shared" si="128"/>
        <v>91.304347826086953</v>
      </c>
      <c r="T136" s="3">
        <f t="shared" si="129"/>
        <v>206.89655172413794</v>
      </c>
    </row>
    <row r="137" spans="1:20" x14ac:dyDescent="0.2">
      <c r="A137" s="1" t="s">
        <v>89</v>
      </c>
      <c r="B137" s="4">
        <v>57</v>
      </c>
      <c r="C137" s="4">
        <v>267</v>
      </c>
      <c r="D137" s="4">
        <v>256</v>
      </c>
      <c r="E137" s="4">
        <v>128</v>
      </c>
      <c r="F137" s="4">
        <v>120</v>
      </c>
      <c r="G137" s="4">
        <v>139</v>
      </c>
      <c r="H137" s="4">
        <v>136</v>
      </c>
      <c r="I137" s="4">
        <v>8</v>
      </c>
      <c r="J137" s="1" t="s">
        <v>89</v>
      </c>
      <c r="K137" s="2">
        <f t="shared" si="120"/>
        <v>4.6842105263157894</v>
      </c>
      <c r="L137" s="2">
        <f t="shared" si="121"/>
        <v>4.4912280701754383</v>
      </c>
      <c r="M137" s="3">
        <f t="shared" si="122"/>
        <v>95.880149812734089</v>
      </c>
      <c r="N137" s="2">
        <f t="shared" si="123"/>
        <v>2.2456140350877192</v>
      </c>
      <c r="O137" s="2">
        <f t="shared" si="124"/>
        <v>2.1052631578947367</v>
      </c>
      <c r="P137" s="3">
        <f t="shared" si="125"/>
        <v>93.75</v>
      </c>
      <c r="Q137" s="2">
        <f t="shared" si="126"/>
        <v>2.4385964912280702</v>
      </c>
      <c r="R137" s="2">
        <f t="shared" si="127"/>
        <v>2.3859649122807016</v>
      </c>
      <c r="S137" s="3">
        <f t="shared" si="128"/>
        <v>97.841726618705039</v>
      </c>
      <c r="T137" s="3">
        <f t="shared" si="129"/>
        <v>140.35087719298247</v>
      </c>
    </row>
    <row r="138" spans="1:20" x14ac:dyDescent="0.2">
      <c r="A138" s="1" t="s">
        <v>90</v>
      </c>
      <c r="B138" s="4">
        <v>59</v>
      </c>
      <c r="C138" s="4">
        <v>355</v>
      </c>
      <c r="D138" s="4">
        <v>342</v>
      </c>
      <c r="E138" s="4">
        <v>169</v>
      </c>
      <c r="F138" s="4">
        <v>161</v>
      </c>
      <c r="G138" s="4">
        <v>186</v>
      </c>
      <c r="H138" s="4">
        <v>181</v>
      </c>
      <c r="I138" s="4">
        <v>3</v>
      </c>
      <c r="J138" s="1" t="s">
        <v>90</v>
      </c>
      <c r="K138" s="2">
        <f t="shared" si="120"/>
        <v>6.0169491525423728</v>
      </c>
      <c r="L138" s="2">
        <f t="shared" si="121"/>
        <v>5.7966101694915251</v>
      </c>
      <c r="M138" s="3">
        <f t="shared" si="122"/>
        <v>96.338028169014081</v>
      </c>
      <c r="N138" s="2">
        <f t="shared" si="123"/>
        <v>2.8644067796610169</v>
      </c>
      <c r="O138" s="2">
        <f t="shared" si="124"/>
        <v>2.7288135593220337</v>
      </c>
      <c r="P138" s="3">
        <f t="shared" si="125"/>
        <v>95.26627218934911</v>
      </c>
      <c r="Q138" s="2">
        <f t="shared" si="126"/>
        <v>3.152542372881356</v>
      </c>
      <c r="R138" s="2">
        <f t="shared" si="127"/>
        <v>3.0677966101694913</v>
      </c>
      <c r="S138" s="3">
        <f t="shared" si="128"/>
        <v>97.311827956989248</v>
      </c>
      <c r="T138" s="3">
        <f t="shared" si="129"/>
        <v>50.847457627118644</v>
      </c>
    </row>
    <row r="139" spans="1:20" x14ac:dyDescent="0.2">
      <c r="A139" s="1" t="s">
        <v>91</v>
      </c>
      <c r="B139" s="4">
        <v>23</v>
      </c>
      <c r="C139" s="4">
        <v>151</v>
      </c>
      <c r="D139" s="4">
        <v>137</v>
      </c>
      <c r="E139" s="4">
        <v>90</v>
      </c>
      <c r="F139" s="4">
        <v>82</v>
      </c>
      <c r="G139" s="4">
        <v>61</v>
      </c>
      <c r="H139" s="4">
        <v>55</v>
      </c>
      <c r="I139" s="4">
        <v>3</v>
      </c>
      <c r="J139" s="1" t="s">
        <v>91</v>
      </c>
      <c r="K139" s="2">
        <f t="shared" si="120"/>
        <v>6.5652173913043477</v>
      </c>
      <c r="L139" s="2">
        <f t="shared" si="121"/>
        <v>5.9565217391304346</v>
      </c>
      <c r="M139" s="3">
        <f t="shared" si="122"/>
        <v>90.728476821192046</v>
      </c>
      <c r="N139" s="2">
        <f t="shared" si="123"/>
        <v>3.9130434782608696</v>
      </c>
      <c r="O139" s="2">
        <f t="shared" si="124"/>
        <v>3.5652173913043477</v>
      </c>
      <c r="P139" s="3">
        <f t="shared" si="125"/>
        <v>91.111111111111114</v>
      </c>
      <c r="Q139" s="2">
        <f t="shared" si="126"/>
        <v>2.652173913043478</v>
      </c>
      <c r="R139" s="2">
        <f t="shared" si="127"/>
        <v>2.3913043478260869</v>
      </c>
      <c r="S139" s="3">
        <f t="shared" si="128"/>
        <v>90.163934426229503</v>
      </c>
      <c r="T139" s="3">
        <f t="shared" si="129"/>
        <v>130.43478260869566</v>
      </c>
    </row>
    <row r="140" spans="1:20" x14ac:dyDescent="0.2">
      <c r="A140" s="1" t="s">
        <v>105</v>
      </c>
      <c r="J140" s="1" t="s">
        <v>105</v>
      </c>
      <c r="T140" s="3">
        <f>SUM(T133:T139)*5</f>
        <v>5908.66852195109</v>
      </c>
    </row>
    <row r="141" spans="1:20" x14ac:dyDescent="0.2">
      <c r="A141" s="1" t="s">
        <v>325</v>
      </c>
      <c r="J141" s="1" t="s">
        <v>325</v>
      </c>
      <c r="K141" s="6" t="s">
        <v>328</v>
      </c>
      <c r="L141" s="6" t="s">
        <v>329</v>
      </c>
      <c r="M141" s="6" t="s">
        <v>330</v>
      </c>
      <c r="N141" s="6" t="s">
        <v>331</v>
      </c>
      <c r="O141" s="6" t="s">
        <v>332</v>
      </c>
      <c r="P141" s="6" t="s">
        <v>333</v>
      </c>
      <c r="Q141" s="6" t="s">
        <v>334</v>
      </c>
      <c r="R141" s="6" t="s">
        <v>335</v>
      </c>
      <c r="S141" s="6" t="s">
        <v>336</v>
      </c>
      <c r="T141" s="6" t="s">
        <v>337</v>
      </c>
    </row>
    <row r="142" spans="1:20" x14ac:dyDescent="0.2">
      <c r="A142" s="1" t="s">
        <v>0</v>
      </c>
      <c r="B142" s="4">
        <v>185</v>
      </c>
      <c r="C142" s="4">
        <v>585</v>
      </c>
      <c r="D142" s="4">
        <v>542</v>
      </c>
      <c r="E142" s="4">
        <v>294</v>
      </c>
      <c r="F142" s="4">
        <v>275</v>
      </c>
      <c r="G142" s="4">
        <v>291</v>
      </c>
      <c r="H142" s="4">
        <v>267</v>
      </c>
      <c r="I142" s="4">
        <v>26</v>
      </c>
      <c r="J142" s="1" t="s">
        <v>0</v>
      </c>
      <c r="K142" s="2">
        <f>C142/B142</f>
        <v>3.1621621621621623</v>
      </c>
      <c r="L142" s="2">
        <f>D142/B142</f>
        <v>2.9297297297297296</v>
      </c>
      <c r="M142" s="3">
        <f>D142*100/C142</f>
        <v>92.649572649572647</v>
      </c>
      <c r="N142" s="2">
        <f>E142/B142</f>
        <v>1.5891891891891892</v>
      </c>
      <c r="O142" s="2">
        <f>F142/B142</f>
        <v>1.4864864864864864</v>
      </c>
      <c r="P142" s="3">
        <f>F142*100/E142</f>
        <v>93.5374149659864</v>
      </c>
      <c r="Q142" s="2">
        <f>G142/B142</f>
        <v>1.5729729729729729</v>
      </c>
      <c r="R142" s="2">
        <f>H142/B142</f>
        <v>1.4432432432432432</v>
      </c>
      <c r="S142" s="3">
        <f>H142*100/G142</f>
        <v>91.75257731958763</v>
      </c>
      <c r="T142" s="3">
        <f>I142*1000/B142</f>
        <v>140.54054054054055</v>
      </c>
    </row>
    <row r="143" spans="1:20" x14ac:dyDescent="0.2">
      <c r="A143" s="1" t="s">
        <v>85</v>
      </c>
      <c r="B143" s="4">
        <v>38</v>
      </c>
      <c r="C143" s="4">
        <v>2</v>
      </c>
      <c r="D143" s="4">
        <v>2</v>
      </c>
      <c r="E143" s="4">
        <v>1</v>
      </c>
      <c r="F143" s="4">
        <v>1</v>
      </c>
      <c r="G143" s="4">
        <v>1</v>
      </c>
      <c r="H143" s="4">
        <v>1</v>
      </c>
      <c r="I143" s="4">
        <v>1</v>
      </c>
      <c r="J143" s="1" t="s">
        <v>85</v>
      </c>
      <c r="K143" s="2">
        <f t="shared" ref="K143:K149" si="130">C143/B143</f>
        <v>5.2631578947368418E-2</v>
      </c>
      <c r="L143" s="2">
        <f t="shared" ref="L143:L149" si="131">D143/B143</f>
        <v>5.2631578947368418E-2</v>
      </c>
      <c r="M143" s="3">
        <f t="shared" ref="M143:M149" si="132">D143*100/C143</f>
        <v>100</v>
      </c>
      <c r="N143" s="2">
        <f t="shared" ref="N143:N149" si="133">E143/B143</f>
        <v>2.6315789473684209E-2</v>
      </c>
      <c r="O143" s="2">
        <f t="shared" ref="O143:O149" si="134">F143/B143</f>
        <v>2.6315789473684209E-2</v>
      </c>
      <c r="P143" s="3">
        <f t="shared" ref="P143:P149" si="135">F143*100/E143</f>
        <v>100</v>
      </c>
      <c r="Q143" s="2">
        <f t="shared" ref="Q143:Q149" si="136">G143/B143</f>
        <v>2.6315789473684209E-2</v>
      </c>
      <c r="R143" s="2">
        <f t="shared" ref="R143:R149" si="137">H143/B143</f>
        <v>2.6315789473684209E-2</v>
      </c>
      <c r="S143" s="3">
        <f t="shared" ref="S143:S149" si="138">H143*100/G143</f>
        <v>100</v>
      </c>
      <c r="T143" s="3">
        <f t="shared" ref="T143:T149" si="139">I143*1000/B143</f>
        <v>26.315789473684209</v>
      </c>
    </row>
    <row r="144" spans="1:20" x14ac:dyDescent="0.2">
      <c r="A144" s="1" t="s">
        <v>86</v>
      </c>
      <c r="B144" s="4">
        <v>18</v>
      </c>
      <c r="C144" s="4">
        <v>22</v>
      </c>
      <c r="D144" s="4">
        <v>22</v>
      </c>
      <c r="E144" s="4">
        <v>12</v>
      </c>
      <c r="F144" s="4">
        <v>12</v>
      </c>
      <c r="G144" s="4">
        <v>10</v>
      </c>
      <c r="H144" s="4">
        <v>10</v>
      </c>
      <c r="I144" s="4">
        <v>5</v>
      </c>
      <c r="J144" s="1" t="s">
        <v>86</v>
      </c>
      <c r="K144" s="2">
        <f t="shared" si="130"/>
        <v>1.2222222222222223</v>
      </c>
      <c r="L144" s="2">
        <f t="shared" si="131"/>
        <v>1.2222222222222223</v>
      </c>
      <c r="M144" s="3">
        <f t="shared" si="132"/>
        <v>100</v>
      </c>
      <c r="N144" s="2">
        <f t="shared" si="133"/>
        <v>0.66666666666666663</v>
      </c>
      <c r="O144" s="2">
        <f t="shared" si="134"/>
        <v>0.66666666666666663</v>
      </c>
      <c r="P144" s="3">
        <f t="shared" si="135"/>
        <v>100</v>
      </c>
      <c r="Q144" s="2">
        <f t="shared" si="136"/>
        <v>0.55555555555555558</v>
      </c>
      <c r="R144" s="2">
        <f t="shared" si="137"/>
        <v>0.55555555555555558</v>
      </c>
      <c r="S144" s="3">
        <f t="shared" si="138"/>
        <v>100</v>
      </c>
      <c r="T144" s="3">
        <f t="shared" si="139"/>
        <v>277.77777777777777</v>
      </c>
    </row>
    <row r="145" spans="1:20" x14ac:dyDescent="0.2">
      <c r="A145" s="1" t="s">
        <v>87</v>
      </c>
      <c r="B145" s="4">
        <v>31</v>
      </c>
      <c r="C145" s="4">
        <v>69</v>
      </c>
      <c r="D145" s="4">
        <v>67</v>
      </c>
      <c r="E145" s="4">
        <v>30</v>
      </c>
      <c r="F145" s="4">
        <v>30</v>
      </c>
      <c r="G145" s="4">
        <v>39</v>
      </c>
      <c r="H145" s="4">
        <v>37</v>
      </c>
      <c r="I145" s="4">
        <v>7</v>
      </c>
      <c r="J145" s="1" t="s">
        <v>87</v>
      </c>
      <c r="K145" s="2">
        <f t="shared" si="130"/>
        <v>2.225806451612903</v>
      </c>
      <c r="L145" s="2">
        <f t="shared" si="131"/>
        <v>2.161290322580645</v>
      </c>
      <c r="M145" s="3">
        <f t="shared" si="132"/>
        <v>97.101449275362313</v>
      </c>
      <c r="N145" s="2">
        <f t="shared" si="133"/>
        <v>0.967741935483871</v>
      </c>
      <c r="O145" s="2">
        <f t="shared" si="134"/>
        <v>0.967741935483871</v>
      </c>
      <c r="P145" s="3">
        <f t="shared" si="135"/>
        <v>100</v>
      </c>
      <c r="Q145" s="2">
        <f t="shared" si="136"/>
        <v>1.2580645161290323</v>
      </c>
      <c r="R145" s="2">
        <f t="shared" si="137"/>
        <v>1.1935483870967742</v>
      </c>
      <c r="S145" s="3">
        <f t="shared" si="138"/>
        <v>94.871794871794876</v>
      </c>
      <c r="T145" s="3">
        <f t="shared" si="139"/>
        <v>225.80645161290323</v>
      </c>
    </row>
    <row r="146" spans="1:20" x14ac:dyDescent="0.2">
      <c r="A146" s="1" t="s">
        <v>88</v>
      </c>
      <c r="B146" s="4">
        <v>35</v>
      </c>
      <c r="C146" s="4">
        <v>156</v>
      </c>
      <c r="D146" s="4">
        <v>140</v>
      </c>
      <c r="E146" s="4">
        <v>87</v>
      </c>
      <c r="F146" s="4">
        <v>79</v>
      </c>
      <c r="G146" s="4">
        <v>69</v>
      </c>
      <c r="H146" s="4">
        <v>61</v>
      </c>
      <c r="I146" s="4">
        <v>8</v>
      </c>
      <c r="J146" s="1" t="s">
        <v>88</v>
      </c>
      <c r="K146" s="2">
        <f t="shared" si="130"/>
        <v>4.4571428571428573</v>
      </c>
      <c r="L146" s="2">
        <f t="shared" si="131"/>
        <v>4</v>
      </c>
      <c r="M146" s="3">
        <f t="shared" si="132"/>
        <v>89.743589743589737</v>
      </c>
      <c r="N146" s="2">
        <f t="shared" si="133"/>
        <v>2.4857142857142858</v>
      </c>
      <c r="O146" s="2">
        <f t="shared" si="134"/>
        <v>2.2571428571428571</v>
      </c>
      <c r="P146" s="3">
        <f t="shared" si="135"/>
        <v>90.804597701149419</v>
      </c>
      <c r="Q146" s="2">
        <f t="shared" si="136"/>
        <v>1.9714285714285715</v>
      </c>
      <c r="R146" s="2">
        <f t="shared" si="137"/>
        <v>1.7428571428571429</v>
      </c>
      <c r="S146" s="3">
        <f t="shared" si="138"/>
        <v>88.405797101449281</v>
      </c>
      <c r="T146" s="3">
        <f t="shared" si="139"/>
        <v>228.57142857142858</v>
      </c>
    </row>
    <row r="147" spans="1:20" x14ac:dyDescent="0.2">
      <c r="A147" s="1" t="s">
        <v>89</v>
      </c>
      <c r="B147" s="4">
        <v>38</v>
      </c>
      <c r="C147" s="4">
        <v>179</v>
      </c>
      <c r="D147" s="4">
        <v>165</v>
      </c>
      <c r="E147" s="4">
        <v>87</v>
      </c>
      <c r="F147" s="4">
        <v>81</v>
      </c>
      <c r="G147" s="4">
        <v>92</v>
      </c>
      <c r="H147" s="4">
        <v>84</v>
      </c>
      <c r="I147" s="4">
        <v>5</v>
      </c>
      <c r="J147" s="1" t="s">
        <v>89</v>
      </c>
      <c r="K147" s="2">
        <f t="shared" si="130"/>
        <v>4.7105263157894735</v>
      </c>
      <c r="L147" s="2">
        <f t="shared" si="131"/>
        <v>4.3421052631578947</v>
      </c>
      <c r="M147" s="3">
        <f t="shared" si="132"/>
        <v>92.178770949720672</v>
      </c>
      <c r="N147" s="2">
        <f t="shared" si="133"/>
        <v>2.2894736842105261</v>
      </c>
      <c r="O147" s="2">
        <f t="shared" si="134"/>
        <v>2.1315789473684212</v>
      </c>
      <c r="P147" s="3">
        <f t="shared" si="135"/>
        <v>93.103448275862064</v>
      </c>
      <c r="Q147" s="2">
        <f t="shared" si="136"/>
        <v>2.4210526315789473</v>
      </c>
      <c r="R147" s="2">
        <f t="shared" si="137"/>
        <v>2.2105263157894739</v>
      </c>
      <c r="S147" s="3">
        <f t="shared" si="138"/>
        <v>91.304347826086953</v>
      </c>
      <c r="T147" s="3">
        <f t="shared" si="139"/>
        <v>131.57894736842104</v>
      </c>
    </row>
    <row r="148" spans="1:20" x14ac:dyDescent="0.2">
      <c r="A148" s="1" t="s">
        <v>90</v>
      </c>
      <c r="B148" s="4">
        <v>9</v>
      </c>
      <c r="C148" s="4">
        <v>67</v>
      </c>
      <c r="D148" s="4">
        <v>59</v>
      </c>
      <c r="E148" s="4">
        <v>30</v>
      </c>
      <c r="F148" s="4">
        <v>28</v>
      </c>
      <c r="G148" s="4">
        <v>37</v>
      </c>
      <c r="H148" s="4">
        <v>31</v>
      </c>
      <c r="I148" s="4">
        <v>0</v>
      </c>
      <c r="J148" s="1" t="s">
        <v>90</v>
      </c>
      <c r="K148" s="2">
        <f t="shared" si="130"/>
        <v>7.4444444444444446</v>
      </c>
      <c r="L148" s="2">
        <f t="shared" si="131"/>
        <v>6.5555555555555554</v>
      </c>
      <c r="M148" s="3">
        <f t="shared" si="132"/>
        <v>88.059701492537314</v>
      </c>
      <c r="N148" s="2">
        <f t="shared" si="133"/>
        <v>3.3333333333333335</v>
      </c>
      <c r="O148" s="2">
        <f t="shared" si="134"/>
        <v>3.1111111111111112</v>
      </c>
      <c r="P148" s="3">
        <f t="shared" si="135"/>
        <v>93.333333333333329</v>
      </c>
      <c r="Q148" s="2">
        <f t="shared" si="136"/>
        <v>4.1111111111111107</v>
      </c>
      <c r="R148" s="2">
        <f t="shared" si="137"/>
        <v>3.4444444444444446</v>
      </c>
      <c r="S148" s="3">
        <f t="shared" si="138"/>
        <v>83.78378378378379</v>
      </c>
      <c r="T148" s="3">
        <f t="shared" si="139"/>
        <v>0</v>
      </c>
    </row>
    <row r="149" spans="1:20" x14ac:dyDescent="0.2">
      <c r="A149" s="1" t="s">
        <v>91</v>
      </c>
      <c r="B149" s="4">
        <v>16</v>
      </c>
      <c r="C149" s="4">
        <v>90</v>
      </c>
      <c r="D149" s="4">
        <v>87</v>
      </c>
      <c r="E149" s="4">
        <v>47</v>
      </c>
      <c r="F149" s="4">
        <v>44</v>
      </c>
      <c r="G149" s="4">
        <v>43</v>
      </c>
      <c r="H149" s="4">
        <v>43</v>
      </c>
      <c r="I149" s="4">
        <v>0</v>
      </c>
      <c r="J149" s="1" t="s">
        <v>91</v>
      </c>
      <c r="K149" s="2">
        <f t="shared" si="130"/>
        <v>5.625</v>
      </c>
      <c r="L149" s="2">
        <f t="shared" si="131"/>
        <v>5.4375</v>
      </c>
      <c r="M149" s="3">
        <f t="shared" si="132"/>
        <v>96.666666666666671</v>
      </c>
      <c r="N149" s="2">
        <f t="shared" si="133"/>
        <v>2.9375</v>
      </c>
      <c r="O149" s="2">
        <f t="shared" si="134"/>
        <v>2.75</v>
      </c>
      <c r="P149" s="3">
        <f t="shared" si="135"/>
        <v>93.61702127659575</v>
      </c>
      <c r="Q149" s="2">
        <f t="shared" si="136"/>
        <v>2.6875</v>
      </c>
      <c r="R149" s="2">
        <f t="shared" si="137"/>
        <v>2.6875</v>
      </c>
      <c r="S149" s="3">
        <f t="shared" si="138"/>
        <v>100</v>
      </c>
      <c r="T149" s="3">
        <f t="shared" si="139"/>
        <v>0</v>
      </c>
    </row>
    <row r="150" spans="1:20" x14ac:dyDescent="0.2">
      <c r="A150" s="1" t="s">
        <v>106</v>
      </c>
      <c r="J150" s="1" t="s">
        <v>106</v>
      </c>
      <c r="T150" s="3">
        <f>SUM(T143:T149)*5</f>
        <v>4450.2519740210737</v>
      </c>
    </row>
    <row r="151" spans="1:20" x14ac:dyDescent="0.2">
      <c r="A151" s="1" t="s">
        <v>325</v>
      </c>
      <c r="J151" s="1" t="s">
        <v>325</v>
      </c>
      <c r="K151" s="6" t="s">
        <v>328</v>
      </c>
      <c r="L151" s="6" t="s">
        <v>329</v>
      </c>
      <c r="M151" s="6" t="s">
        <v>330</v>
      </c>
      <c r="N151" s="6" t="s">
        <v>331</v>
      </c>
      <c r="O151" s="6" t="s">
        <v>332</v>
      </c>
      <c r="P151" s="6" t="s">
        <v>333</v>
      </c>
      <c r="Q151" s="6" t="s">
        <v>334</v>
      </c>
      <c r="R151" s="6" t="s">
        <v>335</v>
      </c>
      <c r="S151" s="6" t="s">
        <v>336</v>
      </c>
      <c r="T151" s="6" t="s">
        <v>337</v>
      </c>
    </row>
    <row r="152" spans="1:20" x14ac:dyDescent="0.2">
      <c r="A152" s="1" t="s">
        <v>0</v>
      </c>
      <c r="B152" s="4">
        <v>1149</v>
      </c>
      <c r="C152" s="4">
        <v>3038</v>
      </c>
      <c r="D152" s="4">
        <v>2833</v>
      </c>
      <c r="E152" s="4">
        <v>1602</v>
      </c>
      <c r="F152" s="4">
        <v>1483</v>
      </c>
      <c r="G152" s="4">
        <v>1436</v>
      </c>
      <c r="H152" s="4">
        <v>1350</v>
      </c>
      <c r="I152" s="4">
        <v>153</v>
      </c>
      <c r="J152" s="1" t="s">
        <v>0</v>
      </c>
      <c r="K152" s="2">
        <f>C152/B152</f>
        <v>2.6440382941688423</v>
      </c>
      <c r="L152" s="2">
        <f>D152/B152</f>
        <v>2.4656222802436902</v>
      </c>
      <c r="M152" s="3">
        <f>D152*100/C152</f>
        <v>93.252139565503626</v>
      </c>
      <c r="N152" s="2">
        <f>E152/B152</f>
        <v>1.3942558746736293</v>
      </c>
      <c r="O152" s="2">
        <f>F152/B152</f>
        <v>1.2906875543951262</v>
      </c>
      <c r="P152" s="3">
        <f>F152*100/E152</f>
        <v>92.571785268414487</v>
      </c>
      <c r="Q152" s="2">
        <f>G152/B152</f>
        <v>1.2497824194952132</v>
      </c>
      <c r="R152" s="2">
        <f>H152/B152</f>
        <v>1.1749347258485641</v>
      </c>
      <c r="S152" s="3">
        <f>H152*100/G152</f>
        <v>94.011142061281333</v>
      </c>
      <c r="T152" s="3">
        <f>I152*1000/B152</f>
        <v>133.15926892950392</v>
      </c>
    </row>
    <row r="153" spans="1:20" x14ac:dyDescent="0.2">
      <c r="A153" s="1" t="s">
        <v>85</v>
      </c>
      <c r="B153" s="4">
        <v>256</v>
      </c>
      <c r="C153" s="4">
        <v>29</v>
      </c>
      <c r="D153" s="4">
        <v>29</v>
      </c>
      <c r="E153" s="4">
        <v>21</v>
      </c>
      <c r="F153" s="4">
        <v>21</v>
      </c>
      <c r="G153" s="4">
        <v>8</v>
      </c>
      <c r="H153" s="4">
        <v>8</v>
      </c>
      <c r="I153" s="4">
        <v>9</v>
      </c>
      <c r="J153" s="1" t="s">
        <v>85</v>
      </c>
      <c r="K153" s="2">
        <f t="shared" ref="K153:K159" si="140">C153/B153</f>
        <v>0.11328125</v>
      </c>
      <c r="L153" s="2">
        <f t="shared" ref="L153:L159" si="141">D153/B153</f>
        <v>0.11328125</v>
      </c>
      <c r="M153" s="3">
        <f t="shared" ref="M153:M159" si="142">D153*100/C153</f>
        <v>100</v>
      </c>
      <c r="N153" s="2">
        <f t="shared" ref="N153:N159" si="143">E153/B153</f>
        <v>8.203125E-2</v>
      </c>
      <c r="O153" s="2">
        <f t="shared" ref="O153:O159" si="144">F153/B153</f>
        <v>8.203125E-2</v>
      </c>
      <c r="P153" s="3">
        <f t="shared" ref="P153:P159" si="145">F153*100/E153</f>
        <v>100</v>
      </c>
      <c r="Q153" s="2">
        <f t="shared" ref="Q153:Q159" si="146">G153/B153</f>
        <v>3.125E-2</v>
      </c>
      <c r="R153" s="2">
        <f t="shared" ref="R153:R159" si="147">H153/B153</f>
        <v>3.125E-2</v>
      </c>
      <c r="S153" s="3">
        <f t="shared" ref="S153:S159" si="148">H153*100/G153</f>
        <v>100</v>
      </c>
      <c r="T153" s="3">
        <f t="shared" ref="T153:T159" si="149">I153*1000/B153</f>
        <v>35.15625</v>
      </c>
    </row>
    <row r="154" spans="1:20" x14ac:dyDescent="0.2">
      <c r="A154" s="1" t="s">
        <v>86</v>
      </c>
      <c r="B154" s="4">
        <v>221</v>
      </c>
      <c r="C154" s="4">
        <v>256</v>
      </c>
      <c r="D154" s="4">
        <v>246</v>
      </c>
      <c r="E154" s="4">
        <v>137</v>
      </c>
      <c r="F154" s="4">
        <v>132</v>
      </c>
      <c r="G154" s="4">
        <v>119</v>
      </c>
      <c r="H154" s="4">
        <v>114</v>
      </c>
      <c r="I154" s="4">
        <v>46</v>
      </c>
      <c r="J154" s="1" t="s">
        <v>86</v>
      </c>
      <c r="K154" s="2">
        <f t="shared" si="140"/>
        <v>1.158371040723982</v>
      </c>
      <c r="L154" s="2">
        <f t="shared" si="141"/>
        <v>1.1131221719457014</v>
      </c>
      <c r="M154" s="3">
        <f t="shared" si="142"/>
        <v>96.09375</v>
      </c>
      <c r="N154" s="2">
        <f t="shared" si="143"/>
        <v>0.61990950226244346</v>
      </c>
      <c r="O154" s="2">
        <f t="shared" si="144"/>
        <v>0.59728506787330315</v>
      </c>
      <c r="P154" s="3">
        <f t="shared" si="145"/>
        <v>96.350364963503651</v>
      </c>
      <c r="Q154" s="2">
        <f t="shared" si="146"/>
        <v>0.53846153846153844</v>
      </c>
      <c r="R154" s="2">
        <f t="shared" si="147"/>
        <v>0.51583710407239824</v>
      </c>
      <c r="S154" s="3">
        <f t="shared" si="148"/>
        <v>95.798319327731093</v>
      </c>
      <c r="T154" s="3">
        <f t="shared" si="149"/>
        <v>208.1447963800905</v>
      </c>
    </row>
    <row r="155" spans="1:20" x14ac:dyDescent="0.2">
      <c r="A155" s="1" t="s">
        <v>87</v>
      </c>
      <c r="B155" s="4">
        <v>209</v>
      </c>
      <c r="C155" s="4">
        <v>467</v>
      </c>
      <c r="D155" s="4">
        <v>445</v>
      </c>
      <c r="E155" s="4">
        <v>259</v>
      </c>
      <c r="F155" s="4">
        <v>241</v>
      </c>
      <c r="G155" s="4">
        <v>208</v>
      </c>
      <c r="H155" s="4">
        <v>204</v>
      </c>
      <c r="I155" s="4">
        <v>42</v>
      </c>
      <c r="J155" s="1" t="s">
        <v>87</v>
      </c>
      <c r="K155" s="2">
        <f t="shared" si="140"/>
        <v>2.2344497607655502</v>
      </c>
      <c r="L155" s="2">
        <f t="shared" si="141"/>
        <v>2.1291866028708135</v>
      </c>
      <c r="M155" s="3">
        <f t="shared" si="142"/>
        <v>95.289079229122052</v>
      </c>
      <c r="N155" s="2">
        <f t="shared" si="143"/>
        <v>1.2392344497607655</v>
      </c>
      <c r="O155" s="2">
        <f t="shared" si="144"/>
        <v>1.1531100478468899</v>
      </c>
      <c r="P155" s="3">
        <f t="shared" si="145"/>
        <v>93.050193050193045</v>
      </c>
      <c r="Q155" s="2">
        <f t="shared" si="146"/>
        <v>0.99521531100478466</v>
      </c>
      <c r="R155" s="2">
        <f t="shared" si="147"/>
        <v>0.97607655502392343</v>
      </c>
      <c r="S155" s="3">
        <f t="shared" si="148"/>
        <v>98.07692307692308</v>
      </c>
      <c r="T155" s="3">
        <f t="shared" si="149"/>
        <v>200.95693779904306</v>
      </c>
    </row>
    <row r="156" spans="1:20" x14ac:dyDescent="0.2">
      <c r="A156" s="1" t="s">
        <v>88</v>
      </c>
      <c r="B156" s="4">
        <v>175</v>
      </c>
      <c r="C156" s="4">
        <v>687</v>
      </c>
      <c r="D156" s="4">
        <v>637</v>
      </c>
      <c r="E156" s="4">
        <v>361</v>
      </c>
      <c r="F156" s="4">
        <v>334</v>
      </c>
      <c r="G156" s="4">
        <v>326</v>
      </c>
      <c r="H156" s="4">
        <v>303</v>
      </c>
      <c r="I156" s="4">
        <v>31</v>
      </c>
      <c r="J156" s="1" t="s">
        <v>88</v>
      </c>
      <c r="K156" s="2">
        <f t="shared" si="140"/>
        <v>3.9257142857142857</v>
      </c>
      <c r="L156" s="2">
        <f t="shared" si="141"/>
        <v>3.64</v>
      </c>
      <c r="M156" s="3">
        <f t="shared" si="142"/>
        <v>92.721979621542943</v>
      </c>
      <c r="N156" s="2">
        <f t="shared" si="143"/>
        <v>2.0628571428571427</v>
      </c>
      <c r="O156" s="2">
        <f t="shared" si="144"/>
        <v>1.9085714285714286</v>
      </c>
      <c r="P156" s="3">
        <f t="shared" si="145"/>
        <v>92.520775623268705</v>
      </c>
      <c r="Q156" s="2">
        <f t="shared" si="146"/>
        <v>1.8628571428571428</v>
      </c>
      <c r="R156" s="2">
        <f t="shared" si="147"/>
        <v>1.7314285714285715</v>
      </c>
      <c r="S156" s="3">
        <f t="shared" si="148"/>
        <v>92.944785276073617</v>
      </c>
      <c r="T156" s="3">
        <f t="shared" si="149"/>
        <v>177.14285714285714</v>
      </c>
    </row>
    <row r="157" spans="1:20" x14ac:dyDescent="0.2">
      <c r="A157" s="1" t="s">
        <v>89</v>
      </c>
      <c r="B157" s="4">
        <v>116</v>
      </c>
      <c r="C157" s="4">
        <v>547</v>
      </c>
      <c r="D157" s="4">
        <v>523</v>
      </c>
      <c r="E157" s="4">
        <v>272</v>
      </c>
      <c r="F157" s="4">
        <v>262</v>
      </c>
      <c r="G157" s="4">
        <v>275</v>
      </c>
      <c r="H157" s="4">
        <v>261</v>
      </c>
      <c r="I157" s="4">
        <v>16</v>
      </c>
      <c r="J157" s="1" t="s">
        <v>89</v>
      </c>
      <c r="K157" s="2">
        <f t="shared" si="140"/>
        <v>4.7155172413793105</v>
      </c>
      <c r="L157" s="2">
        <f t="shared" si="141"/>
        <v>4.5086206896551726</v>
      </c>
      <c r="M157" s="3">
        <f t="shared" si="142"/>
        <v>95.612431444241309</v>
      </c>
      <c r="N157" s="2">
        <f t="shared" si="143"/>
        <v>2.3448275862068964</v>
      </c>
      <c r="O157" s="2">
        <f t="shared" si="144"/>
        <v>2.2586206896551726</v>
      </c>
      <c r="P157" s="3">
        <f t="shared" si="145"/>
        <v>96.32352941176471</v>
      </c>
      <c r="Q157" s="2">
        <f t="shared" si="146"/>
        <v>2.3706896551724137</v>
      </c>
      <c r="R157" s="2">
        <f t="shared" si="147"/>
        <v>2.25</v>
      </c>
      <c r="S157" s="3">
        <f t="shared" si="148"/>
        <v>94.909090909090907</v>
      </c>
      <c r="T157" s="3">
        <f t="shared" si="149"/>
        <v>137.93103448275863</v>
      </c>
    </row>
    <row r="158" spans="1:20" x14ac:dyDescent="0.2">
      <c r="A158" s="1" t="s">
        <v>90</v>
      </c>
      <c r="B158" s="4">
        <v>92</v>
      </c>
      <c r="C158" s="4">
        <v>545</v>
      </c>
      <c r="D158" s="4">
        <v>497</v>
      </c>
      <c r="E158" s="4">
        <v>276</v>
      </c>
      <c r="F158" s="4">
        <v>247</v>
      </c>
      <c r="G158" s="4">
        <v>269</v>
      </c>
      <c r="H158" s="4">
        <v>250</v>
      </c>
      <c r="I158" s="4">
        <v>5</v>
      </c>
      <c r="J158" s="1" t="s">
        <v>90</v>
      </c>
      <c r="K158" s="2">
        <f t="shared" si="140"/>
        <v>5.9239130434782608</v>
      </c>
      <c r="L158" s="2">
        <f t="shared" si="141"/>
        <v>5.4021739130434785</v>
      </c>
      <c r="M158" s="3">
        <f t="shared" si="142"/>
        <v>91.192660550458712</v>
      </c>
      <c r="N158" s="2">
        <f t="shared" si="143"/>
        <v>3</v>
      </c>
      <c r="O158" s="2">
        <f t="shared" si="144"/>
        <v>2.6847826086956523</v>
      </c>
      <c r="P158" s="3">
        <f t="shared" si="145"/>
        <v>89.492753623188406</v>
      </c>
      <c r="Q158" s="2">
        <f t="shared" si="146"/>
        <v>2.9239130434782608</v>
      </c>
      <c r="R158" s="2">
        <f t="shared" si="147"/>
        <v>2.7173913043478262</v>
      </c>
      <c r="S158" s="3">
        <f t="shared" si="148"/>
        <v>92.936802973977692</v>
      </c>
      <c r="T158" s="3">
        <f t="shared" si="149"/>
        <v>54.347826086956523</v>
      </c>
    </row>
    <row r="159" spans="1:20" x14ac:dyDescent="0.2">
      <c r="A159" s="1" t="s">
        <v>91</v>
      </c>
      <c r="B159" s="4">
        <v>80</v>
      </c>
      <c r="C159" s="4">
        <v>507</v>
      </c>
      <c r="D159" s="4">
        <v>456</v>
      </c>
      <c r="E159" s="4">
        <v>276</v>
      </c>
      <c r="F159" s="4">
        <v>246</v>
      </c>
      <c r="G159" s="4">
        <v>231</v>
      </c>
      <c r="H159" s="4">
        <v>210</v>
      </c>
      <c r="I159" s="4">
        <v>4</v>
      </c>
      <c r="J159" s="1" t="s">
        <v>91</v>
      </c>
      <c r="K159" s="2">
        <f t="shared" si="140"/>
        <v>6.3375000000000004</v>
      </c>
      <c r="L159" s="2">
        <f t="shared" si="141"/>
        <v>5.7</v>
      </c>
      <c r="M159" s="3">
        <f t="shared" si="142"/>
        <v>89.940828402366861</v>
      </c>
      <c r="N159" s="2">
        <f t="shared" si="143"/>
        <v>3.45</v>
      </c>
      <c r="O159" s="2">
        <f t="shared" si="144"/>
        <v>3.0750000000000002</v>
      </c>
      <c r="P159" s="3">
        <f t="shared" si="145"/>
        <v>89.130434782608702</v>
      </c>
      <c r="Q159" s="2">
        <f t="shared" si="146"/>
        <v>2.8875000000000002</v>
      </c>
      <c r="R159" s="2">
        <f t="shared" si="147"/>
        <v>2.625</v>
      </c>
      <c r="S159" s="3">
        <f t="shared" si="148"/>
        <v>90.909090909090907</v>
      </c>
      <c r="T159" s="3">
        <f t="shared" si="149"/>
        <v>50</v>
      </c>
    </row>
    <row r="160" spans="1:20" x14ac:dyDescent="0.2">
      <c r="A160" s="1" t="s">
        <v>107</v>
      </c>
      <c r="J160" s="1" t="s">
        <v>107</v>
      </c>
      <c r="T160" s="3">
        <f>SUM(T153:T159)*5</f>
        <v>4318.3985094585287</v>
      </c>
    </row>
    <row r="161" spans="1:20" x14ac:dyDescent="0.2">
      <c r="A161" s="1" t="s">
        <v>325</v>
      </c>
      <c r="J161" s="1" t="s">
        <v>325</v>
      </c>
      <c r="K161" s="6" t="s">
        <v>328</v>
      </c>
      <c r="L161" s="6" t="s">
        <v>329</v>
      </c>
      <c r="M161" s="6" t="s">
        <v>330</v>
      </c>
      <c r="N161" s="6" t="s">
        <v>331</v>
      </c>
      <c r="O161" s="6" t="s">
        <v>332</v>
      </c>
      <c r="P161" s="6" t="s">
        <v>333</v>
      </c>
      <c r="Q161" s="6" t="s">
        <v>334</v>
      </c>
      <c r="R161" s="6" t="s">
        <v>335</v>
      </c>
      <c r="S161" s="6" t="s">
        <v>336</v>
      </c>
      <c r="T161" s="6" t="s">
        <v>337</v>
      </c>
    </row>
    <row r="162" spans="1:20" x14ac:dyDescent="0.2">
      <c r="A162" s="1" t="s">
        <v>0</v>
      </c>
      <c r="B162" s="4">
        <v>991</v>
      </c>
      <c r="C162" s="4">
        <v>2409</v>
      </c>
      <c r="D162" s="4">
        <v>2333</v>
      </c>
      <c r="E162" s="4">
        <v>1294</v>
      </c>
      <c r="F162" s="4">
        <v>1248</v>
      </c>
      <c r="G162" s="4">
        <v>1115</v>
      </c>
      <c r="H162" s="4">
        <v>1085</v>
      </c>
      <c r="I162" s="4">
        <v>112</v>
      </c>
      <c r="J162" s="1" t="s">
        <v>0</v>
      </c>
      <c r="K162" s="2">
        <f>C162/B162</f>
        <v>2.4308779011099899</v>
      </c>
      <c r="L162" s="2">
        <f>D162/B162</f>
        <v>2.3541876892028255</v>
      </c>
      <c r="M162" s="3">
        <f>D162*100/C162</f>
        <v>96.845163968451644</v>
      </c>
      <c r="N162" s="2">
        <f>E162/B162</f>
        <v>1.3057517658930373</v>
      </c>
      <c r="O162" s="2">
        <f>F162/B162</f>
        <v>1.2593340060544904</v>
      </c>
      <c r="P162" s="3">
        <f>F162*100/E162</f>
        <v>96.445131375579592</v>
      </c>
      <c r="Q162" s="2">
        <f>G162/B162</f>
        <v>1.1251261352169526</v>
      </c>
      <c r="R162" s="2">
        <f>H162/B162</f>
        <v>1.0948536831483351</v>
      </c>
      <c r="S162" s="3">
        <f>H162*100/G162</f>
        <v>97.309417040358738</v>
      </c>
      <c r="T162" s="3">
        <f>I162*1000/B162</f>
        <v>113.01715438950555</v>
      </c>
    </row>
    <row r="163" spans="1:20" x14ac:dyDescent="0.2">
      <c r="A163" s="1" t="s">
        <v>85</v>
      </c>
      <c r="B163" s="4">
        <v>242</v>
      </c>
      <c r="C163" s="4">
        <v>25</v>
      </c>
      <c r="D163" s="4">
        <v>24</v>
      </c>
      <c r="E163" s="4">
        <v>20</v>
      </c>
      <c r="F163" s="4">
        <v>19</v>
      </c>
      <c r="G163" s="4">
        <v>5</v>
      </c>
      <c r="H163" s="4">
        <v>5</v>
      </c>
      <c r="I163" s="4">
        <v>9</v>
      </c>
      <c r="J163" s="1" t="s">
        <v>85</v>
      </c>
      <c r="K163" s="2">
        <f t="shared" ref="K163:K169" si="150">C163/B163</f>
        <v>0.10330578512396695</v>
      </c>
      <c r="L163" s="2">
        <f t="shared" ref="L163:L169" si="151">D163/B163</f>
        <v>9.9173553719008267E-2</v>
      </c>
      <c r="M163" s="3">
        <f t="shared" ref="M163:M169" si="152">D163*100/C163</f>
        <v>96</v>
      </c>
      <c r="N163" s="2">
        <f t="shared" ref="N163:N169" si="153">E163/B163</f>
        <v>8.2644628099173556E-2</v>
      </c>
      <c r="O163" s="2">
        <f t="shared" ref="O163:O169" si="154">F163/B163</f>
        <v>7.8512396694214878E-2</v>
      </c>
      <c r="P163" s="3">
        <f t="shared" ref="P163:P169" si="155">F163*100/E163</f>
        <v>95</v>
      </c>
      <c r="Q163" s="2">
        <f t="shared" ref="Q163:Q169" si="156">G163/B163</f>
        <v>2.0661157024793389E-2</v>
      </c>
      <c r="R163" s="2">
        <f t="shared" ref="R163:R169" si="157">H163/B163</f>
        <v>2.0661157024793389E-2</v>
      </c>
      <c r="S163" s="3">
        <f t="shared" ref="S163:S169" si="158">H163*100/G163</f>
        <v>100</v>
      </c>
      <c r="T163" s="3">
        <f t="shared" ref="T163:T169" si="159">I163*1000/B163</f>
        <v>37.190082644628099</v>
      </c>
    </row>
    <row r="164" spans="1:20" x14ac:dyDescent="0.2">
      <c r="A164" s="1" t="s">
        <v>86</v>
      </c>
      <c r="B164" s="4">
        <v>199</v>
      </c>
      <c r="C164" s="4">
        <v>210</v>
      </c>
      <c r="D164" s="4">
        <v>204</v>
      </c>
      <c r="E164" s="4">
        <v>113</v>
      </c>
      <c r="F164" s="4">
        <v>108</v>
      </c>
      <c r="G164" s="4">
        <v>97</v>
      </c>
      <c r="H164" s="4">
        <v>96</v>
      </c>
      <c r="I164" s="4">
        <v>42</v>
      </c>
      <c r="J164" s="1" t="s">
        <v>86</v>
      </c>
      <c r="K164" s="2">
        <f t="shared" si="150"/>
        <v>1.0552763819095476</v>
      </c>
      <c r="L164" s="2">
        <f t="shared" si="151"/>
        <v>1.0251256281407035</v>
      </c>
      <c r="M164" s="3">
        <f t="shared" si="152"/>
        <v>97.142857142857139</v>
      </c>
      <c r="N164" s="2">
        <f t="shared" si="153"/>
        <v>0.56783919597989951</v>
      </c>
      <c r="O164" s="2">
        <f t="shared" si="154"/>
        <v>0.542713567839196</v>
      </c>
      <c r="P164" s="3">
        <f t="shared" si="155"/>
        <v>95.575221238938056</v>
      </c>
      <c r="Q164" s="2">
        <f t="shared" si="156"/>
        <v>0.48743718592964824</v>
      </c>
      <c r="R164" s="2">
        <f t="shared" si="157"/>
        <v>0.48241206030150752</v>
      </c>
      <c r="S164" s="3">
        <f t="shared" si="158"/>
        <v>98.969072164948457</v>
      </c>
      <c r="T164" s="3">
        <f t="shared" si="159"/>
        <v>211.05527638190955</v>
      </c>
    </row>
    <row r="165" spans="1:20" x14ac:dyDescent="0.2">
      <c r="A165" s="1" t="s">
        <v>87</v>
      </c>
      <c r="B165" s="4">
        <v>152</v>
      </c>
      <c r="C165" s="4">
        <v>357</v>
      </c>
      <c r="D165" s="4">
        <v>343</v>
      </c>
      <c r="E165" s="4">
        <v>185</v>
      </c>
      <c r="F165" s="4">
        <v>179</v>
      </c>
      <c r="G165" s="4">
        <v>172</v>
      </c>
      <c r="H165" s="4">
        <v>164</v>
      </c>
      <c r="I165" s="4">
        <v>22</v>
      </c>
      <c r="J165" s="1" t="s">
        <v>87</v>
      </c>
      <c r="K165" s="2">
        <f t="shared" si="150"/>
        <v>2.3486842105263159</v>
      </c>
      <c r="L165" s="2">
        <f t="shared" si="151"/>
        <v>2.2565789473684212</v>
      </c>
      <c r="M165" s="3">
        <f t="shared" si="152"/>
        <v>96.078431372549019</v>
      </c>
      <c r="N165" s="2">
        <f t="shared" si="153"/>
        <v>1.2171052631578947</v>
      </c>
      <c r="O165" s="2">
        <f t="shared" si="154"/>
        <v>1.1776315789473684</v>
      </c>
      <c r="P165" s="3">
        <f t="shared" si="155"/>
        <v>96.756756756756758</v>
      </c>
      <c r="Q165" s="2">
        <f t="shared" si="156"/>
        <v>1.131578947368421</v>
      </c>
      <c r="R165" s="2">
        <f t="shared" si="157"/>
        <v>1.0789473684210527</v>
      </c>
      <c r="S165" s="3">
        <f t="shared" si="158"/>
        <v>95.348837209302332</v>
      </c>
      <c r="T165" s="3">
        <f t="shared" si="159"/>
        <v>144.73684210526315</v>
      </c>
    </row>
    <row r="166" spans="1:20" x14ac:dyDescent="0.2">
      <c r="A166" s="1" t="s">
        <v>88</v>
      </c>
      <c r="B166" s="4">
        <v>129</v>
      </c>
      <c r="C166" s="4">
        <v>470</v>
      </c>
      <c r="D166" s="4">
        <v>455</v>
      </c>
      <c r="E166" s="4">
        <v>231</v>
      </c>
      <c r="F166" s="4">
        <v>223</v>
      </c>
      <c r="G166" s="4">
        <v>239</v>
      </c>
      <c r="H166" s="4">
        <v>232</v>
      </c>
      <c r="I166" s="4">
        <v>17</v>
      </c>
      <c r="J166" s="1" t="s">
        <v>88</v>
      </c>
      <c r="K166" s="2">
        <f t="shared" si="150"/>
        <v>3.6434108527131781</v>
      </c>
      <c r="L166" s="2">
        <f t="shared" si="151"/>
        <v>3.5271317829457365</v>
      </c>
      <c r="M166" s="3">
        <f t="shared" si="152"/>
        <v>96.808510638297875</v>
      </c>
      <c r="N166" s="2">
        <f t="shared" si="153"/>
        <v>1.7906976744186047</v>
      </c>
      <c r="O166" s="2">
        <f t="shared" si="154"/>
        <v>1.7286821705426356</v>
      </c>
      <c r="P166" s="3">
        <f t="shared" si="155"/>
        <v>96.53679653679653</v>
      </c>
      <c r="Q166" s="2">
        <f t="shared" si="156"/>
        <v>1.8527131782945736</v>
      </c>
      <c r="R166" s="2">
        <f t="shared" si="157"/>
        <v>1.7984496124031009</v>
      </c>
      <c r="S166" s="3">
        <f t="shared" si="158"/>
        <v>97.071129707112974</v>
      </c>
      <c r="T166" s="3">
        <f t="shared" si="159"/>
        <v>131.7829457364341</v>
      </c>
    </row>
    <row r="167" spans="1:20" x14ac:dyDescent="0.2">
      <c r="A167" s="1" t="s">
        <v>89</v>
      </c>
      <c r="B167" s="4">
        <v>126</v>
      </c>
      <c r="C167" s="4">
        <v>562</v>
      </c>
      <c r="D167" s="4">
        <v>545</v>
      </c>
      <c r="E167" s="4">
        <v>319</v>
      </c>
      <c r="F167" s="4">
        <v>308</v>
      </c>
      <c r="G167" s="4">
        <v>243</v>
      </c>
      <c r="H167" s="4">
        <v>237</v>
      </c>
      <c r="I167" s="4">
        <v>20</v>
      </c>
      <c r="J167" s="1" t="s">
        <v>89</v>
      </c>
      <c r="K167" s="2">
        <f t="shared" si="150"/>
        <v>4.4603174603174605</v>
      </c>
      <c r="L167" s="2">
        <f t="shared" si="151"/>
        <v>4.3253968253968251</v>
      </c>
      <c r="M167" s="3">
        <f t="shared" si="152"/>
        <v>96.97508896797153</v>
      </c>
      <c r="N167" s="2">
        <f t="shared" si="153"/>
        <v>2.5317460317460316</v>
      </c>
      <c r="O167" s="2">
        <f t="shared" si="154"/>
        <v>2.4444444444444446</v>
      </c>
      <c r="P167" s="3">
        <f t="shared" si="155"/>
        <v>96.551724137931032</v>
      </c>
      <c r="Q167" s="2">
        <f t="shared" si="156"/>
        <v>1.9285714285714286</v>
      </c>
      <c r="R167" s="2">
        <f t="shared" si="157"/>
        <v>1.8809523809523809</v>
      </c>
      <c r="S167" s="3">
        <f t="shared" si="158"/>
        <v>97.53086419753086</v>
      </c>
      <c r="T167" s="3">
        <f t="shared" si="159"/>
        <v>158.73015873015873</v>
      </c>
    </row>
    <row r="168" spans="1:20" x14ac:dyDescent="0.2">
      <c r="A168" s="1" t="s">
        <v>90</v>
      </c>
      <c r="B168" s="4">
        <v>74</v>
      </c>
      <c r="C168" s="4">
        <v>376</v>
      </c>
      <c r="D168" s="4">
        <v>361</v>
      </c>
      <c r="E168" s="4">
        <v>210</v>
      </c>
      <c r="F168" s="4">
        <v>200</v>
      </c>
      <c r="G168" s="4">
        <v>166</v>
      </c>
      <c r="H168" s="4">
        <v>161</v>
      </c>
      <c r="I168" s="4">
        <v>1</v>
      </c>
      <c r="J168" s="1" t="s">
        <v>90</v>
      </c>
      <c r="K168" s="2">
        <f t="shared" si="150"/>
        <v>5.0810810810810807</v>
      </c>
      <c r="L168" s="2">
        <f t="shared" si="151"/>
        <v>4.8783783783783781</v>
      </c>
      <c r="M168" s="3">
        <f t="shared" si="152"/>
        <v>96.010638297872347</v>
      </c>
      <c r="N168" s="2">
        <f t="shared" si="153"/>
        <v>2.8378378378378377</v>
      </c>
      <c r="O168" s="2">
        <f t="shared" si="154"/>
        <v>2.7027027027027026</v>
      </c>
      <c r="P168" s="3">
        <f t="shared" si="155"/>
        <v>95.238095238095241</v>
      </c>
      <c r="Q168" s="2">
        <f t="shared" si="156"/>
        <v>2.2432432432432434</v>
      </c>
      <c r="R168" s="2">
        <f t="shared" si="157"/>
        <v>2.1756756756756759</v>
      </c>
      <c r="S168" s="3">
        <f t="shared" si="158"/>
        <v>96.98795180722891</v>
      </c>
      <c r="T168" s="3">
        <f t="shared" si="159"/>
        <v>13.513513513513514</v>
      </c>
    </row>
    <row r="169" spans="1:20" x14ac:dyDescent="0.2">
      <c r="A169" s="1" t="s">
        <v>91</v>
      </c>
      <c r="B169" s="4">
        <v>69</v>
      </c>
      <c r="C169" s="4">
        <v>409</v>
      </c>
      <c r="D169" s="4">
        <v>401</v>
      </c>
      <c r="E169" s="4">
        <v>216</v>
      </c>
      <c r="F169" s="4">
        <v>211</v>
      </c>
      <c r="G169" s="4">
        <v>193</v>
      </c>
      <c r="H169" s="4">
        <v>190</v>
      </c>
      <c r="I169" s="4">
        <v>1</v>
      </c>
      <c r="J169" s="1" t="s">
        <v>91</v>
      </c>
      <c r="K169" s="2">
        <f t="shared" si="150"/>
        <v>5.9275362318840576</v>
      </c>
      <c r="L169" s="2">
        <f t="shared" si="151"/>
        <v>5.8115942028985508</v>
      </c>
      <c r="M169" s="3">
        <f t="shared" si="152"/>
        <v>98.044009779951097</v>
      </c>
      <c r="N169" s="2">
        <f t="shared" si="153"/>
        <v>3.1304347826086958</v>
      </c>
      <c r="O169" s="2">
        <f t="shared" si="154"/>
        <v>3.0579710144927534</v>
      </c>
      <c r="P169" s="3">
        <f t="shared" si="155"/>
        <v>97.68518518518519</v>
      </c>
      <c r="Q169" s="2">
        <f t="shared" si="156"/>
        <v>2.7971014492753623</v>
      </c>
      <c r="R169" s="2">
        <f t="shared" si="157"/>
        <v>2.7536231884057969</v>
      </c>
      <c r="S169" s="3">
        <f t="shared" si="158"/>
        <v>98.445595854922274</v>
      </c>
      <c r="T169" s="3">
        <f t="shared" si="159"/>
        <v>14.492753623188406</v>
      </c>
    </row>
    <row r="170" spans="1:20" x14ac:dyDescent="0.2">
      <c r="A170" s="1" t="s">
        <v>108</v>
      </c>
      <c r="J170" s="1" t="s">
        <v>108</v>
      </c>
      <c r="T170" s="3">
        <f>SUM(T163:T169)*5</f>
        <v>3557.5078636754783</v>
      </c>
    </row>
    <row r="171" spans="1:20" x14ac:dyDescent="0.2">
      <c r="A171" s="1" t="s">
        <v>325</v>
      </c>
      <c r="J171" s="1" t="s">
        <v>325</v>
      </c>
      <c r="K171" s="6" t="s">
        <v>328</v>
      </c>
      <c r="L171" s="6" t="s">
        <v>329</v>
      </c>
      <c r="M171" s="6" t="s">
        <v>330</v>
      </c>
      <c r="N171" s="6" t="s">
        <v>331</v>
      </c>
      <c r="O171" s="6" t="s">
        <v>332</v>
      </c>
      <c r="P171" s="6" t="s">
        <v>333</v>
      </c>
      <c r="Q171" s="6" t="s">
        <v>334</v>
      </c>
      <c r="R171" s="6" t="s">
        <v>335</v>
      </c>
      <c r="S171" s="6" t="s">
        <v>336</v>
      </c>
      <c r="T171" s="6" t="s">
        <v>337</v>
      </c>
    </row>
    <row r="172" spans="1:20" x14ac:dyDescent="0.2">
      <c r="A172" s="1" t="s">
        <v>0</v>
      </c>
      <c r="B172" s="4">
        <v>818</v>
      </c>
      <c r="C172" s="4">
        <v>2019</v>
      </c>
      <c r="D172" s="4">
        <v>1985</v>
      </c>
      <c r="E172" s="4">
        <v>1070</v>
      </c>
      <c r="F172" s="4">
        <v>1050</v>
      </c>
      <c r="G172" s="4">
        <v>949</v>
      </c>
      <c r="H172" s="4">
        <v>935</v>
      </c>
      <c r="I172" s="4">
        <v>121</v>
      </c>
      <c r="J172" s="1" t="s">
        <v>0</v>
      </c>
      <c r="K172" s="2">
        <f>C172/B172</f>
        <v>2.4682151589242052</v>
      </c>
      <c r="L172" s="2">
        <f>D172/B172</f>
        <v>2.4266503667481665</v>
      </c>
      <c r="M172" s="3">
        <f>D172*100/C172</f>
        <v>98.315998018821205</v>
      </c>
      <c r="N172" s="2">
        <f>E172/B172</f>
        <v>1.3080684596577017</v>
      </c>
      <c r="O172" s="2">
        <f>F172/B172</f>
        <v>1.2836185819070904</v>
      </c>
      <c r="P172" s="3">
        <f>F172*100/E172</f>
        <v>98.130841121495322</v>
      </c>
      <c r="Q172" s="2">
        <f>G172/B172</f>
        <v>1.1601466992665037</v>
      </c>
      <c r="R172" s="2">
        <f>H172/B172</f>
        <v>1.1430317848410758</v>
      </c>
      <c r="S172" s="3">
        <f>H172*100/G172</f>
        <v>98.524762908324547</v>
      </c>
      <c r="T172" s="3">
        <f>I172*1000/B172</f>
        <v>147.92176039119803</v>
      </c>
    </row>
    <row r="173" spans="1:20" x14ac:dyDescent="0.2">
      <c r="A173" s="1" t="s">
        <v>85</v>
      </c>
      <c r="B173" s="4">
        <v>174</v>
      </c>
      <c r="C173" s="4">
        <v>18</v>
      </c>
      <c r="D173" s="4">
        <v>18</v>
      </c>
      <c r="E173" s="4">
        <v>8</v>
      </c>
      <c r="F173" s="4">
        <v>8</v>
      </c>
      <c r="G173" s="4">
        <v>10</v>
      </c>
      <c r="H173" s="4">
        <v>10</v>
      </c>
      <c r="I173" s="4">
        <v>7</v>
      </c>
      <c r="J173" s="1" t="s">
        <v>85</v>
      </c>
      <c r="K173" s="2">
        <f t="shared" ref="K173:K179" si="160">C173/B173</f>
        <v>0.10344827586206896</v>
      </c>
      <c r="L173" s="2">
        <f t="shared" ref="L173:L179" si="161">D173/B173</f>
        <v>0.10344827586206896</v>
      </c>
      <c r="M173" s="3">
        <f t="shared" ref="M173:M179" si="162">D173*100/C173</f>
        <v>100</v>
      </c>
      <c r="N173" s="2">
        <f t="shared" ref="N173:N179" si="163">E173/B173</f>
        <v>4.5977011494252873E-2</v>
      </c>
      <c r="O173" s="2">
        <f t="shared" ref="O173:O179" si="164">F173/B173</f>
        <v>4.5977011494252873E-2</v>
      </c>
      <c r="P173" s="3">
        <f t="shared" ref="P173:P179" si="165">F173*100/E173</f>
        <v>100</v>
      </c>
      <c r="Q173" s="2">
        <f t="shared" ref="Q173:Q179" si="166">G173/B173</f>
        <v>5.7471264367816091E-2</v>
      </c>
      <c r="R173" s="2">
        <f t="shared" ref="R173:R179" si="167">H173/B173</f>
        <v>5.7471264367816091E-2</v>
      </c>
      <c r="S173" s="3">
        <f t="shared" ref="S173:S179" si="168">H173*100/G173</f>
        <v>100</v>
      </c>
      <c r="T173" s="3">
        <f t="shared" ref="T173:T179" si="169">I173*1000/B173</f>
        <v>40.229885057471265</v>
      </c>
    </row>
    <row r="174" spans="1:20" x14ac:dyDescent="0.2">
      <c r="A174" s="1" t="s">
        <v>86</v>
      </c>
      <c r="B174" s="4">
        <v>177</v>
      </c>
      <c r="C174" s="4">
        <v>175</v>
      </c>
      <c r="D174" s="4">
        <v>172</v>
      </c>
      <c r="E174" s="4">
        <v>97</v>
      </c>
      <c r="F174" s="4">
        <v>95</v>
      </c>
      <c r="G174" s="4">
        <v>78</v>
      </c>
      <c r="H174" s="4">
        <v>77</v>
      </c>
      <c r="I174" s="4">
        <v>31</v>
      </c>
      <c r="J174" s="1" t="s">
        <v>86</v>
      </c>
      <c r="K174" s="2">
        <f t="shared" si="160"/>
        <v>0.98870056497175141</v>
      </c>
      <c r="L174" s="2">
        <f t="shared" si="161"/>
        <v>0.97175141242937857</v>
      </c>
      <c r="M174" s="3">
        <f t="shared" si="162"/>
        <v>98.285714285714292</v>
      </c>
      <c r="N174" s="2">
        <f t="shared" si="163"/>
        <v>0.54802259887005644</v>
      </c>
      <c r="O174" s="2">
        <f t="shared" si="164"/>
        <v>0.53672316384180796</v>
      </c>
      <c r="P174" s="3">
        <f t="shared" si="165"/>
        <v>97.9381443298969</v>
      </c>
      <c r="Q174" s="2">
        <f t="shared" si="166"/>
        <v>0.44067796610169491</v>
      </c>
      <c r="R174" s="2">
        <f t="shared" si="167"/>
        <v>0.43502824858757061</v>
      </c>
      <c r="S174" s="3">
        <f t="shared" si="168"/>
        <v>98.717948717948715</v>
      </c>
      <c r="T174" s="3">
        <f t="shared" si="169"/>
        <v>175.14124293785312</v>
      </c>
    </row>
    <row r="175" spans="1:20" x14ac:dyDescent="0.2">
      <c r="A175" s="1" t="s">
        <v>87</v>
      </c>
      <c r="B175" s="4">
        <v>145</v>
      </c>
      <c r="C175" s="4">
        <v>375</v>
      </c>
      <c r="D175" s="4">
        <v>367</v>
      </c>
      <c r="E175" s="4">
        <v>192</v>
      </c>
      <c r="F175" s="4">
        <v>186</v>
      </c>
      <c r="G175" s="4">
        <v>183</v>
      </c>
      <c r="H175" s="4">
        <v>181</v>
      </c>
      <c r="I175" s="4">
        <v>37</v>
      </c>
      <c r="J175" s="1" t="s">
        <v>87</v>
      </c>
      <c r="K175" s="2">
        <f t="shared" si="160"/>
        <v>2.5862068965517242</v>
      </c>
      <c r="L175" s="2">
        <f t="shared" si="161"/>
        <v>2.5310344827586206</v>
      </c>
      <c r="M175" s="3">
        <f t="shared" si="162"/>
        <v>97.86666666666666</v>
      </c>
      <c r="N175" s="2">
        <f t="shared" si="163"/>
        <v>1.3241379310344827</v>
      </c>
      <c r="O175" s="2">
        <f t="shared" si="164"/>
        <v>1.2827586206896551</v>
      </c>
      <c r="P175" s="3">
        <f t="shared" si="165"/>
        <v>96.875</v>
      </c>
      <c r="Q175" s="2">
        <f t="shared" si="166"/>
        <v>1.2620689655172415</v>
      </c>
      <c r="R175" s="2">
        <f t="shared" si="167"/>
        <v>1.2482758620689656</v>
      </c>
      <c r="S175" s="3">
        <f t="shared" si="168"/>
        <v>98.907103825136616</v>
      </c>
      <c r="T175" s="3">
        <f t="shared" si="169"/>
        <v>255.17241379310346</v>
      </c>
    </row>
    <row r="176" spans="1:20" x14ac:dyDescent="0.2">
      <c r="A176" s="1" t="s">
        <v>88</v>
      </c>
      <c r="B176" s="4">
        <v>100</v>
      </c>
      <c r="C176" s="4">
        <v>327</v>
      </c>
      <c r="D176" s="4">
        <v>323</v>
      </c>
      <c r="E176" s="4">
        <v>170</v>
      </c>
      <c r="F176" s="4">
        <v>168</v>
      </c>
      <c r="G176" s="4">
        <v>157</v>
      </c>
      <c r="H176" s="4">
        <v>155</v>
      </c>
      <c r="I176" s="4">
        <v>20</v>
      </c>
      <c r="J176" s="1" t="s">
        <v>88</v>
      </c>
      <c r="K176" s="2">
        <f t="shared" si="160"/>
        <v>3.27</v>
      </c>
      <c r="L176" s="2">
        <f t="shared" si="161"/>
        <v>3.23</v>
      </c>
      <c r="M176" s="3">
        <f t="shared" si="162"/>
        <v>98.776758409785927</v>
      </c>
      <c r="N176" s="2">
        <f t="shared" si="163"/>
        <v>1.7</v>
      </c>
      <c r="O176" s="2">
        <f t="shared" si="164"/>
        <v>1.68</v>
      </c>
      <c r="P176" s="3">
        <f t="shared" si="165"/>
        <v>98.82352941176471</v>
      </c>
      <c r="Q176" s="2">
        <f t="shared" si="166"/>
        <v>1.57</v>
      </c>
      <c r="R176" s="2">
        <f t="shared" si="167"/>
        <v>1.55</v>
      </c>
      <c r="S176" s="3">
        <f t="shared" si="168"/>
        <v>98.726114649681534</v>
      </c>
      <c r="T176" s="3">
        <f t="shared" si="169"/>
        <v>200</v>
      </c>
    </row>
    <row r="177" spans="1:20" x14ac:dyDescent="0.2">
      <c r="A177" s="1" t="s">
        <v>89</v>
      </c>
      <c r="B177" s="4">
        <v>86</v>
      </c>
      <c r="C177" s="4">
        <v>403</v>
      </c>
      <c r="D177" s="4">
        <v>392</v>
      </c>
      <c r="E177" s="4">
        <v>198</v>
      </c>
      <c r="F177" s="4">
        <v>191</v>
      </c>
      <c r="G177" s="4">
        <v>205</v>
      </c>
      <c r="H177" s="4">
        <v>201</v>
      </c>
      <c r="I177" s="4">
        <v>17</v>
      </c>
      <c r="J177" s="1" t="s">
        <v>89</v>
      </c>
      <c r="K177" s="2">
        <f t="shared" si="160"/>
        <v>4.6860465116279073</v>
      </c>
      <c r="L177" s="2">
        <f t="shared" si="161"/>
        <v>4.558139534883721</v>
      </c>
      <c r="M177" s="3">
        <f t="shared" si="162"/>
        <v>97.270471464019849</v>
      </c>
      <c r="N177" s="2">
        <f t="shared" si="163"/>
        <v>2.3023255813953489</v>
      </c>
      <c r="O177" s="2">
        <f t="shared" si="164"/>
        <v>2.2209302325581395</v>
      </c>
      <c r="P177" s="3">
        <f t="shared" si="165"/>
        <v>96.464646464646464</v>
      </c>
      <c r="Q177" s="2">
        <f t="shared" si="166"/>
        <v>2.3837209302325579</v>
      </c>
      <c r="R177" s="2">
        <f t="shared" si="167"/>
        <v>2.3372093023255816</v>
      </c>
      <c r="S177" s="3">
        <f t="shared" si="168"/>
        <v>98.048780487804876</v>
      </c>
      <c r="T177" s="3">
        <f t="shared" si="169"/>
        <v>197.67441860465115</v>
      </c>
    </row>
    <row r="178" spans="1:20" x14ac:dyDescent="0.2">
      <c r="A178" s="1" t="s">
        <v>90</v>
      </c>
      <c r="B178" s="4">
        <v>79</v>
      </c>
      <c r="C178" s="4">
        <v>423</v>
      </c>
      <c r="D178" s="4">
        <v>417</v>
      </c>
      <c r="E178" s="4">
        <v>237</v>
      </c>
      <c r="F178" s="4">
        <v>235</v>
      </c>
      <c r="G178" s="4">
        <v>186</v>
      </c>
      <c r="H178" s="4">
        <v>182</v>
      </c>
      <c r="I178" s="4">
        <v>7</v>
      </c>
      <c r="J178" s="1" t="s">
        <v>90</v>
      </c>
      <c r="K178" s="2">
        <f t="shared" si="160"/>
        <v>5.3544303797468356</v>
      </c>
      <c r="L178" s="2">
        <f t="shared" si="161"/>
        <v>5.2784810126582276</v>
      </c>
      <c r="M178" s="3">
        <f t="shared" si="162"/>
        <v>98.581560283687949</v>
      </c>
      <c r="N178" s="2">
        <f t="shared" si="163"/>
        <v>3</v>
      </c>
      <c r="O178" s="2">
        <f t="shared" si="164"/>
        <v>2.9746835443037973</v>
      </c>
      <c r="P178" s="3">
        <f t="shared" si="165"/>
        <v>99.156118143459921</v>
      </c>
      <c r="Q178" s="2">
        <f t="shared" si="166"/>
        <v>2.3544303797468356</v>
      </c>
      <c r="R178" s="2">
        <f t="shared" si="167"/>
        <v>2.3037974683544302</v>
      </c>
      <c r="S178" s="3">
        <f t="shared" si="168"/>
        <v>97.849462365591393</v>
      </c>
      <c r="T178" s="3">
        <f t="shared" si="169"/>
        <v>88.607594936708864</v>
      </c>
    </row>
    <row r="179" spans="1:20" x14ac:dyDescent="0.2">
      <c r="A179" s="1" t="s">
        <v>91</v>
      </c>
      <c r="B179" s="4">
        <v>57</v>
      </c>
      <c r="C179" s="4">
        <v>298</v>
      </c>
      <c r="D179" s="4">
        <v>296</v>
      </c>
      <c r="E179" s="4">
        <v>168</v>
      </c>
      <c r="F179" s="4">
        <v>167</v>
      </c>
      <c r="G179" s="4">
        <v>130</v>
      </c>
      <c r="H179" s="4">
        <v>129</v>
      </c>
      <c r="I179" s="4">
        <v>2</v>
      </c>
      <c r="J179" s="1" t="s">
        <v>91</v>
      </c>
      <c r="K179" s="2">
        <f t="shared" si="160"/>
        <v>5.2280701754385968</v>
      </c>
      <c r="L179" s="2">
        <f t="shared" si="161"/>
        <v>5.192982456140351</v>
      </c>
      <c r="M179" s="3">
        <f t="shared" si="162"/>
        <v>99.328859060402678</v>
      </c>
      <c r="N179" s="2">
        <f t="shared" si="163"/>
        <v>2.9473684210526314</v>
      </c>
      <c r="O179" s="2">
        <f t="shared" si="164"/>
        <v>2.9298245614035086</v>
      </c>
      <c r="P179" s="3">
        <f t="shared" si="165"/>
        <v>99.404761904761898</v>
      </c>
      <c r="Q179" s="2">
        <f t="shared" si="166"/>
        <v>2.2807017543859649</v>
      </c>
      <c r="R179" s="2">
        <f t="shared" si="167"/>
        <v>2.263157894736842</v>
      </c>
      <c r="S179" s="3">
        <f t="shared" si="168"/>
        <v>99.230769230769226</v>
      </c>
      <c r="T179" s="3">
        <f t="shared" si="169"/>
        <v>35.087719298245617</v>
      </c>
    </row>
    <row r="180" spans="1:20" x14ac:dyDescent="0.2">
      <c r="A180" s="1" t="s">
        <v>109</v>
      </c>
      <c r="J180" s="1" t="s">
        <v>109</v>
      </c>
      <c r="T180" s="3">
        <f>SUM(T173:T179)*5</f>
        <v>4959.5663731401673</v>
      </c>
    </row>
    <row r="181" spans="1:20" x14ac:dyDescent="0.2">
      <c r="A181" s="1" t="s">
        <v>325</v>
      </c>
      <c r="J181" s="1" t="s">
        <v>325</v>
      </c>
      <c r="K181" s="6" t="s">
        <v>328</v>
      </c>
      <c r="L181" s="6" t="s">
        <v>329</v>
      </c>
      <c r="M181" s="6" t="s">
        <v>330</v>
      </c>
      <c r="N181" s="6" t="s">
        <v>331</v>
      </c>
      <c r="O181" s="6" t="s">
        <v>332</v>
      </c>
      <c r="P181" s="6" t="s">
        <v>333</v>
      </c>
      <c r="Q181" s="6" t="s">
        <v>334</v>
      </c>
      <c r="R181" s="6" t="s">
        <v>335</v>
      </c>
      <c r="S181" s="6" t="s">
        <v>336</v>
      </c>
      <c r="T181" s="6" t="s">
        <v>337</v>
      </c>
    </row>
    <row r="182" spans="1:20" x14ac:dyDescent="0.2">
      <c r="A182" s="1" t="s">
        <v>0</v>
      </c>
      <c r="B182" s="4">
        <v>1457</v>
      </c>
      <c r="C182" s="4">
        <v>3350</v>
      </c>
      <c r="D182" s="4">
        <v>3213</v>
      </c>
      <c r="E182" s="4">
        <v>1760</v>
      </c>
      <c r="F182" s="4">
        <v>1677</v>
      </c>
      <c r="G182" s="4">
        <v>1590</v>
      </c>
      <c r="H182" s="4">
        <v>1536</v>
      </c>
      <c r="I182" s="4">
        <v>178</v>
      </c>
      <c r="J182" s="1" t="s">
        <v>0</v>
      </c>
      <c r="K182" s="2">
        <f>C182/B182</f>
        <v>2.2992450240219631</v>
      </c>
      <c r="L182" s="2">
        <f>D182/B182</f>
        <v>2.2052161976664379</v>
      </c>
      <c r="M182" s="3">
        <f>D182*100/C182</f>
        <v>95.910447761194035</v>
      </c>
      <c r="N182" s="2">
        <f>E182/B182</f>
        <v>1.2079615648592998</v>
      </c>
      <c r="O182" s="2">
        <f>F182/B182</f>
        <v>1.1509951956074125</v>
      </c>
      <c r="P182" s="3">
        <f>F182*100/E182</f>
        <v>95.284090909090907</v>
      </c>
      <c r="Q182" s="2">
        <f>G182/B182</f>
        <v>1.091283459162663</v>
      </c>
      <c r="R182" s="2">
        <f>H182/B182</f>
        <v>1.0542210020590255</v>
      </c>
      <c r="S182" s="3">
        <f>H182*100/G182</f>
        <v>96.603773584905667</v>
      </c>
      <c r="T182" s="3">
        <f>I182*1000/B182</f>
        <v>122.16884008236102</v>
      </c>
    </row>
    <row r="183" spans="1:20" x14ac:dyDescent="0.2">
      <c r="A183" s="1" t="s">
        <v>85</v>
      </c>
      <c r="B183" s="4">
        <v>255</v>
      </c>
      <c r="C183" s="4">
        <v>32</v>
      </c>
      <c r="D183" s="4">
        <v>31</v>
      </c>
      <c r="E183" s="4">
        <v>16</v>
      </c>
      <c r="F183" s="4">
        <v>16</v>
      </c>
      <c r="G183" s="4">
        <v>16</v>
      </c>
      <c r="H183" s="4">
        <v>15</v>
      </c>
      <c r="I183" s="4">
        <v>9</v>
      </c>
      <c r="J183" s="1" t="s">
        <v>85</v>
      </c>
      <c r="K183" s="2">
        <f t="shared" ref="K183:K189" si="170">C183/B183</f>
        <v>0.12549019607843137</v>
      </c>
      <c r="L183" s="2">
        <f t="shared" ref="L183:L189" si="171">D183/B183</f>
        <v>0.12156862745098039</v>
      </c>
      <c r="M183" s="3">
        <f t="shared" ref="M183:M189" si="172">D183*100/C183</f>
        <v>96.875</v>
      </c>
      <c r="N183" s="2">
        <f t="shared" ref="N183:N189" si="173">E183/B183</f>
        <v>6.2745098039215685E-2</v>
      </c>
      <c r="O183" s="2">
        <f t="shared" ref="O183:O189" si="174">F183/B183</f>
        <v>6.2745098039215685E-2</v>
      </c>
      <c r="P183" s="3">
        <f t="shared" ref="P183:P189" si="175">F183*100/E183</f>
        <v>100</v>
      </c>
      <c r="Q183" s="2">
        <f t="shared" ref="Q183:Q189" si="176">G183/B183</f>
        <v>6.2745098039215685E-2</v>
      </c>
      <c r="R183" s="2">
        <f t="shared" ref="R183:R189" si="177">H183/B183</f>
        <v>5.8823529411764705E-2</v>
      </c>
      <c r="S183" s="3">
        <f t="shared" ref="S183:S189" si="178">H183*100/G183</f>
        <v>93.75</v>
      </c>
      <c r="T183" s="3">
        <f t="shared" ref="T183:T189" si="179">I183*1000/B183</f>
        <v>35.294117647058826</v>
      </c>
    </row>
    <row r="184" spans="1:20" x14ac:dyDescent="0.2">
      <c r="A184" s="1" t="s">
        <v>86</v>
      </c>
      <c r="B184" s="4">
        <v>326</v>
      </c>
      <c r="C184" s="4">
        <v>262</v>
      </c>
      <c r="D184" s="4">
        <v>249</v>
      </c>
      <c r="E184" s="4">
        <v>149</v>
      </c>
      <c r="F184" s="4">
        <v>140</v>
      </c>
      <c r="G184" s="4">
        <v>113</v>
      </c>
      <c r="H184" s="4">
        <v>109</v>
      </c>
      <c r="I184" s="4">
        <v>48</v>
      </c>
      <c r="J184" s="1" t="s">
        <v>86</v>
      </c>
      <c r="K184" s="2">
        <f t="shared" si="170"/>
        <v>0.80368098159509205</v>
      </c>
      <c r="L184" s="2">
        <f t="shared" si="171"/>
        <v>0.76380368098159512</v>
      </c>
      <c r="M184" s="3">
        <f t="shared" si="172"/>
        <v>95.038167938931295</v>
      </c>
      <c r="N184" s="2">
        <f t="shared" si="173"/>
        <v>0.45705521472392641</v>
      </c>
      <c r="O184" s="2">
        <f t="shared" si="174"/>
        <v>0.42944785276073622</v>
      </c>
      <c r="P184" s="3">
        <f t="shared" si="175"/>
        <v>93.959731543624159</v>
      </c>
      <c r="Q184" s="2">
        <f t="shared" si="176"/>
        <v>0.34662576687116564</v>
      </c>
      <c r="R184" s="2">
        <f t="shared" si="177"/>
        <v>0.33435582822085891</v>
      </c>
      <c r="S184" s="3">
        <f t="shared" si="178"/>
        <v>96.460176991150448</v>
      </c>
      <c r="T184" s="3">
        <f t="shared" si="179"/>
        <v>147.23926380368098</v>
      </c>
    </row>
    <row r="185" spans="1:20" x14ac:dyDescent="0.2">
      <c r="A185" s="1" t="s">
        <v>87</v>
      </c>
      <c r="B185" s="4">
        <v>270</v>
      </c>
      <c r="C185" s="4">
        <v>574</v>
      </c>
      <c r="D185" s="4">
        <v>551</v>
      </c>
      <c r="E185" s="4">
        <v>309</v>
      </c>
      <c r="F185" s="4">
        <v>294</v>
      </c>
      <c r="G185" s="4">
        <v>265</v>
      </c>
      <c r="H185" s="4">
        <v>257</v>
      </c>
      <c r="I185" s="4">
        <v>60</v>
      </c>
      <c r="J185" s="1" t="s">
        <v>87</v>
      </c>
      <c r="K185" s="2">
        <f t="shared" si="170"/>
        <v>2.1259259259259258</v>
      </c>
      <c r="L185" s="2">
        <f t="shared" si="171"/>
        <v>2.0407407407407407</v>
      </c>
      <c r="M185" s="3">
        <f t="shared" si="172"/>
        <v>95.99303135888502</v>
      </c>
      <c r="N185" s="2">
        <f t="shared" si="173"/>
        <v>1.1444444444444444</v>
      </c>
      <c r="O185" s="2">
        <f t="shared" si="174"/>
        <v>1.0888888888888888</v>
      </c>
      <c r="P185" s="3">
        <f t="shared" si="175"/>
        <v>95.145631067961162</v>
      </c>
      <c r="Q185" s="2">
        <f t="shared" si="176"/>
        <v>0.98148148148148151</v>
      </c>
      <c r="R185" s="2">
        <f t="shared" si="177"/>
        <v>0.95185185185185184</v>
      </c>
      <c r="S185" s="3">
        <f t="shared" si="178"/>
        <v>96.981132075471692</v>
      </c>
      <c r="T185" s="3">
        <f t="shared" si="179"/>
        <v>222.22222222222223</v>
      </c>
    </row>
    <row r="186" spans="1:20" x14ac:dyDescent="0.2">
      <c r="A186" s="1" t="s">
        <v>88</v>
      </c>
      <c r="B186" s="4">
        <v>225</v>
      </c>
      <c r="C186" s="4">
        <v>748</v>
      </c>
      <c r="D186" s="4">
        <v>726</v>
      </c>
      <c r="E186" s="4">
        <v>415</v>
      </c>
      <c r="F186" s="4">
        <v>401</v>
      </c>
      <c r="G186" s="4">
        <v>333</v>
      </c>
      <c r="H186" s="4">
        <v>325</v>
      </c>
      <c r="I186" s="4">
        <v>30</v>
      </c>
      <c r="J186" s="1" t="s">
        <v>88</v>
      </c>
      <c r="K186" s="2">
        <f t="shared" si="170"/>
        <v>3.3244444444444445</v>
      </c>
      <c r="L186" s="2">
        <f t="shared" si="171"/>
        <v>3.2266666666666666</v>
      </c>
      <c r="M186" s="3">
        <f t="shared" si="172"/>
        <v>97.058823529411768</v>
      </c>
      <c r="N186" s="2">
        <f t="shared" si="173"/>
        <v>1.8444444444444446</v>
      </c>
      <c r="O186" s="2">
        <f t="shared" si="174"/>
        <v>1.7822222222222222</v>
      </c>
      <c r="P186" s="3">
        <f t="shared" si="175"/>
        <v>96.626506024096386</v>
      </c>
      <c r="Q186" s="2">
        <f t="shared" si="176"/>
        <v>1.48</v>
      </c>
      <c r="R186" s="2">
        <f t="shared" si="177"/>
        <v>1.4444444444444444</v>
      </c>
      <c r="S186" s="3">
        <f t="shared" si="178"/>
        <v>97.597597597597598</v>
      </c>
      <c r="T186" s="3">
        <f t="shared" si="179"/>
        <v>133.33333333333334</v>
      </c>
    </row>
    <row r="187" spans="1:20" x14ac:dyDescent="0.2">
      <c r="A187" s="1" t="s">
        <v>89</v>
      </c>
      <c r="B187" s="4">
        <v>163</v>
      </c>
      <c r="C187" s="4">
        <v>675</v>
      </c>
      <c r="D187" s="4">
        <v>650</v>
      </c>
      <c r="E187" s="4">
        <v>323</v>
      </c>
      <c r="F187" s="4">
        <v>310</v>
      </c>
      <c r="G187" s="4">
        <v>352</v>
      </c>
      <c r="H187" s="4">
        <v>340</v>
      </c>
      <c r="I187" s="4">
        <v>17</v>
      </c>
      <c r="J187" s="1" t="s">
        <v>89</v>
      </c>
      <c r="K187" s="2">
        <f t="shared" si="170"/>
        <v>4.1411042944785272</v>
      </c>
      <c r="L187" s="2">
        <f t="shared" si="171"/>
        <v>3.9877300613496933</v>
      </c>
      <c r="M187" s="3">
        <f t="shared" si="172"/>
        <v>96.296296296296291</v>
      </c>
      <c r="N187" s="2">
        <f t="shared" si="173"/>
        <v>1.98159509202454</v>
      </c>
      <c r="O187" s="2">
        <f t="shared" si="174"/>
        <v>1.9018404907975459</v>
      </c>
      <c r="P187" s="3">
        <f t="shared" si="175"/>
        <v>95.975232198142422</v>
      </c>
      <c r="Q187" s="2">
        <f t="shared" si="176"/>
        <v>2.1595092024539877</v>
      </c>
      <c r="R187" s="2">
        <f t="shared" si="177"/>
        <v>2.0858895705521472</v>
      </c>
      <c r="S187" s="3">
        <f t="shared" si="178"/>
        <v>96.590909090909093</v>
      </c>
      <c r="T187" s="3">
        <f t="shared" si="179"/>
        <v>104.29447852760737</v>
      </c>
    </row>
    <row r="188" spans="1:20" x14ac:dyDescent="0.2">
      <c r="A188" s="1" t="s">
        <v>90</v>
      </c>
      <c r="B188" s="4">
        <v>120</v>
      </c>
      <c r="C188" s="4">
        <v>585</v>
      </c>
      <c r="D188" s="4">
        <v>553</v>
      </c>
      <c r="E188" s="4">
        <v>309</v>
      </c>
      <c r="F188" s="4">
        <v>291</v>
      </c>
      <c r="G188" s="4">
        <v>276</v>
      </c>
      <c r="H188" s="4">
        <v>262</v>
      </c>
      <c r="I188" s="4">
        <v>10</v>
      </c>
      <c r="J188" s="1" t="s">
        <v>90</v>
      </c>
      <c r="K188" s="2">
        <f t="shared" si="170"/>
        <v>4.875</v>
      </c>
      <c r="L188" s="2">
        <f t="shared" si="171"/>
        <v>4.6083333333333334</v>
      </c>
      <c r="M188" s="3">
        <f t="shared" si="172"/>
        <v>94.529914529914535</v>
      </c>
      <c r="N188" s="2">
        <f t="shared" si="173"/>
        <v>2.5750000000000002</v>
      </c>
      <c r="O188" s="2">
        <f t="shared" si="174"/>
        <v>2.4249999999999998</v>
      </c>
      <c r="P188" s="3">
        <f t="shared" si="175"/>
        <v>94.174757281553397</v>
      </c>
      <c r="Q188" s="2">
        <f t="shared" si="176"/>
        <v>2.2999999999999998</v>
      </c>
      <c r="R188" s="2">
        <f t="shared" si="177"/>
        <v>2.1833333333333331</v>
      </c>
      <c r="S188" s="3">
        <f t="shared" si="178"/>
        <v>94.927536231884062</v>
      </c>
      <c r="T188" s="3">
        <f t="shared" si="179"/>
        <v>83.333333333333329</v>
      </c>
    </row>
    <row r="189" spans="1:20" x14ac:dyDescent="0.2">
      <c r="A189" s="1" t="s">
        <v>91</v>
      </c>
      <c r="B189" s="4">
        <v>98</v>
      </c>
      <c r="C189" s="4">
        <v>474</v>
      </c>
      <c r="D189" s="4">
        <v>453</v>
      </c>
      <c r="E189" s="4">
        <v>239</v>
      </c>
      <c r="F189" s="4">
        <v>225</v>
      </c>
      <c r="G189" s="4">
        <v>235</v>
      </c>
      <c r="H189" s="4">
        <v>228</v>
      </c>
      <c r="I189" s="4">
        <v>4</v>
      </c>
      <c r="J189" s="1" t="s">
        <v>91</v>
      </c>
      <c r="K189" s="2">
        <f t="shared" si="170"/>
        <v>4.8367346938775508</v>
      </c>
      <c r="L189" s="2">
        <f t="shared" si="171"/>
        <v>4.6224489795918364</v>
      </c>
      <c r="M189" s="3">
        <f t="shared" si="172"/>
        <v>95.569620253164558</v>
      </c>
      <c r="N189" s="2">
        <f t="shared" si="173"/>
        <v>2.4387755102040818</v>
      </c>
      <c r="O189" s="2">
        <f t="shared" si="174"/>
        <v>2.295918367346939</v>
      </c>
      <c r="P189" s="3">
        <f t="shared" si="175"/>
        <v>94.142259414225947</v>
      </c>
      <c r="Q189" s="2">
        <f t="shared" si="176"/>
        <v>2.3979591836734695</v>
      </c>
      <c r="R189" s="2">
        <f t="shared" si="177"/>
        <v>2.3265306122448979</v>
      </c>
      <c r="S189" s="3">
        <f t="shared" si="178"/>
        <v>97.021276595744681</v>
      </c>
      <c r="T189" s="3">
        <f t="shared" si="179"/>
        <v>40.816326530612244</v>
      </c>
    </row>
    <row r="190" spans="1:20" x14ac:dyDescent="0.2">
      <c r="K190" s="2"/>
      <c r="L190" s="2"/>
      <c r="M190" s="3"/>
      <c r="N190" s="2"/>
      <c r="O190" s="2"/>
      <c r="P190" s="3"/>
      <c r="Q190" s="2"/>
      <c r="R190" s="2"/>
      <c r="S190" s="3"/>
      <c r="T190" s="3">
        <f>SUM(T183:T189)*5</f>
        <v>3832.6653769892418</v>
      </c>
    </row>
    <row r="191" spans="1:20" x14ac:dyDescent="0.2">
      <c r="A191" s="46" t="s">
        <v>426</v>
      </c>
      <c r="B191" s="46"/>
      <c r="C191" s="46"/>
      <c r="D191" s="46"/>
      <c r="E191" s="46"/>
      <c r="F191" s="46"/>
      <c r="G191" s="46"/>
      <c r="H191" s="46"/>
      <c r="I191" s="46"/>
      <c r="J191" s="46" t="s">
        <v>426</v>
      </c>
      <c r="K191" s="46"/>
      <c r="L191" s="46"/>
      <c r="M191" s="46"/>
      <c r="N191" s="46"/>
      <c r="O191" s="46"/>
      <c r="P191" s="46"/>
      <c r="Q191" s="46"/>
      <c r="R191" s="46"/>
      <c r="S191" s="46"/>
      <c r="T191" s="46"/>
    </row>
    <row r="192" spans="1:20" x14ac:dyDescent="0.2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</row>
    <row r="193" spans="1:20" x14ac:dyDescent="0.2">
      <c r="A193" s="1" t="s">
        <v>376</v>
      </c>
      <c r="J193" s="1" t="s">
        <v>376</v>
      </c>
    </row>
    <row r="194" spans="1:20" s="5" customFormat="1" ht="9.6" x14ac:dyDescent="0.2">
      <c r="A194" s="30" t="s">
        <v>338</v>
      </c>
      <c r="B194" s="34" t="s">
        <v>326</v>
      </c>
      <c r="C194" s="34" t="s">
        <v>319</v>
      </c>
      <c r="D194" s="34" t="s">
        <v>320</v>
      </c>
      <c r="E194" s="34" t="s">
        <v>321</v>
      </c>
      <c r="F194" s="34" t="s">
        <v>322</v>
      </c>
      <c r="G194" s="34" t="s">
        <v>323</v>
      </c>
      <c r="H194" s="34" t="s">
        <v>324</v>
      </c>
      <c r="I194" s="34" t="s">
        <v>327</v>
      </c>
      <c r="J194" s="32" t="s">
        <v>338</v>
      </c>
      <c r="K194" s="34" t="s">
        <v>328</v>
      </c>
      <c r="L194" s="34" t="s">
        <v>329</v>
      </c>
      <c r="M194" s="34" t="s">
        <v>330</v>
      </c>
      <c r="N194" s="34" t="s">
        <v>331</v>
      </c>
      <c r="O194" s="34" t="s">
        <v>332</v>
      </c>
      <c r="P194" s="34" t="s">
        <v>333</v>
      </c>
      <c r="Q194" s="34" t="s">
        <v>334</v>
      </c>
      <c r="R194" s="34" t="s">
        <v>335</v>
      </c>
      <c r="S194" s="34" t="s">
        <v>336</v>
      </c>
      <c r="T194" s="35" t="s">
        <v>337</v>
      </c>
    </row>
    <row r="195" spans="1:20" x14ac:dyDescent="0.2">
      <c r="A195" s="1" t="s">
        <v>110</v>
      </c>
      <c r="J195" s="1" t="s">
        <v>110</v>
      </c>
    </row>
    <row r="196" spans="1:20" x14ac:dyDescent="0.2">
      <c r="A196" s="1" t="s">
        <v>325</v>
      </c>
      <c r="J196" s="1" t="s">
        <v>325</v>
      </c>
      <c r="K196" s="6" t="s">
        <v>328</v>
      </c>
      <c r="L196" s="6" t="s">
        <v>329</v>
      </c>
      <c r="M196" s="6" t="s">
        <v>330</v>
      </c>
      <c r="N196" s="6" t="s">
        <v>331</v>
      </c>
      <c r="O196" s="6" t="s">
        <v>332</v>
      </c>
      <c r="P196" s="6" t="s">
        <v>333</v>
      </c>
      <c r="Q196" s="6" t="s">
        <v>334</v>
      </c>
      <c r="R196" s="6" t="s">
        <v>335</v>
      </c>
      <c r="S196" s="6" t="s">
        <v>336</v>
      </c>
      <c r="T196" s="6" t="s">
        <v>337</v>
      </c>
    </row>
    <row r="197" spans="1:20" x14ac:dyDescent="0.2">
      <c r="A197" s="1" t="s">
        <v>0</v>
      </c>
      <c r="B197" s="4">
        <v>796</v>
      </c>
      <c r="C197" s="4">
        <v>1974</v>
      </c>
      <c r="D197" s="4">
        <v>1893</v>
      </c>
      <c r="E197" s="4">
        <v>1060</v>
      </c>
      <c r="F197" s="4">
        <v>1016</v>
      </c>
      <c r="G197" s="4">
        <v>914</v>
      </c>
      <c r="H197" s="4">
        <v>877</v>
      </c>
      <c r="I197" s="4">
        <v>80</v>
      </c>
      <c r="J197" s="1" t="s">
        <v>0</v>
      </c>
      <c r="K197" s="2">
        <f>C197/B197</f>
        <v>2.4798994974874371</v>
      </c>
      <c r="L197" s="2">
        <f>D197/B197</f>
        <v>2.3781407035175879</v>
      </c>
      <c r="M197" s="3">
        <f>D197*100/C197</f>
        <v>95.896656534954403</v>
      </c>
      <c r="N197" s="2">
        <f>E197/B197</f>
        <v>1.3316582914572865</v>
      </c>
      <c r="O197" s="2">
        <f>F197/B197</f>
        <v>1.2763819095477387</v>
      </c>
      <c r="P197" s="3">
        <f>F197*100/E197</f>
        <v>95.84905660377359</v>
      </c>
      <c r="Q197" s="2">
        <f>G197/B197</f>
        <v>1.1482412060301508</v>
      </c>
      <c r="R197" s="2">
        <f>H197/B197</f>
        <v>1.1017587939698492</v>
      </c>
      <c r="S197" s="3">
        <f>H197*100/G197</f>
        <v>95.951859956236319</v>
      </c>
      <c r="T197" s="3">
        <f>I197*1000/B197</f>
        <v>100.50251256281408</v>
      </c>
    </row>
    <row r="198" spans="1:20" x14ac:dyDescent="0.2">
      <c r="A198" s="1" t="s">
        <v>85</v>
      </c>
      <c r="B198" s="4">
        <v>147</v>
      </c>
      <c r="C198" s="4">
        <v>14</v>
      </c>
      <c r="D198" s="4">
        <v>14</v>
      </c>
      <c r="E198" s="4">
        <v>9</v>
      </c>
      <c r="F198" s="4">
        <v>9</v>
      </c>
      <c r="G198" s="4">
        <v>5</v>
      </c>
      <c r="H198" s="4">
        <v>5</v>
      </c>
      <c r="I198" s="4">
        <v>4</v>
      </c>
      <c r="J198" s="1" t="s">
        <v>85</v>
      </c>
      <c r="K198" s="2">
        <f t="shared" ref="K198:K204" si="180">C198/B198</f>
        <v>9.5238095238095233E-2</v>
      </c>
      <c r="L198" s="2">
        <f t="shared" ref="L198:L204" si="181">D198/B198</f>
        <v>9.5238095238095233E-2</v>
      </c>
      <c r="M198" s="3">
        <f t="shared" ref="M198:M204" si="182">D198*100/C198</f>
        <v>100</v>
      </c>
      <c r="N198" s="2">
        <f t="shared" ref="N198:N204" si="183">E198/B198</f>
        <v>6.1224489795918366E-2</v>
      </c>
      <c r="O198" s="2">
        <f t="shared" ref="O198:O204" si="184">F198/B198</f>
        <v>6.1224489795918366E-2</v>
      </c>
      <c r="P198" s="3">
        <f t="shared" ref="P198:P204" si="185">F198*100/E198</f>
        <v>100</v>
      </c>
      <c r="Q198" s="2">
        <f t="shared" ref="Q198:Q204" si="186">G198/B198</f>
        <v>3.4013605442176874E-2</v>
      </c>
      <c r="R198" s="2">
        <f t="shared" ref="R198:R204" si="187">H198/B198</f>
        <v>3.4013605442176874E-2</v>
      </c>
      <c r="S198" s="3">
        <f t="shared" ref="S198:S204" si="188">H198*100/G198</f>
        <v>100</v>
      </c>
      <c r="T198" s="3">
        <f t="shared" ref="T198:T204" si="189">I198*1000/B198</f>
        <v>27.210884353741495</v>
      </c>
    </row>
    <row r="199" spans="1:20" x14ac:dyDescent="0.2">
      <c r="A199" s="1" t="s">
        <v>86</v>
      </c>
      <c r="B199" s="4">
        <v>143</v>
      </c>
      <c r="C199" s="4">
        <v>150</v>
      </c>
      <c r="D199" s="4">
        <v>147</v>
      </c>
      <c r="E199" s="4">
        <v>71</v>
      </c>
      <c r="F199" s="4">
        <v>70</v>
      </c>
      <c r="G199" s="4">
        <v>79</v>
      </c>
      <c r="H199" s="4">
        <v>77</v>
      </c>
      <c r="I199" s="4">
        <v>21</v>
      </c>
      <c r="J199" s="1" t="s">
        <v>86</v>
      </c>
      <c r="K199" s="2">
        <f t="shared" si="180"/>
        <v>1.048951048951049</v>
      </c>
      <c r="L199" s="2">
        <f t="shared" si="181"/>
        <v>1.0279720279720279</v>
      </c>
      <c r="M199" s="3">
        <f t="shared" si="182"/>
        <v>98</v>
      </c>
      <c r="N199" s="2">
        <f t="shared" si="183"/>
        <v>0.49650349650349651</v>
      </c>
      <c r="O199" s="2">
        <f t="shared" si="184"/>
        <v>0.48951048951048953</v>
      </c>
      <c r="P199" s="3">
        <f t="shared" si="185"/>
        <v>98.591549295774641</v>
      </c>
      <c r="Q199" s="2">
        <f t="shared" si="186"/>
        <v>0.55244755244755239</v>
      </c>
      <c r="R199" s="2">
        <f t="shared" si="187"/>
        <v>0.53846153846153844</v>
      </c>
      <c r="S199" s="3">
        <f t="shared" si="188"/>
        <v>97.468354430379748</v>
      </c>
      <c r="T199" s="3">
        <f t="shared" si="189"/>
        <v>146.85314685314685</v>
      </c>
    </row>
    <row r="200" spans="1:20" x14ac:dyDescent="0.2">
      <c r="A200" s="1" t="s">
        <v>87</v>
      </c>
      <c r="B200" s="4">
        <v>145</v>
      </c>
      <c r="C200" s="4">
        <v>311</v>
      </c>
      <c r="D200" s="4">
        <v>303</v>
      </c>
      <c r="E200" s="4">
        <v>155</v>
      </c>
      <c r="F200" s="4">
        <v>152</v>
      </c>
      <c r="G200" s="4">
        <v>156</v>
      </c>
      <c r="H200" s="4">
        <v>151</v>
      </c>
      <c r="I200" s="4">
        <v>17</v>
      </c>
      <c r="J200" s="1" t="s">
        <v>87</v>
      </c>
      <c r="K200" s="2">
        <f t="shared" si="180"/>
        <v>2.1448275862068966</v>
      </c>
      <c r="L200" s="2">
        <f t="shared" si="181"/>
        <v>2.0896551724137931</v>
      </c>
      <c r="M200" s="3">
        <f t="shared" si="182"/>
        <v>97.427652733118975</v>
      </c>
      <c r="N200" s="2">
        <f t="shared" si="183"/>
        <v>1.0689655172413792</v>
      </c>
      <c r="O200" s="2">
        <f t="shared" si="184"/>
        <v>1.0482758620689656</v>
      </c>
      <c r="P200" s="3">
        <f t="shared" si="185"/>
        <v>98.064516129032256</v>
      </c>
      <c r="Q200" s="2">
        <f t="shared" si="186"/>
        <v>1.0758620689655172</v>
      </c>
      <c r="R200" s="2">
        <f t="shared" si="187"/>
        <v>1.0413793103448277</v>
      </c>
      <c r="S200" s="3">
        <f t="shared" si="188"/>
        <v>96.794871794871796</v>
      </c>
      <c r="T200" s="3">
        <f t="shared" si="189"/>
        <v>117.24137931034483</v>
      </c>
    </row>
    <row r="201" spans="1:20" x14ac:dyDescent="0.2">
      <c r="A201" s="1" t="s">
        <v>88</v>
      </c>
      <c r="B201" s="4">
        <v>118</v>
      </c>
      <c r="C201" s="4">
        <v>373</v>
      </c>
      <c r="D201" s="4">
        <v>359</v>
      </c>
      <c r="E201" s="4">
        <v>205</v>
      </c>
      <c r="F201" s="4">
        <v>198</v>
      </c>
      <c r="G201" s="4">
        <v>168</v>
      </c>
      <c r="H201" s="4">
        <v>161</v>
      </c>
      <c r="I201" s="4">
        <v>18</v>
      </c>
      <c r="J201" s="1" t="s">
        <v>88</v>
      </c>
      <c r="K201" s="2">
        <f t="shared" si="180"/>
        <v>3.1610169491525424</v>
      </c>
      <c r="L201" s="2">
        <f t="shared" si="181"/>
        <v>3.0423728813559321</v>
      </c>
      <c r="M201" s="3">
        <f t="shared" si="182"/>
        <v>96.246648793565683</v>
      </c>
      <c r="N201" s="2">
        <f t="shared" si="183"/>
        <v>1.7372881355932204</v>
      </c>
      <c r="O201" s="2">
        <f t="shared" si="184"/>
        <v>1.6779661016949152</v>
      </c>
      <c r="P201" s="3">
        <f t="shared" si="185"/>
        <v>96.58536585365853</v>
      </c>
      <c r="Q201" s="2">
        <f t="shared" si="186"/>
        <v>1.423728813559322</v>
      </c>
      <c r="R201" s="2">
        <f t="shared" si="187"/>
        <v>1.3644067796610169</v>
      </c>
      <c r="S201" s="3">
        <f t="shared" si="188"/>
        <v>95.833333333333329</v>
      </c>
      <c r="T201" s="3">
        <f t="shared" si="189"/>
        <v>152.54237288135593</v>
      </c>
    </row>
    <row r="202" spans="1:20" x14ac:dyDescent="0.2">
      <c r="A202" s="1" t="s">
        <v>89</v>
      </c>
      <c r="B202" s="4">
        <v>102</v>
      </c>
      <c r="C202" s="4">
        <v>438</v>
      </c>
      <c r="D202" s="4">
        <v>422</v>
      </c>
      <c r="E202" s="4">
        <v>246</v>
      </c>
      <c r="F202" s="4">
        <v>236</v>
      </c>
      <c r="G202" s="4">
        <v>192</v>
      </c>
      <c r="H202" s="4">
        <v>186</v>
      </c>
      <c r="I202" s="4">
        <v>11</v>
      </c>
      <c r="J202" s="1" t="s">
        <v>89</v>
      </c>
      <c r="K202" s="2">
        <f t="shared" si="180"/>
        <v>4.2941176470588234</v>
      </c>
      <c r="L202" s="2">
        <f t="shared" si="181"/>
        <v>4.1372549019607847</v>
      </c>
      <c r="M202" s="3">
        <f t="shared" si="182"/>
        <v>96.347031963470315</v>
      </c>
      <c r="N202" s="2">
        <f t="shared" si="183"/>
        <v>2.4117647058823528</v>
      </c>
      <c r="O202" s="2">
        <f t="shared" si="184"/>
        <v>2.3137254901960786</v>
      </c>
      <c r="P202" s="3">
        <f t="shared" si="185"/>
        <v>95.934959349593498</v>
      </c>
      <c r="Q202" s="2">
        <f t="shared" si="186"/>
        <v>1.8823529411764706</v>
      </c>
      <c r="R202" s="2">
        <f t="shared" si="187"/>
        <v>1.8235294117647058</v>
      </c>
      <c r="S202" s="3">
        <f t="shared" si="188"/>
        <v>96.875</v>
      </c>
      <c r="T202" s="3">
        <f t="shared" si="189"/>
        <v>107.84313725490196</v>
      </c>
    </row>
    <row r="203" spans="1:20" x14ac:dyDescent="0.2">
      <c r="A203" s="1" t="s">
        <v>90</v>
      </c>
      <c r="B203" s="4">
        <v>80</v>
      </c>
      <c r="C203" s="4">
        <v>376</v>
      </c>
      <c r="D203" s="4">
        <v>351</v>
      </c>
      <c r="E203" s="4">
        <v>205</v>
      </c>
      <c r="F203" s="4">
        <v>190</v>
      </c>
      <c r="G203" s="4">
        <v>171</v>
      </c>
      <c r="H203" s="4">
        <v>161</v>
      </c>
      <c r="I203" s="4">
        <v>6</v>
      </c>
      <c r="J203" s="1" t="s">
        <v>90</v>
      </c>
      <c r="K203" s="2">
        <f t="shared" si="180"/>
        <v>4.7</v>
      </c>
      <c r="L203" s="2">
        <f t="shared" si="181"/>
        <v>4.3875000000000002</v>
      </c>
      <c r="M203" s="3">
        <f t="shared" si="182"/>
        <v>93.351063829787236</v>
      </c>
      <c r="N203" s="2">
        <f t="shared" si="183"/>
        <v>2.5625</v>
      </c>
      <c r="O203" s="2">
        <f t="shared" si="184"/>
        <v>2.375</v>
      </c>
      <c r="P203" s="3">
        <f t="shared" si="185"/>
        <v>92.682926829268297</v>
      </c>
      <c r="Q203" s="2">
        <f t="shared" si="186"/>
        <v>2.1375000000000002</v>
      </c>
      <c r="R203" s="2">
        <f t="shared" si="187"/>
        <v>2.0125000000000002</v>
      </c>
      <c r="S203" s="3">
        <f t="shared" si="188"/>
        <v>94.152046783625735</v>
      </c>
      <c r="T203" s="3">
        <f t="shared" si="189"/>
        <v>75</v>
      </c>
    </row>
    <row r="204" spans="1:20" x14ac:dyDescent="0.2">
      <c r="A204" s="1" t="s">
        <v>91</v>
      </c>
      <c r="B204" s="4">
        <v>61</v>
      </c>
      <c r="C204" s="4">
        <v>312</v>
      </c>
      <c r="D204" s="4">
        <v>297</v>
      </c>
      <c r="E204" s="4">
        <v>169</v>
      </c>
      <c r="F204" s="4">
        <v>161</v>
      </c>
      <c r="G204" s="4">
        <v>143</v>
      </c>
      <c r="H204" s="4">
        <v>136</v>
      </c>
      <c r="I204" s="4">
        <v>3</v>
      </c>
      <c r="J204" s="1" t="s">
        <v>91</v>
      </c>
      <c r="K204" s="2">
        <f t="shared" si="180"/>
        <v>5.1147540983606561</v>
      </c>
      <c r="L204" s="2">
        <f t="shared" si="181"/>
        <v>4.8688524590163933</v>
      </c>
      <c r="M204" s="3">
        <f t="shared" si="182"/>
        <v>95.192307692307693</v>
      </c>
      <c r="N204" s="2">
        <f t="shared" si="183"/>
        <v>2.7704918032786887</v>
      </c>
      <c r="O204" s="2">
        <f t="shared" si="184"/>
        <v>2.639344262295082</v>
      </c>
      <c r="P204" s="3">
        <f t="shared" si="185"/>
        <v>95.26627218934911</v>
      </c>
      <c r="Q204" s="2">
        <f t="shared" si="186"/>
        <v>2.3442622950819674</v>
      </c>
      <c r="R204" s="2">
        <f t="shared" si="187"/>
        <v>2.2295081967213113</v>
      </c>
      <c r="S204" s="3">
        <f t="shared" si="188"/>
        <v>95.104895104895107</v>
      </c>
      <c r="T204" s="3">
        <f t="shared" si="189"/>
        <v>49.180327868852459</v>
      </c>
    </row>
    <row r="205" spans="1:20" x14ac:dyDescent="0.2">
      <c r="A205" s="1" t="s">
        <v>111</v>
      </c>
      <c r="J205" s="1" t="s">
        <v>111</v>
      </c>
      <c r="T205" s="3">
        <f>SUM(T198:T204)*5</f>
        <v>3379.3562426117182</v>
      </c>
    </row>
    <row r="206" spans="1:20" x14ac:dyDescent="0.2">
      <c r="A206" s="1" t="s">
        <v>325</v>
      </c>
      <c r="J206" s="1" t="s">
        <v>325</v>
      </c>
      <c r="K206" s="6" t="s">
        <v>328</v>
      </c>
      <c r="L206" s="6" t="s">
        <v>329</v>
      </c>
      <c r="M206" s="6" t="s">
        <v>330</v>
      </c>
      <c r="N206" s="6" t="s">
        <v>331</v>
      </c>
      <c r="O206" s="6" t="s">
        <v>332</v>
      </c>
      <c r="P206" s="6" t="s">
        <v>333</v>
      </c>
      <c r="Q206" s="6" t="s">
        <v>334</v>
      </c>
      <c r="R206" s="6" t="s">
        <v>335</v>
      </c>
      <c r="S206" s="6" t="s">
        <v>336</v>
      </c>
      <c r="T206" s="6" t="s">
        <v>337</v>
      </c>
    </row>
    <row r="207" spans="1:20" x14ac:dyDescent="0.2">
      <c r="A207" s="1" t="s">
        <v>0</v>
      </c>
      <c r="B207" s="4">
        <v>824</v>
      </c>
      <c r="C207" s="4">
        <v>1774</v>
      </c>
      <c r="D207" s="4">
        <v>1706</v>
      </c>
      <c r="E207" s="4">
        <v>941</v>
      </c>
      <c r="F207" s="4">
        <v>910</v>
      </c>
      <c r="G207" s="4">
        <v>833</v>
      </c>
      <c r="H207" s="4">
        <v>796</v>
      </c>
      <c r="I207" s="4">
        <v>95</v>
      </c>
      <c r="J207" s="1" t="s">
        <v>0</v>
      </c>
      <c r="K207" s="2">
        <f>C207/B207</f>
        <v>2.1529126213592233</v>
      </c>
      <c r="L207" s="2">
        <f>D207/B207</f>
        <v>2.070388349514563</v>
      </c>
      <c r="M207" s="3">
        <f>D207*100/C207</f>
        <v>96.166854565952647</v>
      </c>
      <c r="N207" s="2">
        <f>E207/B207</f>
        <v>1.141990291262136</v>
      </c>
      <c r="O207" s="2">
        <f>F207/B207</f>
        <v>1.104368932038835</v>
      </c>
      <c r="P207" s="3">
        <f>F207*100/E207</f>
        <v>96.705632306057382</v>
      </c>
      <c r="Q207" s="2">
        <f>G207/B207</f>
        <v>1.0109223300970873</v>
      </c>
      <c r="R207" s="2">
        <f>H207/B207</f>
        <v>0.96601941747572817</v>
      </c>
      <c r="S207" s="3">
        <f>H207*100/G207</f>
        <v>95.55822328931572</v>
      </c>
      <c r="T207" s="3">
        <f>I207*1000/B207</f>
        <v>115.29126213592232</v>
      </c>
    </row>
    <row r="208" spans="1:20" x14ac:dyDescent="0.2">
      <c r="A208" s="1" t="s">
        <v>85</v>
      </c>
      <c r="B208" s="4">
        <v>148</v>
      </c>
      <c r="C208" s="4">
        <v>8</v>
      </c>
      <c r="D208" s="4">
        <v>8</v>
      </c>
      <c r="E208" s="4">
        <v>4</v>
      </c>
      <c r="F208" s="4">
        <v>4</v>
      </c>
      <c r="G208" s="4">
        <v>4</v>
      </c>
      <c r="H208" s="4">
        <v>4</v>
      </c>
      <c r="I208" s="4">
        <v>2</v>
      </c>
      <c r="J208" s="1" t="s">
        <v>85</v>
      </c>
      <c r="K208" s="2">
        <f t="shared" ref="K208:K214" si="190">C208/B208</f>
        <v>5.4054054054054057E-2</v>
      </c>
      <c r="L208" s="2">
        <f t="shared" ref="L208:L214" si="191">D208/B208</f>
        <v>5.4054054054054057E-2</v>
      </c>
      <c r="M208" s="3">
        <f t="shared" ref="M208:M214" si="192">D208*100/C208</f>
        <v>100</v>
      </c>
      <c r="N208" s="2">
        <f t="shared" ref="N208:N214" si="193">E208/B208</f>
        <v>2.7027027027027029E-2</v>
      </c>
      <c r="O208" s="2">
        <f t="shared" ref="O208:O214" si="194">F208/B208</f>
        <v>2.7027027027027029E-2</v>
      </c>
      <c r="P208" s="3">
        <f t="shared" ref="P208:P214" si="195">F208*100/E208</f>
        <v>100</v>
      </c>
      <c r="Q208" s="2">
        <f t="shared" ref="Q208:Q214" si="196">G208/B208</f>
        <v>2.7027027027027029E-2</v>
      </c>
      <c r="R208" s="2">
        <f t="shared" ref="R208:R214" si="197">H208/B208</f>
        <v>2.7027027027027029E-2</v>
      </c>
      <c r="S208" s="3">
        <f t="shared" ref="S208:S214" si="198">H208*100/G208</f>
        <v>100</v>
      </c>
      <c r="T208" s="3">
        <f t="shared" ref="T208:T214" si="199">I208*1000/B208</f>
        <v>13.513513513513514</v>
      </c>
    </row>
    <row r="209" spans="1:20" x14ac:dyDescent="0.2">
      <c r="A209" s="1" t="s">
        <v>86</v>
      </c>
      <c r="B209" s="4">
        <v>137</v>
      </c>
      <c r="C209" s="4">
        <v>113</v>
      </c>
      <c r="D209" s="4">
        <v>111</v>
      </c>
      <c r="E209" s="4">
        <v>64</v>
      </c>
      <c r="F209" s="4">
        <v>64</v>
      </c>
      <c r="G209" s="4">
        <v>49</v>
      </c>
      <c r="H209" s="4">
        <v>47</v>
      </c>
      <c r="I209" s="4">
        <v>16</v>
      </c>
      <c r="J209" s="1" t="s">
        <v>86</v>
      </c>
      <c r="K209" s="2">
        <f t="shared" si="190"/>
        <v>0.82481751824817517</v>
      </c>
      <c r="L209" s="2">
        <f t="shared" si="191"/>
        <v>0.81021897810218979</v>
      </c>
      <c r="M209" s="3">
        <f t="shared" si="192"/>
        <v>98.230088495575217</v>
      </c>
      <c r="N209" s="2">
        <f t="shared" si="193"/>
        <v>0.46715328467153283</v>
      </c>
      <c r="O209" s="2">
        <f t="shared" si="194"/>
        <v>0.46715328467153283</v>
      </c>
      <c r="P209" s="3">
        <f t="shared" si="195"/>
        <v>100</v>
      </c>
      <c r="Q209" s="2">
        <f t="shared" si="196"/>
        <v>0.35766423357664234</v>
      </c>
      <c r="R209" s="2">
        <f t="shared" si="197"/>
        <v>0.34306569343065696</v>
      </c>
      <c r="S209" s="3">
        <f t="shared" si="198"/>
        <v>95.91836734693878</v>
      </c>
      <c r="T209" s="3">
        <f t="shared" si="199"/>
        <v>116.78832116788321</v>
      </c>
    </row>
    <row r="210" spans="1:20" x14ac:dyDescent="0.2">
      <c r="A210" s="1" t="s">
        <v>87</v>
      </c>
      <c r="B210" s="4">
        <v>162</v>
      </c>
      <c r="C210" s="4">
        <v>262</v>
      </c>
      <c r="D210" s="4">
        <v>255</v>
      </c>
      <c r="E210" s="4">
        <v>132</v>
      </c>
      <c r="F210" s="4">
        <v>130</v>
      </c>
      <c r="G210" s="4">
        <v>130</v>
      </c>
      <c r="H210" s="4">
        <v>125</v>
      </c>
      <c r="I210" s="4">
        <v>29</v>
      </c>
      <c r="J210" s="1" t="s">
        <v>87</v>
      </c>
      <c r="K210" s="2">
        <f t="shared" si="190"/>
        <v>1.617283950617284</v>
      </c>
      <c r="L210" s="2">
        <f t="shared" si="191"/>
        <v>1.5740740740740742</v>
      </c>
      <c r="M210" s="3">
        <f t="shared" si="192"/>
        <v>97.328244274809165</v>
      </c>
      <c r="N210" s="2">
        <f t="shared" si="193"/>
        <v>0.81481481481481477</v>
      </c>
      <c r="O210" s="2">
        <f t="shared" si="194"/>
        <v>0.80246913580246915</v>
      </c>
      <c r="P210" s="3">
        <f t="shared" si="195"/>
        <v>98.484848484848484</v>
      </c>
      <c r="Q210" s="2">
        <f t="shared" si="196"/>
        <v>0.80246913580246915</v>
      </c>
      <c r="R210" s="2">
        <f t="shared" si="197"/>
        <v>0.77160493827160492</v>
      </c>
      <c r="S210" s="3">
        <f t="shared" si="198"/>
        <v>96.15384615384616</v>
      </c>
      <c r="T210" s="3">
        <f t="shared" si="199"/>
        <v>179.01234567901236</v>
      </c>
    </row>
    <row r="211" spans="1:20" x14ac:dyDescent="0.2">
      <c r="A211" s="1" t="s">
        <v>88</v>
      </c>
      <c r="B211" s="4">
        <v>138</v>
      </c>
      <c r="C211" s="4">
        <v>397</v>
      </c>
      <c r="D211" s="4">
        <v>381</v>
      </c>
      <c r="E211" s="4">
        <v>212</v>
      </c>
      <c r="F211" s="4">
        <v>208</v>
      </c>
      <c r="G211" s="4">
        <v>185</v>
      </c>
      <c r="H211" s="4">
        <v>173</v>
      </c>
      <c r="I211" s="4">
        <v>24</v>
      </c>
      <c r="J211" s="1" t="s">
        <v>88</v>
      </c>
      <c r="K211" s="2">
        <f t="shared" si="190"/>
        <v>2.8768115942028984</v>
      </c>
      <c r="L211" s="2">
        <f t="shared" si="191"/>
        <v>2.7608695652173911</v>
      </c>
      <c r="M211" s="3">
        <f t="shared" si="192"/>
        <v>95.969773299748113</v>
      </c>
      <c r="N211" s="2">
        <f t="shared" si="193"/>
        <v>1.536231884057971</v>
      </c>
      <c r="O211" s="2">
        <f t="shared" si="194"/>
        <v>1.5072463768115942</v>
      </c>
      <c r="P211" s="3">
        <f t="shared" si="195"/>
        <v>98.113207547169807</v>
      </c>
      <c r="Q211" s="2">
        <f t="shared" si="196"/>
        <v>1.3405797101449275</v>
      </c>
      <c r="R211" s="2">
        <f t="shared" si="197"/>
        <v>1.2536231884057971</v>
      </c>
      <c r="S211" s="3">
        <f t="shared" si="198"/>
        <v>93.513513513513516</v>
      </c>
      <c r="T211" s="3">
        <f t="shared" si="199"/>
        <v>173.91304347826087</v>
      </c>
    </row>
    <row r="212" spans="1:20" x14ac:dyDescent="0.2">
      <c r="A212" s="1" t="s">
        <v>89</v>
      </c>
      <c r="B212" s="4">
        <v>102</v>
      </c>
      <c r="C212" s="4">
        <v>366</v>
      </c>
      <c r="D212" s="4">
        <v>358</v>
      </c>
      <c r="E212" s="4">
        <v>199</v>
      </c>
      <c r="F212" s="4">
        <v>196</v>
      </c>
      <c r="G212" s="4">
        <v>167</v>
      </c>
      <c r="H212" s="4">
        <v>162</v>
      </c>
      <c r="I212" s="4">
        <v>18</v>
      </c>
      <c r="J212" s="1" t="s">
        <v>89</v>
      </c>
      <c r="K212" s="2">
        <f t="shared" si="190"/>
        <v>3.5882352941176472</v>
      </c>
      <c r="L212" s="2">
        <f t="shared" si="191"/>
        <v>3.5098039215686274</v>
      </c>
      <c r="M212" s="3">
        <f t="shared" si="192"/>
        <v>97.814207650273218</v>
      </c>
      <c r="N212" s="2">
        <f t="shared" si="193"/>
        <v>1.9509803921568627</v>
      </c>
      <c r="O212" s="2">
        <f t="shared" si="194"/>
        <v>1.9215686274509804</v>
      </c>
      <c r="P212" s="3">
        <f t="shared" si="195"/>
        <v>98.492462311557787</v>
      </c>
      <c r="Q212" s="2">
        <f t="shared" si="196"/>
        <v>1.6372549019607843</v>
      </c>
      <c r="R212" s="2">
        <f t="shared" si="197"/>
        <v>1.588235294117647</v>
      </c>
      <c r="S212" s="3">
        <f t="shared" si="198"/>
        <v>97.005988023952099</v>
      </c>
      <c r="T212" s="3">
        <f t="shared" si="199"/>
        <v>176.47058823529412</v>
      </c>
    </row>
    <row r="213" spans="1:20" x14ac:dyDescent="0.2">
      <c r="A213" s="1" t="s">
        <v>90</v>
      </c>
      <c r="B213" s="4">
        <v>75</v>
      </c>
      <c r="C213" s="4">
        <v>323</v>
      </c>
      <c r="D213" s="4">
        <v>304</v>
      </c>
      <c r="E213" s="4">
        <v>161</v>
      </c>
      <c r="F213" s="4">
        <v>148</v>
      </c>
      <c r="G213" s="4">
        <v>162</v>
      </c>
      <c r="H213" s="4">
        <v>156</v>
      </c>
      <c r="I213" s="4">
        <v>5</v>
      </c>
      <c r="J213" s="1" t="s">
        <v>90</v>
      </c>
      <c r="K213" s="2">
        <f t="shared" si="190"/>
        <v>4.3066666666666666</v>
      </c>
      <c r="L213" s="2">
        <f t="shared" si="191"/>
        <v>4.0533333333333337</v>
      </c>
      <c r="M213" s="3">
        <f t="shared" si="192"/>
        <v>94.117647058823536</v>
      </c>
      <c r="N213" s="2">
        <f t="shared" si="193"/>
        <v>2.1466666666666665</v>
      </c>
      <c r="O213" s="2">
        <f t="shared" si="194"/>
        <v>1.9733333333333334</v>
      </c>
      <c r="P213" s="3">
        <f t="shared" si="195"/>
        <v>91.925465838509311</v>
      </c>
      <c r="Q213" s="2">
        <f t="shared" si="196"/>
        <v>2.16</v>
      </c>
      <c r="R213" s="2">
        <f t="shared" si="197"/>
        <v>2.08</v>
      </c>
      <c r="S213" s="3">
        <f t="shared" si="198"/>
        <v>96.296296296296291</v>
      </c>
      <c r="T213" s="3">
        <f t="shared" si="199"/>
        <v>66.666666666666671</v>
      </c>
    </row>
    <row r="214" spans="1:20" x14ac:dyDescent="0.2">
      <c r="A214" s="1" t="s">
        <v>91</v>
      </c>
      <c r="B214" s="4">
        <v>62</v>
      </c>
      <c r="C214" s="4">
        <v>305</v>
      </c>
      <c r="D214" s="4">
        <v>289</v>
      </c>
      <c r="E214" s="4">
        <v>169</v>
      </c>
      <c r="F214" s="4">
        <v>160</v>
      </c>
      <c r="G214" s="4">
        <v>136</v>
      </c>
      <c r="H214" s="4">
        <v>129</v>
      </c>
      <c r="I214" s="4">
        <v>1</v>
      </c>
      <c r="J214" s="1" t="s">
        <v>91</v>
      </c>
      <c r="K214" s="2">
        <f t="shared" si="190"/>
        <v>4.919354838709677</v>
      </c>
      <c r="L214" s="2">
        <f t="shared" si="191"/>
        <v>4.661290322580645</v>
      </c>
      <c r="M214" s="3">
        <f t="shared" si="192"/>
        <v>94.754098360655732</v>
      </c>
      <c r="N214" s="2">
        <f t="shared" si="193"/>
        <v>2.725806451612903</v>
      </c>
      <c r="O214" s="2">
        <f t="shared" si="194"/>
        <v>2.5806451612903225</v>
      </c>
      <c r="P214" s="3">
        <f t="shared" si="195"/>
        <v>94.674556213017752</v>
      </c>
      <c r="Q214" s="2">
        <f t="shared" si="196"/>
        <v>2.193548387096774</v>
      </c>
      <c r="R214" s="2">
        <f t="shared" si="197"/>
        <v>2.0806451612903225</v>
      </c>
      <c r="S214" s="3">
        <f t="shared" si="198"/>
        <v>94.852941176470594</v>
      </c>
      <c r="T214" s="3">
        <f t="shared" si="199"/>
        <v>16.129032258064516</v>
      </c>
    </row>
    <row r="215" spans="1:20" x14ac:dyDescent="0.2">
      <c r="A215" s="1" t="s">
        <v>112</v>
      </c>
      <c r="J215" s="1" t="s">
        <v>112</v>
      </c>
      <c r="T215" s="3">
        <f>SUM(T208:T214)*5</f>
        <v>3712.4675549934764</v>
      </c>
    </row>
    <row r="216" spans="1:20" x14ac:dyDescent="0.2">
      <c r="A216" s="1" t="s">
        <v>325</v>
      </c>
      <c r="J216" s="1" t="s">
        <v>325</v>
      </c>
      <c r="K216" s="6" t="s">
        <v>328</v>
      </c>
      <c r="L216" s="6" t="s">
        <v>329</v>
      </c>
      <c r="M216" s="6" t="s">
        <v>330</v>
      </c>
      <c r="N216" s="6" t="s">
        <v>331</v>
      </c>
      <c r="O216" s="6" t="s">
        <v>332</v>
      </c>
      <c r="P216" s="6" t="s">
        <v>333</v>
      </c>
      <c r="Q216" s="6" t="s">
        <v>334</v>
      </c>
      <c r="R216" s="6" t="s">
        <v>335</v>
      </c>
      <c r="S216" s="6" t="s">
        <v>336</v>
      </c>
      <c r="T216" s="6" t="s">
        <v>337</v>
      </c>
    </row>
    <row r="217" spans="1:20" x14ac:dyDescent="0.2">
      <c r="A217" s="1" t="s">
        <v>0</v>
      </c>
      <c r="B217" s="4">
        <v>859</v>
      </c>
      <c r="C217" s="4">
        <v>1849</v>
      </c>
      <c r="D217" s="4">
        <v>1802</v>
      </c>
      <c r="E217" s="4">
        <v>960</v>
      </c>
      <c r="F217" s="4">
        <v>932</v>
      </c>
      <c r="G217" s="4">
        <v>889</v>
      </c>
      <c r="H217" s="4">
        <v>870</v>
      </c>
      <c r="I217" s="4">
        <v>96</v>
      </c>
      <c r="J217" s="1" t="s">
        <v>0</v>
      </c>
      <c r="K217" s="2">
        <f>C217/B217</f>
        <v>2.1525029103608846</v>
      </c>
      <c r="L217" s="2">
        <f>D217/B217</f>
        <v>2.0977881257275901</v>
      </c>
      <c r="M217" s="3">
        <f>D217*100/C217</f>
        <v>97.458085451595451</v>
      </c>
      <c r="N217" s="2">
        <f>E217/B217</f>
        <v>1.1175785797438882</v>
      </c>
      <c r="O217" s="2">
        <f>F217/B217</f>
        <v>1.0849825378346916</v>
      </c>
      <c r="P217" s="3">
        <f>F217*100/E217</f>
        <v>97.083333333333329</v>
      </c>
      <c r="Q217" s="2">
        <f>G217/B217</f>
        <v>1.0349243306169964</v>
      </c>
      <c r="R217" s="2">
        <f>H217/B217</f>
        <v>1.0128055878928988</v>
      </c>
      <c r="S217" s="3">
        <f>H217*100/G217</f>
        <v>97.86276715410574</v>
      </c>
      <c r="T217" s="3">
        <f>I217*1000/B217</f>
        <v>111.75785797438883</v>
      </c>
    </row>
    <row r="218" spans="1:20" x14ac:dyDescent="0.2">
      <c r="A218" s="1" t="s">
        <v>85</v>
      </c>
      <c r="B218" s="4">
        <v>187</v>
      </c>
      <c r="C218" s="4">
        <v>2</v>
      </c>
      <c r="D218" s="4">
        <v>2</v>
      </c>
      <c r="E218" s="4">
        <v>1</v>
      </c>
      <c r="F218" s="4">
        <v>1</v>
      </c>
      <c r="G218" s="4">
        <v>1</v>
      </c>
      <c r="H218" s="4">
        <v>1</v>
      </c>
      <c r="I218" s="4">
        <v>0</v>
      </c>
      <c r="J218" s="1" t="s">
        <v>85</v>
      </c>
      <c r="K218" s="2">
        <f t="shared" ref="K218:K224" si="200">C218/B218</f>
        <v>1.06951871657754E-2</v>
      </c>
      <c r="L218" s="2">
        <f t="shared" ref="L218:L224" si="201">D218/B218</f>
        <v>1.06951871657754E-2</v>
      </c>
      <c r="M218" s="3">
        <f t="shared" ref="M218:M224" si="202">D218*100/C218</f>
        <v>100</v>
      </c>
      <c r="N218" s="2">
        <f t="shared" ref="N218:N224" si="203">E218/B218</f>
        <v>5.3475935828877002E-3</v>
      </c>
      <c r="O218" s="2">
        <f t="shared" ref="O218:O224" si="204">F218/B218</f>
        <v>5.3475935828877002E-3</v>
      </c>
      <c r="P218" s="3">
        <f t="shared" ref="P218:P224" si="205">F218*100/E218</f>
        <v>100</v>
      </c>
      <c r="Q218" s="2">
        <f t="shared" ref="Q218:Q224" si="206">G218/B218</f>
        <v>5.3475935828877002E-3</v>
      </c>
      <c r="R218" s="2">
        <f t="shared" ref="R218:R224" si="207">H218/B218</f>
        <v>5.3475935828877002E-3</v>
      </c>
      <c r="S218" s="3">
        <f t="shared" ref="S218:S224" si="208">H218*100/G218</f>
        <v>100</v>
      </c>
      <c r="T218" s="3">
        <f t="shared" ref="T218:T224" si="209">I218*1000/B218</f>
        <v>0</v>
      </c>
    </row>
    <row r="219" spans="1:20" x14ac:dyDescent="0.2">
      <c r="A219" s="1" t="s">
        <v>86</v>
      </c>
      <c r="B219" s="4">
        <v>147</v>
      </c>
      <c r="C219" s="4">
        <v>88</v>
      </c>
      <c r="D219" s="4">
        <v>86</v>
      </c>
      <c r="E219" s="4">
        <v>46</v>
      </c>
      <c r="F219" s="4">
        <v>45</v>
      </c>
      <c r="G219" s="4">
        <v>42</v>
      </c>
      <c r="H219" s="4">
        <v>41</v>
      </c>
      <c r="I219" s="4">
        <v>21</v>
      </c>
      <c r="J219" s="1" t="s">
        <v>86</v>
      </c>
      <c r="K219" s="2">
        <f t="shared" si="200"/>
        <v>0.59863945578231292</v>
      </c>
      <c r="L219" s="2">
        <f t="shared" si="201"/>
        <v>0.58503401360544216</v>
      </c>
      <c r="M219" s="3">
        <f t="shared" si="202"/>
        <v>97.727272727272734</v>
      </c>
      <c r="N219" s="2">
        <f t="shared" si="203"/>
        <v>0.31292517006802723</v>
      </c>
      <c r="O219" s="2">
        <f t="shared" si="204"/>
        <v>0.30612244897959184</v>
      </c>
      <c r="P219" s="3">
        <f t="shared" si="205"/>
        <v>97.826086956521735</v>
      </c>
      <c r="Q219" s="2">
        <f t="shared" si="206"/>
        <v>0.2857142857142857</v>
      </c>
      <c r="R219" s="2">
        <f t="shared" si="207"/>
        <v>0.27891156462585032</v>
      </c>
      <c r="S219" s="3">
        <f t="shared" si="208"/>
        <v>97.61904761904762</v>
      </c>
      <c r="T219" s="3">
        <f t="shared" si="209"/>
        <v>142.85714285714286</v>
      </c>
    </row>
    <row r="220" spans="1:20" x14ac:dyDescent="0.2">
      <c r="A220" s="1" t="s">
        <v>87</v>
      </c>
      <c r="B220" s="4">
        <v>132</v>
      </c>
      <c r="C220" s="4">
        <v>219</v>
      </c>
      <c r="D220" s="4">
        <v>214</v>
      </c>
      <c r="E220" s="4">
        <v>119</v>
      </c>
      <c r="F220" s="4">
        <v>114</v>
      </c>
      <c r="G220" s="4">
        <v>100</v>
      </c>
      <c r="H220" s="4">
        <v>100</v>
      </c>
      <c r="I220" s="4">
        <v>31</v>
      </c>
      <c r="J220" s="1" t="s">
        <v>87</v>
      </c>
      <c r="K220" s="2">
        <f t="shared" si="200"/>
        <v>1.6590909090909092</v>
      </c>
      <c r="L220" s="2">
        <f t="shared" si="201"/>
        <v>1.6212121212121211</v>
      </c>
      <c r="M220" s="3">
        <f t="shared" si="202"/>
        <v>97.716894977168948</v>
      </c>
      <c r="N220" s="2">
        <f t="shared" si="203"/>
        <v>0.90151515151515149</v>
      </c>
      <c r="O220" s="2">
        <f t="shared" si="204"/>
        <v>0.86363636363636365</v>
      </c>
      <c r="P220" s="3">
        <f t="shared" si="205"/>
        <v>95.798319327731093</v>
      </c>
      <c r="Q220" s="2">
        <f t="shared" si="206"/>
        <v>0.75757575757575757</v>
      </c>
      <c r="R220" s="2">
        <f t="shared" si="207"/>
        <v>0.75757575757575757</v>
      </c>
      <c r="S220" s="3">
        <f t="shared" si="208"/>
        <v>100</v>
      </c>
      <c r="T220" s="3">
        <f t="shared" si="209"/>
        <v>234.84848484848484</v>
      </c>
    </row>
    <row r="221" spans="1:20" x14ac:dyDescent="0.2">
      <c r="A221" s="1" t="s">
        <v>88</v>
      </c>
      <c r="B221" s="4">
        <v>130</v>
      </c>
      <c r="C221" s="4">
        <v>427</v>
      </c>
      <c r="D221" s="4">
        <v>412</v>
      </c>
      <c r="E221" s="4">
        <v>201</v>
      </c>
      <c r="F221" s="4">
        <v>193</v>
      </c>
      <c r="G221" s="4">
        <v>226</v>
      </c>
      <c r="H221" s="4">
        <v>219</v>
      </c>
      <c r="I221" s="4">
        <v>29</v>
      </c>
      <c r="J221" s="1" t="s">
        <v>88</v>
      </c>
      <c r="K221" s="2">
        <f t="shared" si="200"/>
        <v>3.2846153846153845</v>
      </c>
      <c r="L221" s="2">
        <f t="shared" si="201"/>
        <v>3.1692307692307691</v>
      </c>
      <c r="M221" s="3">
        <f t="shared" si="202"/>
        <v>96.487119437939114</v>
      </c>
      <c r="N221" s="2">
        <f t="shared" si="203"/>
        <v>1.5461538461538462</v>
      </c>
      <c r="O221" s="2">
        <f t="shared" si="204"/>
        <v>1.4846153846153847</v>
      </c>
      <c r="P221" s="3">
        <f t="shared" si="205"/>
        <v>96.019900497512438</v>
      </c>
      <c r="Q221" s="2">
        <f t="shared" si="206"/>
        <v>1.7384615384615385</v>
      </c>
      <c r="R221" s="2">
        <f t="shared" si="207"/>
        <v>1.6846153846153846</v>
      </c>
      <c r="S221" s="3">
        <f t="shared" si="208"/>
        <v>96.902654867256643</v>
      </c>
      <c r="T221" s="3">
        <f t="shared" si="209"/>
        <v>223.07692307692307</v>
      </c>
    </row>
    <row r="222" spans="1:20" x14ac:dyDescent="0.2">
      <c r="A222" s="1" t="s">
        <v>89</v>
      </c>
      <c r="B222" s="4">
        <v>107</v>
      </c>
      <c r="C222" s="4">
        <v>394</v>
      </c>
      <c r="D222" s="4">
        <v>385</v>
      </c>
      <c r="E222" s="4">
        <v>208</v>
      </c>
      <c r="F222" s="4">
        <v>200</v>
      </c>
      <c r="G222" s="4">
        <v>186</v>
      </c>
      <c r="H222" s="4">
        <v>185</v>
      </c>
      <c r="I222" s="4">
        <v>11</v>
      </c>
      <c r="J222" s="1" t="s">
        <v>89</v>
      </c>
      <c r="K222" s="2">
        <f t="shared" si="200"/>
        <v>3.6822429906542058</v>
      </c>
      <c r="L222" s="2">
        <f t="shared" si="201"/>
        <v>3.5981308411214954</v>
      </c>
      <c r="M222" s="3">
        <f t="shared" si="202"/>
        <v>97.71573604060913</v>
      </c>
      <c r="N222" s="2">
        <f t="shared" si="203"/>
        <v>1.9439252336448598</v>
      </c>
      <c r="O222" s="2">
        <f t="shared" si="204"/>
        <v>1.8691588785046729</v>
      </c>
      <c r="P222" s="3">
        <f t="shared" si="205"/>
        <v>96.15384615384616</v>
      </c>
      <c r="Q222" s="2">
        <f t="shared" si="206"/>
        <v>1.7383177570093458</v>
      </c>
      <c r="R222" s="2">
        <f t="shared" si="207"/>
        <v>1.7289719626168225</v>
      </c>
      <c r="S222" s="3">
        <f t="shared" si="208"/>
        <v>99.462365591397855</v>
      </c>
      <c r="T222" s="3">
        <f t="shared" si="209"/>
        <v>102.80373831775701</v>
      </c>
    </row>
    <row r="223" spans="1:20" x14ac:dyDescent="0.2">
      <c r="A223" s="1" t="s">
        <v>90</v>
      </c>
      <c r="B223" s="4">
        <v>81</v>
      </c>
      <c r="C223" s="4">
        <v>344</v>
      </c>
      <c r="D223" s="4">
        <v>335</v>
      </c>
      <c r="E223" s="4">
        <v>189</v>
      </c>
      <c r="F223" s="4">
        <v>187</v>
      </c>
      <c r="G223" s="4">
        <v>155</v>
      </c>
      <c r="H223" s="4">
        <v>148</v>
      </c>
      <c r="I223" s="4">
        <v>4</v>
      </c>
      <c r="J223" s="1" t="s">
        <v>90</v>
      </c>
      <c r="K223" s="2">
        <f t="shared" si="200"/>
        <v>4.2469135802469138</v>
      </c>
      <c r="L223" s="2">
        <f t="shared" si="201"/>
        <v>4.1358024691358022</v>
      </c>
      <c r="M223" s="3">
        <f t="shared" si="202"/>
        <v>97.383720930232556</v>
      </c>
      <c r="N223" s="2">
        <f t="shared" si="203"/>
        <v>2.3333333333333335</v>
      </c>
      <c r="O223" s="2">
        <f t="shared" si="204"/>
        <v>2.308641975308642</v>
      </c>
      <c r="P223" s="3">
        <f t="shared" si="205"/>
        <v>98.941798941798936</v>
      </c>
      <c r="Q223" s="2">
        <f t="shared" si="206"/>
        <v>1.9135802469135803</v>
      </c>
      <c r="R223" s="2">
        <f t="shared" si="207"/>
        <v>1.8271604938271604</v>
      </c>
      <c r="S223" s="3">
        <f t="shared" si="208"/>
        <v>95.483870967741936</v>
      </c>
      <c r="T223" s="3">
        <f t="shared" si="209"/>
        <v>49.382716049382715</v>
      </c>
    </row>
    <row r="224" spans="1:20" x14ac:dyDescent="0.2">
      <c r="A224" s="1" t="s">
        <v>91</v>
      </c>
      <c r="B224" s="4">
        <v>75</v>
      </c>
      <c r="C224" s="4">
        <v>375</v>
      </c>
      <c r="D224" s="4">
        <v>368</v>
      </c>
      <c r="E224" s="4">
        <v>196</v>
      </c>
      <c r="F224" s="4">
        <v>192</v>
      </c>
      <c r="G224" s="4">
        <v>179</v>
      </c>
      <c r="H224" s="4">
        <v>176</v>
      </c>
      <c r="I224" s="4">
        <v>0</v>
      </c>
      <c r="J224" s="1" t="s">
        <v>91</v>
      </c>
      <c r="K224" s="2">
        <f t="shared" si="200"/>
        <v>5</v>
      </c>
      <c r="L224" s="2">
        <f t="shared" si="201"/>
        <v>4.9066666666666663</v>
      </c>
      <c r="M224" s="3">
        <f t="shared" si="202"/>
        <v>98.13333333333334</v>
      </c>
      <c r="N224" s="2">
        <f t="shared" si="203"/>
        <v>2.6133333333333333</v>
      </c>
      <c r="O224" s="2">
        <f t="shared" si="204"/>
        <v>2.56</v>
      </c>
      <c r="P224" s="3">
        <f t="shared" si="205"/>
        <v>97.959183673469383</v>
      </c>
      <c r="Q224" s="2">
        <f t="shared" si="206"/>
        <v>2.3866666666666667</v>
      </c>
      <c r="R224" s="2">
        <f t="shared" si="207"/>
        <v>2.3466666666666667</v>
      </c>
      <c r="S224" s="3">
        <f t="shared" si="208"/>
        <v>98.324022346368722</v>
      </c>
      <c r="T224" s="3">
        <f t="shared" si="209"/>
        <v>0</v>
      </c>
    </row>
    <row r="225" spans="1:20" x14ac:dyDescent="0.2">
      <c r="A225" s="1" t="s">
        <v>113</v>
      </c>
      <c r="J225" s="1" t="s">
        <v>113</v>
      </c>
      <c r="T225" s="3">
        <f>SUM(T218:T224)*5</f>
        <v>3764.8450257484524</v>
      </c>
    </row>
    <row r="226" spans="1:20" x14ac:dyDescent="0.2">
      <c r="A226" s="1" t="s">
        <v>325</v>
      </c>
      <c r="J226" s="1" t="s">
        <v>325</v>
      </c>
      <c r="K226" s="6" t="s">
        <v>328</v>
      </c>
      <c r="L226" s="6" t="s">
        <v>329</v>
      </c>
      <c r="M226" s="6" t="s">
        <v>330</v>
      </c>
      <c r="N226" s="6" t="s">
        <v>331</v>
      </c>
      <c r="O226" s="6" t="s">
        <v>332</v>
      </c>
      <c r="P226" s="6" t="s">
        <v>333</v>
      </c>
      <c r="Q226" s="6" t="s">
        <v>334</v>
      </c>
      <c r="R226" s="6" t="s">
        <v>335</v>
      </c>
      <c r="S226" s="6" t="s">
        <v>336</v>
      </c>
      <c r="T226" s="6" t="s">
        <v>337</v>
      </c>
    </row>
    <row r="227" spans="1:20" x14ac:dyDescent="0.2">
      <c r="A227" s="1" t="s">
        <v>0</v>
      </c>
      <c r="B227" s="4">
        <v>1158</v>
      </c>
      <c r="C227" s="4">
        <v>2769</v>
      </c>
      <c r="D227" s="4">
        <v>2680</v>
      </c>
      <c r="E227" s="4">
        <v>1352</v>
      </c>
      <c r="F227" s="4">
        <v>1297</v>
      </c>
      <c r="G227" s="4">
        <v>1417</v>
      </c>
      <c r="H227" s="4">
        <v>1383</v>
      </c>
      <c r="I227" s="4">
        <v>148</v>
      </c>
      <c r="J227" s="1" t="s">
        <v>0</v>
      </c>
      <c r="K227" s="2">
        <f>C227/B227</f>
        <v>2.3911917098445596</v>
      </c>
      <c r="L227" s="2">
        <f>D227/B227</f>
        <v>2.31433506044905</v>
      </c>
      <c r="M227" s="3">
        <f>D227*100/C227</f>
        <v>96.785843264716505</v>
      </c>
      <c r="N227" s="2">
        <f>E227/B227</f>
        <v>1.1675302245250432</v>
      </c>
      <c r="O227" s="2">
        <f>F227/B227</f>
        <v>1.120034542314335</v>
      </c>
      <c r="P227" s="3">
        <f>F227*100/E227</f>
        <v>95.931952662721898</v>
      </c>
      <c r="Q227" s="2">
        <f>G227/B227</f>
        <v>1.2236614853195165</v>
      </c>
      <c r="R227" s="2">
        <f>H227/B227</f>
        <v>1.1943005181347151</v>
      </c>
      <c r="S227" s="3">
        <f>H227*100/G227</f>
        <v>97.600564573041638</v>
      </c>
      <c r="T227" s="3">
        <f>I227*1000/B227</f>
        <v>127.80656303972366</v>
      </c>
    </row>
    <row r="228" spans="1:20" x14ac:dyDescent="0.2">
      <c r="A228" s="1" t="s">
        <v>85</v>
      </c>
      <c r="B228" s="4">
        <v>254</v>
      </c>
      <c r="C228" s="4">
        <v>11</v>
      </c>
      <c r="D228" s="4">
        <v>11</v>
      </c>
      <c r="E228" s="4">
        <v>4</v>
      </c>
      <c r="F228" s="4">
        <v>4</v>
      </c>
      <c r="G228" s="4">
        <v>7</v>
      </c>
      <c r="H228" s="4">
        <v>7</v>
      </c>
      <c r="I228" s="4">
        <v>8</v>
      </c>
      <c r="J228" s="1" t="s">
        <v>85</v>
      </c>
      <c r="K228" s="2">
        <f t="shared" ref="K228:K234" si="210">C228/B228</f>
        <v>4.3307086614173228E-2</v>
      </c>
      <c r="L228" s="2">
        <f t="shared" ref="L228:L234" si="211">D228/B228</f>
        <v>4.3307086614173228E-2</v>
      </c>
      <c r="M228" s="3">
        <f t="shared" ref="M228:M234" si="212">D228*100/C228</f>
        <v>100</v>
      </c>
      <c r="N228" s="2">
        <f t="shared" ref="N228:N234" si="213">E228/B228</f>
        <v>1.5748031496062992E-2</v>
      </c>
      <c r="O228" s="2">
        <f t="shared" ref="O228:O234" si="214">F228/B228</f>
        <v>1.5748031496062992E-2</v>
      </c>
      <c r="P228" s="3">
        <f t="shared" ref="P228:P234" si="215">F228*100/E228</f>
        <v>100</v>
      </c>
      <c r="Q228" s="2">
        <f t="shared" ref="Q228:Q234" si="216">G228/B228</f>
        <v>2.7559055118110236E-2</v>
      </c>
      <c r="R228" s="2">
        <f t="shared" ref="R228:R234" si="217">H228/B228</f>
        <v>2.7559055118110236E-2</v>
      </c>
      <c r="S228" s="3">
        <f t="shared" ref="S228:S234" si="218">H228*100/G228</f>
        <v>100</v>
      </c>
      <c r="T228" s="3">
        <f t="shared" ref="T228:T234" si="219">I228*1000/B228</f>
        <v>31.496062992125985</v>
      </c>
    </row>
    <row r="229" spans="1:20" x14ac:dyDescent="0.2">
      <c r="A229" s="1" t="s">
        <v>86</v>
      </c>
      <c r="B229" s="4">
        <v>208</v>
      </c>
      <c r="C229" s="4">
        <v>178</v>
      </c>
      <c r="D229" s="4">
        <v>176</v>
      </c>
      <c r="E229" s="4">
        <v>94</v>
      </c>
      <c r="F229" s="4">
        <v>92</v>
      </c>
      <c r="G229" s="4">
        <v>84</v>
      </c>
      <c r="H229" s="4">
        <v>84</v>
      </c>
      <c r="I229" s="4">
        <v>38</v>
      </c>
      <c r="J229" s="1" t="s">
        <v>86</v>
      </c>
      <c r="K229" s="2">
        <f t="shared" si="210"/>
        <v>0.85576923076923073</v>
      </c>
      <c r="L229" s="2">
        <f t="shared" si="211"/>
        <v>0.84615384615384615</v>
      </c>
      <c r="M229" s="3">
        <f t="shared" si="212"/>
        <v>98.876404494382029</v>
      </c>
      <c r="N229" s="2">
        <f t="shared" si="213"/>
        <v>0.45192307692307693</v>
      </c>
      <c r="O229" s="2">
        <f t="shared" si="214"/>
        <v>0.44230769230769229</v>
      </c>
      <c r="P229" s="3">
        <f t="shared" si="215"/>
        <v>97.872340425531917</v>
      </c>
      <c r="Q229" s="2">
        <f t="shared" si="216"/>
        <v>0.40384615384615385</v>
      </c>
      <c r="R229" s="2">
        <f t="shared" si="217"/>
        <v>0.40384615384615385</v>
      </c>
      <c r="S229" s="3">
        <f t="shared" si="218"/>
        <v>100</v>
      </c>
      <c r="T229" s="3">
        <f t="shared" si="219"/>
        <v>182.69230769230768</v>
      </c>
    </row>
    <row r="230" spans="1:20" x14ac:dyDescent="0.2">
      <c r="A230" s="1" t="s">
        <v>87</v>
      </c>
      <c r="B230" s="4">
        <v>187</v>
      </c>
      <c r="C230" s="4">
        <v>365</v>
      </c>
      <c r="D230" s="4">
        <v>355</v>
      </c>
      <c r="E230" s="4">
        <v>178</v>
      </c>
      <c r="F230" s="4">
        <v>174</v>
      </c>
      <c r="G230" s="4">
        <v>187</v>
      </c>
      <c r="H230" s="4">
        <v>181</v>
      </c>
      <c r="I230" s="4">
        <v>48</v>
      </c>
      <c r="J230" s="1" t="s">
        <v>87</v>
      </c>
      <c r="K230" s="2">
        <f t="shared" si="210"/>
        <v>1.9518716577540107</v>
      </c>
      <c r="L230" s="2">
        <f t="shared" si="211"/>
        <v>1.8983957219251337</v>
      </c>
      <c r="M230" s="3">
        <f t="shared" si="212"/>
        <v>97.260273972602747</v>
      </c>
      <c r="N230" s="2">
        <f t="shared" si="213"/>
        <v>0.95187165775401072</v>
      </c>
      <c r="O230" s="2">
        <f t="shared" si="214"/>
        <v>0.93048128342245995</v>
      </c>
      <c r="P230" s="3">
        <f t="shared" si="215"/>
        <v>97.752808988764045</v>
      </c>
      <c r="Q230" s="2">
        <f t="shared" si="216"/>
        <v>1</v>
      </c>
      <c r="R230" s="2">
        <f t="shared" si="217"/>
        <v>0.96791443850267378</v>
      </c>
      <c r="S230" s="3">
        <f t="shared" si="218"/>
        <v>96.791443850267385</v>
      </c>
      <c r="T230" s="3">
        <f t="shared" si="219"/>
        <v>256.68449197860963</v>
      </c>
    </row>
    <row r="231" spans="1:20" x14ac:dyDescent="0.2">
      <c r="A231" s="1" t="s">
        <v>88</v>
      </c>
      <c r="B231" s="4">
        <v>178</v>
      </c>
      <c r="C231" s="4">
        <v>579</v>
      </c>
      <c r="D231" s="4">
        <v>561</v>
      </c>
      <c r="E231" s="4">
        <v>282</v>
      </c>
      <c r="F231" s="4">
        <v>273</v>
      </c>
      <c r="G231" s="4">
        <v>297</v>
      </c>
      <c r="H231" s="4">
        <v>288</v>
      </c>
      <c r="I231" s="4">
        <v>33</v>
      </c>
      <c r="J231" s="1" t="s">
        <v>88</v>
      </c>
      <c r="K231" s="2">
        <f t="shared" si="210"/>
        <v>3.2528089887640448</v>
      </c>
      <c r="L231" s="2">
        <f t="shared" si="211"/>
        <v>3.1516853932584268</v>
      </c>
      <c r="M231" s="3">
        <f t="shared" si="212"/>
        <v>96.891191709844563</v>
      </c>
      <c r="N231" s="2">
        <f t="shared" si="213"/>
        <v>1.5842696629213484</v>
      </c>
      <c r="O231" s="2">
        <f t="shared" si="214"/>
        <v>1.5337078651685394</v>
      </c>
      <c r="P231" s="3">
        <f t="shared" si="215"/>
        <v>96.808510638297875</v>
      </c>
      <c r="Q231" s="2">
        <f t="shared" si="216"/>
        <v>1.6685393258426966</v>
      </c>
      <c r="R231" s="2">
        <f t="shared" si="217"/>
        <v>1.6179775280898876</v>
      </c>
      <c r="S231" s="3">
        <f t="shared" si="218"/>
        <v>96.969696969696969</v>
      </c>
      <c r="T231" s="3">
        <f t="shared" si="219"/>
        <v>185.3932584269663</v>
      </c>
    </row>
    <row r="232" spans="1:20" x14ac:dyDescent="0.2">
      <c r="A232" s="1" t="s">
        <v>89</v>
      </c>
      <c r="B232" s="4">
        <v>125</v>
      </c>
      <c r="C232" s="4">
        <v>535</v>
      </c>
      <c r="D232" s="4">
        <v>516</v>
      </c>
      <c r="E232" s="4">
        <v>262</v>
      </c>
      <c r="F232" s="4">
        <v>251</v>
      </c>
      <c r="G232" s="4">
        <v>273</v>
      </c>
      <c r="H232" s="4">
        <v>265</v>
      </c>
      <c r="I232" s="4">
        <v>19</v>
      </c>
      <c r="J232" s="1" t="s">
        <v>89</v>
      </c>
      <c r="K232" s="2">
        <f t="shared" si="210"/>
        <v>4.28</v>
      </c>
      <c r="L232" s="2">
        <f t="shared" si="211"/>
        <v>4.1280000000000001</v>
      </c>
      <c r="M232" s="3">
        <f t="shared" si="212"/>
        <v>96.44859813084112</v>
      </c>
      <c r="N232" s="2">
        <f t="shared" si="213"/>
        <v>2.0960000000000001</v>
      </c>
      <c r="O232" s="2">
        <f t="shared" si="214"/>
        <v>2.008</v>
      </c>
      <c r="P232" s="3">
        <f t="shared" si="215"/>
        <v>95.801526717557252</v>
      </c>
      <c r="Q232" s="2">
        <f t="shared" si="216"/>
        <v>2.1840000000000002</v>
      </c>
      <c r="R232" s="2">
        <f t="shared" si="217"/>
        <v>2.12</v>
      </c>
      <c r="S232" s="3">
        <f t="shared" si="218"/>
        <v>97.069597069597066</v>
      </c>
      <c r="T232" s="3">
        <f t="shared" si="219"/>
        <v>152</v>
      </c>
    </row>
    <row r="233" spans="1:20" x14ac:dyDescent="0.2">
      <c r="A233" s="1" t="s">
        <v>90</v>
      </c>
      <c r="B233" s="4">
        <v>129</v>
      </c>
      <c r="C233" s="4">
        <v>634</v>
      </c>
      <c r="D233" s="4">
        <v>613</v>
      </c>
      <c r="E233" s="4">
        <v>301</v>
      </c>
      <c r="F233" s="4">
        <v>286</v>
      </c>
      <c r="G233" s="4">
        <v>333</v>
      </c>
      <c r="H233" s="4">
        <v>327</v>
      </c>
      <c r="I233" s="4">
        <v>2</v>
      </c>
      <c r="J233" s="1" t="s">
        <v>90</v>
      </c>
      <c r="K233" s="2">
        <f t="shared" si="210"/>
        <v>4.9147286821705425</v>
      </c>
      <c r="L233" s="2">
        <f t="shared" si="211"/>
        <v>4.7519379844961236</v>
      </c>
      <c r="M233" s="3">
        <f t="shared" si="212"/>
        <v>96.687697160883275</v>
      </c>
      <c r="N233" s="2">
        <f t="shared" si="213"/>
        <v>2.3333333333333335</v>
      </c>
      <c r="O233" s="2">
        <f t="shared" si="214"/>
        <v>2.2170542635658914</v>
      </c>
      <c r="P233" s="3">
        <f t="shared" si="215"/>
        <v>95.016611295681059</v>
      </c>
      <c r="Q233" s="2">
        <f t="shared" si="216"/>
        <v>2.5813953488372094</v>
      </c>
      <c r="R233" s="2">
        <f t="shared" si="217"/>
        <v>2.5348837209302326</v>
      </c>
      <c r="S233" s="3">
        <f t="shared" si="218"/>
        <v>98.198198198198199</v>
      </c>
      <c r="T233" s="3">
        <f t="shared" si="219"/>
        <v>15.503875968992247</v>
      </c>
    </row>
    <row r="234" spans="1:20" x14ac:dyDescent="0.2">
      <c r="A234" s="1" t="s">
        <v>91</v>
      </c>
      <c r="B234" s="4">
        <v>77</v>
      </c>
      <c r="C234" s="4">
        <v>467</v>
      </c>
      <c r="D234" s="4">
        <v>448</v>
      </c>
      <c r="E234" s="4">
        <v>231</v>
      </c>
      <c r="F234" s="4">
        <v>217</v>
      </c>
      <c r="G234" s="4">
        <v>236</v>
      </c>
      <c r="H234" s="4">
        <v>231</v>
      </c>
      <c r="I234" s="4">
        <v>0</v>
      </c>
      <c r="J234" s="1" t="s">
        <v>91</v>
      </c>
      <c r="K234" s="2">
        <f t="shared" si="210"/>
        <v>6.0649350649350646</v>
      </c>
      <c r="L234" s="2">
        <f t="shared" si="211"/>
        <v>5.8181818181818183</v>
      </c>
      <c r="M234" s="3">
        <f t="shared" si="212"/>
        <v>95.931477516059957</v>
      </c>
      <c r="N234" s="2">
        <f t="shared" si="213"/>
        <v>3</v>
      </c>
      <c r="O234" s="2">
        <f t="shared" si="214"/>
        <v>2.8181818181818183</v>
      </c>
      <c r="P234" s="3">
        <f t="shared" si="215"/>
        <v>93.939393939393938</v>
      </c>
      <c r="Q234" s="2">
        <f t="shared" si="216"/>
        <v>3.0649350649350651</v>
      </c>
      <c r="R234" s="2">
        <f t="shared" si="217"/>
        <v>3</v>
      </c>
      <c r="S234" s="3">
        <f t="shared" si="218"/>
        <v>97.881355932203391</v>
      </c>
      <c r="T234" s="3">
        <f t="shared" si="219"/>
        <v>0</v>
      </c>
    </row>
    <row r="235" spans="1:20" x14ac:dyDescent="0.2">
      <c r="A235" s="1" t="s">
        <v>114</v>
      </c>
      <c r="J235" s="1" t="s">
        <v>114</v>
      </c>
      <c r="T235" s="3">
        <f>SUM(T228:T234)*5</f>
        <v>4118.849985295009</v>
      </c>
    </row>
    <row r="236" spans="1:20" x14ac:dyDescent="0.2">
      <c r="A236" s="1" t="s">
        <v>325</v>
      </c>
      <c r="J236" s="1" t="s">
        <v>325</v>
      </c>
      <c r="K236" s="6" t="s">
        <v>328</v>
      </c>
      <c r="L236" s="6" t="s">
        <v>329</v>
      </c>
      <c r="M236" s="6" t="s">
        <v>330</v>
      </c>
      <c r="N236" s="6" t="s">
        <v>331</v>
      </c>
      <c r="O236" s="6" t="s">
        <v>332</v>
      </c>
      <c r="P236" s="6" t="s">
        <v>333</v>
      </c>
      <c r="Q236" s="6" t="s">
        <v>334</v>
      </c>
      <c r="R236" s="6" t="s">
        <v>335</v>
      </c>
      <c r="S236" s="6" t="s">
        <v>336</v>
      </c>
      <c r="T236" s="6" t="s">
        <v>337</v>
      </c>
    </row>
    <row r="237" spans="1:20" x14ac:dyDescent="0.2">
      <c r="A237" s="1" t="s">
        <v>0</v>
      </c>
      <c r="B237" s="4">
        <v>1156</v>
      </c>
      <c r="C237" s="4">
        <v>2714</v>
      </c>
      <c r="D237" s="4">
        <v>2605</v>
      </c>
      <c r="E237" s="4">
        <v>1403</v>
      </c>
      <c r="F237" s="4">
        <v>1336</v>
      </c>
      <c r="G237" s="4">
        <v>1311</v>
      </c>
      <c r="H237" s="4">
        <v>1269</v>
      </c>
      <c r="I237" s="4">
        <v>123</v>
      </c>
      <c r="J237" s="1" t="s">
        <v>0</v>
      </c>
      <c r="K237" s="2">
        <f>C237/B237</f>
        <v>2.347750865051903</v>
      </c>
      <c r="L237" s="2">
        <f>D237/B237</f>
        <v>2.2534602076124566</v>
      </c>
      <c r="M237" s="3">
        <f>D237*100/C237</f>
        <v>95.983787767133379</v>
      </c>
      <c r="N237" s="2">
        <f>E237/B237</f>
        <v>1.2136678200692042</v>
      </c>
      <c r="O237" s="2">
        <f>F237/B237</f>
        <v>1.1557093425605536</v>
      </c>
      <c r="P237" s="3">
        <f>F237*100/E237</f>
        <v>95.224518888096938</v>
      </c>
      <c r="Q237" s="2">
        <f>G237/B237</f>
        <v>1.1340830449826989</v>
      </c>
      <c r="R237" s="2">
        <f>H237/B237</f>
        <v>1.0977508650519032</v>
      </c>
      <c r="S237" s="3">
        <f>H237*100/G237</f>
        <v>96.796338672768883</v>
      </c>
      <c r="T237" s="3">
        <f>I237*1000/B237</f>
        <v>106.40138408304499</v>
      </c>
    </row>
    <row r="238" spans="1:20" x14ac:dyDescent="0.2">
      <c r="A238" s="1" t="s">
        <v>85</v>
      </c>
      <c r="B238" s="4">
        <v>251</v>
      </c>
      <c r="C238" s="4">
        <v>17</v>
      </c>
      <c r="D238" s="4">
        <v>16</v>
      </c>
      <c r="E238" s="4">
        <v>10</v>
      </c>
      <c r="F238" s="4">
        <v>10</v>
      </c>
      <c r="G238" s="4">
        <v>7</v>
      </c>
      <c r="H238" s="4">
        <v>6</v>
      </c>
      <c r="I238" s="4">
        <v>3</v>
      </c>
      <c r="J238" s="1" t="s">
        <v>85</v>
      </c>
      <c r="K238" s="2">
        <f t="shared" ref="K238:K244" si="220">C238/B238</f>
        <v>6.7729083665338641E-2</v>
      </c>
      <c r="L238" s="2">
        <f t="shared" ref="L238:L244" si="221">D238/B238</f>
        <v>6.3745019920318724E-2</v>
      </c>
      <c r="M238" s="3">
        <f t="shared" ref="M238:M244" si="222">D238*100/C238</f>
        <v>94.117647058823536</v>
      </c>
      <c r="N238" s="2">
        <f t="shared" ref="N238:N244" si="223">E238/B238</f>
        <v>3.9840637450199202E-2</v>
      </c>
      <c r="O238" s="2">
        <f t="shared" ref="O238:O244" si="224">F238/B238</f>
        <v>3.9840637450199202E-2</v>
      </c>
      <c r="P238" s="3">
        <f t="shared" ref="P238:P244" si="225">F238*100/E238</f>
        <v>100</v>
      </c>
      <c r="Q238" s="2">
        <f t="shared" ref="Q238:Q244" si="226">G238/B238</f>
        <v>2.7888446215139442E-2</v>
      </c>
      <c r="R238" s="2">
        <f t="shared" ref="R238:R244" si="227">H238/B238</f>
        <v>2.3904382470119521E-2</v>
      </c>
      <c r="S238" s="3">
        <f t="shared" ref="S238:S244" si="228">H238*100/G238</f>
        <v>85.714285714285708</v>
      </c>
      <c r="T238" s="3">
        <f t="shared" ref="T238:T244" si="229">I238*1000/B238</f>
        <v>11.952191235059761</v>
      </c>
    </row>
    <row r="239" spans="1:20" x14ac:dyDescent="0.2">
      <c r="A239" s="1" t="s">
        <v>86</v>
      </c>
      <c r="B239" s="4">
        <v>180</v>
      </c>
      <c r="C239" s="4">
        <v>134</v>
      </c>
      <c r="D239" s="4">
        <v>131</v>
      </c>
      <c r="E239" s="4">
        <v>50</v>
      </c>
      <c r="F239" s="4">
        <v>48</v>
      </c>
      <c r="G239" s="4">
        <v>84</v>
      </c>
      <c r="H239" s="4">
        <v>83</v>
      </c>
      <c r="I239" s="4">
        <v>27</v>
      </c>
      <c r="J239" s="1" t="s">
        <v>86</v>
      </c>
      <c r="K239" s="2">
        <f t="shared" si="220"/>
        <v>0.74444444444444446</v>
      </c>
      <c r="L239" s="2">
        <f t="shared" si="221"/>
        <v>0.72777777777777775</v>
      </c>
      <c r="M239" s="3">
        <f t="shared" si="222"/>
        <v>97.761194029850742</v>
      </c>
      <c r="N239" s="2">
        <f t="shared" si="223"/>
        <v>0.27777777777777779</v>
      </c>
      <c r="O239" s="2">
        <f t="shared" si="224"/>
        <v>0.26666666666666666</v>
      </c>
      <c r="P239" s="3">
        <f t="shared" si="225"/>
        <v>96</v>
      </c>
      <c r="Q239" s="2">
        <f t="shared" si="226"/>
        <v>0.46666666666666667</v>
      </c>
      <c r="R239" s="2">
        <f t="shared" si="227"/>
        <v>0.46111111111111114</v>
      </c>
      <c r="S239" s="3">
        <f t="shared" si="228"/>
        <v>98.80952380952381</v>
      </c>
      <c r="T239" s="3">
        <f t="shared" si="229"/>
        <v>150</v>
      </c>
    </row>
    <row r="240" spans="1:20" x14ac:dyDescent="0.2">
      <c r="A240" s="1" t="s">
        <v>87</v>
      </c>
      <c r="B240" s="4">
        <v>158</v>
      </c>
      <c r="C240" s="4">
        <v>288</v>
      </c>
      <c r="D240" s="4">
        <v>279</v>
      </c>
      <c r="E240" s="4">
        <v>144</v>
      </c>
      <c r="F240" s="4">
        <v>141</v>
      </c>
      <c r="G240" s="4">
        <v>144</v>
      </c>
      <c r="H240" s="4">
        <v>138</v>
      </c>
      <c r="I240" s="4">
        <v>37</v>
      </c>
      <c r="J240" s="1" t="s">
        <v>87</v>
      </c>
      <c r="K240" s="2">
        <f t="shared" si="220"/>
        <v>1.8227848101265822</v>
      </c>
      <c r="L240" s="2">
        <f t="shared" si="221"/>
        <v>1.7658227848101267</v>
      </c>
      <c r="M240" s="3">
        <f t="shared" si="222"/>
        <v>96.875</v>
      </c>
      <c r="N240" s="2">
        <f t="shared" si="223"/>
        <v>0.91139240506329111</v>
      </c>
      <c r="O240" s="2">
        <f t="shared" si="224"/>
        <v>0.89240506329113922</v>
      </c>
      <c r="P240" s="3">
        <f t="shared" si="225"/>
        <v>97.916666666666671</v>
      </c>
      <c r="Q240" s="2">
        <f t="shared" si="226"/>
        <v>0.91139240506329111</v>
      </c>
      <c r="R240" s="2">
        <f t="shared" si="227"/>
        <v>0.87341772151898733</v>
      </c>
      <c r="S240" s="3">
        <f t="shared" si="228"/>
        <v>95.833333333333329</v>
      </c>
      <c r="T240" s="3">
        <f t="shared" si="229"/>
        <v>234.17721518987341</v>
      </c>
    </row>
    <row r="241" spans="1:20" x14ac:dyDescent="0.2">
      <c r="A241" s="1" t="s">
        <v>88</v>
      </c>
      <c r="B241" s="4">
        <v>164</v>
      </c>
      <c r="C241" s="4">
        <v>483</v>
      </c>
      <c r="D241" s="4">
        <v>472</v>
      </c>
      <c r="E241" s="4">
        <v>246</v>
      </c>
      <c r="F241" s="4">
        <v>239</v>
      </c>
      <c r="G241" s="4">
        <v>237</v>
      </c>
      <c r="H241" s="4">
        <v>233</v>
      </c>
      <c r="I241" s="4">
        <v>30</v>
      </c>
      <c r="J241" s="1" t="s">
        <v>88</v>
      </c>
      <c r="K241" s="2">
        <f t="shared" si="220"/>
        <v>2.9451219512195124</v>
      </c>
      <c r="L241" s="2">
        <f t="shared" si="221"/>
        <v>2.8780487804878048</v>
      </c>
      <c r="M241" s="3">
        <f t="shared" si="222"/>
        <v>97.722567287784685</v>
      </c>
      <c r="N241" s="2">
        <f t="shared" si="223"/>
        <v>1.5</v>
      </c>
      <c r="O241" s="2">
        <f t="shared" si="224"/>
        <v>1.4573170731707317</v>
      </c>
      <c r="P241" s="3">
        <f t="shared" si="225"/>
        <v>97.154471544715449</v>
      </c>
      <c r="Q241" s="2">
        <f t="shared" si="226"/>
        <v>1.4451219512195121</v>
      </c>
      <c r="R241" s="2">
        <f t="shared" si="227"/>
        <v>1.4207317073170731</v>
      </c>
      <c r="S241" s="3">
        <f t="shared" si="228"/>
        <v>98.312236286919827</v>
      </c>
      <c r="T241" s="3">
        <f t="shared" si="229"/>
        <v>182.92682926829269</v>
      </c>
    </row>
    <row r="242" spans="1:20" x14ac:dyDescent="0.2">
      <c r="A242" s="1" t="s">
        <v>89</v>
      </c>
      <c r="B242" s="4">
        <v>173</v>
      </c>
      <c r="C242" s="4">
        <v>712</v>
      </c>
      <c r="D242" s="4">
        <v>692</v>
      </c>
      <c r="E242" s="4">
        <v>376</v>
      </c>
      <c r="F242" s="4">
        <v>360</v>
      </c>
      <c r="G242" s="4">
        <v>336</v>
      </c>
      <c r="H242" s="4">
        <v>332</v>
      </c>
      <c r="I242" s="4">
        <v>20</v>
      </c>
      <c r="J242" s="1" t="s">
        <v>89</v>
      </c>
      <c r="K242" s="2">
        <f t="shared" si="220"/>
        <v>4.1156069364161851</v>
      </c>
      <c r="L242" s="2">
        <f t="shared" si="221"/>
        <v>4</v>
      </c>
      <c r="M242" s="3">
        <f t="shared" si="222"/>
        <v>97.19101123595506</v>
      </c>
      <c r="N242" s="2">
        <f t="shared" si="223"/>
        <v>2.1734104046242773</v>
      </c>
      <c r="O242" s="2">
        <f t="shared" si="224"/>
        <v>2.0809248554913293</v>
      </c>
      <c r="P242" s="3">
        <f t="shared" si="225"/>
        <v>95.744680851063833</v>
      </c>
      <c r="Q242" s="2">
        <f t="shared" si="226"/>
        <v>1.9421965317919074</v>
      </c>
      <c r="R242" s="2">
        <f t="shared" si="227"/>
        <v>1.9190751445086704</v>
      </c>
      <c r="S242" s="3">
        <f t="shared" si="228"/>
        <v>98.80952380952381</v>
      </c>
      <c r="T242" s="3">
        <f t="shared" si="229"/>
        <v>115.60693641618496</v>
      </c>
    </row>
    <row r="243" spans="1:20" x14ac:dyDescent="0.2">
      <c r="A243" s="1" t="s">
        <v>90</v>
      </c>
      <c r="B243" s="4">
        <v>122</v>
      </c>
      <c r="C243" s="4">
        <v>563</v>
      </c>
      <c r="D243" s="4">
        <v>528</v>
      </c>
      <c r="E243" s="4">
        <v>295</v>
      </c>
      <c r="F243" s="4">
        <v>277</v>
      </c>
      <c r="G243" s="4">
        <v>268</v>
      </c>
      <c r="H243" s="4">
        <v>251</v>
      </c>
      <c r="I243" s="4">
        <v>6</v>
      </c>
      <c r="J243" s="1" t="s">
        <v>90</v>
      </c>
      <c r="K243" s="2">
        <f t="shared" si="220"/>
        <v>4.6147540983606561</v>
      </c>
      <c r="L243" s="2">
        <f t="shared" si="221"/>
        <v>4.3278688524590168</v>
      </c>
      <c r="M243" s="3">
        <f t="shared" si="222"/>
        <v>93.783303730017764</v>
      </c>
      <c r="N243" s="2">
        <f t="shared" si="223"/>
        <v>2.418032786885246</v>
      </c>
      <c r="O243" s="2">
        <f t="shared" si="224"/>
        <v>2.2704918032786887</v>
      </c>
      <c r="P243" s="3">
        <f t="shared" si="225"/>
        <v>93.898305084745758</v>
      </c>
      <c r="Q243" s="2">
        <f t="shared" si="226"/>
        <v>2.1967213114754101</v>
      </c>
      <c r="R243" s="2">
        <f t="shared" si="227"/>
        <v>2.057377049180328</v>
      </c>
      <c r="S243" s="3">
        <f t="shared" si="228"/>
        <v>93.656716417910445</v>
      </c>
      <c r="T243" s="3">
        <f t="shared" si="229"/>
        <v>49.180327868852459</v>
      </c>
    </row>
    <row r="244" spans="1:20" x14ac:dyDescent="0.2">
      <c r="A244" s="1" t="s">
        <v>91</v>
      </c>
      <c r="B244" s="4">
        <v>108</v>
      </c>
      <c r="C244" s="4">
        <v>517</v>
      </c>
      <c r="D244" s="4">
        <v>487</v>
      </c>
      <c r="E244" s="4">
        <v>282</v>
      </c>
      <c r="F244" s="4">
        <v>261</v>
      </c>
      <c r="G244" s="4">
        <v>235</v>
      </c>
      <c r="H244" s="4">
        <v>226</v>
      </c>
      <c r="I244" s="4">
        <v>0</v>
      </c>
      <c r="J244" s="1" t="s">
        <v>91</v>
      </c>
      <c r="K244" s="2">
        <f t="shared" si="220"/>
        <v>4.7870370370370372</v>
      </c>
      <c r="L244" s="2">
        <f t="shared" si="221"/>
        <v>4.5092592592592595</v>
      </c>
      <c r="M244" s="3">
        <f t="shared" si="222"/>
        <v>94.197292069632496</v>
      </c>
      <c r="N244" s="2">
        <f t="shared" si="223"/>
        <v>2.6111111111111112</v>
      </c>
      <c r="O244" s="2">
        <f t="shared" si="224"/>
        <v>2.4166666666666665</v>
      </c>
      <c r="P244" s="3">
        <f t="shared" si="225"/>
        <v>92.553191489361708</v>
      </c>
      <c r="Q244" s="2">
        <f t="shared" si="226"/>
        <v>2.175925925925926</v>
      </c>
      <c r="R244" s="2">
        <f t="shared" si="227"/>
        <v>2.0925925925925926</v>
      </c>
      <c r="S244" s="3">
        <f t="shared" si="228"/>
        <v>96.170212765957444</v>
      </c>
      <c r="T244" s="3">
        <f t="shared" si="229"/>
        <v>0</v>
      </c>
    </row>
    <row r="245" spans="1:20" x14ac:dyDescent="0.2">
      <c r="A245" s="1" t="s">
        <v>115</v>
      </c>
      <c r="J245" s="1" t="s">
        <v>115</v>
      </c>
      <c r="T245" s="3">
        <f>SUM(T238:T244)*5</f>
        <v>3719.2174998913169</v>
      </c>
    </row>
    <row r="246" spans="1:20" x14ac:dyDescent="0.2">
      <c r="A246" s="1" t="s">
        <v>325</v>
      </c>
      <c r="J246" s="1" t="s">
        <v>325</v>
      </c>
      <c r="K246" s="6" t="s">
        <v>328</v>
      </c>
      <c r="L246" s="6" t="s">
        <v>329</v>
      </c>
      <c r="M246" s="6" t="s">
        <v>330</v>
      </c>
      <c r="N246" s="6" t="s">
        <v>331</v>
      </c>
      <c r="O246" s="6" t="s">
        <v>332</v>
      </c>
      <c r="P246" s="6" t="s">
        <v>333</v>
      </c>
      <c r="Q246" s="6" t="s">
        <v>334</v>
      </c>
      <c r="R246" s="6" t="s">
        <v>335</v>
      </c>
      <c r="S246" s="6" t="s">
        <v>336</v>
      </c>
      <c r="T246" s="6" t="s">
        <v>337</v>
      </c>
    </row>
    <row r="247" spans="1:20" x14ac:dyDescent="0.2">
      <c r="A247" s="1" t="s">
        <v>0</v>
      </c>
      <c r="B247" s="4">
        <v>680</v>
      </c>
      <c r="C247" s="4">
        <v>1426</v>
      </c>
      <c r="D247" s="4">
        <v>1387</v>
      </c>
      <c r="E247" s="4">
        <v>777</v>
      </c>
      <c r="F247" s="4">
        <v>751</v>
      </c>
      <c r="G247" s="4">
        <v>649</v>
      </c>
      <c r="H247" s="4">
        <v>636</v>
      </c>
      <c r="I247" s="4">
        <v>75</v>
      </c>
      <c r="J247" s="1" t="s">
        <v>0</v>
      </c>
      <c r="K247" s="2">
        <f>C247/B247</f>
        <v>2.0970588235294119</v>
      </c>
      <c r="L247" s="2">
        <f>D247/B247</f>
        <v>2.039705882352941</v>
      </c>
      <c r="M247" s="3">
        <f>D247*100/C247</f>
        <v>97.265077138849932</v>
      </c>
      <c r="N247" s="2">
        <f>E247/B247</f>
        <v>1.1426470588235293</v>
      </c>
      <c r="O247" s="2">
        <f>F247/B247</f>
        <v>1.1044117647058824</v>
      </c>
      <c r="P247" s="3">
        <f>F247*100/E247</f>
        <v>96.653796653796647</v>
      </c>
      <c r="Q247" s="2">
        <f>G247/B247</f>
        <v>0.9544117647058824</v>
      </c>
      <c r="R247" s="2">
        <f>H247/B247</f>
        <v>0.93529411764705883</v>
      </c>
      <c r="S247" s="3">
        <f>H247*100/G247</f>
        <v>97.996918335901384</v>
      </c>
      <c r="T247" s="3">
        <f>I247*1000/B247</f>
        <v>110.29411764705883</v>
      </c>
    </row>
    <row r="248" spans="1:20" x14ac:dyDescent="0.2">
      <c r="A248" s="1" t="s">
        <v>85</v>
      </c>
      <c r="B248" s="4">
        <v>141</v>
      </c>
      <c r="C248" s="4">
        <v>7</v>
      </c>
      <c r="D248" s="4">
        <v>7</v>
      </c>
      <c r="E248" s="4">
        <v>2</v>
      </c>
      <c r="F248" s="4">
        <v>2</v>
      </c>
      <c r="G248" s="4">
        <v>5</v>
      </c>
      <c r="H248" s="4">
        <v>5</v>
      </c>
      <c r="I248" s="4">
        <v>3</v>
      </c>
      <c r="J248" s="1" t="s">
        <v>85</v>
      </c>
      <c r="K248" s="2">
        <f t="shared" ref="K248:K254" si="230">C248/B248</f>
        <v>4.9645390070921988E-2</v>
      </c>
      <c r="L248" s="2">
        <f t="shared" ref="L248:L254" si="231">D248/B248</f>
        <v>4.9645390070921988E-2</v>
      </c>
      <c r="M248" s="3">
        <f t="shared" ref="M248:M254" si="232">D248*100/C248</f>
        <v>100</v>
      </c>
      <c r="N248" s="2">
        <f t="shared" ref="N248:N254" si="233">E248/B248</f>
        <v>1.4184397163120567E-2</v>
      </c>
      <c r="O248" s="2">
        <f t="shared" ref="O248:O254" si="234">F248/B248</f>
        <v>1.4184397163120567E-2</v>
      </c>
      <c r="P248" s="3">
        <f t="shared" ref="P248:P254" si="235">F248*100/E248</f>
        <v>100</v>
      </c>
      <c r="Q248" s="2">
        <f t="shared" ref="Q248:Q254" si="236">G248/B248</f>
        <v>3.5460992907801421E-2</v>
      </c>
      <c r="R248" s="2">
        <f t="shared" ref="R248:R254" si="237">H248/B248</f>
        <v>3.5460992907801421E-2</v>
      </c>
      <c r="S248" s="3">
        <f t="shared" ref="S248:S254" si="238">H248*100/G248</f>
        <v>100</v>
      </c>
      <c r="T248" s="3">
        <f t="shared" ref="T248:T254" si="239">I248*1000/B248</f>
        <v>21.276595744680851</v>
      </c>
    </row>
    <row r="249" spans="1:20" x14ac:dyDescent="0.2">
      <c r="A249" s="1" t="s">
        <v>86</v>
      </c>
      <c r="B249" s="4">
        <v>91</v>
      </c>
      <c r="C249" s="4">
        <v>47</v>
      </c>
      <c r="D249" s="4">
        <v>46</v>
      </c>
      <c r="E249" s="4">
        <v>27</v>
      </c>
      <c r="F249" s="4">
        <v>27</v>
      </c>
      <c r="G249" s="4">
        <v>20</v>
      </c>
      <c r="H249" s="4">
        <v>19</v>
      </c>
      <c r="I249" s="4">
        <v>7</v>
      </c>
      <c r="J249" s="1" t="s">
        <v>86</v>
      </c>
      <c r="K249" s="2">
        <f t="shared" si="230"/>
        <v>0.51648351648351654</v>
      </c>
      <c r="L249" s="2">
        <f t="shared" si="231"/>
        <v>0.50549450549450547</v>
      </c>
      <c r="M249" s="3">
        <f t="shared" si="232"/>
        <v>97.872340425531917</v>
      </c>
      <c r="N249" s="2">
        <f t="shared" si="233"/>
        <v>0.2967032967032967</v>
      </c>
      <c r="O249" s="2">
        <f t="shared" si="234"/>
        <v>0.2967032967032967</v>
      </c>
      <c r="P249" s="3">
        <f t="shared" si="235"/>
        <v>100</v>
      </c>
      <c r="Q249" s="2">
        <f t="shared" si="236"/>
        <v>0.21978021978021978</v>
      </c>
      <c r="R249" s="2">
        <f t="shared" si="237"/>
        <v>0.2087912087912088</v>
      </c>
      <c r="S249" s="3">
        <f t="shared" si="238"/>
        <v>95</v>
      </c>
      <c r="T249" s="3">
        <f t="shared" si="239"/>
        <v>76.92307692307692</v>
      </c>
    </row>
    <row r="250" spans="1:20" x14ac:dyDescent="0.2">
      <c r="A250" s="1" t="s">
        <v>87</v>
      </c>
      <c r="B250" s="4">
        <v>92</v>
      </c>
      <c r="C250" s="4">
        <v>120</v>
      </c>
      <c r="D250" s="4">
        <v>119</v>
      </c>
      <c r="E250" s="4">
        <v>65</v>
      </c>
      <c r="F250" s="4">
        <v>65</v>
      </c>
      <c r="G250" s="4">
        <v>55</v>
      </c>
      <c r="H250" s="4">
        <v>54</v>
      </c>
      <c r="I250" s="4">
        <v>21</v>
      </c>
      <c r="J250" s="1" t="s">
        <v>87</v>
      </c>
      <c r="K250" s="2">
        <f t="shared" si="230"/>
        <v>1.3043478260869565</v>
      </c>
      <c r="L250" s="2">
        <f t="shared" si="231"/>
        <v>1.2934782608695652</v>
      </c>
      <c r="M250" s="3">
        <f t="shared" si="232"/>
        <v>99.166666666666671</v>
      </c>
      <c r="N250" s="2">
        <f t="shared" si="233"/>
        <v>0.70652173913043481</v>
      </c>
      <c r="O250" s="2">
        <f t="shared" si="234"/>
        <v>0.70652173913043481</v>
      </c>
      <c r="P250" s="3">
        <f t="shared" si="235"/>
        <v>100</v>
      </c>
      <c r="Q250" s="2">
        <f t="shared" si="236"/>
        <v>0.59782608695652173</v>
      </c>
      <c r="R250" s="2">
        <f t="shared" si="237"/>
        <v>0.58695652173913049</v>
      </c>
      <c r="S250" s="3">
        <f t="shared" si="238"/>
        <v>98.181818181818187</v>
      </c>
      <c r="T250" s="3">
        <f t="shared" si="239"/>
        <v>228.2608695652174</v>
      </c>
    </row>
    <row r="251" spans="1:20" x14ac:dyDescent="0.2">
      <c r="A251" s="1" t="s">
        <v>88</v>
      </c>
      <c r="B251" s="4">
        <v>114</v>
      </c>
      <c r="C251" s="4">
        <v>295</v>
      </c>
      <c r="D251" s="4">
        <v>289</v>
      </c>
      <c r="E251" s="4">
        <v>163</v>
      </c>
      <c r="F251" s="4">
        <v>159</v>
      </c>
      <c r="G251" s="4">
        <v>132</v>
      </c>
      <c r="H251" s="4">
        <v>130</v>
      </c>
      <c r="I251" s="4">
        <v>29</v>
      </c>
      <c r="J251" s="1" t="s">
        <v>88</v>
      </c>
      <c r="K251" s="2">
        <f t="shared" si="230"/>
        <v>2.5877192982456139</v>
      </c>
      <c r="L251" s="2">
        <f t="shared" si="231"/>
        <v>2.5350877192982457</v>
      </c>
      <c r="M251" s="3">
        <f t="shared" si="232"/>
        <v>97.966101694915253</v>
      </c>
      <c r="N251" s="2">
        <f t="shared" si="233"/>
        <v>1.4298245614035088</v>
      </c>
      <c r="O251" s="2">
        <f t="shared" si="234"/>
        <v>1.3947368421052631</v>
      </c>
      <c r="P251" s="3">
        <f t="shared" si="235"/>
        <v>97.546012269938657</v>
      </c>
      <c r="Q251" s="2">
        <f t="shared" si="236"/>
        <v>1.1578947368421053</v>
      </c>
      <c r="R251" s="2">
        <f t="shared" si="237"/>
        <v>1.1403508771929824</v>
      </c>
      <c r="S251" s="3">
        <f t="shared" si="238"/>
        <v>98.484848484848484</v>
      </c>
      <c r="T251" s="3">
        <f t="shared" si="239"/>
        <v>254.38596491228071</v>
      </c>
    </row>
    <row r="252" spans="1:20" x14ac:dyDescent="0.2">
      <c r="A252" s="1" t="s">
        <v>89</v>
      </c>
      <c r="B252" s="4">
        <v>103</v>
      </c>
      <c r="C252" s="4">
        <v>343</v>
      </c>
      <c r="D252" s="4">
        <v>335</v>
      </c>
      <c r="E252" s="4">
        <v>196</v>
      </c>
      <c r="F252" s="4">
        <v>191</v>
      </c>
      <c r="G252" s="4">
        <v>147</v>
      </c>
      <c r="H252" s="4">
        <v>144</v>
      </c>
      <c r="I252" s="4">
        <v>13</v>
      </c>
      <c r="J252" s="1" t="s">
        <v>89</v>
      </c>
      <c r="K252" s="2">
        <f t="shared" si="230"/>
        <v>3.3300970873786406</v>
      </c>
      <c r="L252" s="2">
        <f t="shared" si="231"/>
        <v>3.2524271844660193</v>
      </c>
      <c r="M252" s="3">
        <f t="shared" si="232"/>
        <v>97.667638483965021</v>
      </c>
      <c r="N252" s="2">
        <f t="shared" si="233"/>
        <v>1.9029126213592233</v>
      </c>
      <c r="O252" s="2">
        <f t="shared" si="234"/>
        <v>1.854368932038835</v>
      </c>
      <c r="P252" s="3">
        <f t="shared" si="235"/>
        <v>97.448979591836732</v>
      </c>
      <c r="Q252" s="2">
        <f t="shared" si="236"/>
        <v>1.4271844660194175</v>
      </c>
      <c r="R252" s="2">
        <f t="shared" si="237"/>
        <v>1.3980582524271845</v>
      </c>
      <c r="S252" s="3">
        <f t="shared" si="238"/>
        <v>97.959183673469383</v>
      </c>
      <c r="T252" s="3">
        <f t="shared" si="239"/>
        <v>126.21359223300971</v>
      </c>
    </row>
    <row r="253" spans="1:20" x14ac:dyDescent="0.2">
      <c r="A253" s="1" t="s">
        <v>90</v>
      </c>
      <c r="B253" s="4">
        <v>63</v>
      </c>
      <c r="C253" s="4">
        <v>251</v>
      </c>
      <c r="D253" s="4">
        <v>241</v>
      </c>
      <c r="E253" s="4">
        <v>131</v>
      </c>
      <c r="F253" s="4">
        <v>122</v>
      </c>
      <c r="G253" s="4">
        <v>120</v>
      </c>
      <c r="H253" s="4">
        <v>119</v>
      </c>
      <c r="I253" s="4">
        <v>1</v>
      </c>
      <c r="J253" s="1" t="s">
        <v>90</v>
      </c>
      <c r="K253" s="2">
        <f t="shared" si="230"/>
        <v>3.9841269841269842</v>
      </c>
      <c r="L253" s="2">
        <f t="shared" si="231"/>
        <v>3.8253968253968256</v>
      </c>
      <c r="M253" s="3">
        <f t="shared" si="232"/>
        <v>96.015936254980076</v>
      </c>
      <c r="N253" s="2">
        <f t="shared" si="233"/>
        <v>2.0793650793650795</v>
      </c>
      <c r="O253" s="2">
        <f t="shared" si="234"/>
        <v>1.9365079365079365</v>
      </c>
      <c r="P253" s="3">
        <f t="shared" si="235"/>
        <v>93.129770992366417</v>
      </c>
      <c r="Q253" s="2">
        <f t="shared" si="236"/>
        <v>1.9047619047619047</v>
      </c>
      <c r="R253" s="2">
        <f t="shared" si="237"/>
        <v>1.8888888888888888</v>
      </c>
      <c r="S253" s="3">
        <f t="shared" si="238"/>
        <v>99.166666666666671</v>
      </c>
      <c r="T253" s="3">
        <f t="shared" si="239"/>
        <v>15.873015873015873</v>
      </c>
    </row>
    <row r="254" spans="1:20" x14ac:dyDescent="0.2">
      <c r="A254" s="1" t="s">
        <v>91</v>
      </c>
      <c r="B254" s="4">
        <v>76</v>
      </c>
      <c r="C254" s="4">
        <v>363</v>
      </c>
      <c r="D254" s="4">
        <v>350</v>
      </c>
      <c r="E254" s="4">
        <v>193</v>
      </c>
      <c r="F254" s="4">
        <v>185</v>
      </c>
      <c r="G254" s="4">
        <v>170</v>
      </c>
      <c r="H254" s="4">
        <v>165</v>
      </c>
      <c r="I254" s="4">
        <v>1</v>
      </c>
      <c r="J254" s="1" t="s">
        <v>91</v>
      </c>
      <c r="K254" s="2">
        <f t="shared" si="230"/>
        <v>4.7763157894736841</v>
      </c>
      <c r="L254" s="2">
        <f t="shared" si="231"/>
        <v>4.6052631578947372</v>
      </c>
      <c r="M254" s="3">
        <f t="shared" si="232"/>
        <v>96.418732782369148</v>
      </c>
      <c r="N254" s="2">
        <f t="shared" si="233"/>
        <v>2.5394736842105261</v>
      </c>
      <c r="O254" s="2">
        <f t="shared" si="234"/>
        <v>2.4342105263157894</v>
      </c>
      <c r="P254" s="3">
        <f t="shared" si="235"/>
        <v>95.854922279792746</v>
      </c>
      <c r="Q254" s="2">
        <f t="shared" si="236"/>
        <v>2.236842105263158</v>
      </c>
      <c r="R254" s="2">
        <f t="shared" si="237"/>
        <v>2.1710526315789473</v>
      </c>
      <c r="S254" s="3">
        <f t="shared" si="238"/>
        <v>97.058823529411768</v>
      </c>
      <c r="T254" s="3">
        <f t="shared" si="239"/>
        <v>13.157894736842104</v>
      </c>
    </row>
    <row r="255" spans="1:20" x14ac:dyDescent="0.2">
      <c r="K255" s="2"/>
      <c r="L255" s="2"/>
      <c r="M255" s="3"/>
      <c r="N255" s="2"/>
      <c r="O255" s="2"/>
      <c r="P255" s="3"/>
      <c r="Q255" s="2"/>
      <c r="R255" s="2"/>
      <c r="S255" s="3"/>
      <c r="T255" s="3">
        <f>SUM(T248:T254)*5</f>
        <v>3680.4550499406173</v>
      </c>
    </row>
    <row r="256" spans="1:20" x14ac:dyDescent="0.2">
      <c r="A256" s="46" t="s">
        <v>426</v>
      </c>
      <c r="B256" s="46"/>
      <c r="C256" s="46"/>
      <c r="D256" s="46"/>
      <c r="E256" s="46"/>
      <c r="F256" s="46"/>
      <c r="G256" s="46"/>
      <c r="H256" s="46"/>
      <c r="I256" s="46"/>
      <c r="J256" s="46" t="s">
        <v>426</v>
      </c>
      <c r="K256" s="46"/>
      <c r="L256" s="46"/>
      <c r="M256" s="46"/>
      <c r="N256" s="46"/>
      <c r="O256" s="46"/>
      <c r="P256" s="46"/>
      <c r="Q256" s="46"/>
      <c r="R256" s="46"/>
      <c r="S256" s="46"/>
      <c r="T256" s="46"/>
    </row>
    <row r="257" spans="1:20" x14ac:dyDescent="0.2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</row>
    <row r="258" spans="1:20" x14ac:dyDescent="0.2">
      <c r="A258" s="1" t="s">
        <v>376</v>
      </c>
      <c r="J258" s="1" t="s">
        <v>376</v>
      </c>
    </row>
    <row r="259" spans="1:20" s="5" customFormat="1" ht="9.6" x14ac:dyDescent="0.2">
      <c r="A259" s="30" t="s">
        <v>338</v>
      </c>
      <c r="B259" s="34" t="s">
        <v>326</v>
      </c>
      <c r="C259" s="34" t="s">
        <v>319</v>
      </c>
      <c r="D259" s="34" t="s">
        <v>320</v>
      </c>
      <c r="E259" s="34" t="s">
        <v>321</v>
      </c>
      <c r="F259" s="34" t="s">
        <v>322</v>
      </c>
      <c r="G259" s="34" t="s">
        <v>323</v>
      </c>
      <c r="H259" s="34" t="s">
        <v>324</v>
      </c>
      <c r="I259" s="34" t="s">
        <v>327</v>
      </c>
      <c r="J259" s="32" t="s">
        <v>338</v>
      </c>
      <c r="K259" s="34" t="s">
        <v>328</v>
      </c>
      <c r="L259" s="34" t="s">
        <v>329</v>
      </c>
      <c r="M259" s="34" t="s">
        <v>330</v>
      </c>
      <c r="N259" s="34" t="s">
        <v>331</v>
      </c>
      <c r="O259" s="34" t="s">
        <v>332</v>
      </c>
      <c r="P259" s="34" t="s">
        <v>333</v>
      </c>
      <c r="Q259" s="34" t="s">
        <v>334</v>
      </c>
      <c r="R259" s="34" t="s">
        <v>335</v>
      </c>
      <c r="S259" s="34" t="s">
        <v>336</v>
      </c>
      <c r="T259" s="35" t="s">
        <v>337</v>
      </c>
    </row>
    <row r="260" spans="1:20" x14ac:dyDescent="0.2">
      <c r="A260" s="1" t="s">
        <v>116</v>
      </c>
      <c r="J260" s="1" t="s">
        <v>116</v>
      </c>
    </row>
    <row r="261" spans="1:20" x14ac:dyDescent="0.2">
      <c r="A261" s="1" t="s">
        <v>325</v>
      </c>
      <c r="J261" s="1" t="s">
        <v>325</v>
      </c>
      <c r="K261" s="6" t="s">
        <v>328</v>
      </c>
      <c r="L261" s="6" t="s">
        <v>329</v>
      </c>
      <c r="M261" s="6" t="s">
        <v>330</v>
      </c>
      <c r="N261" s="6" t="s">
        <v>331</v>
      </c>
      <c r="O261" s="6" t="s">
        <v>332</v>
      </c>
      <c r="P261" s="6" t="s">
        <v>333</v>
      </c>
      <c r="Q261" s="6" t="s">
        <v>334</v>
      </c>
      <c r="R261" s="6" t="s">
        <v>335</v>
      </c>
      <c r="S261" s="6" t="s">
        <v>336</v>
      </c>
      <c r="T261" s="6" t="s">
        <v>337</v>
      </c>
    </row>
    <row r="262" spans="1:20" x14ac:dyDescent="0.2">
      <c r="A262" s="1" t="s">
        <v>0</v>
      </c>
      <c r="B262" s="4">
        <v>605</v>
      </c>
      <c r="C262" s="4">
        <v>1368</v>
      </c>
      <c r="D262" s="4">
        <v>1302</v>
      </c>
      <c r="E262" s="4">
        <v>695</v>
      </c>
      <c r="F262" s="4">
        <v>657</v>
      </c>
      <c r="G262" s="4">
        <v>673</v>
      </c>
      <c r="H262" s="4">
        <v>645</v>
      </c>
      <c r="I262" s="4">
        <v>78</v>
      </c>
      <c r="J262" s="1" t="s">
        <v>0</v>
      </c>
      <c r="K262" s="2">
        <f>C262/B262</f>
        <v>2.2611570247933885</v>
      </c>
      <c r="L262" s="2">
        <f>D262/B262</f>
        <v>2.1520661157024792</v>
      </c>
      <c r="M262" s="3">
        <f>D262*100/C262</f>
        <v>95.175438596491233</v>
      </c>
      <c r="N262" s="2">
        <f>E262/B262</f>
        <v>1.1487603305785123</v>
      </c>
      <c r="O262" s="2">
        <f>F262/B262</f>
        <v>1.0859504132231406</v>
      </c>
      <c r="P262" s="3">
        <f>F262*100/E262</f>
        <v>94.532374100719423</v>
      </c>
      <c r="Q262" s="2">
        <f>G262/B262</f>
        <v>1.112396694214876</v>
      </c>
      <c r="R262" s="2">
        <f>H262/B262</f>
        <v>1.0661157024793388</v>
      </c>
      <c r="S262" s="3">
        <f>H262*100/G262</f>
        <v>95.839524517087668</v>
      </c>
      <c r="T262" s="3">
        <f>I262*1000/B262</f>
        <v>128.92561983471074</v>
      </c>
    </row>
    <row r="263" spans="1:20" x14ac:dyDescent="0.2">
      <c r="A263" s="1" t="s">
        <v>85</v>
      </c>
      <c r="B263" s="4">
        <v>123</v>
      </c>
      <c r="C263" s="4">
        <v>7</v>
      </c>
      <c r="D263" s="4">
        <v>7</v>
      </c>
      <c r="E263" s="4">
        <v>4</v>
      </c>
      <c r="F263" s="4">
        <v>4</v>
      </c>
      <c r="G263" s="4">
        <v>3</v>
      </c>
      <c r="H263" s="4">
        <v>3</v>
      </c>
      <c r="I263" s="4">
        <v>4</v>
      </c>
      <c r="J263" s="1" t="s">
        <v>85</v>
      </c>
      <c r="K263" s="2">
        <f t="shared" ref="K263:K269" si="240">C263/B263</f>
        <v>5.6910569105691054E-2</v>
      </c>
      <c r="L263" s="2">
        <f t="shared" ref="L263:L269" si="241">D263/B263</f>
        <v>5.6910569105691054E-2</v>
      </c>
      <c r="M263" s="3">
        <f t="shared" ref="M263:M269" si="242">D263*100/C263</f>
        <v>100</v>
      </c>
      <c r="N263" s="2">
        <f t="shared" ref="N263:N269" si="243">E263/B263</f>
        <v>3.2520325203252036E-2</v>
      </c>
      <c r="O263" s="2">
        <f t="shared" ref="O263:O269" si="244">F263/B263</f>
        <v>3.2520325203252036E-2</v>
      </c>
      <c r="P263" s="3">
        <f t="shared" ref="P263:P269" si="245">F263*100/E263</f>
        <v>100</v>
      </c>
      <c r="Q263" s="2">
        <f t="shared" ref="Q263:Q269" si="246">G263/B263</f>
        <v>2.4390243902439025E-2</v>
      </c>
      <c r="R263" s="2">
        <f t="shared" ref="R263:R269" si="247">H263/B263</f>
        <v>2.4390243902439025E-2</v>
      </c>
      <c r="S263" s="3">
        <f t="shared" ref="S263:S269" si="248">H263*100/G263</f>
        <v>100</v>
      </c>
      <c r="T263" s="3">
        <f t="shared" ref="T263:T269" si="249">I263*1000/B263</f>
        <v>32.520325203252035</v>
      </c>
    </row>
    <row r="264" spans="1:20" x14ac:dyDescent="0.2">
      <c r="A264" s="1" t="s">
        <v>86</v>
      </c>
      <c r="B264" s="4">
        <v>108</v>
      </c>
      <c r="C264" s="4">
        <v>71</v>
      </c>
      <c r="D264" s="4">
        <v>71</v>
      </c>
      <c r="E264" s="4">
        <v>32</v>
      </c>
      <c r="F264" s="4">
        <v>32</v>
      </c>
      <c r="G264" s="4">
        <v>39</v>
      </c>
      <c r="H264" s="4">
        <v>39</v>
      </c>
      <c r="I264" s="4">
        <v>16</v>
      </c>
      <c r="J264" s="1" t="s">
        <v>86</v>
      </c>
      <c r="K264" s="2">
        <f t="shared" si="240"/>
        <v>0.65740740740740744</v>
      </c>
      <c r="L264" s="2">
        <f t="shared" si="241"/>
        <v>0.65740740740740744</v>
      </c>
      <c r="M264" s="3">
        <f t="shared" si="242"/>
        <v>100</v>
      </c>
      <c r="N264" s="2">
        <f t="shared" si="243"/>
        <v>0.29629629629629628</v>
      </c>
      <c r="O264" s="2">
        <f t="shared" si="244"/>
        <v>0.29629629629629628</v>
      </c>
      <c r="P264" s="3">
        <f t="shared" si="245"/>
        <v>100</v>
      </c>
      <c r="Q264" s="2">
        <f t="shared" si="246"/>
        <v>0.3611111111111111</v>
      </c>
      <c r="R264" s="2">
        <f t="shared" si="247"/>
        <v>0.3611111111111111</v>
      </c>
      <c r="S264" s="3">
        <f t="shared" si="248"/>
        <v>100</v>
      </c>
      <c r="T264" s="3">
        <f t="shared" si="249"/>
        <v>148.14814814814815</v>
      </c>
    </row>
    <row r="265" spans="1:20" x14ac:dyDescent="0.2">
      <c r="A265" s="1" t="s">
        <v>87</v>
      </c>
      <c r="B265" s="4">
        <v>87</v>
      </c>
      <c r="C265" s="4">
        <v>125</v>
      </c>
      <c r="D265" s="4">
        <v>122</v>
      </c>
      <c r="E265" s="4">
        <v>67</v>
      </c>
      <c r="F265" s="4">
        <v>66</v>
      </c>
      <c r="G265" s="4">
        <v>58</v>
      </c>
      <c r="H265" s="4">
        <v>56</v>
      </c>
      <c r="I265" s="4">
        <v>23</v>
      </c>
      <c r="J265" s="1" t="s">
        <v>87</v>
      </c>
      <c r="K265" s="2">
        <f t="shared" si="240"/>
        <v>1.4367816091954022</v>
      </c>
      <c r="L265" s="2">
        <f t="shared" si="241"/>
        <v>1.4022988505747127</v>
      </c>
      <c r="M265" s="3">
        <f t="shared" si="242"/>
        <v>97.6</v>
      </c>
      <c r="N265" s="2">
        <f t="shared" si="243"/>
        <v>0.77011494252873558</v>
      </c>
      <c r="O265" s="2">
        <f t="shared" si="244"/>
        <v>0.75862068965517238</v>
      </c>
      <c r="P265" s="3">
        <f t="shared" si="245"/>
        <v>98.507462686567166</v>
      </c>
      <c r="Q265" s="2">
        <f t="shared" si="246"/>
        <v>0.66666666666666663</v>
      </c>
      <c r="R265" s="2">
        <f t="shared" si="247"/>
        <v>0.64367816091954022</v>
      </c>
      <c r="S265" s="3">
        <f t="shared" si="248"/>
        <v>96.551724137931032</v>
      </c>
      <c r="T265" s="3">
        <f t="shared" si="249"/>
        <v>264.36781609195401</v>
      </c>
    </row>
    <row r="266" spans="1:20" x14ac:dyDescent="0.2">
      <c r="A266" s="1" t="s">
        <v>88</v>
      </c>
      <c r="B266" s="4">
        <v>93</v>
      </c>
      <c r="C266" s="4">
        <v>293</v>
      </c>
      <c r="D266" s="4">
        <v>286</v>
      </c>
      <c r="E266" s="4">
        <v>149</v>
      </c>
      <c r="F266" s="4">
        <v>144</v>
      </c>
      <c r="G266" s="4">
        <v>144</v>
      </c>
      <c r="H266" s="4">
        <v>142</v>
      </c>
      <c r="I266" s="4">
        <v>23</v>
      </c>
      <c r="J266" s="1" t="s">
        <v>88</v>
      </c>
      <c r="K266" s="2">
        <f t="shared" si="240"/>
        <v>3.150537634408602</v>
      </c>
      <c r="L266" s="2">
        <f t="shared" si="241"/>
        <v>3.075268817204301</v>
      </c>
      <c r="M266" s="3">
        <f t="shared" si="242"/>
        <v>97.610921501706486</v>
      </c>
      <c r="N266" s="2">
        <f t="shared" si="243"/>
        <v>1.6021505376344085</v>
      </c>
      <c r="O266" s="2">
        <f t="shared" si="244"/>
        <v>1.5483870967741935</v>
      </c>
      <c r="P266" s="3">
        <f t="shared" si="245"/>
        <v>96.644295302013418</v>
      </c>
      <c r="Q266" s="2">
        <f t="shared" si="246"/>
        <v>1.5483870967741935</v>
      </c>
      <c r="R266" s="2">
        <f t="shared" si="247"/>
        <v>1.5268817204301075</v>
      </c>
      <c r="S266" s="3">
        <f t="shared" si="248"/>
        <v>98.611111111111114</v>
      </c>
      <c r="T266" s="3">
        <f t="shared" si="249"/>
        <v>247.31182795698925</v>
      </c>
    </row>
    <row r="267" spans="1:20" x14ac:dyDescent="0.2">
      <c r="A267" s="1" t="s">
        <v>89</v>
      </c>
      <c r="B267" s="4">
        <v>67</v>
      </c>
      <c r="C267" s="4">
        <v>247</v>
      </c>
      <c r="D267" s="4">
        <v>235</v>
      </c>
      <c r="E267" s="4">
        <v>127</v>
      </c>
      <c r="F267" s="4">
        <v>121</v>
      </c>
      <c r="G267" s="4">
        <v>120</v>
      </c>
      <c r="H267" s="4">
        <v>114</v>
      </c>
      <c r="I267" s="4">
        <v>9</v>
      </c>
      <c r="J267" s="1" t="s">
        <v>89</v>
      </c>
      <c r="K267" s="2">
        <f t="shared" si="240"/>
        <v>3.6865671641791047</v>
      </c>
      <c r="L267" s="2">
        <f t="shared" si="241"/>
        <v>3.5074626865671643</v>
      </c>
      <c r="M267" s="3">
        <f t="shared" si="242"/>
        <v>95.141700404858298</v>
      </c>
      <c r="N267" s="2">
        <f t="shared" si="243"/>
        <v>1.8955223880597014</v>
      </c>
      <c r="O267" s="2">
        <f t="shared" si="244"/>
        <v>1.8059701492537314</v>
      </c>
      <c r="P267" s="3">
        <f t="shared" si="245"/>
        <v>95.275590551181097</v>
      </c>
      <c r="Q267" s="2">
        <f t="shared" si="246"/>
        <v>1.791044776119403</v>
      </c>
      <c r="R267" s="2">
        <f t="shared" si="247"/>
        <v>1.7014925373134329</v>
      </c>
      <c r="S267" s="3">
        <f t="shared" si="248"/>
        <v>95</v>
      </c>
      <c r="T267" s="3">
        <f t="shared" si="249"/>
        <v>134.32835820895522</v>
      </c>
    </row>
    <row r="268" spans="1:20" x14ac:dyDescent="0.2">
      <c r="A268" s="1" t="s">
        <v>90</v>
      </c>
      <c r="B268" s="4">
        <v>75</v>
      </c>
      <c r="C268" s="4">
        <v>309</v>
      </c>
      <c r="D268" s="4">
        <v>286</v>
      </c>
      <c r="E268" s="4">
        <v>158</v>
      </c>
      <c r="F268" s="4">
        <v>145</v>
      </c>
      <c r="G268" s="4">
        <v>151</v>
      </c>
      <c r="H268" s="4">
        <v>141</v>
      </c>
      <c r="I268" s="4">
        <v>2</v>
      </c>
      <c r="J268" s="1" t="s">
        <v>90</v>
      </c>
      <c r="K268" s="2">
        <f t="shared" si="240"/>
        <v>4.12</v>
      </c>
      <c r="L268" s="2">
        <f t="shared" si="241"/>
        <v>3.8133333333333335</v>
      </c>
      <c r="M268" s="3">
        <f t="shared" si="242"/>
        <v>92.556634304207122</v>
      </c>
      <c r="N268" s="2">
        <f t="shared" si="243"/>
        <v>2.1066666666666665</v>
      </c>
      <c r="O268" s="2">
        <f t="shared" si="244"/>
        <v>1.9333333333333333</v>
      </c>
      <c r="P268" s="3">
        <f t="shared" si="245"/>
        <v>91.77215189873418</v>
      </c>
      <c r="Q268" s="2">
        <f t="shared" si="246"/>
        <v>2.0133333333333332</v>
      </c>
      <c r="R268" s="2">
        <f t="shared" si="247"/>
        <v>1.88</v>
      </c>
      <c r="S268" s="3">
        <f t="shared" si="248"/>
        <v>93.377483443708613</v>
      </c>
      <c r="T268" s="3">
        <f t="shared" si="249"/>
        <v>26.666666666666668</v>
      </c>
    </row>
    <row r="269" spans="1:20" x14ac:dyDescent="0.2">
      <c r="A269" s="1" t="s">
        <v>91</v>
      </c>
      <c r="B269" s="4">
        <v>52</v>
      </c>
      <c r="C269" s="4">
        <v>316</v>
      </c>
      <c r="D269" s="4">
        <v>295</v>
      </c>
      <c r="E269" s="4">
        <v>158</v>
      </c>
      <c r="F269" s="4">
        <v>145</v>
      </c>
      <c r="G269" s="4">
        <v>158</v>
      </c>
      <c r="H269" s="4">
        <v>150</v>
      </c>
      <c r="I269" s="4">
        <v>1</v>
      </c>
      <c r="J269" s="1" t="s">
        <v>91</v>
      </c>
      <c r="K269" s="2">
        <f t="shared" si="240"/>
        <v>6.0769230769230766</v>
      </c>
      <c r="L269" s="2">
        <f t="shared" si="241"/>
        <v>5.6730769230769234</v>
      </c>
      <c r="M269" s="3">
        <f t="shared" si="242"/>
        <v>93.35443037974683</v>
      </c>
      <c r="N269" s="2">
        <f t="shared" si="243"/>
        <v>3.0384615384615383</v>
      </c>
      <c r="O269" s="2">
        <f t="shared" si="244"/>
        <v>2.7884615384615383</v>
      </c>
      <c r="P269" s="3">
        <f t="shared" si="245"/>
        <v>91.77215189873418</v>
      </c>
      <c r="Q269" s="2">
        <f t="shared" si="246"/>
        <v>3.0384615384615383</v>
      </c>
      <c r="R269" s="2">
        <f t="shared" si="247"/>
        <v>2.8846153846153846</v>
      </c>
      <c r="S269" s="3">
        <f t="shared" si="248"/>
        <v>94.936708860759495</v>
      </c>
      <c r="T269" s="3">
        <f t="shared" si="249"/>
        <v>19.23076923076923</v>
      </c>
    </row>
    <row r="270" spans="1:20" x14ac:dyDescent="0.2">
      <c r="A270" s="1" t="s">
        <v>117</v>
      </c>
      <c r="J270" s="1" t="s">
        <v>117</v>
      </c>
      <c r="T270" s="3">
        <f>SUM(T263:T269)*5</f>
        <v>4362.8695575336733</v>
      </c>
    </row>
    <row r="271" spans="1:20" x14ac:dyDescent="0.2">
      <c r="A271" s="1" t="s">
        <v>325</v>
      </c>
      <c r="J271" s="1" t="s">
        <v>325</v>
      </c>
      <c r="K271" s="6" t="s">
        <v>328</v>
      </c>
      <c r="L271" s="6" t="s">
        <v>329</v>
      </c>
      <c r="M271" s="6" t="s">
        <v>330</v>
      </c>
      <c r="N271" s="6" t="s">
        <v>331</v>
      </c>
      <c r="O271" s="6" t="s">
        <v>332</v>
      </c>
      <c r="P271" s="6" t="s">
        <v>333</v>
      </c>
      <c r="Q271" s="6" t="s">
        <v>334</v>
      </c>
      <c r="R271" s="6" t="s">
        <v>335</v>
      </c>
      <c r="S271" s="6" t="s">
        <v>336</v>
      </c>
      <c r="T271" s="6" t="s">
        <v>337</v>
      </c>
    </row>
    <row r="272" spans="1:20" x14ac:dyDescent="0.2">
      <c r="A272" s="1" t="s">
        <v>0</v>
      </c>
      <c r="B272" s="4">
        <v>1064</v>
      </c>
      <c r="C272" s="4">
        <v>2785</v>
      </c>
      <c r="D272" s="4">
        <v>2673</v>
      </c>
      <c r="E272" s="4">
        <v>1435</v>
      </c>
      <c r="F272" s="4">
        <v>1370</v>
      </c>
      <c r="G272" s="4">
        <v>1350</v>
      </c>
      <c r="H272" s="4">
        <v>1303</v>
      </c>
      <c r="I272" s="4">
        <v>129</v>
      </c>
      <c r="J272" s="1" t="s">
        <v>0</v>
      </c>
      <c r="K272" s="2">
        <f>C272/B272</f>
        <v>2.617481203007519</v>
      </c>
      <c r="L272" s="2">
        <f>D272/B272</f>
        <v>2.5122180451127818</v>
      </c>
      <c r="M272" s="3">
        <f>D272*100/C272</f>
        <v>95.978456014362663</v>
      </c>
      <c r="N272" s="2">
        <f>E272/B272</f>
        <v>1.3486842105263157</v>
      </c>
      <c r="O272" s="2">
        <f>F272/B272</f>
        <v>1.2875939849624061</v>
      </c>
      <c r="P272" s="3">
        <f>F272*100/E272</f>
        <v>95.470383275261327</v>
      </c>
      <c r="Q272" s="2">
        <f>G272/B272</f>
        <v>1.268796992481203</v>
      </c>
      <c r="R272" s="2">
        <f>H272/B272</f>
        <v>1.2246240601503759</v>
      </c>
      <c r="S272" s="3">
        <f>H272*100/G272</f>
        <v>96.518518518518519</v>
      </c>
      <c r="T272" s="3">
        <f>I272*1000/B272</f>
        <v>121.24060150375939</v>
      </c>
    </row>
    <row r="273" spans="1:20" x14ac:dyDescent="0.2">
      <c r="A273" s="1" t="s">
        <v>85</v>
      </c>
      <c r="B273" s="4">
        <v>211</v>
      </c>
      <c r="C273" s="4">
        <v>10</v>
      </c>
      <c r="D273" s="4">
        <v>10</v>
      </c>
      <c r="E273" s="4">
        <v>6</v>
      </c>
      <c r="F273" s="4">
        <v>6</v>
      </c>
      <c r="G273" s="4">
        <v>4</v>
      </c>
      <c r="H273" s="4">
        <v>4</v>
      </c>
      <c r="I273" s="4">
        <v>2</v>
      </c>
      <c r="J273" s="1" t="s">
        <v>85</v>
      </c>
      <c r="K273" s="2">
        <f t="shared" ref="K273:K279" si="250">C273/B273</f>
        <v>4.7393364928909949E-2</v>
      </c>
      <c r="L273" s="2">
        <f t="shared" ref="L273:L279" si="251">D273/B273</f>
        <v>4.7393364928909949E-2</v>
      </c>
      <c r="M273" s="3">
        <f t="shared" ref="M273:M279" si="252">D273*100/C273</f>
        <v>100</v>
      </c>
      <c r="N273" s="2">
        <f t="shared" ref="N273:N279" si="253">E273/B273</f>
        <v>2.843601895734597E-2</v>
      </c>
      <c r="O273" s="2">
        <f t="shared" ref="O273:O279" si="254">F273/B273</f>
        <v>2.843601895734597E-2</v>
      </c>
      <c r="P273" s="3">
        <f t="shared" ref="P273:P279" si="255">F273*100/E273</f>
        <v>100</v>
      </c>
      <c r="Q273" s="2">
        <f t="shared" ref="Q273:Q279" si="256">G273/B273</f>
        <v>1.8957345971563982E-2</v>
      </c>
      <c r="R273" s="2">
        <f t="shared" ref="R273:R279" si="257">H273/B273</f>
        <v>1.8957345971563982E-2</v>
      </c>
      <c r="S273" s="3">
        <f t="shared" ref="S273:S279" si="258">H273*100/G273</f>
        <v>100</v>
      </c>
      <c r="T273" s="3">
        <f t="shared" ref="T273:T279" si="259">I273*1000/B273</f>
        <v>9.4786729857819907</v>
      </c>
    </row>
    <row r="274" spans="1:20" x14ac:dyDescent="0.2">
      <c r="A274" s="1" t="s">
        <v>86</v>
      </c>
      <c r="B274" s="4">
        <v>180</v>
      </c>
      <c r="C274" s="4">
        <v>155</v>
      </c>
      <c r="D274" s="4">
        <v>153</v>
      </c>
      <c r="E274" s="4">
        <v>82</v>
      </c>
      <c r="F274" s="4">
        <v>80</v>
      </c>
      <c r="G274" s="4">
        <v>73</v>
      </c>
      <c r="H274" s="4">
        <v>73</v>
      </c>
      <c r="I274" s="4">
        <v>36</v>
      </c>
      <c r="J274" s="1" t="s">
        <v>86</v>
      </c>
      <c r="K274" s="2">
        <f t="shared" si="250"/>
        <v>0.86111111111111116</v>
      </c>
      <c r="L274" s="2">
        <f t="shared" si="251"/>
        <v>0.85</v>
      </c>
      <c r="M274" s="3">
        <f t="shared" si="252"/>
        <v>98.709677419354833</v>
      </c>
      <c r="N274" s="2">
        <f t="shared" si="253"/>
        <v>0.45555555555555555</v>
      </c>
      <c r="O274" s="2">
        <f t="shared" si="254"/>
        <v>0.44444444444444442</v>
      </c>
      <c r="P274" s="3">
        <f t="shared" si="255"/>
        <v>97.560975609756099</v>
      </c>
      <c r="Q274" s="2">
        <f t="shared" si="256"/>
        <v>0.40555555555555556</v>
      </c>
      <c r="R274" s="2">
        <f t="shared" si="257"/>
        <v>0.40555555555555556</v>
      </c>
      <c r="S274" s="3">
        <f t="shared" si="258"/>
        <v>100</v>
      </c>
      <c r="T274" s="3">
        <f t="shared" si="259"/>
        <v>200</v>
      </c>
    </row>
    <row r="275" spans="1:20" x14ac:dyDescent="0.2">
      <c r="A275" s="1" t="s">
        <v>87</v>
      </c>
      <c r="B275" s="4">
        <v>190</v>
      </c>
      <c r="C275" s="4">
        <v>381</v>
      </c>
      <c r="D275" s="4">
        <v>370</v>
      </c>
      <c r="E275" s="4">
        <v>188</v>
      </c>
      <c r="F275" s="4">
        <v>182</v>
      </c>
      <c r="G275" s="4">
        <v>193</v>
      </c>
      <c r="H275" s="4">
        <v>188</v>
      </c>
      <c r="I275" s="4">
        <v>42</v>
      </c>
      <c r="J275" s="1" t="s">
        <v>87</v>
      </c>
      <c r="K275" s="2">
        <f t="shared" si="250"/>
        <v>2.0052631578947366</v>
      </c>
      <c r="L275" s="2">
        <f t="shared" si="251"/>
        <v>1.9473684210526316</v>
      </c>
      <c r="M275" s="3">
        <f t="shared" si="252"/>
        <v>97.112860892388454</v>
      </c>
      <c r="N275" s="2">
        <f t="shared" si="253"/>
        <v>0.98947368421052628</v>
      </c>
      <c r="O275" s="2">
        <f t="shared" si="254"/>
        <v>0.95789473684210524</v>
      </c>
      <c r="P275" s="3">
        <f t="shared" si="255"/>
        <v>96.808510638297875</v>
      </c>
      <c r="Q275" s="2">
        <f t="shared" si="256"/>
        <v>1.0157894736842106</v>
      </c>
      <c r="R275" s="2">
        <f t="shared" si="257"/>
        <v>0.98947368421052628</v>
      </c>
      <c r="S275" s="3">
        <f t="shared" si="258"/>
        <v>97.409326424870471</v>
      </c>
      <c r="T275" s="3">
        <f t="shared" si="259"/>
        <v>221.05263157894737</v>
      </c>
    </row>
    <row r="276" spans="1:20" x14ac:dyDescent="0.2">
      <c r="A276" s="1" t="s">
        <v>88</v>
      </c>
      <c r="B276" s="4">
        <v>157</v>
      </c>
      <c r="C276" s="4">
        <v>549</v>
      </c>
      <c r="D276" s="4">
        <v>522</v>
      </c>
      <c r="E276" s="4">
        <v>279</v>
      </c>
      <c r="F276" s="4">
        <v>262</v>
      </c>
      <c r="G276" s="4">
        <v>270</v>
      </c>
      <c r="H276" s="4">
        <v>260</v>
      </c>
      <c r="I276" s="4">
        <v>32</v>
      </c>
      <c r="J276" s="1" t="s">
        <v>88</v>
      </c>
      <c r="K276" s="2">
        <f t="shared" si="250"/>
        <v>3.4968152866242037</v>
      </c>
      <c r="L276" s="2">
        <f t="shared" si="251"/>
        <v>3.3248407643312103</v>
      </c>
      <c r="M276" s="3">
        <f t="shared" si="252"/>
        <v>95.081967213114751</v>
      </c>
      <c r="N276" s="2">
        <f t="shared" si="253"/>
        <v>1.7770700636942676</v>
      </c>
      <c r="O276" s="2">
        <f t="shared" si="254"/>
        <v>1.6687898089171975</v>
      </c>
      <c r="P276" s="3">
        <f t="shared" si="255"/>
        <v>93.906810035842298</v>
      </c>
      <c r="Q276" s="2">
        <f t="shared" si="256"/>
        <v>1.7197452229299364</v>
      </c>
      <c r="R276" s="2">
        <f t="shared" si="257"/>
        <v>1.6560509554140128</v>
      </c>
      <c r="S276" s="3">
        <f t="shared" si="258"/>
        <v>96.296296296296291</v>
      </c>
      <c r="T276" s="3">
        <f t="shared" si="259"/>
        <v>203.82165605095543</v>
      </c>
    </row>
    <row r="277" spans="1:20" x14ac:dyDescent="0.2">
      <c r="A277" s="1" t="s">
        <v>89</v>
      </c>
      <c r="B277" s="4">
        <v>140</v>
      </c>
      <c r="C277" s="4">
        <v>612</v>
      </c>
      <c r="D277" s="4">
        <v>588</v>
      </c>
      <c r="E277" s="4">
        <v>329</v>
      </c>
      <c r="F277" s="4">
        <v>315</v>
      </c>
      <c r="G277" s="4">
        <v>283</v>
      </c>
      <c r="H277" s="4">
        <v>273</v>
      </c>
      <c r="I277" s="4">
        <v>12</v>
      </c>
      <c r="J277" s="1" t="s">
        <v>89</v>
      </c>
      <c r="K277" s="2">
        <f t="shared" si="250"/>
        <v>4.371428571428571</v>
      </c>
      <c r="L277" s="2">
        <f t="shared" si="251"/>
        <v>4.2</v>
      </c>
      <c r="M277" s="3">
        <f t="shared" si="252"/>
        <v>96.078431372549019</v>
      </c>
      <c r="N277" s="2">
        <f t="shared" si="253"/>
        <v>2.35</v>
      </c>
      <c r="O277" s="2">
        <f t="shared" si="254"/>
        <v>2.25</v>
      </c>
      <c r="P277" s="3">
        <f t="shared" si="255"/>
        <v>95.744680851063833</v>
      </c>
      <c r="Q277" s="2">
        <f t="shared" si="256"/>
        <v>2.0214285714285714</v>
      </c>
      <c r="R277" s="2">
        <f t="shared" si="257"/>
        <v>1.95</v>
      </c>
      <c r="S277" s="3">
        <f t="shared" si="258"/>
        <v>96.466431095406364</v>
      </c>
      <c r="T277" s="3">
        <f t="shared" si="259"/>
        <v>85.714285714285708</v>
      </c>
    </row>
    <row r="278" spans="1:20" x14ac:dyDescent="0.2">
      <c r="A278" s="1" t="s">
        <v>90</v>
      </c>
      <c r="B278" s="4">
        <v>85</v>
      </c>
      <c r="C278" s="4">
        <v>472</v>
      </c>
      <c r="D278" s="4">
        <v>449</v>
      </c>
      <c r="E278" s="4">
        <v>248</v>
      </c>
      <c r="F278" s="4">
        <v>234</v>
      </c>
      <c r="G278" s="4">
        <v>224</v>
      </c>
      <c r="H278" s="4">
        <v>215</v>
      </c>
      <c r="I278" s="4">
        <v>3</v>
      </c>
      <c r="J278" s="1" t="s">
        <v>90</v>
      </c>
      <c r="K278" s="2">
        <f t="shared" si="250"/>
        <v>5.552941176470588</v>
      </c>
      <c r="L278" s="2">
        <f t="shared" si="251"/>
        <v>5.2823529411764705</v>
      </c>
      <c r="M278" s="3">
        <f t="shared" si="252"/>
        <v>95.127118644067792</v>
      </c>
      <c r="N278" s="2">
        <f t="shared" si="253"/>
        <v>2.9176470588235293</v>
      </c>
      <c r="O278" s="2">
        <f t="shared" si="254"/>
        <v>2.7529411764705882</v>
      </c>
      <c r="P278" s="3">
        <f t="shared" si="255"/>
        <v>94.354838709677423</v>
      </c>
      <c r="Q278" s="2">
        <f t="shared" si="256"/>
        <v>2.6352941176470588</v>
      </c>
      <c r="R278" s="2">
        <f t="shared" si="257"/>
        <v>2.5294117647058822</v>
      </c>
      <c r="S278" s="3">
        <f t="shared" si="258"/>
        <v>95.982142857142861</v>
      </c>
      <c r="T278" s="3">
        <f t="shared" si="259"/>
        <v>35.294117647058826</v>
      </c>
    </row>
    <row r="279" spans="1:20" x14ac:dyDescent="0.2">
      <c r="A279" s="1" t="s">
        <v>91</v>
      </c>
      <c r="B279" s="4">
        <v>101</v>
      </c>
      <c r="C279" s="4">
        <v>606</v>
      </c>
      <c r="D279" s="4">
        <v>581</v>
      </c>
      <c r="E279" s="4">
        <v>303</v>
      </c>
      <c r="F279" s="4">
        <v>291</v>
      </c>
      <c r="G279" s="4">
        <v>303</v>
      </c>
      <c r="H279" s="4">
        <v>290</v>
      </c>
      <c r="I279" s="4">
        <v>2</v>
      </c>
      <c r="J279" s="1" t="s">
        <v>91</v>
      </c>
      <c r="K279" s="2">
        <f t="shared" si="250"/>
        <v>6</v>
      </c>
      <c r="L279" s="2">
        <f t="shared" si="251"/>
        <v>5.7524752475247523</v>
      </c>
      <c r="M279" s="3">
        <f t="shared" si="252"/>
        <v>95.874587458745879</v>
      </c>
      <c r="N279" s="2">
        <f t="shared" si="253"/>
        <v>3</v>
      </c>
      <c r="O279" s="2">
        <f t="shared" si="254"/>
        <v>2.8811881188118811</v>
      </c>
      <c r="P279" s="3">
        <f t="shared" si="255"/>
        <v>96.039603960396036</v>
      </c>
      <c r="Q279" s="2">
        <f t="shared" si="256"/>
        <v>3</v>
      </c>
      <c r="R279" s="2">
        <f t="shared" si="257"/>
        <v>2.8712871287128712</v>
      </c>
      <c r="S279" s="3">
        <f t="shared" si="258"/>
        <v>95.709570957095707</v>
      </c>
      <c r="T279" s="3">
        <f t="shared" si="259"/>
        <v>19.801980198019802</v>
      </c>
    </row>
    <row r="280" spans="1:20" x14ac:dyDescent="0.2">
      <c r="A280" s="1" t="s">
        <v>118</v>
      </c>
      <c r="J280" s="1" t="s">
        <v>118</v>
      </c>
      <c r="T280" s="3">
        <f>SUM(T273:T279)*5</f>
        <v>3875.8167208752452</v>
      </c>
    </row>
    <row r="281" spans="1:20" x14ac:dyDescent="0.2">
      <c r="A281" s="1" t="s">
        <v>325</v>
      </c>
      <c r="J281" s="1" t="s">
        <v>325</v>
      </c>
      <c r="K281" s="6" t="s">
        <v>328</v>
      </c>
      <c r="L281" s="6" t="s">
        <v>329</v>
      </c>
      <c r="M281" s="6" t="s">
        <v>330</v>
      </c>
      <c r="N281" s="6" t="s">
        <v>331</v>
      </c>
      <c r="O281" s="6" t="s">
        <v>332</v>
      </c>
      <c r="P281" s="6" t="s">
        <v>333</v>
      </c>
      <c r="Q281" s="6" t="s">
        <v>334</v>
      </c>
      <c r="R281" s="6" t="s">
        <v>335</v>
      </c>
      <c r="S281" s="6" t="s">
        <v>336</v>
      </c>
      <c r="T281" s="6" t="s">
        <v>337</v>
      </c>
    </row>
    <row r="282" spans="1:20" x14ac:dyDescent="0.2">
      <c r="A282" s="1" t="s">
        <v>0</v>
      </c>
      <c r="B282" s="4">
        <v>436</v>
      </c>
      <c r="C282" s="4">
        <v>1134</v>
      </c>
      <c r="D282" s="4">
        <v>1079</v>
      </c>
      <c r="E282" s="4">
        <v>570</v>
      </c>
      <c r="F282" s="4">
        <v>541</v>
      </c>
      <c r="G282" s="4">
        <v>564</v>
      </c>
      <c r="H282" s="4">
        <v>538</v>
      </c>
      <c r="I282" s="4">
        <v>68</v>
      </c>
      <c r="J282" s="1" t="s">
        <v>0</v>
      </c>
      <c r="K282" s="2">
        <f>C282/B282</f>
        <v>2.6009174311926606</v>
      </c>
      <c r="L282" s="2">
        <f>D282/B282</f>
        <v>2.4747706422018347</v>
      </c>
      <c r="M282" s="3">
        <f>D282*100/C282</f>
        <v>95.149911816578481</v>
      </c>
      <c r="N282" s="2">
        <f>E282/B282</f>
        <v>1.3073394495412844</v>
      </c>
      <c r="O282" s="2">
        <f>F282/B282</f>
        <v>1.2408256880733946</v>
      </c>
      <c r="P282" s="3">
        <f>F282*100/E282</f>
        <v>94.912280701754383</v>
      </c>
      <c r="Q282" s="2">
        <f>G282/B282</f>
        <v>1.2935779816513762</v>
      </c>
      <c r="R282" s="2">
        <f>H282/B282</f>
        <v>1.2339449541284404</v>
      </c>
      <c r="S282" s="3">
        <f>H282*100/G282</f>
        <v>95.39007092198581</v>
      </c>
      <c r="T282" s="3">
        <f>I282*1000/B282</f>
        <v>155.96330275229357</v>
      </c>
    </row>
    <row r="283" spans="1:20" x14ac:dyDescent="0.2">
      <c r="A283" s="1" t="s">
        <v>85</v>
      </c>
      <c r="B283" s="4">
        <v>88</v>
      </c>
      <c r="C283" s="4">
        <v>9</v>
      </c>
      <c r="D283" s="4">
        <v>9</v>
      </c>
      <c r="E283" s="4">
        <v>7</v>
      </c>
      <c r="F283" s="4">
        <v>7</v>
      </c>
      <c r="G283" s="4">
        <v>2</v>
      </c>
      <c r="H283" s="4">
        <v>2</v>
      </c>
      <c r="I283" s="4">
        <v>3</v>
      </c>
      <c r="J283" s="1" t="s">
        <v>85</v>
      </c>
      <c r="K283" s="2">
        <f t="shared" ref="K283:K289" si="260">C283/B283</f>
        <v>0.10227272727272728</v>
      </c>
      <c r="L283" s="2">
        <f t="shared" ref="L283:L289" si="261">D283/B283</f>
        <v>0.10227272727272728</v>
      </c>
      <c r="M283" s="3">
        <f t="shared" ref="M283:M289" si="262">D283*100/C283</f>
        <v>100</v>
      </c>
      <c r="N283" s="2">
        <f t="shared" ref="N283:N289" si="263">E283/B283</f>
        <v>7.9545454545454544E-2</v>
      </c>
      <c r="O283" s="2">
        <f t="shared" ref="O283:O289" si="264">F283/B283</f>
        <v>7.9545454545454544E-2</v>
      </c>
      <c r="P283" s="3">
        <f t="shared" ref="P283:P289" si="265">F283*100/E283</f>
        <v>100</v>
      </c>
      <c r="Q283" s="2">
        <f t="shared" ref="Q283:Q289" si="266">G283/B283</f>
        <v>2.2727272727272728E-2</v>
      </c>
      <c r="R283" s="2">
        <f t="shared" ref="R283:R289" si="267">H283/B283</f>
        <v>2.2727272727272728E-2</v>
      </c>
      <c r="S283" s="3">
        <f t="shared" ref="S283:S289" si="268">H283*100/G283</f>
        <v>100</v>
      </c>
      <c r="T283" s="3">
        <f t="shared" ref="T283:T289" si="269">I283*1000/B283</f>
        <v>34.090909090909093</v>
      </c>
    </row>
    <row r="284" spans="1:20" x14ac:dyDescent="0.2">
      <c r="A284" s="1" t="s">
        <v>86</v>
      </c>
      <c r="B284" s="4">
        <v>85</v>
      </c>
      <c r="C284" s="4">
        <v>83</v>
      </c>
      <c r="D284" s="4">
        <v>78</v>
      </c>
      <c r="E284" s="4">
        <v>35</v>
      </c>
      <c r="F284" s="4">
        <v>33</v>
      </c>
      <c r="G284" s="4">
        <v>48</v>
      </c>
      <c r="H284" s="4">
        <v>45</v>
      </c>
      <c r="I284" s="4">
        <v>17</v>
      </c>
      <c r="J284" s="1" t="s">
        <v>86</v>
      </c>
      <c r="K284" s="2">
        <f t="shared" si="260"/>
        <v>0.97647058823529409</v>
      </c>
      <c r="L284" s="2">
        <f t="shared" si="261"/>
        <v>0.91764705882352937</v>
      </c>
      <c r="M284" s="3">
        <f t="shared" si="262"/>
        <v>93.975903614457835</v>
      </c>
      <c r="N284" s="2">
        <f t="shared" si="263"/>
        <v>0.41176470588235292</v>
      </c>
      <c r="O284" s="2">
        <f t="shared" si="264"/>
        <v>0.38823529411764707</v>
      </c>
      <c r="P284" s="3">
        <f t="shared" si="265"/>
        <v>94.285714285714292</v>
      </c>
      <c r="Q284" s="2">
        <f t="shared" si="266"/>
        <v>0.56470588235294117</v>
      </c>
      <c r="R284" s="2">
        <f t="shared" si="267"/>
        <v>0.52941176470588236</v>
      </c>
      <c r="S284" s="3">
        <f t="shared" si="268"/>
        <v>93.75</v>
      </c>
      <c r="T284" s="3">
        <f t="shared" si="269"/>
        <v>200</v>
      </c>
    </row>
    <row r="285" spans="1:20" x14ac:dyDescent="0.2">
      <c r="A285" s="1" t="s">
        <v>87</v>
      </c>
      <c r="B285" s="4">
        <v>88</v>
      </c>
      <c r="C285" s="4">
        <v>197</v>
      </c>
      <c r="D285" s="4">
        <v>189</v>
      </c>
      <c r="E285" s="4">
        <v>98</v>
      </c>
      <c r="F285" s="4">
        <v>97</v>
      </c>
      <c r="G285" s="4">
        <v>99</v>
      </c>
      <c r="H285" s="4">
        <v>92</v>
      </c>
      <c r="I285" s="4">
        <v>17</v>
      </c>
      <c r="J285" s="1" t="s">
        <v>87</v>
      </c>
      <c r="K285" s="2">
        <f t="shared" si="260"/>
        <v>2.2386363636363638</v>
      </c>
      <c r="L285" s="2">
        <f t="shared" si="261"/>
        <v>2.1477272727272729</v>
      </c>
      <c r="M285" s="3">
        <f t="shared" si="262"/>
        <v>95.939086294416242</v>
      </c>
      <c r="N285" s="2">
        <f t="shared" si="263"/>
        <v>1.1136363636363635</v>
      </c>
      <c r="O285" s="2">
        <f t="shared" si="264"/>
        <v>1.1022727272727273</v>
      </c>
      <c r="P285" s="3">
        <f t="shared" si="265"/>
        <v>98.979591836734699</v>
      </c>
      <c r="Q285" s="2">
        <f t="shared" si="266"/>
        <v>1.125</v>
      </c>
      <c r="R285" s="2">
        <f t="shared" si="267"/>
        <v>1.0454545454545454</v>
      </c>
      <c r="S285" s="3">
        <f t="shared" si="268"/>
        <v>92.929292929292927</v>
      </c>
      <c r="T285" s="3">
        <f t="shared" si="269"/>
        <v>193.18181818181819</v>
      </c>
    </row>
    <row r="286" spans="1:20" x14ac:dyDescent="0.2">
      <c r="A286" s="1" t="s">
        <v>88</v>
      </c>
      <c r="B286" s="4">
        <v>68</v>
      </c>
      <c r="C286" s="4">
        <v>266</v>
      </c>
      <c r="D286" s="4">
        <v>253</v>
      </c>
      <c r="E286" s="4">
        <v>123</v>
      </c>
      <c r="F286" s="4">
        <v>118</v>
      </c>
      <c r="G286" s="4">
        <v>143</v>
      </c>
      <c r="H286" s="4">
        <v>135</v>
      </c>
      <c r="I286" s="4">
        <v>20</v>
      </c>
      <c r="J286" s="1" t="s">
        <v>88</v>
      </c>
      <c r="K286" s="2">
        <f t="shared" si="260"/>
        <v>3.9117647058823528</v>
      </c>
      <c r="L286" s="2">
        <f t="shared" si="261"/>
        <v>3.7205882352941178</v>
      </c>
      <c r="M286" s="3">
        <f t="shared" si="262"/>
        <v>95.112781954887211</v>
      </c>
      <c r="N286" s="2">
        <f t="shared" si="263"/>
        <v>1.8088235294117647</v>
      </c>
      <c r="O286" s="2">
        <f t="shared" si="264"/>
        <v>1.7352941176470589</v>
      </c>
      <c r="P286" s="3">
        <f t="shared" si="265"/>
        <v>95.934959349593498</v>
      </c>
      <c r="Q286" s="2">
        <f t="shared" si="266"/>
        <v>2.1029411764705883</v>
      </c>
      <c r="R286" s="2">
        <f t="shared" si="267"/>
        <v>1.9852941176470589</v>
      </c>
      <c r="S286" s="3">
        <f t="shared" si="268"/>
        <v>94.4055944055944</v>
      </c>
      <c r="T286" s="3">
        <f t="shared" si="269"/>
        <v>294.11764705882354</v>
      </c>
    </row>
    <row r="287" spans="1:20" x14ac:dyDescent="0.2">
      <c r="A287" s="1" t="s">
        <v>89</v>
      </c>
      <c r="B287" s="4">
        <v>46</v>
      </c>
      <c r="C287" s="4">
        <v>219</v>
      </c>
      <c r="D287" s="4">
        <v>211</v>
      </c>
      <c r="E287" s="4">
        <v>121</v>
      </c>
      <c r="F287" s="4">
        <v>116</v>
      </c>
      <c r="G287" s="4">
        <v>98</v>
      </c>
      <c r="H287" s="4">
        <v>95</v>
      </c>
      <c r="I287" s="4">
        <v>7</v>
      </c>
      <c r="J287" s="1" t="s">
        <v>89</v>
      </c>
      <c r="K287" s="2">
        <f t="shared" si="260"/>
        <v>4.7608695652173916</v>
      </c>
      <c r="L287" s="2">
        <f t="shared" si="261"/>
        <v>4.5869565217391308</v>
      </c>
      <c r="M287" s="3">
        <f t="shared" si="262"/>
        <v>96.347031963470315</v>
      </c>
      <c r="N287" s="2">
        <f t="shared" si="263"/>
        <v>2.6304347826086958</v>
      </c>
      <c r="O287" s="2">
        <f t="shared" si="264"/>
        <v>2.5217391304347827</v>
      </c>
      <c r="P287" s="3">
        <f t="shared" si="265"/>
        <v>95.867768595041326</v>
      </c>
      <c r="Q287" s="2">
        <f t="shared" si="266"/>
        <v>2.1304347826086958</v>
      </c>
      <c r="R287" s="2">
        <f t="shared" si="267"/>
        <v>2.0652173913043477</v>
      </c>
      <c r="S287" s="3">
        <f t="shared" si="268"/>
        <v>96.938775510204081</v>
      </c>
      <c r="T287" s="3">
        <f t="shared" si="269"/>
        <v>152.17391304347825</v>
      </c>
    </row>
    <row r="288" spans="1:20" x14ac:dyDescent="0.2">
      <c r="A288" s="1" t="s">
        <v>90</v>
      </c>
      <c r="B288" s="4">
        <v>36</v>
      </c>
      <c r="C288" s="4">
        <v>195</v>
      </c>
      <c r="D288" s="4">
        <v>184</v>
      </c>
      <c r="E288" s="4">
        <v>95</v>
      </c>
      <c r="F288" s="4">
        <v>86</v>
      </c>
      <c r="G288" s="4">
        <v>100</v>
      </c>
      <c r="H288" s="4">
        <v>98</v>
      </c>
      <c r="I288" s="4">
        <v>2</v>
      </c>
      <c r="J288" s="1" t="s">
        <v>90</v>
      </c>
      <c r="K288" s="2">
        <f t="shared" si="260"/>
        <v>5.416666666666667</v>
      </c>
      <c r="L288" s="2">
        <f t="shared" si="261"/>
        <v>5.1111111111111107</v>
      </c>
      <c r="M288" s="3">
        <f t="shared" si="262"/>
        <v>94.358974358974365</v>
      </c>
      <c r="N288" s="2">
        <f t="shared" si="263"/>
        <v>2.6388888888888888</v>
      </c>
      <c r="O288" s="2">
        <f t="shared" si="264"/>
        <v>2.3888888888888888</v>
      </c>
      <c r="P288" s="3">
        <f t="shared" si="265"/>
        <v>90.526315789473685</v>
      </c>
      <c r="Q288" s="2">
        <f t="shared" si="266"/>
        <v>2.7777777777777777</v>
      </c>
      <c r="R288" s="2">
        <f t="shared" si="267"/>
        <v>2.7222222222222223</v>
      </c>
      <c r="S288" s="3">
        <f t="shared" si="268"/>
        <v>98</v>
      </c>
      <c r="T288" s="3">
        <f t="shared" si="269"/>
        <v>55.555555555555557</v>
      </c>
    </row>
    <row r="289" spans="1:20" x14ac:dyDescent="0.2">
      <c r="A289" s="1" t="s">
        <v>91</v>
      </c>
      <c r="B289" s="4">
        <v>25</v>
      </c>
      <c r="C289" s="4">
        <v>165</v>
      </c>
      <c r="D289" s="4">
        <v>155</v>
      </c>
      <c r="E289" s="4">
        <v>91</v>
      </c>
      <c r="F289" s="4">
        <v>84</v>
      </c>
      <c r="G289" s="4">
        <v>74</v>
      </c>
      <c r="H289" s="4">
        <v>71</v>
      </c>
      <c r="I289" s="4">
        <v>2</v>
      </c>
      <c r="J289" s="1" t="s">
        <v>91</v>
      </c>
      <c r="K289" s="2">
        <f t="shared" si="260"/>
        <v>6.6</v>
      </c>
      <c r="L289" s="2">
        <f t="shared" si="261"/>
        <v>6.2</v>
      </c>
      <c r="M289" s="3">
        <f t="shared" si="262"/>
        <v>93.939393939393938</v>
      </c>
      <c r="N289" s="2">
        <f t="shared" si="263"/>
        <v>3.64</v>
      </c>
      <c r="O289" s="2">
        <f t="shared" si="264"/>
        <v>3.36</v>
      </c>
      <c r="P289" s="3">
        <f t="shared" si="265"/>
        <v>92.307692307692307</v>
      </c>
      <c r="Q289" s="2">
        <f t="shared" si="266"/>
        <v>2.96</v>
      </c>
      <c r="R289" s="2">
        <f t="shared" si="267"/>
        <v>2.84</v>
      </c>
      <c r="S289" s="3">
        <f t="shared" si="268"/>
        <v>95.945945945945951</v>
      </c>
      <c r="T289" s="3">
        <f t="shared" si="269"/>
        <v>80</v>
      </c>
    </row>
    <row r="290" spans="1:20" x14ac:dyDescent="0.2">
      <c r="A290" s="1" t="s">
        <v>119</v>
      </c>
      <c r="J290" s="1" t="s">
        <v>119</v>
      </c>
      <c r="T290" s="3">
        <f>SUM(T283:T289)*5</f>
        <v>5045.5992146529225</v>
      </c>
    </row>
    <row r="291" spans="1:20" x14ac:dyDescent="0.2">
      <c r="A291" s="1" t="s">
        <v>325</v>
      </c>
      <c r="J291" s="1" t="s">
        <v>325</v>
      </c>
      <c r="K291" s="6" t="s">
        <v>328</v>
      </c>
      <c r="L291" s="6" t="s">
        <v>329</v>
      </c>
      <c r="M291" s="6" t="s">
        <v>330</v>
      </c>
      <c r="N291" s="6" t="s">
        <v>331</v>
      </c>
      <c r="O291" s="6" t="s">
        <v>332</v>
      </c>
      <c r="P291" s="6" t="s">
        <v>333</v>
      </c>
      <c r="Q291" s="6" t="s">
        <v>334</v>
      </c>
      <c r="R291" s="6" t="s">
        <v>335</v>
      </c>
      <c r="S291" s="6" t="s">
        <v>336</v>
      </c>
      <c r="T291" s="6" t="s">
        <v>337</v>
      </c>
    </row>
    <row r="292" spans="1:20" x14ac:dyDescent="0.2">
      <c r="A292" s="1" t="s">
        <v>0</v>
      </c>
      <c r="B292" s="4">
        <v>835</v>
      </c>
      <c r="C292" s="4">
        <v>2251</v>
      </c>
      <c r="D292" s="4">
        <v>2157</v>
      </c>
      <c r="E292" s="4">
        <v>1148</v>
      </c>
      <c r="F292" s="4">
        <v>1104</v>
      </c>
      <c r="G292" s="4">
        <v>1103</v>
      </c>
      <c r="H292" s="4">
        <v>1053</v>
      </c>
      <c r="I292" s="4">
        <v>135</v>
      </c>
      <c r="J292" s="1" t="s">
        <v>0</v>
      </c>
      <c r="K292" s="2">
        <f>C292/B292</f>
        <v>2.6958083832335329</v>
      </c>
      <c r="L292" s="2">
        <f>D292/B292</f>
        <v>2.5832335329341318</v>
      </c>
      <c r="M292" s="3">
        <f>D292*100/C292</f>
        <v>95.824078187472239</v>
      </c>
      <c r="N292" s="2">
        <f>E292/B292</f>
        <v>1.3748502994011975</v>
      </c>
      <c r="O292" s="2">
        <f>F292/B292</f>
        <v>1.3221556886227546</v>
      </c>
      <c r="P292" s="3">
        <f>F292*100/E292</f>
        <v>96.167247386759584</v>
      </c>
      <c r="Q292" s="2">
        <f>G292/B292</f>
        <v>1.3209580838323354</v>
      </c>
      <c r="R292" s="2">
        <f>H292/B292</f>
        <v>1.2610778443113773</v>
      </c>
      <c r="S292" s="3">
        <f>H292*100/G292</f>
        <v>95.466908431550323</v>
      </c>
      <c r="T292" s="3">
        <f>I292*1000/B292</f>
        <v>161.67664670658684</v>
      </c>
    </row>
    <row r="293" spans="1:20" x14ac:dyDescent="0.2">
      <c r="A293" s="1" t="s">
        <v>85</v>
      </c>
      <c r="B293" s="4">
        <v>173</v>
      </c>
      <c r="C293" s="4">
        <v>26</v>
      </c>
      <c r="D293" s="4">
        <v>24</v>
      </c>
      <c r="E293" s="4">
        <v>16</v>
      </c>
      <c r="F293" s="4">
        <v>15</v>
      </c>
      <c r="G293" s="4">
        <v>10</v>
      </c>
      <c r="H293" s="4">
        <v>9</v>
      </c>
      <c r="I293" s="4">
        <v>12</v>
      </c>
      <c r="J293" s="1" t="s">
        <v>85</v>
      </c>
      <c r="K293" s="2">
        <f t="shared" ref="K293:K299" si="270">C293/B293</f>
        <v>0.15028901734104047</v>
      </c>
      <c r="L293" s="2">
        <f t="shared" ref="L293:L299" si="271">D293/B293</f>
        <v>0.13872832369942195</v>
      </c>
      <c r="M293" s="3">
        <f t="shared" ref="M293:M299" si="272">D293*100/C293</f>
        <v>92.307692307692307</v>
      </c>
      <c r="N293" s="2">
        <f t="shared" ref="N293:N299" si="273">E293/B293</f>
        <v>9.2485549132947972E-2</v>
      </c>
      <c r="O293" s="2">
        <f t="shared" ref="O293:O299" si="274">F293/B293</f>
        <v>8.6705202312138727E-2</v>
      </c>
      <c r="P293" s="3">
        <f t="shared" ref="P293:P299" si="275">F293*100/E293</f>
        <v>93.75</v>
      </c>
      <c r="Q293" s="2">
        <f t="shared" ref="Q293:Q299" si="276">G293/B293</f>
        <v>5.7803468208092484E-2</v>
      </c>
      <c r="R293" s="2">
        <f t="shared" ref="R293:R299" si="277">H293/B293</f>
        <v>5.2023121387283239E-2</v>
      </c>
      <c r="S293" s="3">
        <f t="shared" ref="S293:S299" si="278">H293*100/G293</f>
        <v>90</v>
      </c>
      <c r="T293" s="3">
        <f t="shared" ref="T293:T299" si="279">I293*1000/B293</f>
        <v>69.364161849710982</v>
      </c>
    </row>
    <row r="294" spans="1:20" x14ac:dyDescent="0.2">
      <c r="A294" s="1" t="s">
        <v>86</v>
      </c>
      <c r="B294" s="4">
        <v>158</v>
      </c>
      <c r="C294" s="4">
        <v>230</v>
      </c>
      <c r="D294" s="4">
        <v>227</v>
      </c>
      <c r="E294" s="4">
        <v>115</v>
      </c>
      <c r="F294" s="4">
        <v>113</v>
      </c>
      <c r="G294" s="4">
        <v>115</v>
      </c>
      <c r="H294" s="4">
        <v>114</v>
      </c>
      <c r="I294" s="4">
        <v>40</v>
      </c>
      <c r="J294" s="1" t="s">
        <v>86</v>
      </c>
      <c r="K294" s="2">
        <f t="shared" si="270"/>
        <v>1.4556962025316456</v>
      </c>
      <c r="L294" s="2">
        <f t="shared" si="271"/>
        <v>1.4367088607594938</v>
      </c>
      <c r="M294" s="3">
        <f t="shared" si="272"/>
        <v>98.695652173913047</v>
      </c>
      <c r="N294" s="2">
        <f t="shared" si="273"/>
        <v>0.72784810126582278</v>
      </c>
      <c r="O294" s="2">
        <f t="shared" si="274"/>
        <v>0.71518987341772156</v>
      </c>
      <c r="P294" s="3">
        <f t="shared" si="275"/>
        <v>98.260869565217391</v>
      </c>
      <c r="Q294" s="2">
        <f t="shared" si="276"/>
        <v>0.72784810126582278</v>
      </c>
      <c r="R294" s="2">
        <f t="shared" si="277"/>
        <v>0.72151898734177211</v>
      </c>
      <c r="S294" s="3">
        <f t="shared" si="278"/>
        <v>99.130434782608702</v>
      </c>
      <c r="T294" s="3">
        <f t="shared" si="279"/>
        <v>253.16455696202533</v>
      </c>
    </row>
    <row r="295" spans="1:20" x14ac:dyDescent="0.2">
      <c r="A295" s="1" t="s">
        <v>87</v>
      </c>
      <c r="B295" s="4">
        <v>152</v>
      </c>
      <c r="C295" s="4">
        <v>400</v>
      </c>
      <c r="D295" s="4">
        <v>391</v>
      </c>
      <c r="E295" s="4">
        <v>211</v>
      </c>
      <c r="F295" s="4">
        <v>207</v>
      </c>
      <c r="G295" s="4">
        <v>189</v>
      </c>
      <c r="H295" s="4">
        <v>184</v>
      </c>
      <c r="I295" s="4">
        <v>37</v>
      </c>
      <c r="J295" s="1" t="s">
        <v>87</v>
      </c>
      <c r="K295" s="2">
        <f t="shared" si="270"/>
        <v>2.6315789473684212</v>
      </c>
      <c r="L295" s="2">
        <f t="shared" si="271"/>
        <v>2.5723684210526314</v>
      </c>
      <c r="M295" s="3">
        <f t="shared" si="272"/>
        <v>97.75</v>
      </c>
      <c r="N295" s="2">
        <f t="shared" si="273"/>
        <v>1.388157894736842</v>
      </c>
      <c r="O295" s="2">
        <f t="shared" si="274"/>
        <v>1.361842105263158</v>
      </c>
      <c r="P295" s="3">
        <f t="shared" si="275"/>
        <v>98.104265402843609</v>
      </c>
      <c r="Q295" s="2">
        <f t="shared" si="276"/>
        <v>1.243421052631579</v>
      </c>
      <c r="R295" s="2">
        <f t="shared" si="277"/>
        <v>1.2105263157894737</v>
      </c>
      <c r="S295" s="3">
        <f t="shared" si="278"/>
        <v>97.354497354497354</v>
      </c>
      <c r="T295" s="3">
        <f t="shared" si="279"/>
        <v>243.42105263157896</v>
      </c>
    </row>
    <row r="296" spans="1:20" x14ac:dyDescent="0.2">
      <c r="A296" s="1" t="s">
        <v>88</v>
      </c>
      <c r="B296" s="4">
        <v>122</v>
      </c>
      <c r="C296" s="4">
        <v>470</v>
      </c>
      <c r="D296" s="4">
        <v>453</v>
      </c>
      <c r="E296" s="4">
        <v>227</v>
      </c>
      <c r="F296" s="4">
        <v>221</v>
      </c>
      <c r="G296" s="4">
        <v>243</v>
      </c>
      <c r="H296" s="4">
        <v>232</v>
      </c>
      <c r="I296" s="4">
        <v>25</v>
      </c>
      <c r="J296" s="1" t="s">
        <v>88</v>
      </c>
      <c r="K296" s="2">
        <f t="shared" si="270"/>
        <v>3.8524590163934427</v>
      </c>
      <c r="L296" s="2">
        <f t="shared" si="271"/>
        <v>3.7131147540983607</v>
      </c>
      <c r="M296" s="3">
        <f t="shared" si="272"/>
        <v>96.38297872340425</v>
      </c>
      <c r="N296" s="2">
        <f t="shared" si="273"/>
        <v>1.860655737704918</v>
      </c>
      <c r="O296" s="2">
        <f t="shared" si="274"/>
        <v>1.8114754098360655</v>
      </c>
      <c r="P296" s="3">
        <f t="shared" si="275"/>
        <v>97.356828193832598</v>
      </c>
      <c r="Q296" s="2">
        <f t="shared" si="276"/>
        <v>1.9918032786885247</v>
      </c>
      <c r="R296" s="2">
        <f t="shared" si="277"/>
        <v>1.901639344262295</v>
      </c>
      <c r="S296" s="3">
        <f t="shared" si="278"/>
        <v>95.473251028806587</v>
      </c>
      <c r="T296" s="3">
        <f t="shared" si="279"/>
        <v>204.91803278688525</v>
      </c>
    </row>
    <row r="297" spans="1:20" x14ac:dyDescent="0.2">
      <c r="A297" s="1" t="s">
        <v>89</v>
      </c>
      <c r="B297" s="4">
        <v>97</v>
      </c>
      <c r="C297" s="4">
        <v>424</v>
      </c>
      <c r="D297" s="4">
        <v>407</v>
      </c>
      <c r="E297" s="4">
        <v>212</v>
      </c>
      <c r="F297" s="4">
        <v>205</v>
      </c>
      <c r="G297" s="4">
        <v>212</v>
      </c>
      <c r="H297" s="4">
        <v>202</v>
      </c>
      <c r="I297" s="4">
        <v>14</v>
      </c>
      <c r="J297" s="1" t="s">
        <v>89</v>
      </c>
      <c r="K297" s="2">
        <f t="shared" si="270"/>
        <v>4.3711340206185563</v>
      </c>
      <c r="L297" s="2">
        <f t="shared" si="271"/>
        <v>4.195876288659794</v>
      </c>
      <c r="M297" s="3">
        <f t="shared" si="272"/>
        <v>95.990566037735846</v>
      </c>
      <c r="N297" s="2">
        <f t="shared" si="273"/>
        <v>2.1855670103092781</v>
      </c>
      <c r="O297" s="2">
        <f t="shared" si="274"/>
        <v>2.1134020618556701</v>
      </c>
      <c r="P297" s="3">
        <f t="shared" si="275"/>
        <v>96.698113207547166</v>
      </c>
      <c r="Q297" s="2">
        <f t="shared" si="276"/>
        <v>2.1855670103092781</v>
      </c>
      <c r="R297" s="2">
        <f t="shared" si="277"/>
        <v>2.0824742268041239</v>
      </c>
      <c r="S297" s="3">
        <f t="shared" si="278"/>
        <v>95.283018867924525</v>
      </c>
      <c r="T297" s="3">
        <f t="shared" si="279"/>
        <v>144.32989690721649</v>
      </c>
    </row>
    <row r="298" spans="1:20" x14ac:dyDescent="0.2">
      <c r="A298" s="1" t="s">
        <v>90</v>
      </c>
      <c r="B298" s="4">
        <v>71</v>
      </c>
      <c r="C298" s="4">
        <v>344</v>
      </c>
      <c r="D298" s="4">
        <v>329</v>
      </c>
      <c r="E298" s="4">
        <v>171</v>
      </c>
      <c r="F298" s="4">
        <v>163</v>
      </c>
      <c r="G298" s="4">
        <v>173</v>
      </c>
      <c r="H298" s="4">
        <v>166</v>
      </c>
      <c r="I298" s="4">
        <v>3</v>
      </c>
      <c r="J298" s="1" t="s">
        <v>90</v>
      </c>
      <c r="K298" s="2">
        <f t="shared" si="270"/>
        <v>4.845070422535211</v>
      </c>
      <c r="L298" s="2">
        <f t="shared" si="271"/>
        <v>4.6338028169014081</v>
      </c>
      <c r="M298" s="3">
        <f t="shared" si="272"/>
        <v>95.639534883720927</v>
      </c>
      <c r="N298" s="2">
        <f t="shared" si="273"/>
        <v>2.408450704225352</v>
      </c>
      <c r="O298" s="2">
        <f t="shared" si="274"/>
        <v>2.295774647887324</v>
      </c>
      <c r="P298" s="3">
        <f t="shared" si="275"/>
        <v>95.32163742690058</v>
      </c>
      <c r="Q298" s="2">
        <f t="shared" si="276"/>
        <v>2.436619718309859</v>
      </c>
      <c r="R298" s="2">
        <f t="shared" si="277"/>
        <v>2.3380281690140845</v>
      </c>
      <c r="S298" s="3">
        <f t="shared" si="278"/>
        <v>95.95375722543352</v>
      </c>
      <c r="T298" s="3">
        <f t="shared" si="279"/>
        <v>42.25352112676056</v>
      </c>
    </row>
    <row r="299" spans="1:20" x14ac:dyDescent="0.2">
      <c r="A299" s="1" t="s">
        <v>91</v>
      </c>
      <c r="B299" s="4">
        <v>62</v>
      </c>
      <c r="C299" s="4">
        <v>357</v>
      </c>
      <c r="D299" s="4">
        <v>326</v>
      </c>
      <c r="E299" s="4">
        <v>196</v>
      </c>
      <c r="F299" s="4">
        <v>180</v>
      </c>
      <c r="G299" s="4">
        <v>161</v>
      </c>
      <c r="H299" s="4">
        <v>146</v>
      </c>
      <c r="I299" s="4">
        <v>4</v>
      </c>
      <c r="J299" s="1" t="s">
        <v>91</v>
      </c>
      <c r="K299" s="2">
        <f t="shared" si="270"/>
        <v>5.758064516129032</v>
      </c>
      <c r="L299" s="2">
        <f t="shared" si="271"/>
        <v>5.258064516129032</v>
      </c>
      <c r="M299" s="3">
        <f t="shared" si="272"/>
        <v>91.31652661064426</v>
      </c>
      <c r="N299" s="2">
        <f t="shared" si="273"/>
        <v>3.161290322580645</v>
      </c>
      <c r="O299" s="2">
        <f t="shared" si="274"/>
        <v>2.903225806451613</v>
      </c>
      <c r="P299" s="3">
        <f t="shared" si="275"/>
        <v>91.836734693877546</v>
      </c>
      <c r="Q299" s="2">
        <f t="shared" si="276"/>
        <v>2.596774193548387</v>
      </c>
      <c r="R299" s="2">
        <f t="shared" si="277"/>
        <v>2.3548387096774195</v>
      </c>
      <c r="S299" s="3">
        <f t="shared" si="278"/>
        <v>90.683229813664596</v>
      </c>
      <c r="T299" s="3">
        <f t="shared" si="279"/>
        <v>64.516129032258064</v>
      </c>
    </row>
    <row r="300" spans="1:20" x14ac:dyDescent="0.2">
      <c r="A300" s="1" t="s">
        <v>120</v>
      </c>
      <c r="J300" s="1" t="s">
        <v>120</v>
      </c>
      <c r="T300" s="3">
        <f>SUM(T293:T299)*5</f>
        <v>5109.8367564821783</v>
      </c>
    </row>
    <row r="301" spans="1:20" x14ac:dyDescent="0.2">
      <c r="A301" s="1" t="s">
        <v>325</v>
      </c>
      <c r="J301" s="1" t="s">
        <v>325</v>
      </c>
      <c r="K301" s="6" t="s">
        <v>328</v>
      </c>
      <c r="L301" s="6" t="s">
        <v>329</v>
      </c>
      <c r="M301" s="6" t="s">
        <v>330</v>
      </c>
      <c r="N301" s="6" t="s">
        <v>331</v>
      </c>
      <c r="O301" s="6" t="s">
        <v>332</v>
      </c>
      <c r="P301" s="6" t="s">
        <v>333</v>
      </c>
      <c r="Q301" s="6" t="s">
        <v>334</v>
      </c>
      <c r="R301" s="6" t="s">
        <v>335</v>
      </c>
      <c r="S301" s="6" t="s">
        <v>336</v>
      </c>
      <c r="T301" s="6" t="s">
        <v>337</v>
      </c>
    </row>
    <row r="302" spans="1:20" x14ac:dyDescent="0.2">
      <c r="A302" s="1" t="s">
        <v>0</v>
      </c>
      <c r="B302" s="4">
        <v>1184</v>
      </c>
      <c r="C302" s="4">
        <v>3273</v>
      </c>
      <c r="D302" s="4">
        <v>3164</v>
      </c>
      <c r="E302" s="4">
        <v>1697</v>
      </c>
      <c r="F302" s="4">
        <v>1635</v>
      </c>
      <c r="G302" s="4">
        <v>1576</v>
      </c>
      <c r="H302" s="4">
        <v>1529</v>
      </c>
      <c r="I302" s="4">
        <v>168</v>
      </c>
      <c r="J302" s="1" t="s">
        <v>0</v>
      </c>
      <c r="K302" s="2">
        <f>C302/B302</f>
        <v>2.7643581081081079</v>
      </c>
      <c r="L302" s="2">
        <f>D302/B302</f>
        <v>2.6722972972972974</v>
      </c>
      <c r="M302" s="3">
        <f>D302*100/C302</f>
        <v>96.66972196761381</v>
      </c>
      <c r="N302" s="2">
        <f>E302/B302</f>
        <v>1.433277027027027</v>
      </c>
      <c r="O302" s="2">
        <f>F302/B302</f>
        <v>1.3809121621621621</v>
      </c>
      <c r="P302" s="3">
        <f>F302*100/E302</f>
        <v>96.34649381261049</v>
      </c>
      <c r="Q302" s="2">
        <f>G302/B302</f>
        <v>1.3310810810810811</v>
      </c>
      <c r="R302" s="2">
        <f>H302/B302</f>
        <v>1.2913851351351351</v>
      </c>
      <c r="S302" s="3">
        <f>H302*100/G302</f>
        <v>97.017766497461935</v>
      </c>
      <c r="T302" s="3">
        <f>I302*1000/B302</f>
        <v>141.8918918918919</v>
      </c>
    </row>
    <row r="303" spans="1:20" x14ac:dyDescent="0.2">
      <c r="A303" s="1" t="s">
        <v>85</v>
      </c>
      <c r="B303" s="4">
        <v>257</v>
      </c>
      <c r="C303" s="4">
        <v>18</v>
      </c>
      <c r="D303" s="4">
        <v>18</v>
      </c>
      <c r="E303" s="4">
        <v>13</v>
      </c>
      <c r="F303" s="4">
        <v>13</v>
      </c>
      <c r="G303" s="4">
        <v>5</v>
      </c>
      <c r="H303" s="4">
        <v>5</v>
      </c>
      <c r="I303" s="4">
        <v>4</v>
      </c>
      <c r="J303" s="1" t="s">
        <v>85</v>
      </c>
      <c r="K303" s="2">
        <f t="shared" ref="K303:K309" si="280">C303/B303</f>
        <v>7.0038910505836577E-2</v>
      </c>
      <c r="L303" s="2">
        <f t="shared" ref="L303:L309" si="281">D303/B303</f>
        <v>7.0038910505836577E-2</v>
      </c>
      <c r="M303" s="3">
        <f t="shared" ref="M303:M309" si="282">D303*100/C303</f>
        <v>100</v>
      </c>
      <c r="N303" s="2">
        <f t="shared" ref="N303:N309" si="283">E303/B303</f>
        <v>5.0583657587548639E-2</v>
      </c>
      <c r="O303" s="2">
        <f t="shared" ref="O303:O309" si="284">F303/B303</f>
        <v>5.0583657587548639E-2</v>
      </c>
      <c r="P303" s="3">
        <f t="shared" ref="P303:P309" si="285">F303*100/E303</f>
        <v>100</v>
      </c>
      <c r="Q303" s="2">
        <f t="shared" ref="Q303:Q309" si="286">G303/B303</f>
        <v>1.9455252918287938E-2</v>
      </c>
      <c r="R303" s="2">
        <f t="shared" ref="R303:R309" si="287">H303/B303</f>
        <v>1.9455252918287938E-2</v>
      </c>
      <c r="S303" s="3">
        <f t="shared" ref="S303:S309" si="288">H303*100/G303</f>
        <v>100</v>
      </c>
      <c r="T303" s="3">
        <f t="shared" ref="T303:T309" si="289">I303*1000/B303</f>
        <v>15.56420233463035</v>
      </c>
    </row>
    <row r="304" spans="1:20" x14ac:dyDescent="0.2">
      <c r="A304" s="1" t="s">
        <v>86</v>
      </c>
      <c r="B304" s="4">
        <v>237</v>
      </c>
      <c r="C304" s="4">
        <v>295</v>
      </c>
      <c r="D304" s="4">
        <v>280</v>
      </c>
      <c r="E304" s="4">
        <v>135</v>
      </c>
      <c r="F304" s="4">
        <v>126</v>
      </c>
      <c r="G304" s="4">
        <v>160</v>
      </c>
      <c r="H304" s="4">
        <v>154</v>
      </c>
      <c r="I304" s="4">
        <v>52</v>
      </c>
      <c r="J304" s="1" t="s">
        <v>86</v>
      </c>
      <c r="K304" s="2">
        <f t="shared" si="280"/>
        <v>1.2447257383966244</v>
      </c>
      <c r="L304" s="2">
        <f t="shared" si="281"/>
        <v>1.1814345991561181</v>
      </c>
      <c r="M304" s="3">
        <f t="shared" si="282"/>
        <v>94.915254237288138</v>
      </c>
      <c r="N304" s="2">
        <f t="shared" si="283"/>
        <v>0.569620253164557</v>
      </c>
      <c r="O304" s="2">
        <f t="shared" si="284"/>
        <v>0.53164556962025311</v>
      </c>
      <c r="P304" s="3">
        <f t="shared" si="285"/>
        <v>93.333333333333329</v>
      </c>
      <c r="Q304" s="2">
        <f t="shared" si="286"/>
        <v>0.67510548523206748</v>
      </c>
      <c r="R304" s="2">
        <f t="shared" si="287"/>
        <v>0.64978902953586493</v>
      </c>
      <c r="S304" s="3">
        <f t="shared" si="288"/>
        <v>96.25</v>
      </c>
      <c r="T304" s="3">
        <f t="shared" si="289"/>
        <v>219.40928270042195</v>
      </c>
    </row>
    <row r="305" spans="1:20" x14ac:dyDescent="0.2">
      <c r="A305" s="1" t="s">
        <v>87</v>
      </c>
      <c r="B305" s="4">
        <v>198</v>
      </c>
      <c r="C305" s="4">
        <v>521</v>
      </c>
      <c r="D305" s="4">
        <v>512</v>
      </c>
      <c r="E305" s="4">
        <v>278</v>
      </c>
      <c r="F305" s="4">
        <v>271</v>
      </c>
      <c r="G305" s="4">
        <v>243</v>
      </c>
      <c r="H305" s="4">
        <v>241</v>
      </c>
      <c r="I305" s="4">
        <v>43</v>
      </c>
      <c r="J305" s="1" t="s">
        <v>87</v>
      </c>
      <c r="K305" s="2">
        <f t="shared" si="280"/>
        <v>2.6313131313131315</v>
      </c>
      <c r="L305" s="2">
        <f t="shared" si="281"/>
        <v>2.5858585858585861</v>
      </c>
      <c r="M305" s="3">
        <f t="shared" si="282"/>
        <v>98.272552783109404</v>
      </c>
      <c r="N305" s="2">
        <f t="shared" si="283"/>
        <v>1.404040404040404</v>
      </c>
      <c r="O305" s="2">
        <f t="shared" si="284"/>
        <v>1.3686868686868687</v>
      </c>
      <c r="P305" s="3">
        <f t="shared" si="285"/>
        <v>97.482014388489205</v>
      </c>
      <c r="Q305" s="2">
        <f t="shared" si="286"/>
        <v>1.2272727272727273</v>
      </c>
      <c r="R305" s="2">
        <f t="shared" si="287"/>
        <v>1.2171717171717171</v>
      </c>
      <c r="S305" s="3">
        <f t="shared" si="288"/>
        <v>99.176954732510282</v>
      </c>
      <c r="T305" s="3">
        <f t="shared" si="289"/>
        <v>217.17171717171718</v>
      </c>
    </row>
    <row r="306" spans="1:20" x14ac:dyDescent="0.2">
      <c r="A306" s="1" t="s">
        <v>88</v>
      </c>
      <c r="B306" s="4">
        <v>157</v>
      </c>
      <c r="C306" s="4">
        <v>623</v>
      </c>
      <c r="D306" s="4">
        <v>606</v>
      </c>
      <c r="E306" s="4">
        <v>317</v>
      </c>
      <c r="F306" s="4">
        <v>307</v>
      </c>
      <c r="G306" s="4">
        <v>306</v>
      </c>
      <c r="H306" s="4">
        <v>299</v>
      </c>
      <c r="I306" s="4">
        <v>41</v>
      </c>
      <c r="J306" s="1" t="s">
        <v>88</v>
      </c>
      <c r="K306" s="2">
        <f t="shared" si="280"/>
        <v>3.968152866242038</v>
      </c>
      <c r="L306" s="2">
        <f t="shared" si="281"/>
        <v>3.8598726114649682</v>
      </c>
      <c r="M306" s="3">
        <f t="shared" si="282"/>
        <v>97.271268057784908</v>
      </c>
      <c r="N306" s="2">
        <f t="shared" si="283"/>
        <v>2.0191082802547773</v>
      </c>
      <c r="O306" s="2">
        <f t="shared" si="284"/>
        <v>1.9554140127388535</v>
      </c>
      <c r="P306" s="3">
        <f t="shared" si="285"/>
        <v>96.845425867507885</v>
      </c>
      <c r="Q306" s="2">
        <f t="shared" si="286"/>
        <v>1.9490445859872612</v>
      </c>
      <c r="R306" s="2">
        <f t="shared" si="287"/>
        <v>1.9044585987261147</v>
      </c>
      <c r="S306" s="3">
        <f t="shared" si="288"/>
        <v>97.712418300653596</v>
      </c>
      <c r="T306" s="3">
        <f t="shared" si="289"/>
        <v>261.14649681528664</v>
      </c>
    </row>
    <row r="307" spans="1:20" x14ac:dyDescent="0.2">
      <c r="A307" s="1" t="s">
        <v>89</v>
      </c>
      <c r="B307" s="4">
        <v>138</v>
      </c>
      <c r="C307" s="4">
        <v>671</v>
      </c>
      <c r="D307" s="4">
        <v>652</v>
      </c>
      <c r="E307" s="4">
        <v>344</v>
      </c>
      <c r="F307" s="4">
        <v>335</v>
      </c>
      <c r="G307" s="4">
        <v>327</v>
      </c>
      <c r="H307" s="4">
        <v>317</v>
      </c>
      <c r="I307" s="4">
        <v>18</v>
      </c>
      <c r="J307" s="1" t="s">
        <v>89</v>
      </c>
      <c r="K307" s="2">
        <f t="shared" si="280"/>
        <v>4.86231884057971</v>
      </c>
      <c r="L307" s="2">
        <f t="shared" si="281"/>
        <v>4.72463768115942</v>
      </c>
      <c r="M307" s="3">
        <f t="shared" si="282"/>
        <v>97.168405365126674</v>
      </c>
      <c r="N307" s="2">
        <f t="shared" si="283"/>
        <v>2.4927536231884058</v>
      </c>
      <c r="O307" s="2">
        <f t="shared" si="284"/>
        <v>2.4275362318840581</v>
      </c>
      <c r="P307" s="3">
        <f t="shared" si="285"/>
        <v>97.383720930232556</v>
      </c>
      <c r="Q307" s="2">
        <f t="shared" si="286"/>
        <v>2.3695652173913042</v>
      </c>
      <c r="R307" s="2">
        <f t="shared" si="287"/>
        <v>2.2971014492753623</v>
      </c>
      <c r="S307" s="3">
        <f t="shared" si="288"/>
        <v>96.941896024464839</v>
      </c>
      <c r="T307" s="3">
        <f t="shared" si="289"/>
        <v>130.43478260869566</v>
      </c>
    </row>
    <row r="308" spans="1:20" x14ac:dyDescent="0.2">
      <c r="A308" s="1" t="s">
        <v>90</v>
      </c>
      <c r="B308" s="4">
        <v>108</v>
      </c>
      <c r="C308" s="4">
        <v>579</v>
      </c>
      <c r="D308" s="4">
        <v>559</v>
      </c>
      <c r="E308" s="4">
        <v>310</v>
      </c>
      <c r="F308" s="4">
        <v>298</v>
      </c>
      <c r="G308" s="4">
        <v>269</v>
      </c>
      <c r="H308" s="4">
        <v>261</v>
      </c>
      <c r="I308" s="4">
        <v>8</v>
      </c>
      <c r="J308" s="1" t="s">
        <v>90</v>
      </c>
      <c r="K308" s="2">
        <f t="shared" si="280"/>
        <v>5.3611111111111107</v>
      </c>
      <c r="L308" s="2">
        <f t="shared" si="281"/>
        <v>5.1759259259259256</v>
      </c>
      <c r="M308" s="3">
        <f t="shared" si="282"/>
        <v>96.545768566493962</v>
      </c>
      <c r="N308" s="2">
        <f t="shared" si="283"/>
        <v>2.8703703703703702</v>
      </c>
      <c r="O308" s="2">
        <f t="shared" si="284"/>
        <v>2.7592592592592591</v>
      </c>
      <c r="P308" s="3">
        <f t="shared" si="285"/>
        <v>96.129032258064512</v>
      </c>
      <c r="Q308" s="2">
        <f t="shared" si="286"/>
        <v>2.4907407407407409</v>
      </c>
      <c r="R308" s="2">
        <f t="shared" si="287"/>
        <v>2.4166666666666665</v>
      </c>
      <c r="S308" s="3">
        <f t="shared" si="288"/>
        <v>97.026022304832708</v>
      </c>
      <c r="T308" s="3">
        <f t="shared" si="289"/>
        <v>74.074074074074076</v>
      </c>
    </row>
    <row r="309" spans="1:20" x14ac:dyDescent="0.2">
      <c r="A309" s="1" t="s">
        <v>91</v>
      </c>
      <c r="B309" s="4">
        <v>89</v>
      </c>
      <c r="C309" s="4">
        <v>566</v>
      </c>
      <c r="D309" s="4">
        <v>537</v>
      </c>
      <c r="E309" s="4">
        <v>300</v>
      </c>
      <c r="F309" s="4">
        <v>285</v>
      </c>
      <c r="G309" s="4">
        <v>266</v>
      </c>
      <c r="H309" s="4">
        <v>252</v>
      </c>
      <c r="I309" s="4">
        <v>2</v>
      </c>
      <c r="J309" s="1" t="s">
        <v>91</v>
      </c>
      <c r="K309" s="2">
        <f t="shared" si="280"/>
        <v>6.3595505617977528</v>
      </c>
      <c r="L309" s="2">
        <f t="shared" si="281"/>
        <v>6.0337078651685392</v>
      </c>
      <c r="M309" s="3">
        <f t="shared" si="282"/>
        <v>94.876325088339229</v>
      </c>
      <c r="N309" s="2">
        <f t="shared" si="283"/>
        <v>3.3707865168539324</v>
      </c>
      <c r="O309" s="2">
        <f t="shared" si="284"/>
        <v>3.202247191011236</v>
      </c>
      <c r="P309" s="3">
        <f t="shared" si="285"/>
        <v>95</v>
      </c>
      <c r="Q309" s="2">
        <f t="shared" si="286"/>
        <v>2.9887640449438204</v>
      </c>
      <c r="R309" s="2">
        <f t="shared" si="287"/>
        <v>2.8314606741573032</v>
      </c>
      <c r="S309" s="3">
        <f t="shared" si="288"/>
        <v>94.736842105263165</v>
      </c>
      <c r="T309" s="3">
        <f t="shared" si="289"/>
        <v>22.471910112359552</v>
      </c>
    </row>
    <row r="310" spans="1:20" x14ac:dyDescent="0.2">
      <c r="A310" s="1" t="s">
        <v>121</v>
      </c>
      <c r="J310" s="1" t="s">
        <v>121</v>
      </c>
      <c r="T310" s="3">
        <f>SUM(T303:T309)*5</f>
        <v>4701.3623290859259</v>
      </c>
    </row>
    <row r="311" spans="1:20" x14ac:dyDescent="0.2">
      <c r="A311" s="1" t="s">
        <v>325</v>
      </c>
      <c r="J311" s="1" t="s">
        <v>325</v>
      </c>
      <c r="K311" s="6" t="s">
        <v>328</v>
      </c>
      <c r="L311" s="6" t="s">
        <v>329</v>
      </c>
      <c r="M311" s="6" t="s">
        <v>330</v>
      </c>
      <c r="N311" s="6" t="s">
        <v>331</v>
      </c>
      <c r="O311" s="6" t="s">
        <v>332</v>
      </c>
      <c r="P311" s="6" t="s">
        <v>333</v>
      </c>
      <c r="Q311" s="6" t="s">
        <v>334</v>
      </c>
      <c r="R311" s="6" t="s">
        <v>335</v>
      </c>
      <c r="S311" s="6" t="s">
        <v>336</v>
      </c>
      <c r="T311" s="6" t="s">
        <v>337</v>
      </c>
    </row>
    <row r="312" spans="1:20" x14ac:dyDescent="0.2">
      <c r="A312" s="1" t="s">
        <v>0</v>
      </c>
      <c r="B312" s="4">
        <v>2389</v>
      </c>
      <c r="C312" s="4">
        <v>5537</v>
      </c>
      <c r="D312" s="4">
        <v>5375</v>
      </c>
      <c r="E312" s="4">
        <v>2911</v>
      </c>
      <c r="F312" s="4">
        <v>2820</v>
      </c>
      <c r="G312" s="4">
        <v>2626</v>
      </c>
      <c r="H312" s="4">
        <v>2555</v>
      </c>
      <c r="I312" s="4">
        <v>276</v>
      </c>
      <c r="J312" s="1" t="s">
        <v>0</v>
      </c>
      <c r="K312" s="2">
        <f>C312/B312</f>
        <v>2.3177061532021765</v>
      </c>
      <c r="L312" s="2">
        <f>D312/B312</f>
        <v>2.249895353704479</v>
      </c>
      <c r="M312" s="3">
        <f>D312*100/C312</f>
        <v>97.074227921257005</v>
      </c>
      <c r="N312" s="2">
        <f>E312/B312</f>
        <v>1.2185014650481374</v>
      </c>
      <c r="O312" s="2">
        <f>F312/B312</f>
        <v>1.1804102134784429</v>
      </c>
      <c r="P312" s="3">
        <f>F312*100/E312</f>
        <v>96.873926485743738</v>
      </c>
      <c r="Q312" s="2">
        <f>G312/B312</f>
        <v>1.0992046881540394</v>
      </c>
      <c r="R312" s="2">
        <f>H312/B312</f>
        <v>1.0694851402260359</v>
      </c>
      <c r="S312" s="3">
        <f>H312*100/G312</f>
        <v>97.29626808834729</v>
      </c>
      <c r="T312" s="3">
        <f>I312*1000/B312</f>
        <v>115.52951025533696</v>
      </c>
    </row>
    <row r="313" spans="1:20" x14ac:dyDescent="0.2">
      <c r="A313" s="1" t="s">
        <v>85</v>
      </c>
      <c r="B313" s="4">
        <v>519</v>
      </c>
      <c r="C313" s="4">
        <v>60</v>
      </c>
      <c r="D313" s="4">
        <v>60</v>
      </c>
      <c r="E313" s="4">
        <v>35</v>
      </c>
      <c r="F313" s="4">
        <v>35</v>
      </c>
      <c r="G313" s="4">
        <v>25</v>
      </c>
      <c r="H313" s="4">
        <v>25</v>
      </c>
      <c r="I313" s="4">
        <v>22</v>
      </c>
      <c r="J313" s="1" t="s">
        <v>85</v>
      </c>
      <c r="K313" s="2">
        <f t="shared" ref="K313:K319" si="290">C313/B313</f>
        <v>0.11560693641618497</v>
      </c>
      <c r="L313" s="2">
        <f t="shared" ref="L313:L319" si="291">D313/B313</f>
        <v>0.11560693641618497</v>
      </c>
      <c r="M313" s="3">
        <f t="shared" ref="M313:M319" si="292">D313*100/C313</f>
        <v>100</v>
      </c>
      <c r="N313" s="2">
        <f t="shared" ref="N313:N319" si="293">E313/B313</f>
        <v>6.7437379576107903E-2</v>
      </c>
      <c r="O313" s="2">
        <f t="shared" ref="O313:O319" si="294">F313/B313</f>
        <v>6.7437379576107903E-2</v>
      </c>
      <c r="P313" s="3">
        <f t="shared" ref="P313:P319" si="295">F313*100/E313</f>
        <v>100</v>
      </c>
      <c r="Q313" s="2">
        <f t="shared" ref="Q313:Q319" si="296">G313/B313</f>
        <v>4.8169556840077073E-2</v>
      </c>
      <c r="R313" s="2">
        <f t="shared" ref="R313:R319" si="297">H313/B313</f>
        <v>4.8169556840077073E-2</v>
      </c>
      <c r="S313" s="3">
        <f t="shared" ref="S313:S319" si="298">H313*100/G313</f>
        <v>100</v>
      </c>
      <c r="T313" s="3">
        <f t="shared" ref="T313:T319" si="299">I313*1000/B313</f>
        <v>42.389210019267821</v>
      </c>
    </row>
    <row r="314" spans="1:20" x14ac:dyDescent="0.2">
      <c r="A314" s="1" t="s">
        <v>86</v>
      </c>
      <c r="B314" s="4">
        <v>437</v>
      </c>
      <c r="C314" s="4">
        <v>382</v>
      </c>
      <c r="D314" s="4">
        <v>375</v>
      </c>
      <c r="E314" s="4">
        <v>211</v>
      </c>
      <c r="F314" s="4">
        <v>206</v>
      </c>
      <c r="G314" s="4">
        <v>171</v>
      </c>
      <c r="H314" s="4">
        <v>169</v>
      </c>
      <c r="I314" s="4">
        <v>83</v>
      </c>
      <c r="J314" s="1" t="s">
        <v>86</v>
      </c>
      <c r="K314" s="2">
        <f t="shared" si="290"/>
        <v>0.87414187643020591</v>
      </c>
      <c r="L314" s="2">
        <f t="shared" si="291"/>
        <v>0.85812356979405036</v>
      </c>
      <c r="M314" s="3">
        <f t="shared" si="292"/>
        <v>98.167539267015712</v>
      </c>
      <c r="N314" s="2">
        <f t="shared" si="293"/>
        <v>0.48283752860411899</v>
      </c>
      <c r="O314" s="2">
        <f t="shared" si="294"/>
        <v>0.47139588100686497</v>
      </c>
      <c r="P314" s="3">
        <f t="shared" si="295"/>
        <v>97.630331753554501</v>
      </c>
      <c r="Q314" s="2">
        <f t="shared" si="296"/>
        <v>0.39130434782608697</v>
      </c>
      <c r="R314" s="2">
        <f t="shared" si="297"/>
        <v>0.38672768878718533</v>
      </c>
      <c r="S314" s="3">
        <f t="shared" si="298"/>
        <v>98.830409356725141</v>
      </c>
      <c r="T314" s="3">
        <f t="shared" si="299"/>
        <v>189.93135011441649</v>
      </c>
    </row>
    <row r="315" spans="1:20" x14ac:dyDescent="0.2">
      <c r="A315" s="1" t="s">
        <v>87</v>
      </c>
      <c r="B315" s="4">
        <v>367</v>
      </c>
      <c r="C315" s="4">
        <v>659</v>
      </c>
      <c r="D315" s="4">
        <v>645</v>
      </c>
      <c r="E315" s="4">
        <v>337</v>
      </c>
      <c r="F315" s="4">
        <v>330</v>
      </c>
      <c r="G315" s="4">
        <v>322</v>
      </c>
      <c r="H315" s="4">
        <v>315</v>
      </c>
      <c r="I315" s="4">
        <v>76</v>
      </c>
      <c r="J315" s="1" t="s">
        <v>87</v>
      </c>
      <c r="K315" s="2">
        <f t="shared" si="290"/>
        <v>1.7956403269754768</v>
      </c>
      <c r="L315" s="2">
        <f t="shared" si="291"/>
        <v>1.7574931880108993</v>
      </c>
      <c r="M315" s="3">
        <f t="shared" si="292"/>
        <v>97.87556904400607</v>
      </c>
      <c r="N315" s="2">
        <f t="shared" si="293"/>
        <v>0.91825613079019075</v>
      </c>
      <c r="O315" s="2">
        <f t="shared" si="294"/>
        <v>0.89918256130790186</v>
      </c>
      <c r="P315" s="3">
        <f t="shared" si="295"/>
        <v>97.922848664688431</v>
      </c>
      <c r="Q315" s="2">
        <f t="shared" si="296"/>
        <v>0.87738419618528607</v>
      </c>
      <c r="R315" s="2">
        <f t="shared" si="297"/>
        <v>0.85831062670299729</v>
      </c>
      <c r="S315" s="3">
        <f t="shared" si="298"/>
        <v>97.826086956521735</v>
      </c>
      <c r="T315" s="3">
        <f t="shared" si="299"/>
        <v>207.08446866485014</v>
      </c>
    </row>
    <row r="316" spans="1:20" x14ac:dyDescent="0.2">
      <c r="A316" s="1" t="s">
        <v>88</v>
      </c>
      <c r="B316" s="4">
        <v>330</v>
      </c>
      <c r="C316" s="4">
        <v>971</v>
      </c>
      <c r="D316" s="4">
        <v>955</v>
      </c>
      <c r="E316" s="4">
        <v>517</v>
      </c>
      <c r="F316" s="4">
        <v>508</v>
      </c>
      <c r="G316" s="4">
        <v>454</v>
      </c>
      <c r="H316" s="4">
        <v>447</v>
      </c>
      <c r="I316" s="4">
        <v>55</v>
      </c>
      <c r="J316" s="1" t="s">
        <v>88</v>
      </c>
      <c r="K316" s="2">
        <f t="shared" si="290"/>
        <v>2.9424242424242424</v>
      </c>
      <c r="L316" s="2">
        <f t="shared" si="291"/>
        <v>2.893939393939394</v>
      </c>
      <c r="M316" s="3">
        <f t="shared" si="292"/>
        <v>98.352214212152418</v>
      </c>
      <c r="N316" s="2">
        <f t="shared" si="293"/>
        <v>1.5666666666666667</v>
      </c>
      <c r="O316" s="2">
        <f t="shared" si="294"/>
        <v>1.5393939393939393</v>
      </c>
      <c r="P316" s="3">
        <f t="shared" si="295"/>
        <v>98.259187620889747</v>
      </c>
      <c r="Q316" s="2">
        <f t="shared" si="296"/>
        <v>1.3757575757575757</v>
      </c>
      <c r="R316" s="2">
        <f t="shared" si="297"/>
        <v>1.3545454545454545</v>
      </c>
      <c r="S316" s="3">
        <f t="shared" si="298"/>
        <v>98.458149779735677</v>
      </c>
      <c r="T316" s="3">
        <f t="shared" si="299"/>
        <v>166.66666666666666</v>
      </c>
    </row>
    <row r="317" spans="1:20" x14ac:dyDescent="0.2">
      <c r="A317" s="1" t="s">
        <v>89</v>
      </c>
      <c r="B317" s="4">
        <v>297</v>
      </c>
      <c r="C317" s="4">
        <v>1219</v>
      </c>
      <c r="D317" s="4">
        <v>1177</v>
      </c>
      <c r="E317" s="4">
        <v>625</v>
      </c>
      <c r="F317" s="4">
        <v>605</v>
      </c>
      <c r="G317" s="4">
        <v>594</v>
      </c>
      <c r="H317" s="4">
        <v>572</v>
      </c>
      <c r="I317" s="4">
        <v>33</v>
      </c>
      <c r="J317" s="1" t="s">
        <v>89</v>
      </c>
      <c r="K317" s="2">
        <f t="shared" si="290"/>
        <v>4.1043771043771047</v>
      </c>
      <c r="L317" s="2">
        <f t="shared" si="291"/>
        <v>3.9629629629629628</v>
      </c>
      <c r="M317" s="3">
        <f t="shared" si="292"/>
        <v>96.55455291222313</v>
      </c>
      <c r="N317" s="2">
        <f t="shared" si="293"/>
        <v>2.1043771043771042</v>
      </c>
      <c r="O317" s="2">
        <f t="shared" si="294"/>
        <v>2.0370370370370372</v>
      </c>
      <c r="P317" s="3">
        <f t="shared" si="295"/>
        <v>96.8</v>
      </c>
      <c r="Q317" s="2">
        <f t="shared" si="296"/>
        <v>2</v>
      </c>
      <c r="R317" s="2">
        <f t="shared" si="297"/>
        <v>1.9259259259259258</v>
      </c>
      <c r="S317" s="3">
        <f t="shared" si="298"/>
        <v>96.296296296296291</v>
      </c>
      <c r="T317" s="3">
        <f t="shared" si="299"/>
        <v>111.11111111111111</v>
      </c>
    </row>
    <row r="318" spans="1:20" x14ac:dyDescent="0.2">
      <c r="A318" s="1" t="s">
        <v>90</v>
      </c>
      <c r="B318" s="4">
        <v>223</v>
      </c>
      <c r="C318" s="4">
        <v>1126</v>
      </c>
      <c r="D318" s="4">
        <v>1079</v>
      </c>
      <c r="E318" s="4">
        <v>610</v>
      </c>
      <c r="F318" s="4">
        <v>580</v>
      </c>
      <c r="G318" s="4">
        <v>516</v>
      </c>
      <c r="H318" s="4">
        <v>499</v>
      </c>
      <c r="I318" s="4">
        <v>6</v>
      </c>
      <c r="J318" s="1" t="s">
        <v>90</v>
      </c>
      <c r="K318" s="2">
        <f t="shared" si="290"/>
        <v>5.0493273542600896</v>
      </c>
      <c r="L318" s="2">
        <f t="shared" si="291"/>
        <v>4.8385650224215251</v>
      </c>
      <c r="M318" s="3">
        <f t="shared" si="292"/>
        <v>95.825932504440502</v>
      </c>
      <c r="N318" s="2">
        <f t="shared" si="293"/>
        <v>2.7354260089686098</v>
      </c>
      <c r="O318" s="2">
        <f t="shared" si="294"/>
        <v>2.600896860986547</v>
      </c>
      <c r="P318" s="3">
        <f t="shared" si="295"/>
        <v>95.081967213114751</v>
      </c>
      <c r="Q318" s="2">
        <f t="shared" si="296"/>
        <v>2.3139013452914798</v>
      </c>
      <c r="R318" s="2">
        <f t="shared" si="297"/>
        <v>2.2376681614349776</v>
      </c>
      <c r="S318" s="3">
        <f t="shared" si="298"/>
        <v>96.705426356589143</v>
      </c>
      <c r="T318" s="3">
        <f t="shared" si="299"/>
        <v>26.905829596412556</v>
      </c>
    </row>
    <row r="319" spans="1:20" x14ac:dyDescent="0.2">
      <c r="A319" s="1" t="s">
        <v>91</v>
      </c>
      <c r="B319" s="4">
        <v>216</v>
      </c>
      <c r="C319" s="4">
        <v>1120</v>
      </c>
      <c r="D319" s="4">
        <v>1084</v>
      </c>
      <c r="E319" s="4">
        <v>576</v>
      </c>
      <c r="F319" s="4">
        <v>556</v>
      </c>
      <c r="G319" s="4">
        <v>544</v>
      </c>
      <c r="H319" s="4">
        <v>528</v>
      </c>
      <c r="I319" s="4">
        <v>1</v>
      </c>
      <c r="J319" s="1" t="s">
        <v>91</v>
      </c>
      <c r="K319" s="2">
        <f t="shared" si="290"/>
        <v>5.1851851851851851</v>
      </c>
      <c r="L319" s="2">
        <f t="shared" si="291"/>
        <v>5.0185185185185182</v>
      </c>
      <c r="M319" s="3">
        <f t="shared" si="292"/>
        <v>96.785714285714292</v>
      </c>
      <c r="N319" s="2">
        <f t="shared" si="293"/>
        <v>2.6666666666666665</v>
      </c>
      <c r="O319" s="2">
        <f t="shared" si="294"/>
        <v>2.574074074074074</v>
      </c>
      <c r="P319" s="3">
        <f t="shared" si="295"/>
        <v>96.527777777777771</v>
      </c>
      <c r="Q319" s="2">
        <f t="shared" si="296"/>
        <v>2.5185185185185186</v>
      </c>
      <c r="R319" s="2">
        <f t="shared" si="297"/>
        <v>2.4444444444444446</v>
      </c>
      <c r="S319" s="3">
        <f t="shared" si="298"/>
        <v>97.058823529411768</v>
      </c>
      <c r="T319" s="3">
        <f t="shared" si="299"/>
        <v>4.6296296296296298</v>
      </c>
    </row>
    <row r="320" spans="1:20" x14ac:dyDescent="0.2">
      <c r="K320" s="2"/>
      <c r="L320" s="2"/>
      <c r="M320" s="3"/>
      <c r="N320" s="2"/>
      <c r="O320" s="2"/>
      <c r="P320" s="3"/>
      <c r="Q320" s="2"/>
      <c r="R320" s="2"/>
      <c r="S320" s="3"/>
      <c r="T320" s="3">
        <f>SUM(T313:T319)*5</f>
        <v>3743.5913290117719</v>
      </c>
    </row>
    <row r="321" spans="1:20" x14ac:dyDescent="0.2">
      <c r="A321" s="46" t="s">
        <v>426</v>
      </c>
      <c r="B321" s="46"/>
      <c r="C321" s="46"/>
      <c r="D321" s="46"/>
      <c r="E321" s="46"/>
      <c r="F321" s="46"/>
      <c r="G321" s="46"/>
      <c r="H321" s="46"/>
      <c r="I321" s="46"/>
      <c r="J321" s="46" t="s">
        <v>426</v>
      </c>
      <c r="K321" s="46"/>
      <c r="L321" s="46"/>
      <c r="M321" s="46"/>
      <c r="N321" s="46"/>
      <c r="O321" s="46"/>
      <c r="P321" s="46"/>
      <c r="Q321" s="46"/>
      <c r="R321" s="46"/>
      <c r="S321" s="46"/>
      <c r="T321" s="46"/>
    </row>
    <row r="322" spans="1:20" x14ac:dyDescent="0.2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</row>
    <row r="323" spans="1:20" x14ac:dyDescent="0.2">
      <c r="A323" s="1" t="s">
        <v>376</v>
      </c>
      <c r="J323" s="1" t="s">
        <v>376</v>
      </c>
    </row>
    <row r="324" spans="1:20" s="5" customFormat="1" ht="9.6" x14ac:dyDescent="0.2">
      <c r="A324" s="30" t="s">
        <v>338</v>
      </c>
      <c r="B324" s="34" t="s">
        <v>326</v>
      </c>
      <c r="C324" s="34" t="s">
        <v>319</v>
      </c>
      <c r="D324" s="34" t="s">
        <v>320</v>
      </c>
      <c r="E324" s="34" t="s">
        <v>321</v>
      </c>
      <c r="F324" s="34" t="s">
        <v>322</v>
      </c>
      <c r="G324" s="34" t="s">
        <v>323</v>
      </c>
      <c r="H324" s="34" t="s">
        <v>324</v>
      </c>
      <c r="I324" s="34" t="s">
        <v>327</v>
      </c>
      <c r="J324" s="32" t="s">
        <v>338</v>
      </c>
      <c r="K324" s="34" t="s">
        <v>328</v>
      </c>
      <c r="L324" s="34" t="s">
        <v>329</v>
      </c>
      <c r="M324" s="34" t="s">
        <v>330</v>
      </c>
      <c r="N324" s="34" t="s">
        <v>331</v>
      </c>
      <c r="O324" s="34" t="s">
        <v>332</v>
      </c>
      <c r="P324" s="34" t="s">
        <v>333</v>
      </c>
      <c r="Q324" s="34" t="s">
        <v>334</v>
      </c>
      <c r="R324" s="34" t="s">
        <v>335</v>
      </c>
      <c r="S324" s="34" t="s">
        <v>336</v>
      </c>
      <c r="T324" s="35" t="s">
        <v>337</v>
      </c>
    </row>
    <row r="325" spans="1:20" x14ac:dyDescent="0.2">
      <c r="A325" s="1" t="s">
        <v>122</v>
      </c>
      <c r="J325" s="1" t="s">
        <v>122</v>
      </c>
    </row>
    <row r="326" spans="1:20" x14ac:dyDescent="0.2">
      <c r="A326" s="1" t="s">
        <v>325</v>
      </c>
      <c r="J326" s="1" t="s">
        <v>325</v>
      </c>
      <c r="K326" s="6" t="s">
        <v>328</v>
      </c>
      <c r="L326" s="6" t="s">
        <v>329</v>
      </c>
      <c r="M326" s="6" t="s">
        <v>330</v>
      </c>
      <c r="N326" s="6" t="s">
        <v>331</v>
      </c>
      <c r="O326" s="6" t="s">
        <v>332</v>
      </c>
      <c r="P326" s="6" t="s">
        <v>333</v>
      </c>
      <c r="Q326" s="6" t="s">
        <v>334</v>
      </c>
      <c r="R326" s="6" t="s">
        <v>335</v>
      </c>
      <c r="S326" s="6" t="s">
        <v>336</v>
      </c>
      <c r="T326" s="6" t="s">
        <v>337</v>
      </c>
    </row>
    <row r="327" spans="1:20" x14ac:dyDescent="0.2">
      <c r="A327" s="1" t="s">
        <v>0</v>
      </c>
      <c r="B327" s="4">
        <v>496</v>
      </c>
      <c r="C327" s="4">
        <v>1094</v>
      </c>
      <c r="D327" s="4">
        <v>1002</v>
      </c>
      <c r="E327" s="4">
        <v>541</v>
      </c>
      <c r="F327" s="4">
        <v>492</v>
      </c>
      <c r="G327" s="4">
        <v>553</v>
      </c>
      <c r="H327" s="4">
        <v>510</v>
      </c>
      <c r="I327" s="4">
        <v>59</v>
      </c>
      <c r="J327" s="1" t="s">
        <v>0</v>
      </c>
      <c r="K327" s="2">
        <f>C327/B327</f>
        <v>2.2056451612903225</v>
      </c>
      <c r="L327" s="2">
        <f>D327/B327</f>
        <v>2.0201612903225805</v>
      </c>
      <c r="M327" s="3">
        <f>D327*100/C327</f>
        <v>91.590493601462526</v>
      </c>
      <c r="N327" s="2">
        <f>E327/B327</f>
        <v>1.090725806451613</v>
      </c>
      <c r="O327" s="2">
        <f>F327/B327</f>
        <v>0.99193548387096775</v>
      </c>
      <c r="P327" s="3">
        <f>F327*100/E327</f>
        <v>90.942698706099819</v>
      </c>
      <c r="Q327" s="2">
        <f>G327/B327</f>
        <v>1.1149193548387097</v>
      </c>
      <c r="R327" s="2">
        <f>H327/B327</f>
        <v>1.028225806451613</v>
      </c>
      <c r="S327" s="3">
        <f>H327*100/G327</f>
        <v>92.224231464737798</v>
      </c>
      <c r="T327" s="3">
        <f>I327*1000/B327</f>
        <v>118.95161290322581</v>
      </c>
    </row>
    <row r="328" spans="1:20" x14ac:dyDescent="0.2">
      <c r="A328" s="1" t="s">
        <v>85</v>
      </c>
      <c r="B328" s="4">
        <v>110</v>
      </c>
      <c r="C328" s="4">
        <v>17</v>
      </c>
      <c r="D328" s="4">
        <v>14</v>
      </c>
      <c r="E328" s="4">
        <v>5</v>
      </c>
      <c r="F328" s="4">
        <v>5</v>
      </c>
      <c r="G328" s="4">
        <v>12</v>
      </c>
      <c r="H328" s="4">
        <v>9</v>
      </c>
      <c r="I328" s="4">
        <v>7</v>
      </c>
      <c r="J328" s="1" t="s">
        <v>85</v>
      </c>
      <c r="K328" s="2">
        <f t="shared" ref="K328:K334" si="300">C328/B328</f>
        <v>0.15454545454545454</v>
      </c>
      <c r="L328" s="2">
        <f t="shared" ref="L328:L334" si="301">D328/B328</f>
        <v>0.12727272727272726</v>
      </c>
      <c r="M328" s="3">
        <f t="shared" ref="M328:M334" si="302">D328*100/C328</f>
        <v>82.352941176470594</v>
      </c>
      <c r="N328" s="2">
        <f t="shared" ref="N328:N334" si="303">E328/B328</f>
        <v>4.5454545454545456E-2</v>
      </c>
      <c r="O328" s="2">
        <f t="shared" ref="O328:O334" si="304">F328/B328</f>
        <v>4.5454545454545456E-2</v>
      </c>
      <c r="P328" s="3">
        <f t="shared" ref="P328:P334" si="305">F328*100/E328</f>
        <v>100</v>
      </c>
      <c r="Q328" s="2">
        <f t="shared" ref="Q328:Q334" si="306">G328/B328</f>
        <v>0.10909090909090909</v>
      </c>
      <c r="R328" s="2">
        <f t="shared" ref="R328:R334" si="307">H328/B328</f>
        <v>8.1818181818181818E-2</v>
      </c>
      <c r="S328" s="3">
        <f t="shared" ref="S328:S334" si="308">H328*100/G328</f>
        <v>75</v>
      </c>
      <c r="T328" s="3">
        <f t="shared" ref="T328:T334" si="309">I328*1000/B328</f>
        <v>63.636363636363633</v>
      </c>
    </row>
    <row r="329" spans="1:20" x14ac:dyDescent="0.2">
      <c r="A329" s="1" t="s">
        <v>86</v>
      </c>
      <c r="B329" s="4">
        <v>88</v>
      </c>
      <c r="C329" s="4">
        <v>69</v>
      </c>
      <c r="D329" s="4">
        <v>64</v>
      </c>
      <c r="E329" s="4">
        <v>33</v>
      </c>
      <c r="F329" s="4">
        <v>32</v>
      </c>
      <c r="G329" s="4">
        <v>36</v>
      </c>
      <c r="H329" s="4">
        <v>32</v>
      </c>
      <c r="I329" s="4">
        <v>18</v>
      </c>
      <c r="J329" s="1" t="s">
        <v>86</v>
      </c>
      <c r="K329" s="2">
        <f t="shared" si="300"/>
        <v>0.78409090909090906</v>
      </c>
      <c r="L329" s="2">
        <f t="shared" si="301"/>
        <v>0.72727272727272729</v>
      </c>
      <c r="M329" s="3">
        <f t="shared" si="302"/>
        <v>92.753623188405797</v>
      </c>
      <c r="N329" s="2">
        <f t="shared" si="303"/>
        <v>0.375</v>
      </c>
      <c r="O329" s="2">
        <f t="shared" si="304"/>
        <v>0.36363636363636365</v>
      </c>
      <c r="P329" s="3">
        <f t="shared" si="305"/>
        <v>96.969696969696969</v>
      </c>
      <c r="Q329" s="2">
        <f t="shared" si="306"/>
        <v>0.40909090909090912</v>
      </c>
      <c r="R329" s="2">
        <f t="shared" si="307"/>
        <v>0.36363636363636365</v>
      </c>
      <c r="S329" s="3">
        <f t="shared" si="308"/>
        <v>88.888888888888886</v>
      </c>
      <c r="T329" s="3">
        <f t="shared" si="309"/>
        <v>204.54545454545453</v>
      </c>
    </row>
    <row r="330" spans="1:20" x14ac:dyDescent="0.2">
      <c r="A330" s="1" t="s">
        <v>87</v>
      </c>
      <c r="B330" s="4">
        <v>70</v>
      </c>
      <c r="C330" s="4">
        <v>155</v>
      </c>
      <c r="D330" s="4">
        <v>139</v>
      </c>
      <c r="E330" s="4">
        <v>74</v>
      </c>
      <c r="F330" s="4">
        <v>61</v>
      </c>
      <c r="G330" s="4">
        <v>81</v>
      </c>
      <c r="H330" s="4">
        <v>78</v>
      </c>
      <c r="I330" s="4">
        <v>16</v>
      </c>
      <c r="J330" s="1" t="s">
        <v>87</v>
      </c>
      <c r="K330" s="2">
        <f t="shared" si="300"/>
        <v>2.2142857142857144</v>
      </c>
      <c r="L330" s="2">
        <f t="shared" si="301"/>
        <v>1.9857142857142858</v>
      </c>
      <c r="M330" s="3">
        <f t="shared" si="302"/>
        <v>89.677419354838705</v>
      </c>
      <c r="N330" s="2">
        <f t="shared" si="303"/>
        <v>1.0571428571428572</v>
      </c>
      <c r="O330" s="2">
        <f t="shared" si="304"/>
        <v>0.87142857142857144</v>
      </c>
      <c r="P330" s="3">
        <f t="shared" si="305"/>
        <v>82.432432432432435</v>
      </c>
      <c r="Q330" s="2">
        <f t="shared" si="306"/>
        <v>1.1571428571428573</v>
      </c>
      <c r="R330" s="2">
        <f t="shared" si="307"/>
        <v>1.1142857142857143</v>
      </c>
      <c r="S330" s="3">
        <f t="shared" si="308"/>
        <v>96.296296296296291</v>
      </c>
      <c r="T330" s="3">
        <f t="shared" si="309"/>
        <v>228.57142857142858</v>
      </c>
    </row>
    <row r="331" spans="1:20" x14ac:dyDescent="0.2">
      <c r="A331" s="1" t="s">
        <v>88</v>
      </c>
      <c r="B331" s="4">
        <v>92</v>
      </c>
      <c r="C331" s="4">
        <v>270</v>
      </c>
      <c r="D331" s="4">
        <v>259</v>
      </c>
      <c r="E331" s="4">
        <v>142</v>
      </c>
      <c r="F331" s="4">
        <v>136</v>
      </c>
      <c r="G331" s="4">
        <v>128</v>
      </c>
      <c r="H331" s="4">
        <v>123</v>
      </c>
      <c r="I331" s="4">
        <v>10</v>
      </c>
      <c r="J331" s="1" t="s">
        <v>88</v>
      </c>
      <c r="K331" s="2">
        <f t="shared" si="300"/>
        <v>2.9347826086956523</v>
      </c>
      <c r="L331" s="2">
        <f t="shared" si="301"/>
        <v>2.8152173913043477</v>
      </c>
      <c r="M331" s="3">
        <f t="shared" si="302"/>
        <v>95.925925925925924</v>
      </c>
      <c r="N331" s="2">
        <f t="shared" si="303"/>
        <v>1.5434782608695652</v>
      </c>
      <c r="O331" s="2">
        <f t="shared" si="304"/>
        <v>1.4782608695652173</v>
      </c>
      <c r="P331" s="3">
        <f t="shared" si="305"/>
        <v>95.774647887323937</v>
      </c>
      <c r="Q331" s="2">
        <f t="shared" si="306"/>
        <v>1.3913043478260869</v>
      </c>
      <c r="R331" s="2">
        <f t="shared" si="307"/>
        <v>1.3369565217391304</v>
      </c>
      <c r="S331" s="3">
        <f t="shared" si="308"/>
        <v>96.09375</v>
      </c>
      <c r="T331" s="3">
        <f t="shared" si="309"/>
        <v>108.69565217391305</v>
      </c>
    </row>
    <row r="332" spans="1:20" x14ac:dyDescent="0.2">
      <c r="A332" s="1" t="s">
        <v>89</v>
      </c>
      <c r="B332" s="4">
        <v>52</v>
      </c>
      <c r="C332" s="4">
        <v>213</v>
      </c>
      <c r="D332" s="4">
        <v>191</v>
      </c>
      <c r="E332" s="4">
        <v>113</v>
      </c>
      <c r="F332" s="4">
        <v>96</v>
      </c>
      <c r="G332" s="4">
        <v>100</v>
      </c>
      <c r="H332" s="4">
        <v>95</v>
      </c>
      <c r="I332" s="4">
        <v>4</v>
      </c>
      <c r="J332" s="1" t="s">
        <v>89</v>
      </c>
      <c r="K332" s="2">
        <f t="shared" si="300"/>
        <v>4.0961538461538458</v>
      </c>
      <c r="L332" s="2">
        <f t="shared" si="301"/>
        <v>3.6730769230769229</v>
      </c>
      <c r="M332" s="3">
        <f t="shared" si="302"/>
        <v>89.671361502347423</v>
      </c>
      <c r="N332" s="2">
        <f t="shared" si="303"/>
        <v>2.1730769230769229</v>
      </c>
      <c r="O332" s="2">
        <f t="shared" si="304"/>
        <v>1.8461538461538463</v>
      </c>
      <c r="P332" s="3">
        <f t="shared" si="305"/>
        <v>84.955752212389385</v>
      </c>
      <c r="Q332" s="2">
        <f t="shared" si="306"/>
        <v>1.9230769230769231</v>
      </c>
      <c r="R332" s="2">
        <f t="shared" si="307"/>
        <v>1.8269230769230769</v>
      </c>
      <c r="S332" s="3">
        <f t="shared" si="308"/>
        <v>95</v>
      </c>
      <c r="T332" s="3">
        <f t="shared" si="309"/>
        <v>76.92307692307692</v>
      </c>
    </row>
    <row r="333" spans="1:20" x14ac:dyDescent="0.2">
      <c r="A333" s="1" t="s">
        <v>90</v>
      </c>
      <c r="B333" s="4">
        <v>44</v>
      </c>
      <c r="C333" s="4">
        <v>206</v>
      </c>
      <c r="D333" s="4">
        <v>193</v>
      </c>
      <c r="E333" s="4">
        <v>106</v>
      </c>
      <c r="F333" s="4">
        <v>102</v>
      </c>
      <c r="G333" s="4">
        <v>100</v>
      </c>
      <c r="H333" s="4">
        <v>91</v>
      </c>
      <c r="I333" s="4">
        <v>3</v>
      </c>
      <c r="J333" s="1" t="s">
        <v>90</v>
      </c>
      <c r="K333" s="2">
        <f t="shared" si="300"/>
        <v>4.6818181818181817</v>
      </c>
      <c r="L333" s="2">
        <f t="shared" si="301"/>
        <v>4.3863636363636367</v>
      </c>
      <c r="M333" s="3">
        <f t="shared" si="302"/>
        <v>93.689320388349515</v>
      </c>
      <c r="N333" s="2">
        <f t="shared" si="303"/>
        <v>2.4090909090909092</v>
      </c>
      <c r="O333" s="2">
        <f t="shared" si="304"/>
        <v>2.3181818181818183</v>
      </c>
      <c r="P333" s="3">
        <f t="shared" si="305"/>
        <v>96.226415094339629</v>
      </c>
      <c r="Q333" s="2">
        <f t="shared" si="306"/>
        <v>2.2727272727272729</v>
      </c>
      <c r="R333" s="2">
        <f t="shared" si="307"/>
        <v>2.0681818181818183</v>
      </c>
      <c r="S333" s="3">
        <f t="shared" si="308"/>
        <v>91</v>
      </c>
      <c r="T333" s="3">
        <f t="shared" si="309"/>
        <v>68.181818181818187</v>
      </c>
    </row>
    <row r="334" spans="1:20" x14ac:dyDescent="0.2">
      <c r="A334" s="1" t="s">
        <v>91</v>
      </c>
      <c r="B334" s="4">
        <v>40</v>
      </c>
      <c r="C334" s="4">
        <v>164</v>
      </c>
      <c r="D334" s="4">
        <v>142</v>
      </c>
      <c r="E334" s="4">
        <v>68</v>
      </c>
      <c r="F334" s="4">
        <v>60</v>
      </c>
      <c r="G334" s="4">
        <v>96</v>
      </c>
      <c r="H334" s="4">
        <v>82</v>
      </c>
      <c r="I334" s="4">
        <v>1</v>
      </c>
      <c r="J334" s="1" t="s">
        <v>91</v>
      </c>
      <c r="K334" s="2">
        <f t="shared" si="300"/>
        <v>4.0999999999999996</v>
      </c>
      <c r="L334" s="2">
        <f t="shared" si="301"/>
        <v>3.55</v>
      </c>
      <c r="M334" s="3">
        <f t="shared" si="302"/>
        <v>86.58536585365853</v>
      </c>
      <c r="N334" s="2">
        <f t="shared" si="303"/>
        <v>1.7</v>
      </c>
      <c r="O334" s="2">
        <f t="shared" si="304"/>
        <v>1.5</v>
      </c>
      <c r="P334" s="3">
        <f t="shared" si="305"/>
        <v>88.235294117647058</v>
      </c>
      <c r="Q334" s="2">
        <f t="shared" si="306"/>
        <v>2.4</v>
      </c>
      <c r="R334" s="2">
        <f t="shared" si="307"/>
        <v>2.0499999999999998</v>
      </c>
      <c r="S334" s="3">
        <f t="shared" si="308"/>
        <v>85.416666666666671</v>
      </c>
      <c r="T334" s="3">
        <f t="shared" si="309"/>
        <v>25</v>
      </c>
    </row>
    <row r="335" spans="1:20" x14ac:dyDescent="0.2">
      <c r="A335" s="1" t="s">
        <v>123</v>
      </c>
      <c r="J335" s="1" t="s">
        <v>123</v>
      </c>
      <c r="T335" s="3">
        <f>SUM(T328:T334)*5</f>
        <v>3877.768970160274</v>
      </c>
    </row>
    <row r="336" spans="1:20" x14ac:dyDescent="0.2">
      <c r="A336" s="1" t="s">
        <v>325</v>
      </c>
      <c r="J336" s="1" t="s">
        <v>325</v>
      </c>
      <c r="K336" s="6" t="s">
        <v>328</v>
      </c>
      <c r="L336" s="6" t="s">
        <v>329</v>
      </c>
      <c r="M336" s="6" t="s">
        <v>330</v>
      </c>
      <c r="N336" s="6" t="s">
        <v>331</v>
      </c>
      <c r="O336" s="6" t="s">
        <v>332</v>
      </c>
      <c r="P336" s="6" t="s">
        <v>333</v>
      </c>
      <c r="Q336" s="6" t="s">
        <v>334</v>
      </c>
      <c r="R336" s="6" t="s">
        <v>335</v>
      </c>
      <c r="S336" s="6" t="s">
        <v>336</v>
      </c>
      <c r="T336" s="6" t="s">
        <v>337</v>
      </c>
    </row>
    <row r="337" spans="1:20" x14ac:dyDescent="0.2">
      <c r="A337" s="1" t="s">
        <v>0</v>
      </c>
      <c r="B337" s="4">
        <v>350</v>
      </c>
      <c r="C337" s="4">
        <v>823</v>
      </c>
      <c r="D337" s="4">
        <v>784</v>
      </c>
      <c r="E337" s="4">
        <v>417</v>
      </c>
      <c r="F337" s="4">
        <v>398</v>
      </c>
      <c r="G337" s="4">
        <v>406</v>
      </c>
      <c r="H337" s="4">
        <v>386</v>
      </c>
      <c r="I337" s="4">
        <v>26</v>
      </c>
      <c r="J337" s="1" t="s">
        <v>0</v>
      </c>
      <c r="K337" s="2">
        <f>C337/B337</f>
        <v>2.3514285714285714</v>
      </c>
      <c r="L337" s="2">
        <f>D337/B337</f>
        <v>2.2400000000000002</v>
      </c>
      <c r="M337" s="3">
        <f>D337*100/C337</f>
        <v>95.261239368165249</v>
      </c>
      <c r="N337" s="2">
        <f>E337/B337</f>
        <v>1.1914285714285715</v>
      </c>
      <c r="O337" s="2">
        <f>F337/B337</f>
        <v>1.1371428571428572</v>
      </c>
      <c r="P337" s="3">
        <f>F337*100/E337</f>
        <v>95.44364508393285</v>
      </c>
      <c r="Q337" s="2">
        <f>G337/B337</f>
        <v>1.1599999999999999</v>
      </c>
      <c r="R337" s="2">
        <f>H337/B337</f>
        <v>1.1028571428571428</v>
      </c>
      <c r="S337" s="3">
        <f>H337*100/G337</f>
        <v>95.073891625615758</v>
      </c>
      <c r="T337" s="3">
        <f>I337*1000/B337</f>
        <v>74.285714285714292</v>
      </c>
    </row>
    <row r="338" spans="1:20" x14ac:dyDescent="0.2">
      <c r="A338" s="1" t="s">
        <v>85</v>
      </c>
      <c r="B338" s="4">
        <v>58</v>
      </c>
      <c r="C338" s="4">
        <v>3</v>
      </c>
      <c r="D338" s="4">
        <v>2</v>
      </c>
      <c r="E338" s="4">
        <v>1</v>
      </c>
      <c r="F338" s="4">
        <v>1</v>
      </c>
      <c r="G338" s="4">
        <v>2</v>
      </c>
      <c r="H338" s="4">
        <v>1</v>
      </c>
      <c r="I338" s="4">
        <v>1</v>
      </c>
      <c r="J338" s="1" t="s">
        <v>85</v>
      </c>
      <c r="K338" s="2">
        <f t="shared" ref="K338:K344" si="310">C338/B338</f>
        <v>5.1724137931034482E-2</v>
      </c>
      <c r="L338" s="2">
        <f t="shared" ref="L338:L344" si="311">D338/B338</f>
        <v>3.4482758620689655E-2</v>
      </c>
      <c r="M338" s="3">
        <f t="shared" ref="M338:M344" si="312">D338*100/C338</f>
        <v>66.666666666666671</v>
      </c>
      <c r="N338" s="2">
        <f t="shared" ref="N338:N344" si="313">E338/B338</f>
        <v>1.7241379310344827E-2</v>
      </c>
      <c r="O338" s="2">
        <f t="shared" ref="O338:O344" si="314">F338/B338</f>
        <v>1.7241379310344827E-2</v>
      </c>
      <c r="P338" s="3">
        <f t="shared" ref="P338:P344" si="315">F338*100/E338</f>
        <v>100</v>
      </c>
      <c r="Q338" s="2">
        <f t="shared" ref="Q338:Q344" si="316">G338/B338</f>
        <v>3.4482758620689655E-2</v>
      </c>
      <c r="R338" s="2">
        <f t="shared" ref="R338:R344" si="317">H338/B338</f>
        <v>1.7241379310344827E-2</v>
      </c>
      <c r="S338" s="3">
        <f t="shared" ref="S338:S344" si="318">H338*100/G338</f>
        <v>50</v>
      </c>
      <c r="T338" s="3">
        <f t="shared" ref="T338:T344" si="319">I338*1000/B338</f>
        <v>17.241379310344829</v>
      </c>
    </row>
    <row r="339" spans="1:20" x14ac:dyDescent="0.2">
      <c r="A339" s="1" t="s">
        <v>86</v>
      </c>
      <c r="B339" s="4">
        <v>54</v>
      </c>
      <c r="C339" s="4">
        <v>32</v>
      </c>
      <c r="D339" s="4">
        <v>32</v>
      </c>
      <c r="E339" s="4">
        <v>18</v>
      </c>
      <c r="F339" s="4">
        <v>18</v>
      </c>
      <c r="G339" s="4">
        <v>14</v>
      </c>
      <c r="H339" s="4">
        <v>14</v>
      </c>
      <c r="I339" s="4">
        <v>2</v>
      </c>
      <c r="J339" s="1" t="s">
        <v>86</v>
      </c>
      <c r="K339" s="2">
        <f t="shared" si="310"/>
        <v>0.59259259259259256</v>
      </c>
      <c r="L339" s="2">
        <f t="shared" si="311"/>
        <v>0.59259259259259256</v>
      </c>
      <c r="M339" s="3">
        <f t="shared" si="312"/>
        <v>100</v>
      </c>
      <c r="N339" s="2">
        <f t="shared" si="313"/>
        <v>0.33333333333333331</v>
      </c>
      <c r="O339" s="2">
        <f t="shared" si="314"/>
        <v>0.33333333333333331</v>
      </c>
      <c r="P339" s="3">
        <f t="shared" si="315"/>
        <v>100</v>
      </c>
      <c r="Q339" s="2">
        <f t="shared" si="316"/>
        <v>0.25925925925925924</v>
      </c>
      <c r="R339" s="2">
        <f t="shared" si="317"/>
        <v>0.25925925925925924</v>
      </c>
      <c r="S339" s="3">
        <f t="shared" si="318"/>
        <v>100</v>
      </c>
      <c r="T339" s="3">
        <f t="shared" si="319"/>
        <v>37.037037037037038</v>
      </c>
    </row>
    <row r="340" spans="1:20" x14ac:dyDescent="0.2">
      <c r="A340" s="1" t="s">
        <v>87</v>
      </c>
      <c r="B340" s="4">
        <v>79</v>
      </c>
      <c r="C340" s="4">
        <v>146</v>
      </c>
      <c r="D340" s="4">
        <v>136</v>
      </c>
      <c r="E340" s="4">
        <v>73</v>
      </c>
      <c r="F340" s="4">
        <v>69</v>
      </c>
      <c r="G340" s="4">
        <v>73</v>
      </c>
      <c r="H340" s="4">
        <v>67</v>
      </c>
      <c r="I340" s="4">
        <v>11</v>
      </c>
      <c r="J340" s="1" t="s">
        <v>87</v>
      </c>
      <c r="K340" s="2">
        <f t="shared" si="310"/>
        <v>1.8481012658227849</v>
      </c>
      <c r="L340" s="2">
        <f t="shared" si="311"/>
        <v>1.7215189873417722</v>
      </c>
      <c r="M340" s="3">
        <f t="shared" si="312"/>
        <v>93.150684931506845</v>
      </c>
      <c r="N340" s="2">
        <f t="shared" si="313"/>
        <v>0.92405063291139244</v>
      </c>
      <c r="O340" s="2">
        <f t="shared" si="314"/>
        <v>0.87341772151898733</v>
      </c>
      <c r="P340" s="3">
        <f t="shared" si="315"/>
        <v>94.520547945205479</v>
      </c>
      <c r="Q340" s="2">
        <f t="shared" si="316"/>
        <v>0.92405063291139244</v>
      </c>
      <c r="R340" s="2">
        <f t="shared" si="317"/>
        <v>0.84810126582278478</v>
      </c>
      <c r="S340" s="3">
        <f t="shared" si="318"/>
        <v>91.780821917808225</v>
      </c>
      <c r="T340" s="3">
        <f t="shared" si="319"/>
        <v>139.24050632911391</v>
      </c>
    </row>
    <row r="341" spans="1:20" x14ac:dyDescent="0.2">
      <c r="A341" s="1" t="s">
        <v>88</v>
      </c>
      <c r="B341" s="4">
        <v>49</v>
      </c>
      <c r="C341" s="4">
        <v>161</v>
      </c>
      <c r="D341" s="4">
        <v>148</v>
      </c>
      <c r="E341" s="4">
        <v>84</v>
      </c>
      <c r="F341" s="4">
        <v>77</v>
      </c>
      <c r="G341" s="4">
        <v>77</v>
      </c>
      <c r="H341" s="4">
        <v>71</v>
      </c>
      <c r="I341" s="4">
        <v>7</v>
      </c>
      <c r="J341" s="1" t="s">
        <v>88</v>
      </c>
      <c r="K341" s="2">
        <f t="shared" si="310"/>
        <v>3.2857142857142856</v>
      </c>
      <c r="L341" s="2">
        <f t="shared" si="311"/>
        <v>3.0204081632653059</v>
      </c>
      <c r="M341" s="3">
        <f t="shared" si="312"/>
        <v>91.925465838509311</v>
      </c>
      <c r="N341" s="2">
        <f t="shared" si="313"/>
        <v>1.7142857142857142</v>
      </c>
      <c r="O341" s="2">
        <f t="shared" si="314"/>
        <v>1.5714285714285714</v>
      </c>
      <c r="P341" s="3">
        <f t="shared" si="315"/>
        <v>91.666666666666671</v>
      </c>
      <c r="Q341" s="2">
        <f t="shared" si="316"/>
        <v>1.5714285714285714</v>
      </c>
      <c r="R341" s="2">
        <f t="shared" si="317"/>
        <v>1.4489795918367347</v>
      </c>
      <c r="S341" s="3">
        <f t="shared" si="318"/>
        <v>92.20779220779221</v>
      </c>
      <c r="T341" s="3">
        <f t="shared" si="319"/>
        <v>142.85714285714286</v>
      </c>
    </row>
    <row r="342" spans="1:20" x14ac:dyDescent="0.2">
      <c r="A342" s="1" t="s">
        <v>89</v>
      </c>
      <c r="B342" s="4">
        <v>48</v>
      </c>
      <c r="C342" s="4">
        <v>192</v>
      </c>
      <c r="D342" s="4">
        <v>187</v>
      </c>
      <c r="E342" s="4">
        <v>96</v>
      </c>
      <c r="F342" s="4">
        <v>93</v>
      </c>
      <c r="G342" s="4">
        <v>96</v>
      </c>
      <c r="H342" s="4">
        <v>94</v>
      </c>
      <c r="I342" s="4">
        <v>3</v>
      </c>
      <c r="J342" s="1" t="s">
        <v>89</v>
      </c>
      <c r="K342" s="2">
        <f t="shared" si="310"/>
        <v>4</v>
      </c>
      <c r="L342" s="2">
        <f t="shared" si="311"/>
        <v>3.8958333333333335</v>
      </c>
      <c r="M342" s="3">
        <f t="shared" si="312"/>
        <v>97.395833333333329</v>
      </c>
      <c r="N342" s="2">
        <f t="shared" si="313"/>
        <v>2</v>
      </c>
      <c r="O342" s="2">
        <f t="shared" si="314"/>
        <v>1.9375</v>
      </c>
      <c r="P342" s="3">
        <f t="shared" si="315"/>
        <v>96.875</v>
      </c>
      <c r="Q342" s="2">
        <f t="shared" si="316"/>
        <v>2</v>
      </c>
      <c r="R342" s="2">
        <f t="shared" si="317"/>
        <v>1.9583333333333333</v>
      </c>
      <c r="S342" s="3">
        <f t="shared" si="318"/>
        <v>97.916666666666671</v>
      </c>
      <c r="T342" s="3">
        <f t="shared" si="319"/>
        <v>62.5</v>
      </c>
    </row>
    <row r="343" spans="1:20" x14ac:dyDescent="0.2">
      <c r="A343" s="1" t="s">
        <v>90</v>
      </c>
      <c r="B343" s="4">
        <v>36</v>
      </c>
      <c r="C343" s="4">
        <v>166</v>
      </c>
      <c r="D343" s="4">
        <v>160</v>
      </c>
      <c r="E343" s="4">
        <v>79</v>
      </c>
      <c r="F343" s="4">
        <v>76</v>
      </c>
      <c r="G343" s="4">
        <v>87</v>
      </c>
      <c r="H343" s="4">
        <v>84</v>
      </c>
      <c r="I343" s="4">
        <v>2</v>
      </c>
      <c r="J343" s="1" t="s">
        <v>90</v>
      </c>
      <c r="K343" s="2">
        <f t="shared" si="310"/>
        <v>4.6111111111111107</v>
      </c>
      <c r="L343" s="2">
        <f t="shared" si="311"/>
        <v>4.4444444444444446</v>
      </c>
      <c r="M343" s="3">
        <f t="shared" si="312"/>
        <v>96.385542168674704</v>
      </c>
      <c r="N343" s="2">
        <f t="shared" si="313"/>
        <v>2.1944444444444446</v>
      </c>
      <c r="O343" s="2">
        <f t="shared" si="314"/>
        <v>2.1111111111111112</v>
      </c>
      <c r="P343" s="3">
        <f t="shared" si="315"/>
        <v>96.202531645569621</v>
      </c>
      <c r="Q343" s="2">
        <f t="shared" si="316"/>
        <v>2.4166666666666665</v>
      </c>
      <c r="R343" s="2">
        <f t="shared" si="317"/>
        <v>2.3333333333333335</v>
      </c>
      <c r="S343" s="3">
        <f t="shared" si="318"/>
        <v>96.551724137931032</v>
      </c>
      <c r="T343" s="3">
        <f t="shared" si="319"/>
        <v>55.555555555555557</v>
      </c>
    </row>
    <row r="344" spans="1:20" x14ac:dyDescent="0.2">
      <c r="A344" s="1" t="s">
        <v>91</v>
      </c>
      <c r="B344" s="4">
        <v>26</v>
      </c>
      <c r="C344" s="4">
        <v>123</v>
      </c>
      <c r="D344" s="4">
        <v>119</v>
      </c>
      <c r="E344" s="4">
        <v>66</v>
      </c>
      <c r="F344" s="4">
        <v>64</v>
      </c>
      <c r="G344" s="4">
        <v>57</v>
      </c>
      <c r="H344" s="4">
        <v>55</v>
      </c>
      <c r="I344" s="4">
        <v>0</v>
      </c>
      <c r="J344" s="1" t="s">
        <v>91</v>
      </c>
      <c r="K344" s="2">
        <f t="shared" si="310"/>
        <v>4.7307692307692308</v>
      </c>
      <c r="L344" s="2">
        <f t="shared" si="311"/>
        <v>4.5769230769230766</v>
      </c>
      <c r="M344" s="3">
        <f t="shared" si="312"/>
        <v>96.747967479674799</v>
      </c>
      <c r="N344" s="2">
        <f t="shared" si="313"/>
        <v>2.5384615384615383</v>
      </c>
      <c r="O344" s="2">
        <f t="shared" si="314"/>
        <v>2.4615384615384617</v>
      </c>
      <c r="P344" s="3">
        <f t="shared" si="315"/>
        <v>96.969696969696969</v>
      </c>
      <c r="Q344" s="2">
        <f t="shared" si="316"/>
        <v>2.1923076923076925</v>
      </c>
      <c r="R344" s="2">
        <f t="shared" si="317"/>
        <v>2.1153846153846154</v>
      </c>
      <c r="S344" s="3">
        <f t="shared" si="318"/>
        <v>96.491228070175438</v>
      </c>
      <c r="T344" s="3">
        <f t="shared" si="319"/>
        <v>0</v>
      </c>
    </row>
    <row r="345" spans="1:20" x14ac:dyDescent="0.2">
      <c r="A345" s="1" t="s">
        <v>124</v>
      </c>
      <c r="J345" s="1" t="s">
        <v>124</v>
      </c>
      <c r="T345" s="3">
        <f>SUM(T338:T344)*5</f>
        <v>2272.1581054459712</v>
      </c>
    </row>
    <row r="346" spans="1:20" x14ac:dyDescent="0.2">
      <c r="A346" s="1" t="s">
        <v>325</v>
      </c>
      <c r="J346" s="1" t="s">
        <v>325</v>
      </c>
      <c r="K346" s="6" t="s">
        <v>328</v>
      </c>
      <c r="L346" s="6" t="s">
        <v>329</v>
      </c>
      <c r="M346" s="6" t="s">
        <v>330</v>
      </c>
      <c r="N346" s="6" t="s">
        <v>331</v>
      </c>
      <c r="O346" s="6" t="s">
        <v>332</v>
      </c>
      <c r="P346" s="6" t="s">
        <v>333</v>
      </c>
      <c r="Q346" s="6" t="s">
        <v>334</v>
      </c>
      <c r="R346" s="6" t="s">
        <v>335</v>
      </c>
      <c r="S346" s="6" t="s">
        <v>336</v>
      </c>
      <c r="T346" s="6" t="s">
        <v>337</v>
      </c>
    </row>
    <row r="347" spans="1:20" x14ac:dyDescent="0.2">
      <c r="A347" s="1" t="s">
        <v>0</v>
      </c>
      <c r="B347" s="4">
        <v>175</v>
      </c>
      <c r="C347" s="4">
        <v>384</v>
      </c>
      <c r="D347" s="4">
        <v>365</v>
      </c>
      <c r="E347" s="4">
        <v>182</v>
      </c>
      <c r="F347" s="4">
        <v>170</v>
      </c>
      <c r="G347" s="4">
        <v>202</v>
      </c>
      <c r="H347" s="4">
        <v>195</v>
      </c>
      <c r="I347" s="4">
        <v>10</v>
      </c>
      <c r="J347" s="1" t="s">
        <v>0</v>
      </c>
      <c r="K347" s="2">
        <f>C347/B347</f>
        <v>2.1942857142857144</v>
      </c>
      <c r="L347" s="2">
        <f>D347/B347</f>
        <v>2.0857142857142859</v>
      </c>
      <c r="M347" s="3">
        <f>D347*100/C347</f>
        <v>95.052083333333329</v>
      </c>
      <c r="N347" s="2">
        <f>E347/B347</f>
        <v>1.04</v>
      </c>
      <c r="O347" s="2">
        <f>F347/B347</f>
        <v>0.97142857142857142</v>
      </c>
      <c r="P347" s="3">
        <f>F347*100/E347</f>
        <v>93.406593406593402</v>
      </c>
      <c r="Q347" s="2">
        <f>G347/B347</f>
        <v>1.1542857142857144</v>
      </c>
      <c r="R347" s="2">
        <f>H347/B347</f>
        <v>1.1142857142857143</v>
      </c>
      <c r="S347" s="3">
        <f>H347*100/G347</f>
        <v>96.534653465346537</v>
      </c>
      <c r="T347" s="3">
        <f>I347*1000/B347</f>
        <v>57.142857142857146</v>
      </c>
    </row>
    <row r="348" spans="1:20" x14ac:dyDescent="0.2">
      <c r="A348" s="1" t="s">
        <v>85</v>
      </c>
      <c r="B348" s="4">
        <v>23</v>
      </c>
      <c r="C348" s="4">
        <v>5</v>
      </c>
      <c r="D348" s="4">
        <v>5</v>
      </c>
      <c r="E348" s="4">
        <v>1</v>
      </c>
      <c r="F348" s="4">
        <v>1</v>
      </c>
      <c r="G348" s="4">
        <v>4</v>
      </c>
      <c r="H348" s="4">
        <v>4</v>
      </c>
      <c r="I348" s="4">
        <v>2</v>
      </c>
      <c r="J348" s="1" t="s">
        <v>85</v>
      </c>
      <c r="K348" s="2">
        <f t="shared" ref="K348:K354" si="320">C348/B348</f>
        <v>0.21739130434782608</v>
      </c>
      <c r="L348" s="2">
        <f t="shared" ref="L348:L354" si="321">D348/B348</f>
        <v>0.21739130434782608</v>
      </c>
      <c r="M348" s="3">
        <f t="shared" ref="M348:M354" si="322">D348*100/C348</f>
        <v>100</v>
      </c>
      <c r="N348" s="2">
        <f t="shared" ref="N348:N354" si="323">E348/B348</f>
        <v>4.3478260869565216E-2</v>
      </c>
      <c r="O348" s="2">
        <f t="shared" ref="O348:O354" si="324">F348/B348</f>
        <v>4.3478260869565216E-2</v>
      </c>
      <c r="P348" s="3">
        <f t="shared" ref="P348:P354" si="325">F348*100/E348</f>
        <v>100</v>
      </c>
      <c r="Q348" s="2">
        <f t="shared" ref="Q348:Q354" si="326">G348/B348</f>
        <v>0.17391304347826086</v>
      </c>
      <c r="R348" s="2">
        <f t="shared" ref="R348:R354" si="327">H348/B348</f>
        <v>0.17391304347826086</v>
      </c>
      <c r="S348" s="3">
        <f t="shared" ref="S348:S354" si="328">H348*100/G348</f>
        <v>100</v>
      </c>
      <c r="T348" s="3">
        <f t="shared" ref="T348:T354" si="329">I348*1000/B348</f>
        <v>86.956521739130437</v>
      </c>
    </row>
    <row r="349" spans="1:20" x14ac:dyDescent="0.2">
      <c r="A349" s="1" t="s">
        <v>86</v>
      </c>
      <c r="B349" s="4">
        <v>41</v>
      </c>
      <c r="C349" s="4">
        <v>45</v>
      </c>
      <c r="D349" s="4">
        <v>42</v>
      </c>
      <c r="E349" s="4">
        <v>20</v>
      </c>
      <c r="F349" s="4">
        <v>19</v>
      </c>
      <c r="G349" s="4">
        <v>25</v>
      </c>
      <c r="H349" s="4">
        <v>23</v>
      </c>
      <c r="I349" s="4">
        <v>3</v>
      </c>
      <c r="J349" s="1" t="s">
        <v>86</v>
      </c>
      <c r="K349" s="2">
        <f t="shared" si="320"/>
        <v>1.0975609756097562</v>
      </c>
      <c r="L349" s="2">
        <f t="shared" si="321"/>
        <v>1.024390243902439</v>
      </c>
      <c r="M349" s="3">
        <f t="shared" si="322"/>
        <v>93.333333333333329</v>
      </c>
      <c r="N349" s="2">
        <f t="shared" si="323"/>
        <v>0.48780487804878048</v>
      </c>
      <c r="O349" s="2">
        <f t="shared" si="324"/>
        <v>0.46341463414634149</v>
      </c>
      <c r="P349" s="3">
        <f t="shared" si="325"/>
        <v>95</v>
      </c>
      <c r="Q349" s="2">
        <f t="shared" si="326"/>
        <v>0.6097560975609756</v>
      </c>
      <c r="R349" s="2">
        <f t="shared" si="327"/>
        <v>0.56097560975609762</v>
      </c>
      <c r="S349" s="3">
        <f t="shared" si="328"/>
        <v>92</v>
      </c>
      <c r="T349" s="3">
        <f t="shared" si="329"/>
        <v>73.170731707317074</v>
      </c>
    </row>
    <row r="350" spans="1:20" x14ac:dyDescent="0.2">
      <c r="A350" s="1" t="s">
        <v>87</v>
      </c>
      <c r="B350" s="4">
        <v>32</v>
      </c>
      <c r="C350" s="4">
        <v>66</v>
      </c>
      <c r="D350" s="4">
        <v>64</v>
      </c>
      <c r="E350" s="4">
        <v>34</v>
      </c>
      <c r="F350" s="4">
        <v>33</v>
      </c>
      <c r="G350" s="4">
        <v>32</v>
      </c>
      <c r="H350" s="4">
        <v>31</v>
      </c>
      <c r="I350" s="4">
        <v>4</v>
      </c>
      <c r="J350" s="1" t="s">
        <v>87</v>
      </c>
      <c r="K350" s="2">
        <f t="shared" si="320"/>
        <v>2.0625</v>
      </c>
      <c r="L350" s="2">
        <f t="shared" si="321"/>
        <v>2</v>
      </c>
      <c r="M350" s="3">
        <f t="shared" si="322"/>
        <v>96.969696969696969</v>
      </c>
      <c r="N350" s="2">
        <f t="shared" si="323"/>
        <v>1.0625</v>
      </c>
      <c r="O350" s="2">
        <f t="shared" si="324"/>
        <v>1.03125</v>
      </c>
      <c r="P350" s="3">
        <f t="shared" si="325"/>
        <v>97.058823529411768</v>
      </c>
      <c r="Q350" s="2">
        <f t="shared" si="326"/>
        <v>1</v>
      </c>
      <c r="R350" s="2">
        <f t="shared" si="327"/>
        <v>0.96875</v>
      </c>
      <c r="S350" s="3">
        <f t="shared" si="328"/>
        <v>96.875</v>
      </c>
      <c r="T350" s="3">
        <f t="shared" si="329"/>
        <v>125</v>
      </c>
    </row>
    <row r="351" spans="1:20" x14ac:dyDescent="0.2">
      <c r="A351" s="1" t="s">
        <v>88</v>
      </c>
      <c r="B351" s="4">
        <v>31</v>
      </c>
      <c r="C351" s="4">
        <v>84</v>
      </c>
      <c r="D351" s="4">
        <v>81</v>
      </c>
      <c r="E351" s="4">
        <v>43</v>
      </c>
      <c r="F351" s="4">
        <v>41</v>
      </c>
      <c r="G351" s="4">
        <v>41</v>
      </c>
      <c r="H351" s="4">
        <v>40</v>
      </c>
      <c r="I351" s="4">
        <v>1</v>
      </c>
      <c r="J351" s="1" t="s">
        <v>88</v>
      </c>
      <c r="K351" s="2">
        <f t="shared" si="320"/>
        <v>2.7096774193548385</v>
      </c>
      <c r="L351" s="2">
        <f t="shared" si="321"/>
        <v>2.6129032258064515</v>
      </c>
      <c r="M351" s="3">
        <f t="shared" si="322"/>
        <v>96.428571428571431</v>
      </c>
      <c r="N351" s="2">
        <f t="shared" si="323"/>
        <v>1.3870967741935485</v>
      </c>
      <c r="O351" s="2">
        <f t="shared" si="324"/>
        <v>1.3225806451612903</v>
      </c>
      <c r="P351" s="3">
        <f t="shared" si="325"/>
        <v>95.348837209302332</v>
      </c>
      <c r="Q351" s="2">
        <f t="shared" si="326"/>
        <v>1.3225806451612903</v>
      </c>
      <c r="R351" s="2">
        <f t="shared" si="327"/>
        <v>1.2903225806451613</v>
      </c>
      <c r="S351" s="3">
        <f t="shared" si="328"/>
        <v>97.560975609756099</v>
      </c>
      <c r="T351" s="3">
        <f t="shared" si="329"/>
        <v>32.258064516129032</v>
      </c>
    </row>
    <row r="352" spans="1:20" x14ac:dyDescent="0.2">
      <c r="A352" s="1" t="s">
        <v>89</v>
      </c>
      <c r="B352" s="4">
        <v>24</v>
      </c>
      <c r="C352" s="4">
        <v>85</v>
      </c>
      <c r="D352" s="4">
        <v>79</v>
      </c>
      <c r="E352" s="4">
        <v>42</v>
      </c>
      <c r="F352" s="4">
        <v>37</v>
      </c>
      <c r="G352" s="4">
        <v>43</v>
      </c>
      <c r="H352" s="4">
        <v>42</v>
      </c>
      <c r="I352" s="4">
        <v>0</v>
      </c>
      <c r="J352" s="1" t="s">
        <v>89</v>
      </c>
      <c r="K352" s="2">
        <f t="shared" si="320"/>
        <v>3.5416666666666665</v>
      </c>
      <c r="L352" s="2">
        <f t="shared" si="321"/>
        <v>3.2916666666666665</v>
      </c>
      <c r="M352" s="3">
        <f t="shared" si="322"/>
        <v>92.941176470588232</v>
      </c>
      <c r="N352" s="2">
        <f t="shared" si="323"/>
        <v>1.75</v>
      </c>
      <c r="O352" s="2">
        <f t="shared" si="324"/>
        <v>1.5416666666666667</v>
      </c>
      <c r="P352" s="3">
        <f t="shared" si="325"/>
        <v>88.095238095238102</v>
      </c>
      <c r="Q352" s="2">
        <f t="shared" si="326"/>
        <v>1.7916666666666667</v>
      </c>
      <c r="R352" s="2">
        <f t="shared" si="327"/>
        <v>1.75</v>
      </c>
      <c r="S352" s="3">
        <f t="shared" si="328"/>
        <v>97.674418604651166</v>
      </c>
      <c r="T352" s="3">
        <f t="shared" si="329"/>
        <v>0</v>
      </c>
    </row>
    <row r="353" spans="1:20" x14ac:dyDescent="0.2">
      <c r="A353" s="1" t="s">
        <v>90</v>
      </c>
      <c r="B353" s="4">
        <v>12</v>
      </c>
      <c r="C353" s="4">
        <v>44</v>
      </c>
      <c r="D353" s="4">
        <v>43</v>
      </c>
      <c r="E353" s="4">
        <v>17</v>
      </c>
      <c r="F353" s="4">
        <v>17</v>
      </c>
      <c r="G353" s="4">
        <v>27</v>
      </c>
      <c r="H353" s="4">
        <v>26</v>
      </c>
      <c r="I353" s="4">
        <v>0</v>
      </c>
      <c r="J353" s="1" t="s">
        <v>90</v>
      </c>
      <c r="K353" s="2">
        <f t="shared" si="320"/>
        <v>3.6666666666666665</v>
      </c>
      <c r="L353" s="2">
        <f t="shared" si="321"/>
        <v>3.5833333333333335</v>
      </c>
      <c r="M353" s="3">
        <f t="shared" si="322"/>
        <v>97.727272727272734</v>
      </c>
      <c r="N353" s="2">
        <f t="shared" si="323"/>
        <v>1.4166666666666667</v>
      </c>
      <c r="O353" s="2">
        <f t="shared" si="324"/>
        <v>1.4166666666666667</v>
      </c>
      <c r="P353" s="3">
        <f t="shared" si="325"/>
        <v>100</v>
      </c>
      <c r="Q353" s="2">
        <f t="shared" si="326"/>
        <v>2.25</v>
      </c>
      <c r="R353" s="2">
        <f t="shared" si="327"/>
        <v>2.1666666666666665</v>
      </c>
      <c r="S353" s="3">
        <f t="shared" si="328"/>
        <v>96.296296296296291</v>
      </c>
      <c r="T353" s="3">
        <f t="shared" si="329"/>
        <v>0</v>
      </c>
    </row>
    <row r="354" spans="1:20" x14ac:dyDescent="0.2">
      <c r="A354" s="1" t="s">
        <v>91</v>
      </c>
      <c r="B354" s="4">
        <v>12</v>
      </c>
      <c r="C354" s="4">
        <v>55</v>
      </c>
      <c r="D354" s="4">
        <v>51</v>
      </c>
      <c r="E354" s="4">
        <v>25</v>
      </c>
      <c r="F354" s="4">
        <v>22</v>
      </c>
      <c r="G354" s="4">
        <v>30</v>
      </c>
      <c r="H354" s="4">
        <v>29</v>
      </c>
      <c r="I354" s="4">
        <v>0</v>
      </c>
      <c r="J354" s="1" t="s">
        <v>91</v>
      </c>
      <c r="K354" s="2">
        <f t="shared" si="320"/>
        <v>4.583333333333333</v>
      </c>
      <c r="L354" s="2">
        <f t="shared" si="321"/>
        <v>4.25</v>
      </c>
      <c r="M354" s="3">
        <f t="shared" si="322"/>
        <v>92.727272727272734</v>
      </c>
      <c r="N354" s="2">
        <f t="shared" si="323"/>
        <v>2.0833333333333335</v>
      </c>
      <c r="O354" s="2">
        <f t="shared" si="324"/>
        <v>1.8333333333333333</v>
      </c>
      <c r="P354" s="3">
        <f t="shared" si="325"/>
        <v>88</v>
      </c>
      <c r="Q354" s="2">
        <f t="shared" si="326"/>
        <v>2.5</v>
      </c>
      <c r="R354" s="2">
        <f t="shared" si="327"/>
        <v>2.4166666666666665</v>
      </c>
      <c r="S354" s="3">
        <f t="shared" si="328"/>
        <v>96.666666666666671</v>
      </c>
      <c r="T354" s="3">
        <f t="shared" si="329"/>
        <v>0</v>
      </c>
    </row>
    <row r="355" spans="1:20" x14ac:dyDescent="0.2">
      <c r="A355" s="1" t="s">
        <v>125</v>
      </c>
      <c r="J355" s="1" t="s">
        <v>125</v>
      </c>
      <c r="T355" s="3">
        <f>SUM(T348:T354)*5</f>
        <v>1586.9265898128829</v>
      </c>
    </row>
    <row r="356" spans="1:20" x14ac:dyDescent="0.2">
      <c r="A356" s="1" t="s">
        <v>325</v>
      </c>
      <c r="J356" s="1" t="s">
        <v>325</v>
      </c>
      <c r="K356" s="6" t="s">
        <v>328</v>
      </c>
      <c r="L356" s="6" t="s">
        <v>329</v>
      </c>
      <c r="M356" s="6" t="s">
        <v>330</v>
      </c>
      <c r="N356" s="6" t="s">
        <v>331</v>
      </c>
      <c r="O356" s="6" t="s">
        <v>332</v>
      </c>
      <c r="P356" s="6" t="s">
        <v>333</v>
      </c>
      <c r="Q356" s="6" t="s">
        <v>334</v>
      </c>
      <c r="R356" s="6" t="s">
        <v>335</v>
      </c>
      <c r="S356" s="6" t="s">
        <v>336</v>
      </c>
      <c r="T356" s="6" t="s">
        <v>337</v>
      </c>
    </row>
    <row r="357" spans="1:20" x14ac:dyDescent="0.2">
      <c r="A357" s="1" t="s">
        <v>0</v>
      </c>
      <c r="B357" s="4">
        <v>46</v>
      </c>
      <c r="C357" s="4">
        <v>116</v>
      </c>
      <c r="D357" s="4">
        <v>113</v>
      </c>
      <c r="E357" s="4">
        <v>55</v>
      </c>
      <c r="F357" s="4">
        <v>53</v>
      </c>
      <c r="G357" s="4">
        <v>61</v>
      </c>
      <c r="H357" s="4">
        <v>60</v>
      </c>
      <c r="I357" s="4">
        <v>6</v>
      </c>
      <c r="J357" s="1" t="s">
        <v>0</v>
      </c>
      <c r="K357" s="2">
        <f>C357/B357</f>
        <v>2.5217391304347827</v>
      </c>
      <c r="L357" s="2">
        <f>D357/B357</f>
        <v>2.4565217391304346</v>
      </c>
      <c r="M357" s="3">
        <f>D357*100/C357</f>
        <v>97.41379310344827</v>
      </c>
      <c r="N357" s="2">
        <f>E357/B357</f>
        <v>1.1956521739130435</v>
      </c>
      <c r="O357" s="2">
        <f>F357/B357</f>
        <v>1.1521739130434783</v>
      </c>
      <c r="P357" s="3">
        <f>F357*100/E357</f>
        <v>96.36363636363636</v>
      </c>
      <c r="Q357" s="2">
        <f>G357/B357</f>
        <v>1.326086956521739</v>
      </c>
      <c r="R357" s="2">
        <f>H357/B357</f>
        <v>1.3043478260869565</v>
      </c>
      <c r="S357" s="3">
        <f>H357*100/G357</f>
        <v>98.360655737704917</v>
      </c>
      <c r="T357" s="3">
        <f>I357*1000/B357</f>
        <v>130.43478260869566</v>
      </c>
    </row>
    <row r="358" spans="1:20" x14ac:dyDescent="0.2">
      <c r="A358" s="1" t="s">
        <v>85</v>
      </c>
      <c r="B358" s="4">
        <v>7</v>
      </c>
      <c r="C358" s="4">
        <v>0</v>
      </c>
      <c r="D358" s="4">
        <v>0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1" t="s">
        <v>85</v>
      </c>
      <c r="K358" s="2">
        <f t="shared" ref="K358:K364" si="330">C358/B358</f>
        <v>0</v>
      </c>
      <c r="L358" s="2">
        <f t="shared" ref="L358:L364" si="331">D358/B358</f>
        <v>0</v>
      </c>
      <c r="M358" s="3" t="e">
        <f t="shared" ref="M358:M364" si="332">D358*100/C358</f>
        <v>#DIV/0!</v>
      </c>
      <c r="N358" s="2">
        <f t="shared" ref="N358:N364" si="333">E358/B358</f>
        <v>0</v>
      </c>
      <c r="O358" s="2">
        <f t="shared" ref="O358:O364" si="334">F358/B358</f>
        <v>0</v>
      </c>
      <c r="P358" s="3" t="e">
        <f t="shared" ref="P358:P364" si="335">F358*100/E358</f>
        <v>#DIV/0!</v>
      </c>
      <c r="Q358" s="2">
        <f t="shared" ref="Q358:Q364" si="336">G358/B358</f>
        <v>0</v>
      </c>
      <c r="R358" s="2">
        <f t="shared" ref="R358:R364" si="337">H358/B358</f>
        <v>0</v>
      </c>
      <c r="S358" s="3" t="e">
        <f t="shared" ref="S358:S364" si="338">H358*100/G358</f>
        <v>#DIV/0!</v>
      </c>
      <c r="T358" s="3">
        <f t="shared" ref="T358:T364" si="339">I358*1000/B358</f>
        <v>0</v>
      </c>
    </row>
    <row r="359" spans="1:20" x14ac:dyDescent="0.2">
      <c r="A359" s="1" t="s">
        <v>86</v>
      </c>
      <c r="B359" s="4">
        <v>6</v>
      </c>
      <c r="C359" s="4">
        <v>4</v>
      </c>
      <c r="D359" s="4">
        <v>4</v>
      </c>
      <c r="E359" s="4">
        <v>4</v>
      </c>
      <c r="F359" s="4">
        <v>4</v>
      </c>
      <c r="G359" s="4">
        <v>0</v>
      </c>
      <c r="H359" s="4">
        <v>0</v>
      </c>
      <c r="I359" s="4">
        <v>1</v>
      </c>
      <c r="J359" s="1" t="s">
        <v>86</v>
      </c>
      <c r="K359" s="2">
        <f t="shared" si="330"/>
        <v>0.66666666666666663</v>
      </c>
      <c r="L359" s="2">
        <f t="shared" si="331"/>
        <v>0.66666666666666663</v>
      </c>
      <c r="M359" s="3">
        <f t="shared" si="332"/>
        <v>100</v>
      </c>
      <c r="N359" s="2">
        <f t="shared" si="333"/>
        <v>0.66666666666666663</v>
      </c>
      <c r="O359" s="2">
        <f t="shared" si="334"/>
        <v>0.66666666666666663</v>
      </c>
      <c r="P359" s="3">
        <f t="shared" si="335"/>
        <v>100</v>
      </c>
      <c r="Q359" s="2">
        <f t="shared" si="336"/>
        <v>0</v>
      </c>
      <c r="R359" s="2">
        <f t="shared" si="337"/>
        <v>0</v>
      </c>
      <c r="S359" s="3" t="e">
        <f t="shared" si="338"/>
        <v>#DIV/0!</v>
      </c>
      <c r="T359" s="3">
        <f t="shared" si="339"/>
        <v>166.66666666666666</v>
      </c>
    </row>
    <row r="360" spans="1:20" x14ac:dyDescent="0.2">
      <c r="A360" s="1" t="s">
        <v>87</v>
      </c>
      <c r="B360" s="4">
        <v>10</v>
      </c>
      <c r="C360" s="4">
        <v>26</v>
      </c>
      <c r="D360" s="4">
        <v>24</v>
      </c>
      <c r="E360" s="4">
        <v>14</v>
      </c>
      <c r="F360" s="4">
        <v>13</v>
      </c>
      <c r="G360" s="4">
        <v>12</v>
      </c>
      <c r="H360" s="4">
        <v>11</v>
      </c>
      <c r="I360" s="4">
        <v>3</v>
      </c>
      <c r="J360" s="1" t="s">
        <v>87</v>
      </c>
      <c r="K360" s="2">
        <f t="shared" si="330"/>
        <v>2.6</v>
      </c>
      <c r="L360" s="2">
        <f t="shared" si="331"/>
        <v>2.4</v>
      </c>
      <c r="M360" s="3">
        <f t="shared" si="332"/>
        <v>92.307692307692307</v>
      </c>
      <c r="N360" s="2">
        <f t="shared" si="333"/>
        <v>1.4</v>
      </c>
      <c r="O360" s="2">
        <f t="shared" si="334"/>
        <v>1.3</v>
      </c>
      <c r="P360" s="3">
        <f t="shared" si="335"/>
        <v>92.857142857142861</v>
      </c>
      <c r="Q360" s="2">
        <f t="shared" si="336"/>
        <v>1.2</v>
      </c>
      <c r="R360" s="2">
        <f t="shared" si="337"/>
        <v>1.1000000000000001</v>
      </c>
      <c r="S360" s="3">
        <f t="shared" si="338"/>
        <v>91.666666666666671</v>
      </c>
      <c r="T360" s="3">
        <f t="shared" si="339"/>
        <v>300</v>
      </c>
    </row>
    <row r="361" spans="1:20" x14ac:dyDescent="0.2">
      <c r="A361" s="1" t="s">
        <v>88</v>
      </c>
      <c r="B361" s="4">
        <v>10</v>
      </c>
      <c r="C361" s="4">
        <v>24</v>
      </c>
      <c r="D361" s="4">
        <v>24</v>
      </c>
      <c r="E361" s="4">
        <v>11</v>
      </c>
      <c r="F361" s="4">
        <v>11</v>
      </c>
      <c r="G361" s="4">
        <v>13</v>
      </c>
      <c r="H361" s="4">
        <v>13</v>
      </c>
      <c r="I361" s="4">
        <v>1</v>
      </c>
      <c r="J361" s="1" t="s">
        <v>88</v>
      </c>
      <c r="K361" s="2">
        <f t="shared" si="330"/>
        <v>2.4</v>
      </c>
      <c r="L361" s="2">
        <f t="shared" si="331"/>
        <v>2.4</v>
      </c>
      <c r="M361" s="3">
        <f t="shared" si="332"/>
        <v>100</v>
      </c>
      <c r="N361" s="2">
        <f t="shared" si="333"/>
        <v>1.1000000000000001</v>
      </c>
      <c r="O361" s="2">
        <f t="shared" si="334"/>
        <v>1.1000000000000001</v>
      </c>
      <c r="P361" s="3">
        <f t="shared" si="335"/>
        <v>100</v>
      </c>
      <c r="Q361" s="2">
        <f t="shared" si="336"/>
        <v>1.3</v>
      </c>
      <c r="R361" s="2">
        <f t="shared" si="337"/>
        <v>1.3</v>
      </c>
      <c r="S361" s="3">
        <f t="shared" si="338"/>
        <v>100</v>
      </c>
      <c r="T361" s="3">
        <f t="shared" si="339"/>
        <v>100</v>
      </c>
    </row>
    <row r="362" spans="1:20" x14ac:dyDescent="0.2">
      <c r="A362" s="1" t="s">
        <v>89</v>
      </c>
      <c r="B362" s="4">
        <v>6</v>
      </c>
      <c r="C362" s="4">
        <v>34</v>
      </c>
      <c r="D362" s="4">
        <v>34</v>
      </c>
      <c r="E362" s="4">
        <v>14</v>
      </c>
      <c r="F362" s="4">
        <v>14</v>
      </c>
      <c r="G362" s="4">
        <v>20</v>
      </c>
      <c r="H362" s="4">
        <v>20</v>
      </c>
      <c r="I362" s="4">
        <v>1</v>
      </c>
      <c r="J362" s="1" t="s">
        <v>89</v>
      </c>
      <c r="K362" s="2">
        <f t="shared" si="330"/>
        <v>5.666666666666667</v>
      </c>
      <c r="L362" s="2">
        <f t="shared" si="331"/>
        <v>5.666666666666667</v>
      </c>
      <c r="M362" s="3">
        <f t="shared" si="332"/>
        <v>100</v>
      </c>
      <c r="N362" s="2">
        <f t="shared" si="333"/>
        <v>2.3333333333333335</v>
      </c>
      <c r="O362" s="2">
        <f t="shared" si="334"/>
        <v>2.3333333333333335</v>
      </c>
      <c r="P362" s="3">
        <f t="shared" si="335"/>
        <v>100</v>
      </c>
      <c r="Q362" s="2">
        <f t="shared" si="336"/>
        <v>3.3333333333333335</v>
      </c>
      <c r="R362" s="2">
        <f t="shared" si="337"/>
        <v>3.3333333333333335</v>
      </c>
      <c r="S362" s="3">
        <f t="shared" si="338"/>
        <v>100</v>
      </c>
      <c r="T362" s="3">
        <f t="shared" si="339"/>
        <v>166.66666666666666</v>
      </c>
    </row>
    <row r="363" spans="1:20" x14ac:dyDescent="0.2">
      <c r="A363" s="1" t="s">
        <v>90</v>
      </c>
      <c r="B363" s="4">
        <v>4</v>
      </c>
      <c r="C363" s="4">
        <v>16</v>
      </c>
      <c r="D363" s="4">
        <v>16</v>
      </c>
      <c r="E363" s="4">
        <v>6</v>
      </c>
      <c r="F363" s="4">
        <v>6</v>
      </c>
      <c r="G363" s="4">
        <v>10</v>
      </c>
      <c r="H363" s="4">
        <v>10</v>
      </c>
      <c r="I363" s="4">
        <v>0</v>
      </c>
      <c r="J363" s="1" t="s">
        <v>90</v>
      </c>
      <c r="K363" s="2">
        <f t="shared" si="330"/>
        <v>4</v>
      </c>
      <c r="L363" s="2">
        <f t="shared" si="331"/>
        <v>4</v>
      </c>
      <c r="M363" s="3">
        <f t="shared" si="332"/>
        <v>100</v>
      </c>
      <c r="N363" s="2">
        <f t="shared" si="333"/>
        <v>1.5</v>
      </c>
      <c r="O363" s="2">
        <f t="shared" si="334"/>
        <v>1.5</v>
      </c>
      <c r="P363" s="3">
        <f t="shared" si="335"/>
        <v>100</v>
      </c>
      <c r="Q363" s="2">
        <f t="shared" si="336"/>
        <v>2.5</v>
      </c>
      <c r="R363" s="2">
        <f t="shared" si="337"/>
        <v>2.5</v>
      </c>
      <c r="S363" s="3">
        <f t="shared" si="338"/>
        <v>100</v>
      </c>
      <c r="T363" s="3">
        <f t="shared" si="339"/>
        <v>0</v>
      </c>
    </row>
    <row r="364" spans="1:20" x14ac:dyDescent="0.2">
      <c r="A364" s="1" t="s">
        <v>91</v>
      </c>
      <c r="B364" s="4">
        <v>3</v>
      </c>
      <c r="C364" s="4">
        <v>12</v>
      </c>
      <c r="D364" s="4">
        <v>11</v>
      </c>
      <c r="E364" s="4">
        <v>6</v>
      </c>
      <c r="F364" s="4">
        <v>5</v>
      </c>
      <c r="G364" s="4">
        <v>6</v>
      </c>
      <c r="H364" s="4">
        <v>6</v>
      </c>
      <c r="I364" s="4">
        <v>0</v>
      </c>
      <c r="J364" s="1" t="s">
        <v>91</v>
      </c>
      <c r="K364" s="2">
        <f t="shared" si="330"/>
        <v>4</v>
      </c>
      <c r="L364" s="2">
        <f t="shared" si="331"/>
        <v>3.6666666666666665</v>
      </c>
      <c r="M364" s="3">
        <f t="shared" si="332"/>
        <v>91.666666666666671</v>
      </c>
      <c r="N364" s="2">
        <f t="shared" si="333"/>
        <v>2</v>
      </c>
      <c r="O364" s="2">
        <f t="shared" si="334"/>
        <v>1.6666666666666667</v>
      </c>
      <c r="P364" s="3">
        <f t="shared" si="335"/>
        <v>83.333333333333329</v>
      </c>
      <c r="Q364" s="2">
        <f t="shared" si="336"/>
        <v>2</v>
      </c>
      <c r="R364" s="2">
        <f t="shared" si="337"/>
        <v>2</v>
      </c>
      <c r="S364" s="3">
        <f t="shared" si="338"/>
        <v>100</v>
      </c>
      <c r="T364" s="3">
        <f t="shared" si="339"/>
        <v>0</v>
      </c>
    </row>
    <row r="365" spans="1:20" x14ac:dyDescent="0.2">
      <c r="A365" s="46" t="s">
        <v>426</v>
      </c>
      <c r="B365" s="46"/>
      <c r="C365" s="46"/>
      <c r="D365" s="46"/>
      <c r="E365" s="46"/>
      <c r="F365" s="46"/>
      <c r="G365" s="46"/>
      <c r="H365" s="46"/>
      <c r="I365" s="46"/>
      <c r="J365" s="46" t="s">
        <v>426</v>
      </c>
      <c r="K365" s="46"/>
      <c r="L365" s="46"/>
      <c r="M365" s="46"/>
      <c r="N365" s="46"/>
      <c r="O365" s="46"/>
      <c r="P365" s="46"/>
      <c r="Q365" s="46"/>
      <c r="R365" s="46"/>
      <c r="S365" s="46"/>
      <c r="T365" s="46"/>
    </row>
  </sheetData>
  <mergeCells count="12">
    <mergeCell ref="A256:I256"/>
    <mergeCell ref="J256:T256"/>
    <mergeCell ref="A321:I321"/>
    <mergeCell ref="J321:T321"/>
    <mergeCell ref="A365:I365"/>
    <mergeCell ref="J365:T365"/>
    <mergeCell ref="A62:I62"/>
    <mergeCell ref="J62:T62"/>
    <mergeCell ref="A126:I126"/>
    <mergeCell ref="J126:T126"/>
    <mergeCell ref="A191:I191"/>
    <mergeCell ref="J191:T191"/>
  </mergeCells>
  <pageMargins left="0.7" right="0.7" top="0.75" bottom="0.75" header="0.3" footer="0.3"/>
  <pageSetup orientation="portrait" r:id="rId1"/>
  <rowBreaks count="5" manualBreakCount="5">
    <brk id="63" max="16383" man="1"/>
    <brk id="127" max="16383" man="1"/>
    <brk id="192" max="16383" man="1"/>
    <brk id="257" max="16383" man="1"/>
    <brk id="3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00106-E8F4-4498-A4E3-636C6DD21108}">
  <dimension ref="A1:AJ40"/>
  <sheetViews>
    <sheetView view="pageBreakPreview" topLeftCell="A25" zoomScale="150" zoomScaleNormal="100" zoomScaleSheetLayoutView="150" workbookViewId="0">
      <selection activeCell="A40" sqref="A40:XFD40"/>
    </sheetView>
  </sheetViews>
  <sheetFormatPr defaultRowHeight="9.6" x14ac:dyDescent="0.2"/>
  <cols>
    <col min="1" max="1" width="14.77734375" style="5" customWidth="1"/>
    <col min="2" max="2" width="5" style="5" customWidth="1"/>
    <col min="3" max="11" width="4.109375" style="5" customWidth="1"/>
    <col min="12" max="12" width="4.44140625" style="5" customWidth="1"/>
    <col min="13" max="18" width="4.109375" style="5" customWidth="1"/>
    <col min="19" max="19" width="16.44140625" style="5" customWidth="1"/>
    <col min="20" max="36" width="4.109375" style="5" customWidth="1"/>
    <col min="37" max="16384" width="8.88671875" style="5"/>
  </cols>
  <sheetData>
    <row r="1" spans="1:36" x14ac:dyDescent="0.2">
      <c r="A1" s="5" t="s">
        <v>378</v>
      </c>
      <c r="S1" s="5" t="s">
        <v>53</v>
      </c>
    </row>
    <row r="2" spans="1:36" s="9" customFormat="1" ht="7.8" x14ac:dyDescent="0.15">
      <c r="A2" s="20"/>
      <c r="B2" s="21"/>
      <c r="C2" s="21"/>
      <c r="D2" s="21"/>
      <c r="E2" s="21"/>
      <c r="F2" s="21"/>
      <c r="G2" s="22" t="s">
        <v>343</v>
      </c>
      <c r="H2" s="22" t="s">
        <v>345</v>
      </c>
      <c r="I2" s="22" t="s">
        <v>347</v>
      </c>
      <c r="J2" s="22"/>
      <c r="K2" s="22" t="s">
        <v>349</v>
      </c>
      <c r="L2" s="22"/>
      <c r="M2" s="22" t="s">
        <v>351</v>
      </c>
      <c r="N2" s="22"/>
      <c r="O2" s="22" t="s">
        <v>353</v>
      </c>
      <c r="P2" s="22" t="s">
        <v>355</v>
      </c>
      <c r="Q2" s="22"/>
      <c r="R2" s="22" t="s">
        <v>357</v>
      </c>
      <c r="S2" s="21"/>
      <c r="T2" s="22" t="s">
        <v>359</v>
      </c>
      <c r="U2" s="22" t="s">
        <v>361</v>
      </c>
      <c r="V2" s="22"/>
      <c r="W2" s="22"/>
      <c r="X2" s="22"/>
      <c r="Y2" s="22" t="s">
        <v>363</v>
      </c>
      <c r="Z2" s="22"/>
      <c r="AA2" s="22"/>
      <c r="AB2" s="22"/>
      <c r="AC2" s="22" t="s">
        <v>365</v>
      </c>
      <c r="AD2" s="22"/>
      <c r="AE2" s="22" t="s">
        <v>367</v>
      </c>
      <c r="AF2" s="22" t="s">
        <v>369</v>
      </c>
      <c r="AG2" s="22" t="s">
        <v>371</v>
      </c>
      <c r="AH2" s="22"/>
      <c r="AI2" s="22"/>
      <c r="AJ2" s="23"/>
    </row>
    <row r="3" spans="1:36" s="9" customFormat="1" ht="7.8" x14ac:dyDescent="0.15">
      <c r="A3" s="24"/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344</v>
      </c>
      <c r="H3" s="25" t="s">
        <v>346</v>
      </c>
      <c r="I3" s="25" t="s">
        <v>348</v>
      </c>
      <c r="J3" s="25" t="s">
        <v>8</v>
      </c>
      <c r="K3" s="25" t="s">
        <v>350</v>
      </c>
      <c r="L3" s="25" t="s">
        <v>10</v>
      </c>
      <c r="M3" s="25" t="s">
        <v>352</v>
      </c>
      <c r="N3" s="25" t="s">
        <v>12</v>
      </c>
      <c r="O3" s="25" t="s">
        <v>354</v>
      </c>
      <c r="P3" s="25" t="s">
        <v>356</v>
      </c>
      <c r="Q3" s="25" t="s">
        <v>15</v>
      </c>
      <c r="R3" s="25" t="s">
        <v>358</v>
      </c>
      <c r="S3" s="26"/>
      <c r="T3" s="25" t="s">
        <v>360</v>
      </c>
      <c r="U3" s="25" t="s">
        <v>362</v>
      </c>
      <c r="V3" s="25" t="s">
        <v>19</v>
      </c>
      <c r="W3" s="25" t="s">
        <v>20</v>
      </c>
      <c r="X3" s="25" t="s">
        <v>21</v>
      </c>
      <c r="Y3" s="25" t="s">
        <v>364</v>
      </c>
      <c r="Z3" s="25" t="s">
        <v>23</v>
      </c>
      <c r="AA3" s="25" t="s">
        <v>24</v>
      </c>
      <c r="AB3" s="25" t="s">
        <v>25</v>
      </c>
      <c r="AC3" s="25" t="s">
        <v>366</v>
      </c>
      <c r="AD3" s="25" t="s">
        <v>27</v>
      </c>
      <c r="AE3" s="25" t="s">
        <v>368</v>
      </c>
      <c r="AF3" s="25" t="s">
        <v>370</v>
      </c>
      <c r="AG3" s="25" t="s">
        <v>372</v>
      </c>
      <c r="AH3" s="25" t="s">
        <v>31</v>
      </c>
      <c r="AI3" s="25" t="s">
        <v>32</v>
      </c>
      <c r="AJ3" s="27" t="s">
        <v>33</v>
      </c>
    </row>
    <row r="4" spans="1:36" x14ac:dyDescent="0.2">
      <c r="A4" s="5" t="s">
        <v>341</v>
      </c>
      <c r="B4" s="5">
        <v>137596</v>
      </c>
      <c r="C4" s="5">
        <v>5105</v>
      </c>
      <c r="D4" s="5">
        <v>7639</v>
      </c>
      <c r="E4" s="5">
        <v>6223</v>
      </c>
      <c r="F4" s="5">
        <v>8830</v>
      </c>
      <c r="G4" s="5">
        <v>2477</v>
      </c>
      <c r="H4" s="5">
        <v>2749</v>
      </c>
      <c r="I4" s="5">
        <v>5532</v>
      </c>
      <c r="J4" s="5">
        <v>4333</v>
      </c>
      <c r="K4" s="5">
        <v>2760</v>
      </c>
      <c r="L4" s="5">
        <v>10070</v>
      </c>
      <c r="M4" s="5">
        <v>4781</v>
      </c>
      <c r="N4" s="5">
        <v>1885</v>
      </c>
      <c r="O4" s="5">
        <v>866</v>
      </c>
      <c r="P4" s="5">
        <v>5094</v>
      </c>
      <c r="Q4" s="5">
        <v>4195</v>
      </c>
      <c r="R4" s="5">
        <v>3592</v>
      </c>
      <c r="S4" s="5" t="s">
        <v>341</v>
      </c>
      <c r="T4" s="5">
        <v>6031</v>
      </c>
      <c r="U4" s="5">
        <v>3478</v>
      </c>
      <c r="V4" s="5">
        <v>3574</v>
      </c>
      <c r="W4" s="5">
        <v>3525</v>
      </c>
      <c r="X4" s="5">
        <v>4988</v>
      </c>
      <c r="Y4" s="5">
        <v>4936</v>
      </c>
      <c r="Z4" s="5">
        <v>3043</v>
      </c>
      <c r="AA4" s="5">
        <v>2550</v>
      </c>
      <c r="AB4" s="5">
        <v>4650</v>
      </c>
      <c r="AC4" s="5">
        <v>1921</v>
      </c>
      <c r="AD4" s="5">
        <v>3747</v>
      </c>
      <c r="AE4" s="5">
        <v>5121</v>
      </c>
      <c r="AF4" s="5">
        <v>9634</v>
      </c>
      <c r="AG4" s="5">
        <v>1922</v>
      </c>
      <c r="AH4" s="5">
        <v>1396</v>
      </c>
      <c r="AI4" s="5">
        <v>700</v>
      </c>
      <c r="AJ4" s="5">
        <v>249</v>
      </c>
    </row>
    <row r="5" spans="1:36" x14ac:dyDescent="0.2">
      <c r="A5" s="5" t="s">
        <v>54</v>
      </c>
      <c r="B5" s="5">
        <v>24421</v>
      </c>
      <c r="C5" s="5">
        <v>873</v>
      </c>
      <c r="D5" s="5">
        <v>1338</v>
      </c>
      <c r="E5" s="5">
        <v>1049</v>
      </c>
      <c r="F5" s="5">
        <v>1534</v>
      </c>
      <c r="G5" s="5">
        <v>454</v>
      </c>
      <c r="H5" s="5">
        <v>546</v>
      </c>
      <c r="I5" s="5">
        <v>1135</v>
      </c>
      <c r="J5" s="5">
        <v>851</v>
      </c>
      <c r="K5" s="5">
        <v>558</v>
      </c>
      <c r="L5" s="5">
        <v>1802</v>
      </c>
      <c r="M5" s="5">
        <v>839</v>
      </c>
      <c r="N5" s="5">
        <v>321</v>
      </c>
      <c r="O5" s="5">
        <v>157</v>
      </c>
      <c r="P5" s="5">
        <v>884</v>
      </c>
      <c r="Q5" s="5">
        <v>765</v>
      </c>
      <c r="R5" s="5">
        <v>648</v>
      </c>
      <c r="S5" s="5" t="s">
        <v>54</v>
      </c>
      <c r="T5" s="5">
        <v>1081</v>
      </c>
      <c r="U5" s="5">
        <v>636</v>
      </c>
      <c r="V5" s="5">
        <v>561</v>
      </c>
      <c r="W5" s="5">
        <v>544</v>
      </c>
      <c r="X5" s="5">
        <v>867</v>
      </c>
      <c r="Y5" s="5">
        <v>939</v>
      </c>
      <c r="Z5" s="5">
        <v>561</v>
      </c>
      <c r="AA5" s="5">
        <v>399</v>
      </c>
      <c r="AB5" s="5">
        <v>787</v>
      </c>
      <c r="AC5" s="5">
        <v>318</v>
      </c>
      <c r="AD5" s="5">
        <v>656</v>
      </c>
      <c r="AE5" s="5">
        <v>806</v>
      </c>
      <c r="AF5" s="5">
        <v>1767</v>
      </c>
      <c r="AG5" s="5">
        <v>341</v>
      </c>
      <c r="AH5" s="5">
        <v>216</v>
      </c>
      <c r="AI5" s="5">
        <v>128</v>
      </c>
      <c r="AJ5" s="5">
        <v>60</v>
      </c>
    </row>
    <row r="6" spans="1:36" x14ac:dyDescent="0.2">
      <c r="A6" s="5" t="s">
        <v>342</v>
      </c>
      <c r="B6" s="19">
        <f>B4/B5</f>
        <v>5.6343311084722165</v>
      </c>
      <c r="C6" s="19">
        <f t="shared" ref="C6:AJ6" si="0">C4/C5</f>
        <v>5.8476517754868267</v>
      </c>
      <c r="D6" s="19">
        <f t="shared" si="0"/>
        <v>5.7092675635276535</v>
      </c>
      <c r="E6" s="19">
        <f t="shared" si="0"/>
        <v>5.932316491897045</v>
      </c>
      <c r="F6" s="19">
        <f t="shared" si="0"/>
        <v>5.7561929595827896</v>
      </c>
      <c r="G6" s="19">
        <f t="shared" si="0"/>
        <v>5.4559471365638768</v>
      </c>
      <c r="H6" s="19">
        <f t="shared" si="0"/>
        <v>5.0347985347985347</v>
      </c>
      <c r="I6" s="19">
        <f t="shared" si="0"/>
        <v>4.8740088105726871</v>
      </c>
      <c r="J6" s="19">
        <f t="shared" si="0"/>
        <v>5.0916568742655697</v>
      </c>
      <c r="K6" s="19">
        <f t="shared" si="0"/>
        <v>4.946236559139785</v>
      </c>
      <c r="L6" s="19">
        <f t="shared" si="0"/>
        <v>5.5882352941176467</v>
      </c>
      <c r="M6" s="19">
        <f t="shared" si="0"/>
        <v>5.6984505363528006</v>
      </c>
      <c r="N6" s="19">
        <f t="shared" si="0"/>
        <v>5.8722741433021808</v>
      </c>
      <c r="O6" s="19">
        <f t="shared" si="0"/>
        <v>5.515923566878981</v>
      </c>
      <c r="P6" s="19">
        <f t="shared" si="0"/>
        <v>5.7624434389140271</v>
      </c>
      <c r="Q6" s="19">
        <f t="shared" si="0"/>
        <v>5.4836601307189543</v>
      </c>
      <c r="R6" s="19">
        <f t="shared" si="0"/>
        <v>5.5432098765432096</v>
      </c>
      <c r="S6" s="5" t="s">
        <v>342</v>
      </c>
      <c r="T6" s="19">
        <f t="shared" si="0"/>
        <v>5.5790934320074008</v>
      </c>
      <c r="U6" s="19">
        <f t="shared" si="0"/>
        <v>5.4685534591194971</v>
      </c>
      <c r="V6" s="19">
        <f t="shared" si="0"/>
        <v>6.3707664884135475</v>
      </c>
      <c r="W6" s="19">
        <f t="shared" si="0"/>
        <v>6.4797794117647056</v>
      </c>
      <c r="X6" s="19">
        <f t="shared" si="0"/>
        <v>5.753171856978085</v>
      </c>
      <c r="Y6" s="19">
        <f t="shared" si="0"/>
        <v>5.2566560170394032</v>
      </c>
      <c r="Z6" s="19">
        <f t="shared" si="0"/>
        <v>5.4242424242424239</v>
      </c>
      <c r="AA6" s="19">
        <f t="shared" si="0"/>
        <v>6.3909774436090228</v>
      </c>
      <c r="AB6" s="19">
        <f t="shared" si="0"/>
        <v>5.9085133418043201</v>
      </c>
      <c r="AC6" s="19">
        <f t="shared" si="0"/>
        <v>6.0408805031446544</v>
      </c>
      <c r="AD6" s="19">
        <f t="shared" si="0"/>
        <v>5.711890243902439</v>
      </c>
      <c r="AE6" s="19">
        <f t="shared" si="0"/>
        <v>6.3535980148883375</v>
      </c>
      <c r="AF6" s="19">
        <f t="shared" si="0"/>
        <v>5.4521788341822299</v>
      </c>
      <c r="AG6" s="19">
        <f t="shared" si="0"/>
        <v>5.6363636363636367</v>
      </c>
      <c r="AH6" s="19">
        <f t="shared" si="0"/>
        <v>6.4629629629629628</v>
      </c>
      <c r="AI6" s="19">
        <f t="shared" si="0"/>
        <v>5.46875</v>
      </c>
      <c r="AJ6" s="19">
        <f t="shared" si="0"/>
        <v>4.1500000000000004</v>
      </c>
    </row>
    <row r="7" spans="1:36" x14ac:dyDescent="0.2">
      <c r="A7" s="5" t="s">
        <v>55</v>
      </c>
      <c r="B7" s="5">
        <v>19119</v>
      </c>
      <c r="C7" s="5">
        <v>663</v>
      </c>
      <c r="D7" s="5">
        <v>1078</v>
      </c>
      <c r="E7" s="5">
        <v>861</v>
      </c>
      <c r="F7" s="5">
        <v>1206</v>
      </c>
      <c r="G7" s="5">
        <v>362</v>
      </c>
      <c r="H7" s="5">
        <v>415</v>
      </c>
      <c r="I7" s="5">
        <v>880</v>
      </c>
      <c r="J7" s="5">
        <v>664</v>
      </c>
      <c r="K7" s="5">
        <v>476</v>
      </c>
      <c r="L7" s="5">
        <v>1441</v>
      </c>
      <c r="M7" s="5">
        <v>617</v>
      </c>
      <c r="N7" s="5">
        <v>248</v>
      </c>
      <c r="O7" s="5">
        <v>113</v>
      </c>
      <c r="P7" s="5">
        <v>671</v>
      </c>
      <c r="Q7" s="5">
        <v>604</v>
      </c>
      <c r="R7" s="5">
        <v>547</v>
      </c>
      <c r="S7" s="5" t="s">
        <v>55</v>
      </c>
      <c r="T7" s="5">
        <v>885</v>
      </c>
      <c r="U7" s="5">
        <v>482</v>
      </c>
      <c r="V7" s="5">
        <v>469</v>
      </c>
      <c r="W7" s="5">
        <v>430</v>
      </c>
      <c r="X7" s="5">
        <v>612</v>
      </c>
      <c r="Y7" s="5">
        <v>652</v>
      </c>
      <c r="Z7" s="5">
        <v>383</v>
      </c>
      <c r="AA7" s="5">
        <v>293</v>
      </c>
      <c r="AB7" s="5">
        <v>605</v>
      </c>
      <c r="AC7" s="5">
        <v>252</v>
      </c>
      <c r="AD7" s="5">
        <v>541</v>
      </c>
      <c r="AE7" s="5">
        <v>681</v>
      </c>
      <c r="AF7" s="5">
        <v>1383</v>
      </c>
      <c r="AG7" s="5">
        <v>262</v>
      </c>
      <c r="AH7" s="5">
        <v>195</v>
      </c>
      <c r="AI7" s="5">
        <v>106</v>
      </c>
      <c r="AJ7" s="5">
        <v>42</v>
      </c>
    </row>
    <row r="8" spans="1:36" x14ac:dyDescent="0.2">
      <c r="A8" s="5" t="s">
        <v>56</v>
      </c>
      <c r="B8" s="5">
        <v>68955</v>
      </c>
      <c r="C8" s="5">
        <v>2161</v>
      </c>
      <c r="D8" s="5">
        <v>3763</v>
      </c>
      <c r="E8" s="5">
        <v>3415</v>
      </c>
      <c r="F8" s="5">
        <v>4691</v>
      </c>
      <c r="G8" s="5">
        <v>1369</v>
      </c>
      <c r="H8" s="5">
        <v>1465</v>
      </c>
      <c r="I8" s="5">
        <v>2926</v>
      </c>
      <c r="J8" s="5">
        <v>2024</v>
      </c>
      <c r="K8" s="5">
        <v>1476</v>
      </c>
      <c r="L8" s="5">
        <v>5205</v>
      </c>
      <c r="M8" s="5">
        <v>2648</v>
      </c>
      <c r="N8" s="5">
        <v>1023</v>
      </c>
      <c r="O8" s="5">
        <v>413</v>
      </c>
      <c r="P8" s="5">
        <v>2595</v>
      </c>
      <c r="Q8" s="5">
        <v>2109</v>
      </c>
      <c r="R8" s="5">
        <v>1885</v>
      </c>
      <c r="S8" s="5" t="s">
        <v>56</v>
      </c>
      <c r="T8" s="5">
        <v>3089</v>
      </c>
      <c r="U8" s="5">
        <v>1723</v>
      </c>
      <c r="V8" s="5">
        <v>1720</v>
      </c>
      <c r="W8" s="5">
        <v>1657</v>
      </c>
      <c r="X8" s="5">
        <v>2340</v>
      </c>
      <c r="Y8" s="5">
        <v>2183</v>
      </c>
      <c r="Z8" s="5">
        <v>1254</v>
      </c>
      <c r="AA8" s="5">
        <v>1191</v>
      </c>
      <c r="AB8" s="5">
        <v>2363</v>
      </c>
      <c r="AC8" s="5">
        <v>960</v>
      </c>
      <c r="AD8" s="5">
        <v>1953</v>
      </c>
      <c r="AE8" s="5">
        <v>2829</v>
      </c>
      <c r="AF8" s="5">
        <v>4901</v>
      </c>
      <c r="AG8" s="5">
        <v>798</v>
      </c>
      <c r="AH8" s="5">
        <v>521</v>
      </c>
      <c r="AI8" s="5">
        <v>235</v>
      </c>
      <c r="AJ8" s="5">
        <v>70</v>
      </c>
    </row>
    <row r="9" spans="1:36" x14ac:dyDescent="0.2">
      <c r="A9" s="5" t="s">
        <v>57</v>
      </c>
      <c r="B9" s="5">
        <v>2881</v>
      </c>
      <c r="C9" s="5">
        <v>164</v>
      </c>
      <c r="D9" s="5">
        <v>182</v>
      </c>
      <c r="E9" s="5">
        <v>76</v>
      </c>
      <c r="F9" s="5">
        <v>177</v>
      </c>
      <c r="G9" s="5">
        <v>31</v>
      </c>
      <c r="H9" s="5">
        <v>44</v>
      </c>
      <c r="I9" s="5">
        <v>37</v>
      </c>
      <c r="J9" s="5">
        <v>88</v>
      </c>
      <c r="K9" s="5">
        <v>36</v>
      </c>
      <c r="L9" s="5">
        <v>125</v>
      </c>
      <c r="M9" s="5">
        <v>114</v>
      </c>
      <c r="N9" s="5">
        <v>12</v>
      </c>
      <c r="O9" s="5">
        <v>21</v>
      </c>
      <c r="P9" s="5">
        <v>122</v>
      </c>
      <c r="Q9" s="5">
        <v>106</v>
      </c>
      <c r="R9" s="5">
        <v>131</v>
      </c>
      <c r="S9" s="5" t="s">
        <v>57</v>
      </c>
      <c r="T9" s="5">
        <v>157</v>
      </c>
      <c r="U9" s="5">
        <v>102</v>
      </c>
      <c r="V9" s="5">
        <v>46</v>
      </c>
      <c r="W9" s="5">
        <v>53</v>
      </c>
      <c r="X9" s="5">
        <v>155</v>
      </c>
      <c r="Y9" s="5">
        <v>71</v>
      </c>
      <c r="Z9" s="5">
        <v>75</v>
      </c>
      <c r="AA9" s="5">
        <v>62</v>
      </c>
      <c r="AB9" s="5">
        <v>90</v>
      </c>
      <c r="AC9" s="5">
        <v>66</v>
      </c>
      <c r="AD9" s="5">
        <v>114</v>
      </c>
      <c r="AE9" s="5">
        <v>52</v>
      </c>
      <c r="AF9" s="5">
        <v>168</v>
      </c>
      <c r="AG9" s="5">
        <v>66</v>
      </c>
      <c r="AH9" s="5">
        <v>104</v>
      </c>
      <c r="AI9" s="5">
        <v>22</v>
      </c>
      <c r="AJ9" s="5">
        <v>12</v>
      </c>
    </row>
    <row r="10" spans="1:36" x14ac:dyDescent="0.2">
      <c r="A10" s="5" t="s">
        <v>58</v>
      </c>
      <c r="B10" s="5">
        <v>2084</v>
      </c>
      <c r="C10" s="5">
        <v>93</v>
      </c>
      <c r="D10" s="5">
        <v>144</v>
      </c>
      <c r="E10" s="5">
        <v>77</v>
      </c>
      <c r="F10" s="5">
        <v>111</v>
      </c>
      <c r="G10" s="5">
        <v>31</v>
      </c>
      <c r="H10" s="5">
        <v>19</v>
      </c>
      <c r="I10" s="5">
        <v>53</v>
      </c>
      <c r="J10" s="5">
        <v>60</v>
      </c>
      <c r="K10" s="5">
        <v>29</v>
      </c>
      <c r="L10" s="5">
        <v>125</v>
      </c>
      <c r="M10" s="5">
        <v>42</v>
      </c>
      <c r="N10" s="5">
        <v>27</v>
      </c>
      <c r="O10" s="5">
        <v>14</v>
      </c>
      <c r="P10" s="5">
        <v>79</v>
      </c>
      <c r="Q10" s="5">
        <v>59</v>
      </c>
      <c r="R10" s="5">
        <v>42</v>
      </c>
      <c r="S10" s="5" t="s">
        <v>58</v>
      </c>
      <c r="T10" s="5">
        <v>81</v>
      </c>
      <c r="U10" s="5">
        <v>45</v>
      </c>
      <c r="V10" s="5">
        <v>102</v>
      </c>
      <c r="W10" s="5">
        <v>79</v>
      </c>
      <c r="X10" s="5">
        <v>60</v>
      </c>
      <c r="Y10" s="5">
        <v>78</v>
      </c>
      <c r="Z10" s="5">
        <v>50</v>
      </c>
      <c r="AA10" s="5">
        <v>85</v>
      </c>
      <c r="AB10" s="5">
        <v>73</v>
      </c>
      <c r="AC10" s="5">
        <v>26</v>
      </c>
      <c r="AD10" s="5">
        <v>31</v>
      </c>
      <c r="AE10" s="5">
        <v>70</v>
      </c>
      <c r="AF10" s="5">
        <v>177</v>
      </c>
      <c r="AG10" s="5">
        <v>60</v>
      </c>
      <c r="AH10" s="5">
        <v>45</v>
      </c>
      <c r="AI10" s="5">
        <v>14</v>
      </c>
      <c r="AJ10" s="5">
        <v>3</v>
      </c>
    </row>
    <row r="11" spans="1:36" x14ac:dyDescent="0.2">
      <c r="A11" s="5" t="s">
        <v>59</v>
      </c>
      <c r="B11" s="5">
        <v>7801</v>
      </c>
      <c r="C11" s="5">
        <v>321</v>
      </c>
      <c r="D11" s="5">
        <v>426</v>
      </c>
      <c r="E11" s="5">
        <v>285</v>
      </c>
      <c r="F11" s="5">
        <v>431</v>
      </c>
      <c r="G11" s="5">
        <v>96</v>
      </c>
      <c r="H11" s="5">
        <v>61</v>
      </c>
      <c r="I11" s="5">
        <v>205</v>
      </c>
      <c r="J11" s="5">
        <v>226</v>
      </c>
      <c r="K11" s="5">
        <v>91</v>
      </c>
      <c r="L11" s="5">
        <v>468</v>
      </c>
      <c r="M11" s="5">
        <v>176</v>
      </c>
      <c r="N11" s="5">
        <v>141</v>
      </c>
      <c r="O11" s="5">
        <v>59</v>
      </c>
      <c r="P11" s="5">
        <v>263</v>
      </c>
      <c r="Q11" s="5">
        <v>232</v>
      </c>
      <c r="R11" s="5">
        <v>138</v>
      </c>
      <c r="S11" s="5" t="s">
        <v>59</v>
      </c>
      <c r="T11" s="5">
        <v>341</v>
      </c>
      <c r="U11" s="5">
        <v>212</v>
      </c>
      <c r="V11" s="5">
        <v>273</v>
      </c>
      <c r="W11" s="5">
        <v>282</v>
      </c>
      <c r="X11" s="5">
        <v>295</v>
      </c>
      <c r="Y11" s="5">
        <v>411</v>
      </c>
      <c r="Z11" s="5">
        <v>238</v>
      </c>
      <c r="AA11" s="5">
        <v>247</v>
      </c>
      <c r="AB11" s="5">
        <v>279</v>
      </c>
      <c r="AC11" s="5">
        <v>121</v>
      </c>
      <c r="AD11" s="5">
        <v>155</v>
      </c>
      <c r="AE11" s="5">
        <v>280</v>
      </c>
      <c r="AF11" s="5">
        <v>563</v>
      </c>
      <c r="AG11" s="5">
        <v>235</v>
      </c>
      <c r="AH11" s="5">
        <v>168</v>
      </c>
      <c r="AI11" s="5">
        <v>51</v>
      </c>
      <c r="AJ11" s="5">
        <v>31</v>
      </c>
    </row>
    <row r="12" spans="1:36" x14ac:dyDescent="0.2">
      <c r="A12" s="5" t="s">
        <v>60</v>
      </c>
      <c r="B12" s="5">
        <v>1982</v>
      </c>
      <c r="C12" s="5">
        <v>69</v>
      </c>
      <c r="D12" s="5">
        <v>106</v>
      </c>
      <c r="E12" s="5">
        <v>58</v>
      </c>
      <c r="F12" s="5">
        <v>110</v>
      </c>
      <c r="G12" s="5">
        <v>27</v>
      </c>
      <c r="H12" s="5">
        <v>33</v>
      </c>
      <c r="I12" s="5">
        <v>53</v>
      </c>
      <c r="J12" s="5">
        <v>37</v>
      </c>
      <c r="K12" s="5">
        <v>28</v>
      </c>
      <c r="L12" s="5">
        <v>162</v>
      </c>
      <c r="M12" s="5">
        <v>57</v>
      </c>
      <c r="N12" s="5">
        <v>22</v>
      </c>
      <c r="O12" s="5">
        <v>23</v>
      </c>
      <c r="P12" s="5">
        <v>98</v>
      </c>
      <c r="Q12" s="5">
        <v>61</v>
      </c>
      <c r="R12" s="5">
        <v>54</v>
      </c>
      <c r="S12" s="5" t="s">
        <v>60</v>
      </c>
      <c r="T12" s="5">
        <v>64</v>
      </c>
      <c r="U12" s="5">
        <v>55</v>
      </c>
      <c r="V12" s="5">
        <v>76</v>
      </c>
      <c r="W12" s="5">
        <v>90</v>
      </c>
      <c r="X12" s="5">
        <v>96</v>
      </c>
      <c r="Y12" s="5">
        <v>113</v>
      </c>
      <c r="Z12" s="5">
        <v>69</v>
      </c>
      <c r="AA12" s="5">
        <v>54</v>
      </c>
      <c r="AB12" s="5">
        <v>70</v>
      </c>
      <c r="AC12" s="5">
        <v>25</v>
      </c>
      <c r="AD12" s="5">
        <v>47</v>
      </c>
      <c r="AE12" s="5">
        <v>49</v>
      </c>
      <c r="AF12" s="5">
        <v>98</v>
      </c>
      <c r="AG12" s="5">
        <v>26</v>
      </c>
      <c r="AH12" s="5">
        <v>29</v>
      </c>
      <c r="AI12" s="5">
        <v>21</v>
      </c>
      <c r="AJ12" s="5">
        <v>2</v>
      </c>
    </row>
    <row r="13" spans="1:36" x14ac:dyDescent="0.2">
      <c r="A13" s="5" t="s">
        <v>61</v>
      </c>
      <c r="B13" s="5">
        <v>3292</v>
      </c>
      <c r="C13" s="5">
        <v>170</v>
      </c>
      <c r="D13" s="5">
        <v>165</v>
      </c>
      <c r="E13" s="5">
        <v>113</v>
      </c>
      <c r="F13" s="5">
        <v>176</v>
      </c>
      <c r="G13" s="5">
        <v>49</v>
      </c>
      <c r="H13" s="5">
        <v>35</v>
      </c>
      <c r="I13" s="5">
        <v>64</v>
      </c>
      <c r="J13" s="5">
        <v>86</v>
      </c>
      <c r="K13" s="5">
        <v>21</v>
      </c>
      <c r="L13" s="5">
        <v>207</v>
      </c>
      <c r="M13" s="5">
        <v>80</v>
      </c>
      <c r="N13" s="5">
        <v>18</v>
      </c>
      <c r="O13" s="5">
        <v>26</v>
      </c>
      <c r="P13" s="5">
        <v>130</v>
      </c>
      <c r="Q13" s="5">
        <v>77</v>
      </c>
      <c r="R13" s="5">
        <v>62</v>
      </c>
      <c r="S13" s="5" t="s">
        <v>61</v>
      </c>
      <c r="T13" s="5">
        <v>106</v>
      </c>
      <c r="U13" s="5">
        <v>106</v>
      </c>
      <c r="V13" s="5">
        <v>136</v>
      </c>
      <c r="W13" s="5">
        <v>153</v>
      </c>
      <c r="X13" s="5">
        <v>199</v>
      </c>
      <c r="Y13" s="5">
        <v>175</v>
      </c>
      <c r="Z13" s="5">
        <v>104</v>
      </c>
      <c r="AA13" s="5">
        <v>84</v>
      </c>
      <c r="AB13" s="5">
        <v>114</v>
      </c>
      <c r="AC13" s="5">
        <v>79</v>
      </c>
      <c r="AD13" s="5">
        <v>126</v>
      </c>
      <c r="AE13" s="5">
        <v>97</v>
      </c>
      <c r="AF13" s="5">
        <v>197</v>
      </c>
      <c r="AG13" s="5">
        <v>54</v>
      </c>
      <c r="AH13" s="5">
        <v>56</v>
      </c>
      <c r="AI13" s="5">
        <v>27</v>
      </c>
      <c r="AJ13" s="5">
        <v>0</v>
      </c>
    </row>
    <row r="14" spans="1:36" x14ac:dyDescent="0.2">
      <c r="A14" s="5" t="s">
        <v>62</v>
      </c>
      <c r="B14" s="5">
        <v>5126</v>
      </c>
      <c r="C14" s="5">
        <v>406</v>
      </c>
      <c r="D14" s="5">
        <v>245</v>
      </c>
      <c r="E14" s="5">
        <v>257</v>
      </c>
      <c r="F14" s="5">
        <v>338</v>
      </c>
      <c r="G14" s="5">
        <v>57</v>
      </c>
      <c r="H14" s="5">
        <v>51</v>
      </c>
      <c r="I14" s="5">
        <v>139</v>
      </c>
      <c r="J14" s="5">
        <v>141</v>
      </c>
      <c r="K14" s="5">
        <v>37</v>
      </c>
      <c r="L14" s="5">
        <v>354</v>
      </c>
      <c r="M14" s="5">
        <v>170</v>
      </c>
      <c r="N14" s="5">
        <v>34</v>
      </c>
      <c r="O14" s="5">
        <v>36</v>
      </c>
      <c r="P14" s="5">
        <v>176</v>
      </c>
      <c r="Q14" s="5">
        <v>124</v>
      </c>
      <c r="R14" s="5">
        <v>72</v>
      </c>
      <c r="S14" s="5" t="s">
        <v>62</v>
      </c>
      <c r="T14" s="5">
        <v>131</v>
      </c>
      <c r="U14" s="5">
        <v>116</v>
      </c>
      <c r="V14" s="5">
        <v>180</v>
      </c>
      <c r="W14" s="5">
        <v>201</v>
      </c>
      <c r="X14" s="5">
        <v>344</v>
      </c>
      <c r="Y14" s="5">
        <v>237</v>
      </c>
      <c r="Z14" s="5">
        <v>153</v>
      </c>
      <c r="AA14" s="5">
        <v>122</v>
      </c>
      <c r="AB14" s="5">
        <v>215</v>
      </c>
      <c r="AC14" s="5">
        <v>29</v>
      </c>
      <c r="AD14" s="5">
        <v>104</v>
      </c>
      <c r="AE14" s="5">
        <v>160</v>
      </c>
      <c r="AF14" s="5">
        <v>266</v>
      </c>
      <c r="AG14" s="5">
        <v>71</v>
      </c>
      <c r="AH14" s="5">
        <v>58</v>
      </c>
      <c r="AI14" s="5">
        <v>77</v>
      </c>
      <c r="AJ14" s="5">
        <v>25</v>
      </c>
    </row>
    <row r="15" spans="1:36" x14ac:dyDescent="0.2">
      <c r="A15" s="5" t="s">
        <v>63</v>
      </c>
      <c r="B15" s="5">
        <v>1935</v>
      </c>
      <c r="C15" s="5">
        <v>185</v>
      </c>
      <c r="D15" s="5">
        <v>192</v>
      </c>
      <c r="E15" s="5">
        <v>32</v>
      </c>
      <c r="F15" s="5">
        <v>56</v>
      </c>
      <c r="G15" s="5">
        <v>1</v>
      </c>
      <c r="H15" s="5">
        <v>80</v>
      </c>
      <c r="I15" s="5">
        <v>40</v>
      </c>
      <c r="J15" s="5">
        <v>156</v>
      </c>
      <c r="K15" s="5">
        <v>8</v>
      </c>
      <c r="L15" s="5">
        <v>181</v>
      </c>
      <c r="M15" s="5">
        <v>38</v>
      </c>
      <c r="N15" s="5">
        <v>39</v>
      </c>
      <c r="O15" s="5">
        <v>4</v>
      </c>
      <c r="P15" s="5">
        <v>76</v>
      </c>
      <c r="Q15" s="5">
        <v>58</v>
      </c>
      <c r="R15" s="5">
        <v>13</v>
      </c>
      <c r="S15" s="5" t="s">
        <v>63</v>
      </c>
      <c r="T15" s="5">
        <v>96</v>
      </c>
      <c r="U15" s="5">
        <v>1</v>
      </c>
      <c r="V15" s="5">
        <v>11</v>
      </c>
      <c r="W15" s="5">
        <v>36</v>
      </c>
      <c r="X15" s="5">
        <v>20</v>
      </c>
      <c r="Y15" s="5">
        <v>77</v>
      </c>
      <c r="Z15" s="5">
        <v>156</v>
      </c>
      <c r="AA15" s="5">
        <v>13</v>
      </c>
      <c r="AB15" s="5">
        <v>54</v>
      </c>
      <c r="AC15" s="5">
        <v>45</v>
      </c>
      <c r="AD15" s="5">
        <v>20</v>
      </c>
      <c r="AE15" s="5">
        <v>97</v>
      </c>
      <c r="AF15" s="5">
        <v>114</v>
      </c>
      <c r="AG15" s="5">
        <v>9</v>
      </c>
      <c r="AH15" s="5">
        <v>4</v>
      </c>
      <c r="AI15" s="5">
        <v>19</v>
      </c>
      <c r="AJ15" s="5">
        <v>4</v>
      </c>
    </row>
    <row r="17" spans="1:36" x14ac:dyDescent="0.2">
      <c r="A17" s="5" t="s">
        <v>339</v>
      </c>
      <c r="B17" s="5">
        <v>69232</v>
      </c>
      <c r="C17" s="5">
        <v>2592</v>
      </c>
      <c r="D17" s="5">
        <v>3889</v>
      </c>
      <c r="E17" s="5">
        <v>3275</v>
      </c>
      <c r="F17" s="5">
        <v>4400</v>
      </c>
      <c r="G17" s="5">
        <v>1270</v>
      </c>
      <c r="H17" s="5">
        <v>1383</v>
      </c>
      <c r="I17" s="5">
        <v>2779</v>
      </c>
      <c r="J17" s="5">
        <v>2180</v>
      </c>
      <c r="K17" s="5">
        <v>1391</v>
      </c>
      <c r="L17" s="5">
        <v>5002</v>
      </c>
      <c r="M17" s="5">
        <v>2370</v>
      </c>
      <c r="N17" s="5">
        <v>929</v>
      </c>
      <c r="O17" s="5">
        <v>420</v>
      </c>
      <c r="P17" s="5">
        <v>2581</v>
      </c>
      <c r="Q17" s="5">
        <v>2125</v>
      </c>
      <c r="R17" s="5">
        <v>1796</v>
      </c>
      <c r="S17" s="5" t="s">
        <v>339</v>
      </c>
      <c r="T17" s="5">
        <v>2995</v>
      </c>
      <c r="U17" s="5">
        <v>1725</v>
      </c>
      <c r="V17" s="5">
        <v>1815</v>
      </c>
      <c r="W17" s="5">
        <v>1752</v>
      </c>
      <c r="X17" s="5">
        <v>2460</v>
      </c>
      <c r="Y17" s="5">
        <v>2438</v>
      </c>
      <c r="Z17" s="5">
        <v>1586</v>
      </c>
      <c r="AA17" s="5">
        <v>1237</v>
      </c>
      <c r="AB17" s="5">
        <v>2384</v>
      </c>
      <c r="AC17" s="5">
        <v>961</v>
      </c>
      <c r="AD17" s="5">
        <v>1883</v>
      </c>
      <c r="AE17" s="5">
        <v>2644</v>
      </c>
      <c r="AF17" s="5">
        <v>4884</v>
      </c>
      <c r="AG17" s="5">
        <v>924</v>
      </c>
      <c r="AH17" s="5">
        <v>697</v>
      </c>
      <c r="AI17" s="5">
        <v>343</v>
      </c>
      <c r="AJ17" s="5">
        <v>122</v>
      </c>
    </row>
    <row r="18" spans="1:36" x14ac:dyDescent="0.2">
      <c r="A18" s="5" t="s">
        <v>54</v>
      </c>
      <c r="B18" s="5">
        <v>20529</v>
      </c>
      <c r="C18" s="5">
        <v>742</v>
      </c>
      <c r="D18" s="5">
        <v>1148</v>
      </c>
      <c r="E18" s="5">
        <v>902</v>
      </c>
      <c r="F18" s="5">
        <v>1274</v>
      </c>
      <c r="G18" s="5">
        <v>382</v>
      </c>
      <c r="H18" s="5">
        <v>444</v>
      </c>
      <c r="I18" s="5">
        <v>939</v>
      </c>
      <c r="J18" s="5">
        <v>717</v>
      </c>
      <c r="K18" s="5">
        <v>491</v>
      </c>
      <c r="L18" s="5">
        <v>1525</v>
      </c>
      <c r="M18" s="5">
        <v>671</v>
      </c>
      <c r="N18" s="5">
        <v>259</v>
      </c>
      <c r="O18" s="5">
        <v>125</v>
      </c>
      <c r="P18" s="5">
        <v>717</v>
      </c>
      <c r="Q18" s="5">
        <v>652</v>
      </c>
      <c r="R18" s="5">
        <v>568</v>
      </c>
      <c r="S18" s="5" t="s">
        <v>54</v>
      </c>
      <c r="T18" s="5">
        <v>931</v>
      </c>
      <c r="U18" s="5">
        <v>517</v>
      </c>
      <c r="V18" s="5">
        <v>504</v>
      </c>
      <c r="W18" s="5">
        <v>469</v>
      </c>
      <c r="X18" s="5">
        <v>676</v>
      </c>
      <c r="Y18" s="5">
        <v>717</v>
      </c>
      <c r="Z18" s="5">
        <v>449</v>
      </c>
      <c r="AA18" s="5">
        <v>320</v>
      </c>
      <c r="AB18" s="5">
        <v>679</v>
      </c>
      <c r="AC18" s="5">
        <v>276</v>
      </c>
      <c r="AD18" s="5">
        <v>586</v>
      </c>
      <c r="AE18" s="5">
        <v>721</v>
      </c>
      <c r="AF18" s="5">
        <v>1481</v>
      </c>
      <c r="AG18" s="5">
        <v>284</v>
      </c>
      <c r="AH18" s="5">
        <v>204</v>
      </c>
      <c r="AI18" s="5">
        <v>112</v>
      </c>
      <c r="AJ18" s="5">
        <v>47</v>
      </c>
    </row>
    <row r="19" spans="1:36" x14ac:dyDescent="0.2">
      <c r="A19" s="5" t="s">
        <v>55</v>
      </c>
      <c r="B19" s="5">
        <v>63</v>
      </c>
      <c r="C19" s="5">
        <v>3</v>
      </c>
      <c r="D19" s="5">
        <v>5</v>
      </c>
      <c r="E19" s="5">
        <v>0</v>
      </c>
      <c r="F19" s="5">
        <v>7</v>
      </c>
      <c r="G19" s="5">
        <v>0</v>
      </c>
      <c r="H19" s="5">
        <v>0</v>
      </c>
      <c r="I19" s="5">
        <v>0</v>
      </c>
      <c r="J19" s="5">
        <v>2</v>
      </c>
      <c r="K19" s="5">
        <v>1</v>
      </c>
      <c r="L19" s="5">
        <v>6</v>
      </c>
      <c r="M19" s="5">
        <v>2</v>
      </c>
      <c r="N19" s="5">
        <v>1</v>
      </c>
      <c r="O19" s="5">
        <v>0</v>
      </c>
      <c r="P19" s="5">
        <v>2</v>
      </c>
      <c r="Q19" s="5">
        <v>1</v>
      </c>
      <c r="R19" s="5">
        <v>1</v>
      </c>
      <c r="S19" s="5" t="s">
        <v>55</v>
      </c>
      <c r="T19" s="5">
        <v>8</v>
      </c>
      <c r="U19" s="5">
        <v>0</v>
      </c>
      <c r="V19" s="5">
        <v>2</v>
      </c>
      <c r="W19" s="5">
        <v>2</v>
      </c>
      <c r="X19" s="5">
        <v>3</v>
      </c>
      <c r="Y19" s="5">
        <v>8</v>
      </c>
      <c r="Z19" s="5">
        <v>0</v>
      </c>
      <c r="AA19" s="5">
        <v>5</v>
      </c>
      <c r="AB19" s="5">
        <v>0</v>
      </c>
      <c r="AC19" s="5">
        <v>1</v>
      </c>
      <c r="AD19" s="5">
        <v>0</v>
      </c>
      <c r="AE19" s="5">
        <v>0</v>
      </c>
      <c r="AF19" s="5">
        <v>2</v>
      </c>
      <c r="AG19" s="5">
        <v>1</v>
      </c>
      <c r="AH19" s="5">
        <v>0</v>
      </c>
      <c r="AI19" s="5">
        <v>0</v>
      </c>
      <c r="AJ19" s="5">
        <v>0</v>
      </c>
    </row>
    <row r="20" spans="1:36" x14ac:dyDescent="0.2">
      <c r="A20" s="5" t="s">
        <v>56</v>
      </c>
      <c r="B20" s="5">
        <v>36729</v>
      </c>
      <c r="C20" s="5">
        <v>1161</v>
      </c>
      <c r="D20" s="5">
        <v>2074</v>
      </c>
      <c r="E20" s="5">
        <v>1904</v>
      </c>
      <c r="F20" s="5">
        <v>2456</v>
      </c>
      <c r="G20" s="5">
        <v>757</v>
      </c>
      <c r="H20" s="5">
        <v>788</v>
      </c>
      <c r="I20" s="5">
        <v>1571</v>
      </c>
      <c r="J20" s="5">
        <v>1046</v>
      </c>
      <c r="K20" s="5">
        <v>791</v>
      </c>
      <c r="L20" s="5">
        <v>2733</v>
      </c>
      <c r="M20" s="5">
        <v>1394</v>
      </c>
      <c r="N20" s="5">
        <v>508</v>
      </c>
      <c r="O20" s="5">
        <v>222</v>
      </c>
      <c r="P20" s="5">
        <v>1409</v>
      </c>
      <c r="Q20" s="5">
        <v>1122</v>
      </c>
      <c r="R20" s="5">
        <v>1005</v>
      </c>
      <c r="S20" s="5" t="s">
        <v>56</v>
      </c>
      <c r="T20" s="5">
        <v>1638</v>
      </c>
      <c r="U20" s="5">
        <v>935</v>
      </c>
      <c r="V20" s="5">
        <v>972</v>
      </c>
      <c r="W20" s="5">
        <v>889</v>
      </c>
      <c r="X20" s="5">
        <v>1226</v>
      </c>
      <c r="Y20" s="5">
        <v>1157</v>
      </c>
      <c r="Z20" s="5">
        <v>708</v>
      </c>
      <c r="AA20" s="5">
        <v>613</v>
      </c>
      <c r="AB20" s="5">
        <v>1243</v>
      </c>
      <c r="AC20" s="5">
        <v>497</v>
      </c>
      <c r="AD20" s="5">
        <v>1000</v>
      </c>
      <c r="AE20" s="5">
        <v>1491</v>
      </c>
      <c r="AF20" s="5">
        <v>2636</v>
      </c>
      <c r="AG20" s="5">
        <v>395</v>
      </c>
      <c r="AH20" s="5">
        <v>246</v>
      </c>
      <c r="AI20" s="5">
        <v>106</v>
      </c>
      <c r="AJ20" s="5">
        <v>36</v>
      </c>
    </row>
    <row r="21" spans="1:36" x14ac:dyDescent="0.2">
      <c r="A21" s="5" t="s">
        <v>57</v>
      </c>
      <c r="B21" s="5">
        <v>1549</v>
      </c>
      <c r="C21" s="5">
        <v>85</v>
      </c>
      <c r="D21" s="5">
        <v>100</v>
      </c>
      <c r="E21" s="5">
        <v>46</v>
      </c>
      <c r="F21" s="5">
        <v>91</v>
      </c>
      <c r="G21" s="5">
        <v>15</v>
      </c>
      <c r="H21" s="5">
        <v>25</v>
      </c>
      <c r="I21" s="5">
        <v>16</v>
      </c>
      <c r="J21" s="5">
        <v>49</v>
      </c>
      <c r="K21" s="5">
        <v>20</v>
      </c>
      <c r="L21" s="5">
        <v>75</v>
      </c>
      <c r="M21" s="5">
        <v>56</v>
      </c>
      <c r="N21" s="5">
        <v>7</v>
      </c>
      <c r="O21" s="5">
        <v>10</v>
      </c>
      <c r="P21" s="5">
        <v>70</v>
      </c>
      <c r="Q21" s="5">
        <v>62</v>
      </c>
      <c r="R21" s="5">
        <v>65</v>
      </c>
      <c r="S21" s="5" t="s">
        <v>57</v>
      </c>
      <c r="T21" s="5">
        <v>87</v>
      </c>
      <c r="U21" s="5">
        <v>52</v>
      </c>
      <c r="V21" s="5">
        <v>21</v>
      </c>
      <c r="W21" s="5">
        <v>26</v>
      </c>
      <c r="X21" s="5">
        <v>77</v>
      </c>
      <c r="Y21" s="5">
        <v>35</v>
      </c>
      <c r="Z21" s="5">
        <v>43</v>
      </c>
      <c r="AA21" s="5">
        <v>34</v>
      </c>
      <c r="AB21" s="5">
        <v>48</v>
      </c>
      <c r="AC21" s="5">
        <v>30</v>
      </c>
      <c r="AD21" s="5">
        <v>64</v>
      </c>
      <c r="AE21" s="5">
        <v>34</v>
      </c>
      <c r="AF21" s="5">
        <v>93</v>
      </c>
      <c r="AG21" s="5">
        <v>39</v>
      </c>
      <c r="AH21" s="5">
        <v>56</v>
      </c>
      <c r="AI21" s="5">
        <v>11</v>
      </c>
      <c r="AJ21" s="5">
        <v>7</v>
      </c>
    </row>
    <row r="22" spans="1:36" x14ac:dyDescent="0.2">
      <c r="A22" s="5" t="s">
        <v>58</v>
      </c>
      <c r="B22" s="5">
        <v>501</v>
      </c>
      <c r="C22" s="5">
        <v>32</v>
      </c>
      <c r="D22" s="5">
        <v>34</v>
      </c>
      <c r="E22" s="5">
        <v>16</v>
      </c>
      <c r="F22" s="5">
        <v>16</v>
      </c>
      <c r="G22" s="5">
        <v>11</v>
      </c>
      <c r="H22" s="5">
        <v>5</v>
      </c>
      <c r="I22" s="5">
        <v>5</v>
      </c>
      <c r="J22" s="5">
        <v>15</v>
      </c>
      <c r="K22" s="5">
        <v>4</v>
      </c>
      <c r="L22" s="5">
        <v>27</v>
      </c>
      <c r="M22" s="5">
        <v>4</v>
      </c>
      <c r="N22" s="5">
        <v>9</v>
      </c>
      <c r="O22" s="5">
        <v>6</v>
      </c>
      <c r="P22" s="5">
        <v>14</v>
      </c>
      <c r="Q22" s="5">
        <v>6</v>
      </c>
      <c r="R22" s="5">
        <v>6</v>
      </c>
      <c r="S22" s="5" t="s">
        <v>58</v>
      </c>
      <c r="T22" s="5">
        <v>7</v>
      </c>
      <c r="U22" s="5">
        <v>3</v>
      </c>
      <c r="V22" s="5">
        <v>15</v>
      </c>
      <c r="W22" s="5">
        <v>12</v>
      </c>
      <c r="X22" s="5">
        <v>10</v>
      </c>
      <c r="Y22" s="5">
        <v>18</v>
      </c>
      <c r="Z22" s="5">
        <v>11</v>
      </c>
      <c r="AA22" s="5">
        <v>22</v>
      </c>
      <c r="AB22" s="5">
        <v>24</v>
      </c>
      <c r="AC22" s="5">
        <v>6</v>
      </c>
      <c r="AD22" s="5">
        <v>11</v>
      </c>
      <c r="AE22" s="5">
        <v>16</v>
      </c>
      <c r="AF22" s="5">
        <v>58</v>
      </c>
      <c r="AG22" s="5">
        <v>26</v>
      </c>
      <c r="AH22" s="5">
        <v>40</v>
      </c>
      <c r="AI22" s="5">
        <v>11</v>
      </c>
      <c r="AJ22" s="5">
        <v>1</v>
      </c>
    </row>
    <row r="23" spans="1:36" x14ac:dyDescent="0.2">
      <c r="A23" s="5" t="s">
        <v>59</v>
      </c>
      <c r="B23" s="5">
        <v>4114</v>
      </c>
      <c r="C23" s="5">
        <v>179</v>
      </c>
      <c r="D23" s="5">
        <v>227</v>
      </c>
      <c r="E23" s="5">
        <v>164</v>
      </c>
      <c r="F23" s="5">
        <v>229</v>
      </c>
      <c r="G23" s="5">
        <v>46</v>
      </c>
      <c r="H23" s="5">
        <v>29</v>
      </c>
      <c r="I23" s="5">
        <v>110</v>
      </c>
      <c r="J23" s="5">
        <v>133</v>
      </c>
      <c r="K23" s="5">
        <v>47</v>
      </c>
      <c r="L23" s="5">
        <v>237</v>
      </c>
      <c r="M23" s="5">
        <v>96</v>
      </c>
      <c r="N23" s="5">
        <v>93</v>
      </c>
      <c r="O23" s="5">
        <v>23</v>
      </c>
      <c r="P23" s="5">
        <v>136</v>
      </c>
      <c r="Q23" s="5">
        <v>125</v>
      </c>
      <c r="R23" s="5">
        <v>74</v>
      </c>
      <c r="S23" s="5" t="s">
        <v>59</v>
      </c>
      <c r="T23" s="5">
        <v>183</v>
      </c>
      <c r="U23" s="5">
        <v>112</v>
      </c>
      <c r="V23" s="5">
        <v>135</v>
      </c>
      <c r="W23" s="5">
        <v>146</v>
      </c>
      <c r="X23" s="5">
        <v>149</v>
      </c>
      <c r="Y23" s="5">
        <v>204</v>
      </c>
      <c r="Z23" s="5">
        <v>125</v>
      </c>
      <c r="AA23" s="5">
        <v>122</v>
      </c>
      <c r="AB23" s="5">
        <v>157</v>
      </c>
      <c r="AC23" s="5">
        <v>55</v>
      </c>
      <c r="AD23" s="5">
        <v>80</v>
      </c>
      <c r="AE23" s="5">
        <v>158</v>
      </c>
      <c r="AF23" s="5">
        <v>308</v>
      </c>
      <c r="AG23" s="5">
        <v>103</v>
      </c>
      <c r="AH23" s="5">
        <v>87</v>
      </c>
      <c r="AI23" s="5">
        <v>27</v>
      </c>
      <c r="AJ23" s="5">
        <v>15</v>
      </c>
    </row>
    <row r="24" spans="1:36" x14ac:dyDescent="0.2">
      <c r="A24" s="5" t="s">
        <v>60</v>
      </c>
      <c r="B24" s="5">
        <v>513</v>
      </c>
      <c r="C24" s="5">
        <v>20</v>
      </c>
      <c r="D24" s="5">
        <v>26</v>
      </c>
      <c r="E24" s="5">
        <v>17</v>
      </c>
      <c r="F24" s="5">
        <v>33</v>
      </c>
      <c r="G24" s="5">
        <v>8</v>
      </c>
      <c r="H24" s="5">
        <v>9</v>
      </c>
      <c r="I24" s="5">
        <v>18</v>
      </c>
      <c r="J24" s="5">
        <v>10</v>
      </c>
      <c r="K24" s="5">
        <v>9</v>
      </c>
      <c r="L24" s="5">
        <v>44</v>
      </c>
      <c r="M24" s="5">
        <v>9</v>
      </c>
      <c r="N24" s="5">
        <v>7</v>
      </c>
      <c r="O24" s="5">
        <v>6</v>
      </c>
      <c r="P24" s="5">
        <v>30</v>
      </c>
      <c r="Q24" s="5">
        <v>17</v>
      </c>
      <c r="R24" s="5">
        <v>8</v>
      </c>
      <c r="S24" s="5" t="s">
        <v>60</v>
      </c>
      <c r="T24" s="5">
        <v>10</v>
      </c>
      <c r="U24" s="5">
        <v>11</v>
      </c>
      <c r="V24" s="5">
        <v>14</v>
      </c>
      <c r="W24" s="5">
        <v>24</v>
      </c>
      <c r="X24" s="5">
        <v>35</v>
      </c>
      <c r="Y24" s="5">
        <v>30</v>
      </c>
      <c r="Z24" s="5">
        <v>19</v>
      </c>
      <c r="AA24" s="5">
        <v>13</v>
      </c>
      <c r="AB24" s="5">
        <v>18</v>
      </c>
      <c r="AC24" s="5">
        <v>8</v>
      </c>
      <c r="AD24" s="5">
        <v>13</v>
      </c>
      <c r="AE24" s="5">
        <v>11</v>
      </c>
      <c r="AF24" s="5">
        <v>18</v>
      </c>
      <c r="AG24" s="5">
        <v>7</v>
      </c>
      <c r="AH24" s="5">
        <v>5</v>
      </c>
      <c r="AI24" s="5">
        <v>5</v>
      </c>
      <c r="AJ24" s="5">
        <v>1</v>
      </c>
    </row>
    <row r="25" spans="1:36" x14ac:dyDescent="0.2">
      <c r="A25" s="5" t="s">
        <v>61</v>
      </c>
      <c r="B25" s="5">
        <v>1533</v>
      </c>
      <c r="C25" s="5">
        <v>72</v>
      </c>
      <c r="D25" s="5">
        <v>73</v>
      </c>
      <c r="E25" s="5">
        <v>62</v>
      </c>
      <c r="F25" s="5">
        <v>91</v>
      </c>
      <c r="G25" s="5">
        <v>25</v>
      </c>
      <c r="H25" s="5">
        <v>10</v>
      </c>
      <c r="I25" s="5">
        <v>32</v>
      </c>
      <c r="J25" s="5">
        <v>45</v>
      </c>
      <c r="K25" s="5">
        <v>7</v>
      </c>
      <c r="L25" s="5">
        <v>100</v>
      </c>
      <c r="M25" s="5">
        <v>35</v>
      </c>
      <c r="N25" s="5">
        <v>9</v>
      </c>
      <c r="O25" s="5">
        <v>7</v>
      </c>
      <c r="P25" s="5">
        <v>69</v>
      </c>
      <c r="Q25" s="5">
        <v>39</v>
      </c>
      <c r="R25" s="5">
        <v>26</v>
      </c>
      <c r="S25" s="5" t="s">
        <v>61</v>
      </c>
      <c r="T25" s="5">
        <v>44</v>
      </c>
      <c r="U25" s="5">
        <v>49</v>
      </c>
      <c r="V25" s="5">
        <v>64</v>
      </c>
      <c r="W25" s="5">
        <v>66</v>
      </c>
      <c r="X25" s="5">
        <v>97</v>
      </c>
      <c r="Y25" s="5">
        <v>76</v>
      </c>
      <c r="Z25" s="5">
        <v>55</v>
      </c>
      <c r="AA25" s="5">
        <v>34</v>
      </c>
      <c r="AB25" s="5">
        <v>54</v>
      </c>
      <c r="AC25" s="5">
        <v>44</v>
      </c>
      <c r="AD25" s="5">
        <v>54</v>
      </c>
      <c r="AE25" s="5">
        <v>45</v>
      </c>
      <c r="AF25" s="5">
        <v>85</v>
      </c>
      <c r="AG25" s="5">
        <v>28</v>
      </c>
      <c r="AH25" s="5">
        <v>20</v>
      </c>
      <c r="AI25" s="5">
        <v>16</v>
      </c>
      <c r="AJ25" s="5">
        <v>0</v>
      </c>
    </row>
    <row r="26" spans="1:36" x14ac:dyDescent="0.2">
      <c r="A26" s="5" t="s">
        <v>62</v>
      </c>
      <c r="B26" s="5">
        <v>2615</v>
      </c>
      <c r="C26" s="5">
        <v>188</v>
      </c>
      <c r="D26" s="5">
        <v>129</v>
      </c>
      <c r="E26" s="5">
        <v>143</v>
      </c>
      <c r="F26" s="5">
        <v>183</v>
      </c>
      <c r="G26" s="5">
        <v>26</v>
      </c>
      <c r="H26" s="5">
        <v>29</v>
      </c>
      <c r="I26" s="5">
        <v>73</v>
      </c>
      <c r="J26" s="5">
        <v>76</v>
      </c>
      <c r="K26" s="5">
        <v>17</v>
      </c>
      <c r="L26" s="5">
        <v>168</v>
      </c>
      <c r="M26" s="5">
        <v>89</v>
      </c>
      <c r="N26" s="5">
        <v>18</v>
      </c>
      <c r="O26" s="5">
        <v>19</v>
      </c>
      <c r="P26" s="5">
        <v>87</v>
      </c>
      <c r="Q26" s="5">
        <v>71</v>
      </c>
      <c r="R26" s="5">
        <v>31</v>
      </c>
      <c r="S26" s="5" t="s">
        <v>62</v>
      </c>
      <c r="T26" s="5">
        <v>53</v>
      </c>
      <c r="U26" s="5">
        <v>46</v>
      </c>
      <c r="V26" s="5">
        <v>85</v>
      </c>
      <c r="W26" s="5">
        <v>97</v>
      </c>
      <c r="X26" s="5">
        <v>175</v>
      </c>
      <c r="Y26" s="5">
        <v>126</v>
      </c>
      <c r="Z26" s="5">
        <v>78</v>
      </c>
      <c r="AA26" s="5">
        <v>62</v>
      </c>
      <c r="AB26" s="5">
        <v>120</v>
      </c>
      <c r="AC26" s="5">
        <v>11</v>
      </c>
      <c r="AD26" s="5">
        <v>57</v>
      </c>
      <c r="AE26" s="5">
        <v>86</v>
      </c>
      <c r="AF26" s="5">
        <v>145</v>
      </c>
      <c r="AG26" s="5">
        <v>39</v>
      </c>
      <c r="AH26" s="5">
        <v>36</v>
      </c>
      <c r="AI26" s="5">
        <v>40</v>
      </c>
      <c r="AJ26" s="5">
        <v>12</v>
      </c>
    </row>
    <row r="27" spans="1:36" x14ac:dyDescent="0.2">
      <c r="A27" s="5" t="s">
        <v>63</v>
      </c>
      <c r="B27" s="5">
        <v>1086</v>
      </c>
      <c r="C27" s="5">
        <v>110</v>
      </c>
      <c r="D27" s="5">
        <v>73</v>
      </c>
      <c r="E27" s="5">
        <v>21</v>
      </c>
      <c r="F27" s="5">
        <v>20</v>
      </c>
      <c r="G27" s="5">
        <v>0</v>
      </c>
      <c r="H27" s="5">
        <v>44</v>
      </c>
      <c r="I27" s="5">
        <v>15</v>
      </c>
      <c r="J27" s="5">
        <v>87</v>
      </c>
      <c r="K27" s="5">
        <v>4</v>
      </c>
      <c r="L27" s="5">
        <v>87</v>
      </c>
      <c r="M27" s="5">
        <v>14</v>
      </c>
      <c r="N27" s="5">
        <v>18</v>
      </c>
      <c r="O27" s="5">
        <v>2</v>
      </c>
      <c r="P27" s="5">
        <v>47</v>
      </c>
      <c r="Q27" s="5">
        <v>30</v>
      </c>
      <c r="R27" s="5">
        <v>12</v>
      </c>
      <c r="S27" s="5" t="s">
        <v>63</v>
      </c>
      <c r="T27" s="5">
        <v>34</v>
      </c>
      <c r="U27" s="5">
        <v>0</v>
      </c>
      <c r="V27" s="5">
        <v>3</v>
      </c>
      <c r="W27" s="5">
        <v>21</v>
      </c>
      <c r="X27" s="5">
        <v>12</v>
      </c>
      <c r="Y27" s="5">
        <v>67</v>
      </c>
      <c r="Z27" s="5">
        <v>98</v>
      </c>
      <c r="AA27" s="5">
        <v>12</v>
      </c>
      <c r="AB27" s="5">
        <v>41</v>
      </c>
      <c r="AC27" s="5">
        <v>33</v>
      </c>
      <c r="AD27" s="5">
        <v>18</v>
      </c>
      <c r="AE27" s="5">
        <v>82</v>
      </c>
      <c r="AF27" s="5">
        <v>58</v>
      </c>
      <c r="AG27" s="5">
        <v>2</v>
      </c>
      <c r="AH27" s="5">
        <v>3</v>
      </c>
      <c r="AI27" s="5">
        <v>15</v>
      </c>
      <c r="AJ27" s="5">
        <v>3</v>
      </c>
    </row>
    <row r="29" spans="1:36" x14ac:dyDescent="0.2">
      <c r="A29" s="5" t="s">
        <v>340</v>
      </c>
      <c r="B29" s="5">
        <v>68364</v>
      </c>
      <c r="C29" s="5">
        <v>2513</v>
      </c>
      <c r="D29" s="5">
        <v>3750</v>
      </c>
      <c r="E29" s="5">
        <v>2948</v>
      </c>
      <c r="F29" s="5">
        <v>4430</v>
      </c>
      <c r="G29" s="5">
        <v>1207</v>
      </c>
      <c r="H29" s="5">
        <v>1366</v>
      </c>
      <c r="I29" s="5">
        <v>2753</v>
      </c>
      <c r="J29" s="5">
        <v>2153</v>
      </c>
      <c r="K29" s="5">
        <v>1369</v>
      </c>
      <c r="L29" s="5">
        <v>5068</v>
      </c>
      <c r="M29" s="5">
        <v>2411</v>
      </c>
      <c r="N29" s="5">
        <v>956</v>
      </c>
      <c r="O29" s="5">
        <v>446</v>
      </c>
      <c r="P29" s="5">
        <v>2513</v>
      </c>
      <c r="Q29" s="5">
        <v>2070</v>
      </c>
      <c r="R29" s="5">
        <v>1796</v>
      </c>
      <c r="S29" s="5" t="s">
        <v>340</v>
      </c>
      <c r="T29" s="5">
        <v>3036</v>
      </c>
      <c r="U29" s="5">
        <v>1753</v>
      </c>
      <c r="V29" s="5">
        <v>1759</v>
      </c>
      <c r="W29" s="5">
        <v>1773</v>
      </c>
      <c r="X29" s="5">
        <v>2528</v>
      </c>
      <c r="Y29" s="5">
        <v>2498</v>
      </c>
      <c r="Z29" s="5">
        <v>1457</v>
      </c>
      <c r="AA29" s="5">
        <v>1313</v>
      </c>
      <c r="AB29" s="5">
        <v>2266</v>
      </c>
      <c r="AC29" s="5">
        <v>960</v>
      </c>
      <c r="AD29" s="5">
        <v>1864</v>
      </c>
      <c r="AE29" s="5">
        <v>2477</v>
      </c>
      <c r="AF29" s="5">
        <v>4750</v>
      </c>
      <c r="AG29" s="5">
        <v>998</v>
      </c>
      <c r="AH29" s="5">
        <v>699</v>
      </c>
      <c r="AI29" s="5">
        <v>357</v>
      </c>
      <c r="AJ29" s="5">
        <v>127</v>
      </c>
    </row>
    <row r="30" spans="1:36" x14ac:dyDescent="0.2">
      <c r="A30" s="5" t="s">
        <v>54</v>
      </c>
      <c r="B30" s="5">
        <v>3892</v>
      </c>
      <c r="C30" s="5">
        <v>131</v>
      </c>
      <c r="D30" s="5">
        <v>190</v>
      </c>
      <c r="E30" s="5">
        <v>147</v>
      </c>
      <c r="F30" s="5">
        <v>260</v>
      </c>
      <c r="G30" s="5">
        <v>72</v>
      </c>
      <c r="H30" s="5">
        <v>102</v>
      </c>
      <c r="I30" s="5">
        <v>196</v>
      </c>
      <c r="J30" s="5">
        <v>134</v>
      </c>
      <c r="K30" s="5">
        <v>67</v>
      </c>
      <c r="L30" s="5">
        <v>277</v>
      </c>
      <c r="M30" s="5">
        <v>168</v>
      </c>
      <c r="N30" s="5">
        <v>62</v>
      </c>
      <c r="O30" s="5">
        <v>32</v>
      </c>
      <c r="P30" s="5">
        <v>167</v>
      </c>
      <c r="Q30" s="5">
        <v>113</v>
      </c>
      <c r="R30" s="5">
        <v>80</v>
      </c>
      <c r="S30" s="5" t="s">
        <v>54</v>
      </c>
      <c r="T30" s="5">
        <v>150</v>
      </c>
      <c r="U30" s="5">
        <v>119</v>
      </c>
      <c r="V30" s="5">
        <v>57</v>
      </c>
      <c r="W30" s="5">
        <v>75</v>
      </c>
      <c r="X30" s="5">
        <v>191</v>
      </c>
      <c r="Y30" s="5">
        <v>222</v>
      </c>
      <c r="Z30" s="5">
        <v>112</v>
      </c>
      <c r="AA30" s="5">
        <v>79</v>
      </c>
      <c r="AB30" s="5">
        <v>108</v>
      </c>
      <c r="AC30" s="5">
        <v>42</v>
      </c>
      <c r="AD30" s="5">
        <v>70</v>
      </c>
      <c r="AE30" s="5">
        <v>85</v>
      </c>
      <c r="AF30" s="5">
        <v>286</v>
      </c>
      <c r="AG30" s="5">
        <v>57</v>
      </c>
      <c r="AH30" s="5">
        <v>12</v>
      </c>
      <c r="AI30" s="5">
        <v>16</v>
      </c>
      <c r="AJ30" s="5">
        <v>13</v>
      </c>
    </row>
    <row r="31" spans="1:36" x14ac:dyDescent="0.2">
      <c r="A31" s="5" t="s">
        <v>55</v>
      </c>
      <c r="B31" s="5">
        <v>19056</v>
      </c>
      <c r="C31" s="5">
        <v>660</v>
      </c>
      <c r="D31" s="5">
        <v>1073</v>
      </c>
      <c r="E31" s="5">
        <v>861</v>
      </c>
      <c r="F31" s="5">
        <v>1199</v>
      </c>
      <c r="G31" s="5">
        <v>362</v>
      </c>
      <c r="H31" s="5">
        <v>415</v>
      </c>
      <c r="I31" s="5">
        <v>880</v>
      </c>
      <c r="J31" s="5">
        <v>662</v>
      </c>
      <c r="K31" s="5">
        <v>475</v>
      </c>
      <c r="L31" s="5">
        <v>1435</v>
      </c>
      <c r="M31" s="5">
        <v>615</v>
      </c>
      <c r="N31" s="5">
        <v>247</v>
      </c>
      <c r="O31" s="5">
        <v>113</v>
      </c>
      <c r="P31" s="5">
        <v>669</v>
      </c>
      <c r="Q31" s="5">
        <v>603</v>
      </c>
      <c r="R31" s="5">
        <v>546</v>
      </c>
      <c r="S31" s="5" t="s">
        <v>55</v>
      </c>
      <c r="T31" s="5">
        <v>877</v>
      </c>
      <c r="U31" s="5">
        <v>482</v>
      </c>
      <c r="V31" s="5">
        <v>467</v>
      </c>
      <c r="W31" s="5">
        <v>428</v>
      </c>
      <c r="X31" s="5">
        <v>609</v>
      </c>
      <c r="Y31" s="5">
        <v>644</v>
      </c>
      <c r="Z31" s="5">
        <v>383</v>
      </c>
      <c r="AA31" s="5">
        <v>288</v>
      </c>
      <c r="AB31" s="5">
        <v>605</v>
      </c>
      <c r="AC31" s="5">
        <v>251</v>
      </c>
      <c r="AD31" s="5">
        <v>541</v>
      </c>
      <c r="AE31" s="5">
        <v>681</v>
      </c>
      <c r="AF31" s="5">
        <v>1381</v>
      </c>
      <c r="AG31" s="5">
        <v>261</v>
      </c>
      <c r="AH31" s="5">
        <v>195</v>
      </c>
      <c r="AI31" s="5">
        <v>106</v>
      </c>
      <c r="AJ31" s="5">
        <v>42</v>
      </c>
    </row>
    <row r="32" spans="1:36" x14ac:dyDescent="0.2">
      <c r="A32" s="5" t="s">
        <v>56</v>
      </c>
      <c r="B32" s="5">
        <v>32226</v>
      </c>
      <c r="C32" s="5">
        <v>1000</v>
      </c>
      <c r="D32" s="5">
        <v>1689</v>
      </c>
      <c r="E32" s="5">
        <v>1511</v>
      </c>
      <c r="F32" s="5">
        <v>2235</v>
      </c>
      <c r="G32" s="5">
        <v>612</v>
      </c>
      <c r="H32" s="5">
        <v>677</v>
      </c>
      <c r="I32" s="5">
        <v>1355</v>
      </c>
      <c r="J32" s="5">
        <v>978</v>
      </c>
      <c r="K32" s="5">
        <v>685</v>
      </c>
      <c r="L32" s="5">
        <v>2472</v>
      </c>
      <c r="M32" s="5">
        <v>1254</v>
      </c>
      <c r="N32" s="5">
        <v>515</v>
      </c>
      <c r="O32" s="5">
        <v>191</v>
      </c>
      <c r="P32" s="5">
        <v>1186</v>
      </c>
      <c r="Q32" s="5">
        <v>987</v>
      </c>
      <c r="R32" s="5">
        <v>880</v>
      </c>
      <c r="S32" s="5" t="s">
        <v>56</v>
      </c>
      <c r="T32" s="5">
        <v>1451</v>
      </c>
      <c r="U32" s="5">
        <v>788</v>
      </c>
      <c r="V32" s="5">
        <v>748</v>
      </c>
      <c r="W32" s="5">
        <v>768</v>
      </c>
      <c r="X32" s="5">
        <v>1114</v>
      </c>
      <c r="Y32" s="5">
        <v>1026</v>
      </c>
      <c r="Z32" s="5">
        <v>546</v>
      </c>
      <c r="AA32" s="5">
        <v>578</v>
      </c>
      <c r="AB32" s="5">
        <v>1120</v>
      </c>
      <c r="AC32" s="5">
        <v>463</v>
      </c>
      <c r="AD32" s="5">
        <v>953</v>
      </c>
      <c r="AE32" s="5">
        <v>1338</v>
      </c>
      <c r="AF32" s="5">
        <v>2265</v>
      </c>
      <c r="AG32" s="5">
        <v>403</v>
      </c>
      <c r="AH32" s="5">
        <v>275</v>
      </c>
      <c r="AI32" s="5">
        <v>129</v>
      </c>
      <c r="AJ32" s="5">
        <v>34</v>
      </c>
    </row>
    <row r="33" spans="1:36" x14ac:dyDescent="0.2">
      <c r="A33" s="5" t="s">
        <v>57</v>
      </c>
      <c r="B33" s="5">
        <v>1332</v>
      </c>
      <c r="C33" s="5">
        <v>79</v>
      </c>
      <c r="D33" s="5">
        <v>82</v>
      </c>
      <c r="E33" s="5">
        <v>30</v>
      </c>
      <c r="F33" s="5">
        <v>86</v>
      </c>
      <c r="G33" s="5">
        <v>16</v>
      </c>
      <c r="H33" s="5">
        <v>19</v>
      </c>
      <c r="I33" s="5">
        <v>21</v>
      </c>
      <c r="J33" s="5">
        <v>39</v>
      </c>
      <c r="K33" s="5">
        <v>16</v>
      </c>
      <c r="L33" s="5">
        <v>50</v>
      </c>
      <c r="M33" s="5">
        <v>58</v>
      </c>
      <c r="N33" s="5">
        <v>5</v>
      </c>
      <c r="O33" s="5">
        <v>11</v>
      </c>
      <c r="P33" s="5">
        <v>52</v>
      </c>
      <c r="Q33" s="5">
        <v>44</v>
      </c>
      <c r="R33" s="5">
        <v>66</v>
      </c>
      <c r="S33" s="5" t="s">
        <v>57</v>
      </c>
      <c r="T33" s="5">
        <v>70</v>
      </c>
      <c r="U33" s="5">
        <v>50</v>
      </c>
      <c r="V33" s="5">
        <v>25</v>
      </c>
      <c r="W33" s="5">
        <v>27</v>
      </c>
      <c r="X33" s="5">
        <v>78</v>
      </c>
      <c r="Y33" s="5">
        <v>36</v>
      </c>
      <c r="Z33" s="5">
        <v>32</v>
      </c>
      <c r="AA33" s="5">
        <v>28</v>
      </c>
      <c r="AB33" s="5">
        <v>42</v>
      </c>
      <c r="AC33" s="5">
        <v>36</v>
      </c>
      <c r="AD33" s="5">
        <v>50</v>
      </c>
      <c r="AE33" s="5">
        <v>18</v>
      </c>
      <c r="AF33" s="5">
        <v>75</v>
      </c>
      <c r="AG33" s="5">
        <v>27</v>
      </c>
      <c r="AH33" s="5">
        <v>48</v>
      </c>
      <c r="AI33" s="5">
        <v>11</v>
      </c>
      <c r="AJ33" s="5">
        <v>5</v>
      </c>
    </row>
    <row r="34" spans="1:36" x14ac:dyDescent="0.2">
      <c r="A34" s="5" t="s">
        <v>58</v>
      </c>
      <c r="B34" s="5">
        <v>1583</v>
      </c>
      <c r="C34" s="5">
        <v>61</v>
      </c>
      <c r="D34" s="5">
        <v>110</v>
      </c>
      <c r="E34" s="5">
        <v>61</v>
      </c>
      <c r="F34" s="5">
        <v>95</v>
      </c>
      <c r="G34" s="5">
        <v>20</v>
      </c>
      <c r="H34" s="5">
        <v>14</v>
      </c>
      <c r="I34" s="5">
        <v>48</v>
      </c>
      <c r="J34" s="5">
        <v>45</v>
      </c>
      <c r="K34" s="5">
        <v>25</v>
      </c>
      <c r="L34" s="5">
        <v>98</v>
      </c>
      <c r="M34" s="5">
        <v>38</v>
      </c>
      <c r="N34" s="5">
        <v>18</v>
      </c>
      <c r="O34" s="5">
        <v>8</v>
      </c>
      <c r="P34" s="5">
        <v>65</v>
      </c>
      <c r="Q34" s="5">
        <v>53</v>
      </c>
      <c r="R34" s="5">
        <v>36</v>
      </c>
      <c r="S34" s="5" t="s">
        <v>58</v>
      </c>
      <c r="T34" s="5">
        <v>74</v>
      </c>
      <c r="U34" s="5">
        <v>42</v>
      </c>
      <c r="V34" s="5">
        <v>87</v>
      </c>
      <c r="W34" s="5">
        <v>67</v>
      </c>
      <c r="X34" s="5">
        <v>50</v>
      </c>
      <c r="Y34" s="5">
        <v>60</v>
      </c>
      <c r="Z34" s="5">
        <v>39</v>
      </c>
      <c r="AA34" s="5">
        <v>63</v>
      </c>
      <c r="AB34" s="5">
        <v>49</v>
      </c>
      <c r="AC34" s="5">
        <v>20</v>
      </c>
      <c r="AD34" s="5">
        <v>20</v>
      </c>
      <c r="AE34" s="5">
        <v>54</v>
      </c>
      <c r="AF34" s="5">
        <v>119</v>
      </c>
      <c r="AG34" s="5">
        <v>34</v>
      </c>
      <c r="AH34" s="5">
        <v>5</v>
      </c>
      <c r="AI34" s="5">
        <v>3</v>
      </c>
      <c r="AJ34" s="5">
        <v>2</v>
      </c>
    </row>
    <row r="35" spans="1:36" x14ac:dyDescent="0.2">
      <c r="A35" s="5" t="s">
        <v>59</v>
      </c>
      <c r="B35" s="5">
        <v>3687</v>
      </c>
      <c r="C35" s="5">
        <v>142</v>
      </c>
      <c r="D35" s="5">
        <v>199</v>
      </c>
      <c r="E35" s="5">
        <v>121</v>
      </c>
      <c r="F35" s="5">
        <v>202</v>
      </c>
      <c r="G35" s="5">
        <v>50</v>
      </c>
      <c r="H35" s="5">
        <v>32</v>
      </c>
      <c r="I35" s="5">
        <v>95</v>
      </c>
      <c r="J35" s="5">
        <v>93</v>
      </c>
      <c r="K35" s="5">
        <v>44</v>
      </c>
      <c r="L35" s="5">
        <v>231</v>
      </c>
      <c r="M35" s="5">
        <v>80</v>
      </c>
      <c r="N35" s="5">
        <v>48</v>
      </c>
      <c r="O35" s="5">
        <v>36</v>
      </c>
      <c r="P35" s="5">
        <v>127</v>
      </c>
      <c r="Q35" s="5">
        <v>107</v>
      </c>
      <c r="R35" s="5">
        <v>64</v>
      </c>
      <c r="S35" s="5" t="s">
        <v>59</v>
      </c>
      <c r="T35" s="5">
        <v>158</v>
      </c>
      <c r="U35" s="5">
        <v>100</v>
      </c>
      <c r="V35" s="5">
        <v>138</v>
      </c>
      <c r="W35" s="5">
        <v>136</v>
      </c>
      <c r="X35" s="5">
        <v>146</v>
      </c>
      <c r="Y35" s="5">
        <v>207</v>
      </c>
      <c r="Z35" s="5">
        <v>113</v>
      </c>
      <c r="AA35" s="5">
        <v>125</v>
      </c>
      <c r="AB35" s="5">
        <v>122</v>
      </c>
      <c r="AC35" s="5">
        <v>66</v>
      </c>
      <c r="AD35" s="5">
        <v>75</v>
      </c>
      <c r="AE35" s="5">
        <v>122</v>
      </c>
      <c r="AF35" s="5">
        <v>255</v>
      </c>
      <c r="AG35" s="5">
        <v>132</v>
      </c>
      <c r="AH35" s="5">
        <v>81</v>
      </c>
      <c r="AI35" s="5">
        <v>24</v>
      </c>
      <c r="AJ35" s="5">
        <v>16</v>
      </c>
    </row>
    <row r="36" spans="1:36" x14ac:dyDescent="0.2">
      <c r="A36" s="5" t="s">
        <v>60</v>
      </c>
      <c r="B36" s="5">
        <v>1469</v>
      </c>
      <c r="C36" s="5">
        <v>49</v>
      </c>
      <c r="D36" s="5">
        <v>80</v>
      </c>
      <c r="E36" s="5">
        <v>41</v>
      </c>
      <c r="F36" s="5">
        <v>77</v>
      </c>
      <c r="G36" s="5">
        <v>19</v>
      </c>
      <c r="H36" s="5">
        <v>24</v>
      </c>
      <c r="I36" s="5">
        <v>35</v>
      </c>
      <c r="J36" s="5">
        <v>27</v>
      </c>
      <c r="K36" s="5">
        <v>19</v>
      </c>
      <c r="L36" s="5">
        <v>118</v>
      </c>
      <c r="M36" s="5">
        <v>48</v>
      </c>
      <c r="N36" s="5">
        <v>15</v>
      </c>
      <c r="O36" s="5">
        <v>17</v>
      </c>
      <c r="P36" s="5">
        <v>68</v>
      </c>
      <c r="Q36" s="5">
        <v>44</v>
      </c>
      <c r="R36" s="5">
        <v>46</v>
      </c>
      <c r="S36" s="5" t="s">
        <v>60</v>
      </c>
      <c r="T36" s="5">
        <v>54</v>
      </c>
      <c r="U36" s="5">
        <v>44</v>
      </c>
      <c r="V36" s="5">
        <v>62</v>
      </c>
      <c r="W36" s="5">
        <v>66</v>
      </c>
      <c r="X36" s="5">
        <v>61</v>
      </c>
      <c r="Y36" s="5">
        <v>83</v>
      </c>
      <c r="Z36" s="5">
        <v>50</v>
      </c>
      <c r="AA36" s="5">
        <v>41</v>
      </c>
      <c r="AB36" s="5">
        <v>52</v>
      </c>
      <c r="AC36" s="5">
        <v>17</v>
      </c>
      <c r="AD36" s="5">
        <v>34</v>
      </c>
      <c r="AE36" s="5">
        <v>38</v>
      </c>
      <c r="AF36" s="5">
        <v>80</v>
      </c>
      <c r="AG36" s="5">
        <v>19</v>
      </c>
      <c r="AH36" s="5">
        <v>24</v>
      </c>
      <c r="AI36" s="5">
        <v>16</v>
      </c>
      <c r="AJ36" s="5">
        <v>1</v>
      </c>
    </row>
    <row r="37" spans="1:36" x14ac:dyDescent="0.2">
      <c r="A37" s="5" t="s">
        <v>61</v>
      </c>
      <c r="B37" s="5">
        <v>1759</v>
      </c>
      <c r="C37" s="5">
        <v>98</v>
      </c>
      <c r="D37" s="5">
        <v>92</v>
      </c>
      <c r="E37" s="5">
        <v>51</v>
      </c>
      <c r="F37" s="5">
        <v>85</v>
      </c>
      <c r="G37" s="5">
        <v>24</v>
      </c>
      <c r="H37" s="5">
        <v>25</v>
      </c>
      <c r="I37" s="5">
        <v>32</v>
      </c>
      <c r="J37" s="5">
        <v>41</v>
      </c>
      <c r="K37" s="5">
        <v>14</v>
      </c>
      <c r="L37" s="5">
        <v>107</v>
      </c>
      <c r="M37" s="5">
        <v>45</v>
      </c>
      <c r="N37" s="5">
        <v>9</v>
      </c>
      <c r="O37" s="5">
        <v>19</v>
      </c>
      <c r="P37" s="5">
        <v>61</v>
      </c>
      <c r="Q37" s="5">
        <v>38</v>
      </c>
      <c r="R37" s="5">
        <v>36</v>
      </c>
      <c r="S37" s="5" t="s">
        <v>61</v>
      </c>
      <c r="T37" s="5">
        <v>62</v>
      </c>
      <c r="U37" s="5">
        <v>57</v>
      </c>
      <c r="V37" s="5">
        <v>72</v>
      </c>
      <c r="W37" s="5">
        <v>87</v>
      </c>
      <c r="X37" s="5">
        <v>102</v>
      </c>
      <c r="Y37" s="5">
        <v>99</v>
      </c>
      <c r="Z37" s="5">
        <v>49</v>
      </c>
      <c r="AA37" s="5">
        <v>50</v>
      </c>
      <c r="AB37" s="5">
        <v>60</v>
      </c>
      <c r="AC37" s="5">
        <v>35</v>
      </c>
      <c r="AD37" s="5">
        <v>72</v>
      </c>
      <c r="AE37" s="5">
        <v>52</v>
      </c>
      <c r="AF37" s="5">
        <v>112</v>
      </c>
      <c r="AG37" s="5">
        <v>26</v>
      </c>
      <c r="AH37" s="5">
        <v>36</v>
      </c>
      <c r="AI37" s="5">
        <v>11</v>
      </c>
      <c r="AJ37" s="5">
        <v>0</v>
      </c>
    </row>
    <row r="38" spans="1:36" x14ac:dyDescent="0.2">
      <c r="A38" s="5" t="s">
        <v>62</v>
      </c>
      <c r="B38" s="5">
        <v>2511</v>
      </c>
      <c r="C38" s="5">
        <v>218</v>
      </c>
      <c r="D38" s="5">
        <v>116</v>
      </c>
      <c r="E38" s="5">
        <v>114</v>
      </c>
      <c r="F38" s="5">
        <v>155</v>
      </c>
      <c r="G38" s="5">
        <v>31</v>
      </c>
      <c r="H38" s="5">
        <v>22</v>
      </c>
      <c r="I38" s="5">
        <v>66</v>
      </c>
      <c r="J38" s="5">
        <v>65</v>
      </c>
      <c r="K38" s="5">
        <v>20</v>
      </c>
      <c r="L38" s="5">
        <v>186</v>
      </c>
      <c r="M38" s="5">
        <v>81</v>
      </c>
      <c r="N38" s="5">
        <v>16</v>
      </c>
      <c r="O38" s="5">
        <v>17</v>
      </c>
      <c r="P38" s="5">
        <v>89</v>
      </c>
      <c r="Q38" s="5">
        <v>53</v>
      </c>
      <c r="R38" s="5">
        <v>41</v>
      </c>
      <c r="S38" s="5" t="s">
        <v>62</v>
      </c>
      <c r="T38" s="5">
        <v>78</v>
      </c>
      <c r="U38" s="5">
        <v>70</v>
      </c>
      <c r="V38" s="5">
        <v>95</v>
      </c>
      <c r="W38" s="5">
        <v>104</v>
      </c>
      <c r="X38" s="5">
        <v>169</v>
      </c>
      <c r="Y38" s="5">
        <v>111</v>
      </c>
      <c r="Z38" s="5">
        <v>75</v>
      </c>
      <c r="AA38" s="5">
        <v>60</v>
      </c>
      <c r="AB38" s="5">
        <v>95</v>
      </c>
      <c r="AC38" s="5">
        <v>18</v>
      </c>
      <c r="AD38" s="5">
        <v>47</v>
      </c>
      <c r="AE38" s="5">
        <v>74</v>
      </c>
      <c r="AF38" s="5">
        <v>121</v>
      </c>
      <c r="AG38" s="5">
        <v>32</v>
      </c>
      <c r="AH38" s="5">
        <v>22</v>
      </c>
      <c r="AI38" s="5">
        <v>37</v>
      </c>
      <c r="AJ38" s="5">
        <v>13</v>
      </c>
    </row>
    <row r="39" spans="1:36" x14ac:dyDescent="0.2">
      <c r="A39" s="5" t="s">
        <v>63</v>
      </c>
      <c r="B39" s="5">
        <v>849</v>
      </c>
      <c r="C39" s="5">
        <v>75</v>
      </c>
      <c r="D39" s="5">
        <v>119</v>
      </c>
      <c r="E39" s="5">
        <v>11</v>
      </c>
      <c r="F39" s="5">
        <v>36</v>
      </c>
      <c r="G39" s="5">
        <v>1</v>
      </c>
      <c r="H39" s="5">
        <v>36</v>
      </c>
      <c r="I39" s="5">
        <v>25</v>
      </c>
      <c r="J39" s="5">
        <v>69</v>
      </c>
      <c r="K39" s="5">
        <v>4</v>
      </c>
      <c r="L39" s="5">
        <v>94</v>
      </c>
      <c r="M39" s="5">
        <v>24</v>
      </c>
      <c r="N39" s="5">
        <v>21</v>
      </c>
      <c r="O39" s="5">
        <v>2</v>
      </c>
      <c r="P39" s="5">
        <v>29</v>
      </c>
      <c r="Q39" s="5">
        <v>28</v>
      </c>
      <c r="R39" s="5">
        <v>1</v>
      </c>
      <c r="S39" s="5" t="s">
        <v>63</v>
      </c>
      <c r="T39" s="5">
        <v>62</v>
      </c>
      <c r="U39" s="5">
        <v>1</v>
      </c>
      <c r="V39" s="5">
        <v>8</v>
      </c>
      <c r="W39" s="5">
        <v>15</v>
      </c>
      <c r="X39" s="5">
        <v>8</v>
      </c>
      <c r="Y39" s="5">
        <v>10</v>
      </c>
      <c r="Z39" s="5">
        <v>58</v>
      </c>
      <c r="AA39" s="5">
        <v>1</v>
      </c>
      <c r="AB39" s="5">
        <v>13</v>
      </c>
      <c r="AC39" s="5">
        <v>12</v>
      </c>
      <c r="AD39" s="5">
        <v>2</v>
      </c>
      <c r="AE39" s="5">
        <v>15</v>
      </c>
      <c r="AF39" s="5">
        <v>56</v>
      </c>
      <c r="AG39" s="5">
        <v>7</v>
      </c>
      <c r="AH39" s="5">
        <v>1</v>
      </c>
      <c r="AI39" s="5">
        <v>4</v>
      </c>
      <c r="AJ39" s="5">
        <v>1</v>
      </c>
    </row>
    <row r="40" spans="1:36" x14ac:dyDescent="0.2">
      <c r="A40" s="48" t="s">
        <v>426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 t="s">
        <v>426</v>
      </c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</row>
  </sheetData>
  <mergeCells count="2">
    <mergeCell ref="A40:R40"/>
    <mergeCell ref="S40:AJ4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45C23-68F1-44C0-9165-F824E0140A85}">
  <dimension ref="A1:AJ60"/>
  <sheetViews>
    <sheetView view="pageBreakPreview" topLeftCell="A41" zoomScale="150" zoomScaleNormal="100" zoomScaleSheetLayoutView="150" workbookViewId="0">
      <selection activeCell="A60" sqref="A60:XFD60"/>
    </sheetView>
  </sheetViews>
  <sheetFormatPr defaultRowHeight="9.6" x14ac:dyDescent="0.2"/>
  <cols>
    <col min="1" max="1" width="11" style="5" customWidth="1"/>
    <col min="2" max="2" width="4.88671875" style="5" customWidth="1"/>
    <col min="3" max="11" width="4.109375" style="5" customWidth="1"/>
    <col min="12" max="12" width="4.33203125" style="5" customWidth="1"/>
    <col min="13" max="18" width="4.109375" style="5" customWidth="1"/>
    <col min="19" max="19" width="11" style="5" customWidth="1"/>
    <col min="20" max="36" width="4" style="5" customWidth="1"/>
    <col min="37" max="16384" width="8.88671875" style="5"/>
  </cols>
  <sheetData>
    <row r="1" spans="1:36" x14ac:dyDescent="0.2">
      <c r="A1" s="5" t="s">
        <v>379</v>
      </c>
      <c r="S1" s="5" t="s">
        <v>379</v>
      </c>
    </row>
    <row r="2" spans="1:36" s="9" customFormat="1" ht="7.8" x14ac:dyDescent="0.15">
      <c r="A2" s="20"/>
      <c r="B2" s="21"/>
      <c r="C2" s="21"/>
      <c r="D2" s="21"/>
      <c r="E2" s="21"/>
      <c r="F2" s="21"/>
      <c r="G2" s="22" t="s">
        <v>343</v>
      </c>
      <c r="H2" s="22" t="s">
        <v>345</v>
      </c>
      <c r="I2" s="22" t="s">
        <v>347</v>
      </c>
      <c r="J2" s="22"/>
      <c r="K2" s="22" t="s">
        <v>349</v>
      </c>
      <c r="L2" s="22"/>
      <c r="M2" s="22" t="s">
        <v>351</v>
      </c>
      <c r="N2" s="22"/>
      <c r="O2" s="22" t="s">
        <v>353</v>
      </c>
      <c r="P2" s="22" t="s">
        <v>355</v>
      </c>
      <c r="Q2" s="22"/>
      <c r="R2" s="22" t="s">
        <v>357</v>
      </c>
      <c r="S2" s="20"/>
      <c r="T2" s="22" t="s">
        <v>359</v>
      </c>
      <c r="U2" s="22" t="s">
        <v>361</v>
      </c>
      <c r="V2" s="22"/>
      <c r="W2" s="22"/>
      <c r="X2" s="22"/>
      <c r="Y2" s="22" t="s">
        <v>363</v>
      </c>
      <c r="Z2" s="22"/>
      <c r="AA2" s="22"/>
      <c r="AB2" s="22"/>
      <c r="AC2" s="22" t="s">
        <v>365</v>
      </c>
      <c r="AD2" s="22"/>
      <c r="AE2" s="22" t="s">
        <v>367</v>
      </c>
      <c r="AF2" s="22" t="s">
        <v>369</v>
      </c>
      <c r="AG2" s="22" t="s">
        <v>371</v>
      </c>
      <c r="AH2" s="22"/>
      <c r="AI2" s="22"/>
      <c r="AJ2" s="23"/>
    </row>
    <row r="3" spans="1:36" s="9" customFormat="1" ht="7.8" x14ac:dyDescent="0.15">
      <c r="A3" s="24"/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344</v>
      </c>
      <c r="H3" s="25" t="s">
        <v>346</v>
      </c>
      <c r="I3" s="25" t="s">
        <v>348</v>
      </c>
      <c r="J3" s="25" t="s">
        <v>8</v>
      </c>
      <c r="K3" s="25" t="s">
        <v>350</v>
      </c>
      <c r="L3" s="25" t="s">
        <v>10</v>
      </c>
      <c r="M3" s="25" t="s">
        <v>352</v>
      </c>
      <c r="N3" s="25" t="s">
        <v>12</v>
      </c>
      <c r="O3" s="25" t="s">
        <v>354</v>
      </c>
      <c r="P3" s="25" t="s">
        <v>356</v>
      </c>
      <c r="Q3" s="25" t="s">
        <v>15</v>
      </c>
      <c r="R3" s="25" t="s">
        <v>358</v>
      </c>
      <c r="S3" s="24"/>
      <c r="T3" s="25" t="s">
        <v>360</v>
      </c>
      <c r="U3" s="25" t="s">
        <v>362</v>
      </c>
      <c r="V3" s="25" t="s">
        <v>19</v>
      </c>
      <c r="W3" s="25" t="s">
        <v>20</v>
      </c>
      <c r="X3" s="25" t="s">
        <v>21</v>
      </c>
      <c r="Y3" s="25" t="s">
        <v>364</v>
      </c>
      <c r="Z3" s="25" t="s">
        <v>23</v>
      </c>
      <c r="AA3" s="25" t="s">
        <v>24</v>
      </c>
      <c r="AB3" s="25" t="s">
        <v>25</v>
      </c>
      <c r="AC3" s="25" t="s">
        <v>366</v>
      </c>
      <c r="AD3" s="25" t="s">
        <v>27</v>
      </c>
      <c r="AE3" s="25" t="s">
        <v>368</v>
      </c>
      <c r="AF3" s="25" t="s">
        <v>370</v>
      </c>
      <c r="AG3" s="25" t="s">
        <v>372</v>
      </c>
      <c r="AH3" s="25" t="s">
        <v>31</v>
      </c>
      <c r="AI3" s="25" t="s">
        <v>32</v>
      </c>
      <c r="AJ3" s="27" t="s">
        <v>33</v>
      </c>
    </row>
    <row r="4" spans="1:36" x14ac:dyDescent="0.2">
      <c r="A4" s="5" t="s">
        <v>398</v>
      </c>
      <c r="B4" s="5">
        <v>137596</v>
      </c>
      <c r="C4" s="5">
        <v>5105</v>
      </c>
      <c r="D4" s="5">
        <v>7639</v>
      </c>
      <c r="E4" s="5">
        <v>6223</v>
      </c>
      <c r="F4" s="5">
        <v>8830</v>
      </c>
      <c r="G4" s="5">
        <v>2477</v>
      </c>
      <c r="H4" s="5">
        <v>2749</v>
      </c>
      <c r="I4" s="5">
        <v>5532</v>
      </c>
      <c r="J4" s="5">
        <v>4333</v>
      </c>
      <c r="K4" s="5">
        <v>2760</v>
      </c>
      <c r="L4" s="5">
        <v>10070</v>
      </c>
      <c r="M4" s="5">
        <v>4781</v>
      </c>
      <c r="N4" s="5">
        <v>1885</v>
      </c>
      <c r="O4" s="5">
        <v>866</v>
      </c>
      <c r="P4" s="5">
        <v>5094</v>
      </c>
      <c r="Q4" s="5">
        <v>4195</v>
      </c>
      <c r="R4" s="5">
        <v>3592</v>
      </c>
      <c r="S4" s="5" t="s">
        <v>398</v>
      </c>
      <c r="T4" s="5">
        <v>6031</v>
      </c>
      <c r="U4" s="5">
        <v>3478</v>
      </c>
      <c r="V4" s="5">
        <v>3574</v>
      </c>
      <c r="W4" s="5">
        <v>3525</v>
      </c>
      <c r="X4" s="5">
        <v>4988</v>
      </c>
      <c r="Y4" s="5">
        <v>4936</v>
      </c>
      <c r="Z4" s="5">
        <v>3043</v>
      </c>
      <c r="AA4" s="5">
        <v>2550</v>
      </c>
      <c r="AB4" s="5">
        <v>4650</v>
      </c>
      <c r="AC4" s="5">
        <v>1921</v>
      </c>
      <c r="AD4" s="5">
        <v>3747</v>
      </c>
      <c r="AE4" s="5">
        <v>5121</v>
      </c>
      <c r="AF4" s="5">
        <v>9634</v>
      </c>
      <c r="AG4" s="5">
        <v>1922</v>
      </c>
      <c r="AH4" s="5">
        <v>1396</v>
      </c>
      <c r="AI4" s="5">
        <v>700</v>
      </c>
      <c r="AJ4" s="5">
        <v>249</v>
      </c>
    </row>
    <row r="5" spans="1:36" x14ac:dyDescent="0.2">
      <c r="A5" s="5" t="s">
        <v>36</v>
      </c>
      <c r="B5" s="5">
        <v>21043</v>
      </c>
      <c r="C5" s="5">
        <v>635</v>
      </c>
      <c r="D5" s="5">
        <v>1139</v>
      </c>
      <c r="E5" s="5">
        <v>950</v>
      </c>
      <c r="F5" s="5">
        <v>1540</v>
      </c>
      <c r="G5" s="5">
        <v>416</v>
      </c>
      <c r="H5" s="5">
        <v>397</v>
      </c>
      <c r="I5" s="5">
        <v>832</v>
      </c>
      <c r="J5" s="5">
        <v>605</v>
      </c>
      <c r="K5" s="5">
        <v>432</v>
      </c>
      <c r="L5" s="5">
        <v>1632</v>
      </c>
      <c r="M5" s="5">
        <v>756</v>
      </c>
      <c r="N5" s="5">
        <v>335</v>
      </c>
      <c r="O5" s="5">
        <v>159</v>
      </c>
      <c r="P5" s="5">
        <v>837</v>
      </c>
      <c r="Q5" s="5">
        <v>617</v>
      </c>
      <c r="R5" s="5">
        <v>557</v>
      </c>
      <c r="S5" s="5" t="s">
        <v>36</v>
      </c>
      <c r="T5" s="5">
        <v>952</v>
      </c>
      <c r="U5" s="5">
        <v>520</v>
      </c>
      <c r="V5" s="5">
        <v>505</v>
      </c>
      <c r="W5" s="5">
        <v>535</v>
      </c>
      <c r="X5" s="5">
        <v>818</v>
      </c>
      <c r="Y5" s="5">
        <v>649</v>
      </c>
      <c r="Z5" s="5">
        <v>386</v>
      </c>
      <c r="AA5" s="5">
        <v>368</v>
      </c>
      <c r="AB5" s="5">
        <v>716</v>
      </c>
      <c r="AC5" s="5">
        <v>324</v>
      </c>
      <c r="AD5" s="5">
        <v>649</v>
      </c>
      <c r="AE5" s="5">
        <v>883</v>
      </c>
      <c r="AF5" s="5">
        <v>1317</v>
      </c>
      <c r="AG5" s="5">
        <v>265</v>
      </c>
      <c r="AH5" s="5">
        <v>192</v>
      </c>
      <c r="AI5" s="5">
        <v>97</v>
      </c>
      <c r="AJ5" s="5">
        <v>28</v>
      </c>
    </row>
    <row r="6" spans="1:36" x14ac:dyDescent="0.2">
      <c r="A6" s="5" t="s">
        <v>37</v>
      </c>
      <c r="B6" s="5">
        <v>20335</v>
      </c>
      <c r="C6" s="5">
        <v>726</v>
      </c>
      <c r="D6" s="5">
        <v>1072</v>
      </c>
      <c r="E6" s="5">
        <v>989</v>
      </c>
      <c r="F6" s="5">
        <v>1425</v>
      </c>
      <c r="G6" s="5">
        <v>357</v>
      </c>
      <c r="H6" s="5">
        <v>362</v>
      </c>
      <c r="I6" s="5">
        <v>804</v>
      </c>
      <c r="J6" s="5">
        <v>528</v>
      </c>
      <c r="K6" s="5">
        <v>377</v>
      </c>
      <c r="L6" s="5">
        <v>1521</v>
      </c>
      <c r="M6" s="5">
        <v>752</v>
      </c>
      <c r="N6" s="5">
        <v>314</v>
      </c>
      <c r="O6" s="5">
        <v>122</v>
      </c>
      <c r="P6" s="5">
        <v>793</v>
      </c>
      <c r="Q6" s="5">
        <v>607</v>
      </c>
      <c r="R6" s="5">
        <v>560</v>
      </c>
      <c r="S6" s="5" t="s">
        <v>37</v>
      </c>
      <c r="T6" s="5">
        <v>968</v>
      </c>
      <c r="U6" s="5">
        <v>563</v>
      </c>
      <c r="V6" s="5">
        <v>495</v>
      </c>
      <c r="W6" s="5">
        <v>481</v>
      </c>
      <c r="X6" s="5">
        <v>731</v>
      </c>
      <c r="Y6" s="5">
        <v>686</v>
      </c>
      <c r="Z6" s="5">
        <v>394</v>
      </c>
      <c r="AA6" s="5">
        <v>355</v>
      </c>
      <c r="AB6" s="5">
        <v>685</v>
      </c>
      <c r="AC6" s="5">
        <v>315</v>
      </c>
      <c r="AD6" s="5">
        <v>625</v>
      </c>
      <c r="AE6" s="5">
        <v>805</v>
      </c>
      <c r="AF6" s="5">
        <v>1331</v>
      </c>
      <c r="AG6" s="5">
        <v>251</v>
      </c>
      <c r="AH6" s="5">
        <v>216</v>
      </c>
      <c r="AI6" s="5">
        <v>83</v>
      </c>
      <c r="AJ6" s="5">
        <v>42</v>
      </c>
    </row>
    <row r="7" spans="1:36" x14ac:dyDescent="0.2">
      <c r="A7" s="5" t="s">
        <v>38</v>
      </c>
      <c r="B7" s="5">
        <v>17978</v>
      </c>
      <c r="C7" s="5">
        <v>646</v>
      </c>
      <c r="D7" s="5">
        <v>1046</v>
      </c>
      <c r="E7" s="5">
        <v>916</v>
      </c>
      <c r="F7" s="5">
        <v>1206</v>
      </c>
      <c r="G7" s="5">
        <v>319</v>
      </c>
      <c r="H7" s="5">
        <v>359</v>
      </c>
      <c r="I7" s="5">
        <v>649</v>
      </c>
      <c r="J7" s="5">
        <v>539</v>
      </c>
      <c r="K7" s="5">
        <v>338</v>
      </c>
      <c r="L7" s="5">
        <v>1287</v>
      </c>
      <c r="M7" s="5">
        <v>706</v>
      </c>
      <c r="N7" s="5">
        <v>284</v>
      </c>
      <c r="O7" s="5">
        <v>126</v>
      </c>
      <c r="P7" s="5">
        <v>707</v>
      </c>
      <c r="Q7" s="5">
        <v>579</v>
      </c>
      <c r="R7" s="5">
        <v>465</v>
      </c>
      <c r="S7" s="5" t="s">
        <v>38</v>
      </c>
      <c r="T7" s="5">
        <v>727</v>
      </c>
      <c r="U7" s="5">
        <v>488</v>
      </c>
      <c r="V7" s="5">
        <v>414</v>
      </c>
      <c r="W7" s="5">
        <v>434</v>
      </c>
      <c r="X7" s="5">
        <v>611</v>
      </c>
      <c r="Y7" s="5">
        <v>654</v>
      </c>
      <c r="Z7" s="5">
        <v>378</v>
      </c>
      <c r="AA7" s="5">
        <v>353</v>
      </c>
      <c r="AB7" s="5">
        <v>592</v>
      </c>
      <c r="AC7" s="5">
        <v>242</v>
      </c>
      <c r="AD7" s="5">
        <v>492</v>
      </c>
      <c r="AE7" s="5">
        <v>663</v>
      </c>
      <c r="AF7" s="5">
        <v>1235</v>
      </c>
      <c r="AG7" s="5">
        <v>246</v>
      </c>
      <c r="AH7" s="5">
        <v>161</v>
      </c>
      <c r="AI7" s="5">
        <v>80</v>
      </c>
      <c r="AJ7" s="5">
        <v>36</v>
      </c>
    </row>
    <row r="8" spans="1:36" x14ac:dyDescent="0.2">
      <c r="A8" s="5" t="s">
        <v>39</v>
      </c>
      <c r="B8" s="5">
        <v>13935</v>
      </c>
      <c r="C8" s="5">
        <v>533</v>
      </c>
      <c r="D8" s="5">
        <v>804</v>
      </c>
      <c r="E8" s="5">
        <v>629</v>
      </c>
      <c r="F8" s="5">
        <v>933</v>
      </c>
      <c r="G8" s="5">
        <v>237</v>
      </c>
      <c r="H8" s="5">
        <v>301</v>
      </c>
      <c r="I8" s="5">
        <v>569</v>
      </c>
      <c r="J8" s="5">
        <v>468</v>
      </c>
      <c r="K8" s="5">
        <v>311</v>
      </c>
      <c r="L8" s="5">
        <v>1014</v>
      </c>
      <c r="M8" s="5">
        <v>524</v>
      </c>
      <c r="N8" s="5">
        <v>162</v>
      </c>
      <c r="O8" s="5">
        <v>73</v>
      </c>
      <c r="P8" s="5">
        <v>513</v>
      </c>
      <c r="Q8" s="5">
        <v>474</v>
      </c>
      <c r="R8" s="5">
        <v>354</v>
      </c>
      <c r="S8" s="5" t="s">
        <v>39</v>
      </c>
      <c r="T8" s="5">
        <v>516</v>
      </c>
      <c r="U8" s="5">
        <v>307</v>
      </c>
      <c r="V8" s="5">
        <v>315</v>
      </c>
      <c r="W8" s="5">
        <v>354</v>
      </c>
      <c r="X8" s="5">
        <v>520</v>
      </c>
      <c r="Y8" s="5">
        <v>511</v>
      </c>
      <c r="Z8" s="5">
        <v>317</v>
      </c>
      <c r="AA8" s="5">
        <v>250</v>
      </c>
      <c r="AB8" s="5">
        <v>465</v>
      </c>
      <c r="AC8" s="5">
        <v>179</v>
      </c>
      <c r="AD8" s="5">
        <v>353</v>
      </c>
      <c r="AE8" s="5">
        <v>499</v>
      </c>
      <c r="AF8" s="5">
        <v>1068</v>
      </c>
      <c r="AG8" s="5">
        <v>190</v>
      </c>
      <c r="AH8" s="5">
        <v>124</v>
      </c>
      <c r="AI8" s="5">
        <v>57</v>
      </c>
      <c r="AJ8" s="5">
        <v>11</v>
      </c>
    </row>
    <row r="9" spans="1:36" x14ac:dyDescent="0.2">
      <c r="A9" s="5" t="s">
        <v>40</v>
      </c>
      <c r="B9" s="5">
        <v>11099</v>
      </c>
      <c r="C9" s="5">
        <v>380</v>
      </c>
      <c r="D9" s="5">
        <v>609</v>
      </c>
      <c r="E9" s="5">
        <v>479</v>
      </c>
      <c r="F9" s="5">
        <v>653</v>
      </c>
      <c r="G9" s="5">
        <v>221</v>
      </c>
      <c r="H9" s="5">
        <v>252</v>
      </c>
      <c r="I9" s="5">
        <v>445</v>
      </c>
      <c r="J9" s="5">
        <v>391</v>
      </c>
      <c r="K9" s="5">
        <v>220</v>
      </c>
      <c r="L9" s="5">
        <v>831</v>
      </c>
      <c r="M9" s="5">
        <v>370</v>
      </c>
      <c r="N9" s="5">
        <v>120</v>
      </c>
      <c r="O9" s="5">
        <v>37</v>
      </c>
      <c r="P9" s="5">
        <v>395</v>
      </c>
      <c r="Q9" s="5">
        <v>376</v>
      </c>
      <c r="R9" s="5">
        <v>329</v>
      </c>
      <c r="S9" s="5" t="s">
        <v>40</v>
      </c>
      <c r="T9" s="5">
        <v>563</v>
      </c>
      <c r="U9" s="5">
        <v>266</v>
      </c>
      <c r="V9" s="5">
        <v>287</v>
      </c>
      <c r="W9" s="5">
        <v>300</v>
      </c>
      <c r="X9" s="5">
        <v>399</v>
      </c>
      <c r="Y9" s="5">
        <v>338</v>
      </c>
      <c r="Z9" s="5">
        <v>188</v>
      </c>
      <c r="AA9" s="5">
        <v>195</v>
      </c>
      <c r="AB9" s="5">
        <v>345</v>
      </c>
      <c r="AC9" s="5">
        <v>169</v>
      </c>
      <c r="AD9" s="5">
        <v>298</v>
      </c>
      <c r="AE9" s="5">
        <v>458</v>
      </c>
      <c r="AF9" s="5">
        <v>834</v>
      </c>
      <c r="AG9" s="5">
        <v>164</v>
      </c>
      <c r="AH9" s="5">
        <v>93</v>
      </c>
      <c r="AI9" s="5">
        <v>80</v>
      </c>
      <c r="AJ9" s="5">
        <v>14</v>
      </c>
    </row>
    <row r="10" spans="1:36" x14ac:dyDescent="0.2">
      <c r="A10" s="5" t="s">
        <v>41</v>
      </c>
      <c r="B10" s="5">
        <v>10455</v>
      </c>
      <c r="C10" s="5">
        <v>454</v>
      </c>
      <c r="D10" s="5">
        <v>611</v>
      </c>
      <c r="E10" s="5">
        <v>448</v>
      </c>
      <c r="F10" s="5">
        <v>612</v>
      </c>
      <c r="G10" s="5">
        <v>200</v>
      </c>
      <c r="H10" s="5">
        <v>225</v>
      </c>
      <c r="I10" s="5">
        <v>420</v>
      </c>
      <c r="J10" s="5">
        <v>347</v>
      </c>
      <c r="K10" s="5">
        <v>180</v>
      </c>
      <c r="L10" s="5">
        <v>767</v>
      </c>
      <c r="M10" s="5">
        <v>313</v>
      </c>
      <c r="N10" s="5">
        <v>127</v>
      </c>
      <c r="O10" s="5">
        <v>61</v>
      </c>
      <c r="P10" s="5">
        <v>398</v>
      </c>
      <c r="Q10" s="5">
        <v>300</v>
      </c>
      <c r="R10" s="5">
        <v>314</v>
      </c>
      <c r="S10" s="5" t="s">
        <v>41</v>
      </c>
      <c r="T10" s="5">
        <v>474</v>
      </c>
      <c r="U10" s="5">
        <v>263</v>
      </c>
      <c r="V10" s="5">
        <v>305</v>
      </c>
      <c r="W10" s="5">
        <v>242</v>
      </c>
      <c r="X10" s="5">
        <v>352</v>
      </c>
      <c r="Y10" s="5">
        <v>302</v>
      </c>
      <c r="Z10" s="5">
        <v>198</v>
      </c>
      <c r="AA10" s="5">
        <v>180</v>
      </c>
      <c r="AB10" s="5">
        <v>373</v>
      </c>
      <c r="AC10" s="5">
        <v>167</v>
      </c>
      <c r="AD10" s="5">
        <v>294</v>
      </c>
      <c r="AE10" s="5">
        <v>429</v>
      </c>
      <c r="AF10" s="5">
        <v>739</v>
      </c>
      <c r="AG10" s="5">
        <v>136</v>
      </c>
      <c r="AH10" s="5">
        <v>146</v>
      </c>
      <c r="AI10" s="5">
        <v>61</v>
      </c>
      <c r="AJ10" s="5">
        <v>17</v>
      </c>
    </row>
    <row r="11" spans="1:36" x14ac:dyDescent="0.2">
      <c r="A11" s="5" t="s">
        <v>42</v>
      </c>
      <c r="B11" s="5">
        <v>9239</v>
      </c>
      <c r="C11" s="5">
        <v>381</v>
      </c>
      <c r="D11" s="5">
        <v>531</v>
      </c>
      <c r="E11" s="5">
        <v>436</v>
      </c>
      <c r="F11" s="5">
        <v>546</v>
      </c>
      <c r="G11" s="5">
        <v>168</v>
      </c>
      <c r="H11" s="5">
        <v>175</v>
      </c>
      <c r="I11" s="5">
        <v>395</v>
      </c>
      <c r="J11" s="5">
        <v>281</v>
      </c>
      <c r="K11" s="5">
        <v>170</v>
      </c>
      <c r="L11" s="5">
        <v>664</v>
      </c>
      <c r="M11" s="5">
        <v>272</v>
      </c>
      <c r="N11" s="5">
        <v>110</v>
      </c>
      <c r="O11" s="5">
        <v>58</v>
      </c>
      <c r="P11" s="5">
        <v>323</v>
      </c>
      <c r="Q11" s="5">
        <v>245</v>
      </c>
      <c r="R11" s="5">
        <v>215</v>
      </c>
      <c r="S11" s="5" t="s">
        <v>42</v>
      </c>
      <c r="T11" s="5">
        <v>445</v>
      </c>
      <c r="U11" s="5">
        <v>187</v>
      </c>
      <c r="V11" s="5">
        <v>297</v>
      </c>
      <c r="W11" s="5">
        <v>258</v>
      </c>
      <c r="X11" s="5">
        <v>339</v>
      </c>
      <c r="Y11" s="5">
        <v>296</v>
      </c>
      <c r="Z11" s="5">
        <v>225</v>
      </c>
      <c r="AA11" s="5">
        <v>158</v>
      </c>
      <c r="AB11" s="5">
        <v>326</v>
      </c>
      <c r="AC11" s="5">
        <v>132</v>
      </c>
      <c r="AD11" s="5">
        <v>229</v>
      </c>
      <c r="AE11" s="5">
        <v>328</v>
      </c>
      <c r="AF11" s="5">
        <v>709</v>
      </c>
      <c r="AG11" s="5">
        <v>152</v>
      </c>
      <c r="AH11" s="5">
        <v>112</v>
      </c>
      <c r="AI11" s="5">
        <v>58</v>
      </c>
      <c r="AJ11" s="5">
        <v>18</v>
      </c>
    </row>
    <row r="12" spans="1:36" x14ac:dyDescent="0.2">
      <c r="A12" s="5" t="s">
        <v>43</v>
      </c>
      <c r="B12" s="5">
        <v>7808</v>
      </c>
      <c r="C12" s="5">
        <v>361</v>
      </c>
      <c r="D12" s="5">
        <v>459</v>
      </c>
      <c r="E12" s="5">
        <v>365</v>
      </c>
      <c r="F12" s="5">
        <v>469</v>
      </c>
      <c r="G12" s="5">
        <v>120</v>
      </c>
      <c r="H12" s="5">
        <v>138</v>
      </c>
      <c r="I12" s="5">
        <v>290</v>
      </c>
      <c r="J12" s="5">
        <v>253</v>
      </c>
      <c r="K12" s="5">
        <v>153</v>
      </c>
      <c r="L12" s="5">
        <v>575</v>
      </c>
      <c r="M12" s="5">
        <v>225</v>
      </c>
      <c r="N12" s="5">
        <v>117</v>
      </c>
      <c r="O12" s="5">
        <v>57</v>
      </c>
      <c r="P12" s="5">
        <v>256</v>
      </c>
      <c r="Q12" s="5">
        <v>258</v>
      </c>
      <c r="R12" s="5">
        <v>164</v>
      </c>
      <c r="S12" s="5" t="s">
        <v>43</v>
      </c>
      <c r="T12" s="5">
        <v>331</v>
      </c>
      <c r="U12" s="5">
        <v>199</v>
      </c>
      <c r="V12" s="5">
        <v>220</v>
      </c>
      <c r="W12" s="5">
        <v>212</v>
      </c>
      <c r="X12" s="5">
        <v>226</v>
      </c>
      <c r="Y12" s="5">
        <v>312</v>
      </c>
      <c r="Z12" s="5">
        <v>196</v>
      </c>
      <c r="AA12" s="5">
        <v>141</v>
      </c>
      <c r="AB12" s="5">
        <v>286</v>
      </c>
      <c r="AC12" s="5">
        <v>103</v>
      </c>
      <c r="AD12" s="5">
        <v>216</v>
      </c>
      <c r="AE12" s="5">
        <v>263</v>
      </c>
      <c r="AF12" s="5">
        <v>562</v>
      </c>
      <c r="AG12" s="5">
        <v>116</v>
      </c>
      <c r="AH12" s="5">
        <v>92</v>
      </c>
      <c r="AI12" s="5">
        <v>57</v>
      </c>
      <c r="AJ12" s="5">
        <v>16</v>
      </c>
    </row>
    <row r="13" spans="1:36" x14ac:dyDescent="0.2">
      <c r="A13" s="5" t="s">
        <v>44</v>
      </c>
      <c r="B13" s="5">
        <v>5622</v>
      </c>
      <c r="C13" s="5">
        <v>247</v>
      </c>
      <c r="D13" s="5">
        <v>304</v>
      </c>
      <c r="E13" s="5">
        <v>232</v>
      </c>
      <c r="F13" s="5">
        <v>347</v>
      </c>
      <c r="G13" s="5">
        <v>107</v>
      </c>
      <c r="H13" s="5">
        <v>119</v>
      </c>
      <c r="I13" s="5">
        <v>214</v>
      </c>
      <c r="J13" s="5">
        <v>184</v>
      </c>
      <c r="K13" s="5">
        <v>106</v>
      </c>
      <c r="L13" s="5">
        <v>384</v>
      </c>
      <c r="M13" s="5">
        <v>208</v>
      </c>
      <c r="N13" s="5">
        <v>94</v>
      </c>
      <c r="O13" s="5">
        <v>27</v>
      </c>
      <c r="P13" s="5">
        <v>176</v>
      </c>
      <c r="Q13" s="5">
        <v>151</v>
      </c>
      <c r="R13" s="5">
        <v>150</v>
      </c>
      <c r="S13" s="5" t="s">
        <v>44</v>
      </c>
      <c r="T13" s="5">
        <v>221</v>
      </c>
      <c r="U13" s="5">
        <v>142</v>
      </c>
      <c r="V13" s="5">
        <v>134</v>
      </c>
      <c r="W13" s="5">
        <v>133</v>
      </c>
      <c r="X13" s="5">
        <v>221</v>
      </c>
      <c r="Y13" s="5">
        <v>232</v>
      </c>
      <c r="Z13" s="5">
        <v>131</v>
      </c>
      <c r="AA13" s="5">
        <v>120</v>
      </c>
      <c r="AB13" s="5">
        <v>175</v>
      </c>
      <c r="AC13" s="5">
        <v>75</v>
      </c>
      <c r="AD13" s="5">
        <v>164</v>
      </c>
      <c r="AE13" s="5">
        <v>216</v>
      </c>
      <c r="AF13" s="5">
        <v>408</v>
      </c>
      <c r="AG13" s="5">
        <v>99</v>
      </c>
      <c r="AH13" s="5">
        <v>66</v>
      </c>
      <c r="AI13" s="5">
        <v>25</v>
      </c>
      <c r="AJ13" s="5">
        <v>10</v>
      </c>
    </row>
    <row r="14" spans="1:36" x14ac:dyDescent="0.2">
      <c r="A14" s="5" t="s">
        <v>45</v>
      </c>
      <c r="B14" s="5">
        <v>4865</v>
      </c>
      <c r="C14" s="5">
        <v>240</v>
      </c>
      <c r="D14" s="5">
        <v>272</v>
      </c>
      <c r="E14" s="5">
        <v>210</v>
      </c>
      <c r="F14" s="5">
        <v>278</v>
      </c>
      <c r="G14" s="5">
        <v>75</v>
      </c>
      <c r="H14" s="5">
        <v>115</v>
      </c>
      <c r="I14" s="5">
        <v>181</v>
      </c>
      <c r="J14" s="5">
        <v>186</v>
      </c>
      <c r="K14" s="5">
        <v>103</v>
      </c>
      <c r="L14" s="5">
        <v>318</v>
      </c>
      <c r="M14" s="5">
        <v>158</v>
      </c>
      <c r="N14" s="5">
        <v>55</v>
      </c>
      <c r="O14" s="5">
        <v>29</v>
      </c>
      <c r="P14" s="5">
        <v>142</v>
      </c>
      <c r="Q14" s="5">
        <v>137</v>
      </c>
      <c r="R14" s="5">
        <v>110</v>
      </c>
      <c r="S14" s="5" t="s">
        <v>45</v>
      </c>
      <c r="T14" s="5">
        <v>181</v>
      </c>
      <c r="U14" s="5">
        <v>126</v>
      </c>
      <c r="V14" s="5">
        <v>104</v>
      </c>
      <c r="W14" s="5">
        <v>133</v>
      </c>
      <c r="X14" s="5">
        <v>159</v>
      </c>
      <c r="Y14" s="5">
        <v>220</v>
      </c>
      <c r="Z14" s="5">
        <v>142</v>
      </c>
      <c r="AA14" s="5">
        <v>100</v>
      </c>
      <c r="AB14" s="5">
        <v>183</v>
      </c>
      <c r="AC14" s="5">
        <v>51</v>
      </c>
      <c r="AD14" s="5">
        <v>122</v>
      </c>
      <c r="AE14" s="5">
        <v>166</v>
      </c>
      <c r="AF14" s="5">
        <v>402</v>
      </c>
      <c r="AG14" s="5">
        <v>84</v>
      </c>
      <c r="AH14" s="5">
        <v>50</v>
      </c>
      <c r="AI14" s="5">
        <v>24</v>
      </c>
      <c r="AJ14" s="5">
        <v>9</v>
      </c>
    </row>
    <row r="15" spans="1:36" x14ac:dyDescent="0.2">
      <c r="A15" s="5" t="s">
        <v>46</v>
      </c>
      <c r="B15" s="5">
        <v>3809</v>
      </c>
      <c r="C15" s="5">
        <v>167</v>
      </c>
      <c r="D15" s="5">
        <v>201</v>
      </c>
      <c r="E15" s="5">
        <v>157</v>
      </c>
      <c r="F15" s="5">
        <v>217</v>
      </c>
      <c r="G15" s="5">
        <v>62</v>
      </c>
      <c r="H15" s="5">
        <v>82</v>
      </c>
      <c r="I15" s="5">
        <v>198</v>
      </c>
      <c r="J15" s="5">
        <v>148</v>
      </c>
      <c r="K15" s="5">
        <v>95</v>
      </c>
      <c r="L15" s="5">
        <v>253</v>
      </c>
      <c r="M15" s="5">
        <v>125</v>
      </c>
      <c r="N15" s="5">
        <v>31</v>
      </c>
      <c r="O15" s="5">
        <v>24</v>
      </c>
      <c r="P15" s="5">
        <v>149</v>
      </c>
      <c r="Q15" s="5">
        <v>101</v>
      </c>
      <c r="R15" s="5">
        <v>86</v>
      </c>
      <c r="S15" s="5" t="s">
        <v>46</v>
      </c>
      <c r="T15" s="5">
        <v>152</v>
      </c>
      <c r="U15" s="5">
        <v>99</v>
      </c>
      <c r="V15" s="5">
        <v>114</v>
      </c>
      <c r="W15" s="5">
        <v>100</v>
      </c>
      <c r="X15" s="5">
        <v>131</v>
      </c>
      <c r="Y15" s="5">
        <v>163</v>
      </c>
      <c r="Z15" s="5">
        <v>110</v>
      </c>
      <c r="AA15" s="5">
        <v>73</v>
      </c>
      <c r="AB15" s="5">
        <v>124</v>
      </c>
      <c r="AC15" s="5">
        <v>50</v>
      </c>
      <c r="AD15" s="5">
        <v>84</v>
      </c>
      <c r="AE15" s="5">
        <v>129</v>
      </c>
      <c r="AF15" s="5">
        <v>281</v>
      </c>
      <c r="AG15" s="5">
        <v>48</v>
      </c>
      <c r="AH15" s="5">
        <v>36</v>
      </c>
      <c r="AI15" s="5">
        <v>12</v>
      </c>
      <c r="AJ15" s="5">
        <v>7</v>
      </c>
    </row>
    <row r="16" spans="1:36" x14ac:dyDescent="0.2">
      <c r="A16" s="5" t="s">
        <v>47</v>
      </c>
      <c r="B16" s="5">
        <v>3239</v>
      </c>
      <c r="C16" s="5">
        <v>125</v>
      </c>
      <c r="D16" s="5">
        <v>150</v>
      </c>
      <c r="E16" s="5">
        <v>126</v>
      </c>
      <c r="F16" s="5">
        <v>174</v>
      </c>
      <c r="G16" s="5">
        <v>65</v>
      </c>
      <c r="H16" s="5">
        <v>63</v>
      </c>
      <c r="I16" s="5">
        <v>150</v>
      </c>
      <c r="J16" s="5">
        <v>124</v>
      </c>
      <c r="K16" s="5">
        <v>93</v>
      </c>
      <c r="L16" s="5">
        <v>208</v>
      </c>
      <c r="M16" s="5">
        <v>94</v>
      </c>
      <c r="N16" s="5">
        <v>37</v>
      </c>
      <c r="O16" s="5">
        <v>24</v>
      </c>
      <c r="P16" s="5">
        <v>99</v>
      </c>
      <c r="Q16" s="5">
        <v>82</v>
      </c>
      <c r="R16" s="5">
        <v>74</v>
      </c>
      <c r="S16" s="5" t="s">
        <v>47</v>
      </c>
      <c r="T16" s="5">
        <v>169</v>
      </c>
      <c r="U16" s="5">
        <v>87</v>
      </c>
      <c r="V16" s="5">
        <v>101</v>
      </c>
      <c r="W16" s="5">
        <v>107</v>
      </c>
      <c r="X16" s="5">
        <v>113</v>
      </c>
      <c r="Y16" s="5">
        <v>143</v>
      </c>
      <c r="Z16" s="5">
        <v>99</v>
      </c>
      <c r="AA16" s="5">
        <v>61</v>
      </c>
      <c r="AB16" s="5">
        <v>109</v>
      </c>
      <c r="AC16" s="5">
        <v>31</v>
      </c>
      <c r="AD16" s="5">
        <v>81</v>
      </c>
      <c r="AE16" s="5">
        <v>95</v>
      </c>
      <c r="AF16" s="5">
        <v>238</v>
      </c>
      <c r="AG16" s="5">
        <v>47</v>
      </c>
      <c r="AH16" s="5">
        <v>38</v>
      </c>
      <c r="AI16" s="5">
        <v>20</v>
      </c>
      <c r="AJ16" s="5">
        <v>12</v>
      </c>
    </row>
    <row r="17" spans="1:36" x14ac:dyDescent="0.2">
      <c r="A17" s="5" t="s">
        <v>48</v>
      </c>
      <c r="B17" s="5">
        <v>2783</v>
      </c>
      <c r="C17" s="5">
        <v>90</v>
      </c>
      <c r="D17" s="5">
        <v>144</v>
      </c>
      <c r="E17" s="5">
        <v>121</v>
      </c>
      <c r="F17" s="5">
        <v>149</v>
      </c>
      <c r="G17" s="5">
        <v>51</v>
      </c>
      <c r="H17" s="5">
        <v>51</v>
      </c>
      <c r="I17" s="5">
        <v>123</v>
      </c>
      <c r="J17" s="5">
        <v>100</v>
      </c>
      <c r="K17" s="5">
        <v>56</v>
      </c>
      <c r="L17" s="5">
        <v>217</v>
      </c>
      <c r="M17" s="5">
        <v>89</v>
      </c>
      <c r="N17" s="5">
        <v>35</v>
      </c>
      <c r="O17" s="5">
        <v>15</v>
      </c>
      <c r="P17" s="5">
        <v>120</v>
      </c>
      <c r="Q17" s="5">
        <v>93</v>
      </c>
      <c r="R17" s="5">
        <v>72</v>
      </c>
      <c r="S17" s="5" t="s">
        <v>48</v>
      </c>
      <c r="T17" s="5">
        <v>131</v>
      </c>
      <c r="U17" s="5">
        <v>94</v>
      </c>
      <c r="V17" s="5">
        <v>86</v>
      </c>
      <c r="W17" s="5">
        <v>61</v>
      </c>
      <c r="X17" s="5">
        <v>107</v>
      </c>
      <c r="Y17" s="5">
        <v>121</v>
      </c>
      <c r="Z17" s="5">
        <v>78</v>
      </c>
      <c r="AA17" s="5">
        <v>66</v>
      </c>
      <c r="AB17" s="5">
        <v>92</v>
      </c>
      <c r="AC17" s="5">
        <v>35</v>
      </c>
      <c r="AD17" s="5">
        <v>49</v>
      </c>
      <c r="AE17" s="5">
        <v>71</v>
      </c>
      <c r="AF17" s="5">
        <v>176</v>
      </c>
      <c r="AG17" s="5">
        <v>50</v>
      </c>
      <c r="AH17" s="5">
        <v>24</v>
      </c>
      <c r="AI17" s="5">
        <v>11</v>
      </c>
      <c r="AJ17" s="5">
        <v>5</v>
      </c>
    </row>
    <row r="18" spans="1:36" x14ac:dyDescent="0.2">
      <c r="A18" s="5" t="s">
        <v>49</v>
      </c>
      <c r="B18" s="5">
        <v>2078</v>
      </c>
      <c r="C18" s="5">
        <v>50</v>
      </c>
      <c r="D18" s="5">
        <v>125</v>
      </c>
      <c r="E18" s="5">
        <v>58</v>
      </c>
      <c r="F18" s="5">
        <v>106</v>
      </c>
      <c r="G18" s="5">
        <v>33</v>
      </c>
      <c r="H18" s="5">
        <v>47</v>
      </c>
      <c r="I18" s="5">
        <v>106</v>
      </c>
      <c r="J18" s="5">
        <v>85</v>
      </c>
      <c r="K18" s="5">
        <v>54</v>
      </c>
      <c r="L18" s="5">
        <v>152</v>
      </c>
      <c r="M18" s="5">
        <v>80</v>
      </c>
      <c r="N18" s="5">
        <v>23</v>
      </c>
      <c r="O18" s="5">
        <v>14</v>
      </c>
      <c r="P18" s="5">
        <v>73</v>
      </c>
      <c r="Q18" s="5">
        <v>53</v>
      </c>
      <c r="R18" s="5">
        <v>53</v>
      </c>
      <c r="S18" s="5" t="s">
        <v>49</v>
      </c>
      <c r="T18" s="5">
        <v>89</v>
      </c>
      <c r="U18" s="5">
        <v>63</v>
      </c>
      <c r="V18" s="5">
        <v>55</v>
      </c>
      <c r="W18" s="5">
        <v>62</v>
      </c>
      <c r="X18" s="5">
        <v>69</v>
      </c>
      <c r="Y18" s="5">
        <v>90</v>
      </c>
      <c r="Z18" s="5">
        <v>73</v>
      </c>
      <c r="AA18" s="5">
        <v>36</v>
      </c>
      <c r="AB18" s="5">
        <v>67</v>
      </c>
      <c r="AC18" s="5">
        <v>18</v>
      </c>
      <c r="AD18" s="5">
        <v>39</v>
      </c>
      <c r="AE18" s="5">
        <v>57</v>
      </c>
      <c r="AF18" s="5">
        <v>163</v>
      </c>
      <c r="AG18" s="5">
        <v>42</v>
      </c>
      <c r="AH18" s="5">
        <v>20</v>
      </c>
      <c r="AI18" s="5">
        <v>16</v>
      </c>
      <c r="AJ18" s="5">
        <v>7</v>
      </c>
    </row>
    <row r="19" spans="1:36" x14ac:dyDescent="0.2">
      <c r="A19" s="5" t="s">
        <v>50</v>
      </c>
      <c r="B19" s="5">
        <v>1361</v>
      </c>
      <c r="C19" s="5">
        <v>43</v>
      </c>
      <c r="D19" s="5">
        <v>74</v>
      </c>
      <c r="E19" s="5">
        <v>47</v>
      </c>
      <c r="F19" s="5">
        <v>84</v>
      </c>
      <c r="G19" s="5">
        <v>20</v>
      </c>
      <c r="H19" s="5">
        <v>20</v>
      </c>
      <c r="I19" s="5">
        <v>69</v>
      </c>
      <c r="J19" s="5">
        <v>33</v>
      </c>
      <c r="K19" s="5">
        <v>21</v>
      </c>
      <c r="L19" s="5">
        <v>98</v>
      </c>
      <c r="M19" s="5">
        <v>43</v>
      </c>
      <c r="N19" s="5">
        <v>15</v>
      </c>
      <c r="O19" s="5">
        <v>17</v>
      </c>
      <c r="P19" s="5">
        <v>43</v>
      </c>
      <c r="Q19" s="5">
        <v>69</v>
      </c>
      <c r="R19" s="5">
        <v>42</v>
      </c>
      <c r="S19" s="5" t="s">
        <v>50</v>
      </c>
      <c r="T19" s="5">
        <v>46</v>
      </c>
      <c r="U19" s="5">
        <v>33</v>
      </c>
      <c r="V19" s="5">
        <v>60</v>
      </c>
      <c r="W19" s="5">
        <v>49</v>
      </c>
      <c r="X19" s="5">
        <v>67</v>
      </c>
      <c r="Y19" s="5">
        <v>85</v>
      </c>
      <c r="Z19" s="5">
        <v>46</v>
      </c>
      <c r="AA19" s="5">
        <v>23</v>
      </c>
      <c r="AB19" s="5">
        <v>36</v>
      </c>
      <c r="AC19" s="5">
        <v>11</v>
      </c>
      <c r="AD19" s="5">
        <v>14</v>
      </c>
      <c r="AE19" s="5">
        <v>34</v>
      </c>
      <c r="AF19" s="5">
        <v>83</v>
      </c>
      <c r="AG19" s="5">
        <v>15</v>
      </c>
      <c r="AH19" s="5">
        <v>9</v>
      </c>
      <c r="AI19" s="5">
        <v>4</v>
      </c>
      <c r="AJ19" s="5">
        <v>8</v>
      </c>
    </row>
    <row r="20" spans="1:36" x14ac:dyDescent="0.2">
      <c r="A20" s="5" t="s">
        <v>51</v>
      </c>
      <c r="B20" s="5">
        <v>1947</v>
      </c>
      <c r="C20" s="5">
        <v>27</v>
      </c>
      <c r="D20" s="5">
        <v>98</v>
      </c>
      <c r="E20" s="5">
        <v>60</v>
      </c>
      <c r="F20" s="5">
        <v>91</v>
      </c>
      <c r="G20" s="5">
        <v>26</v>
      </c>
      <c r="H20" s="5">
        <v>43</v>
      </c>
      <c r="I20" s="5">
        <v>87</v>
      </c>
      <c r="J20" s="5">
        <v>61</v>
      </c>
      <c r="K20" s="5">
        <v>51</v>
      </c>
      <c r="L20" s="5">
        <v>149</v>
      </c>
      <c r="M20" s="5">
        <v>66</v>
      </c>
      <c r="N20" s="5">
        <v>26</v>
      </c>
      <c r="O20" s="5">
        <v>23</v>
      </c>
      <c r="P20" s="5">
        <v>70</v>
      </c>
      <c r="Q20" s="5">
        <v>53</v>
      </c>
      <c r="R20" s="5">
        <v>47</v>
      </c>
      <c r="S20" s="5" t="s">
        <v>51</v>
      </c>
      <c r="T20" s="5">
        <v>66</v>
      </c>
      <c r="U20" s="5">
        <v>41</v>
      </c>
      <c r="V20" s="5">
        <v>82</v>
      </c>
      <c r="W20" s="5">
        <v>64</v>
      </c>
      <c r="X20" s="5">
        <v>125</v>
      </c>
      <c r="Y20" s="5">
        <v>134</v>
      </c>
      <c r="Z20" s="5">
        <v>82</v>
      </c>
      <c r="AA20" s="5">
        <v>71</v>
      </c>
      <c r="AB20" s="5">
        <v>76</v>
      </c>
      <c r="AC20" s="5">
        <v>19</v>
      </c>
      <c r="AD20" s="5">
        <v>38</v>
      </c>
      <c r="AE20" s="5">
        <v>25</v>
      </c>
      <c r="AF20" s="5">
        <v>88</v>
      </c>
      <c r="AG20" s="5">
        <v>17</v>
      </c>
      <c r="AH20" s="5">
        <v>17</v>
      </c>
      <c r="AI20" s="5">
        <v>15</v>
      </c>
      <c r="AJ20" s="5">
        <v>9</v>
      </c>
    </row>
    <row r="21" spans="1:36" s="8" customFormat="1" x14ac:dyDescent="0.2">
      <c r="A21" s="8" t="s">
        <v>52</v>
      </c>
      <c r="B21" s="8">
        <v>18.399999999999999</v>
      </c>
      <c r="C21" s="8">
        <v>20.2</v>
      </c>
      <c r="D21" s="8">
        <v>18.5</v>
      </c>
      <c r="E21" s="8">
        <v>17</v>
      </c>
      <c r="F21" s="8">
        <v>16.3</v>
      </c>
      <c r="G21" s="8">
        <v>18.100000000000001</v>
      </c>
      <c r="H21" s="8">
        <v>19.3</v>
      </c>
      <c r="I21" s="8">
        <v>19.2</v>
      </c>
      <c r="J21" s="8">
        <v>20.3</v>
      </c>
      <c r="K21" s="8">
        <v>18.7</v>
      </c>
      <c r="L21" s="8">
        <v>17.899999999999999</v>
      </c>
      <c r="M21" s="8">
        <v>16.7</v>
      </c>
      <c r="N21" s="8">
        <v>15.3</v>
      </c>
      <c r="O21" s="8">
        <v>16.8</v>
      </c>
      <c r="P21" s="8">
        <v>17</v>
      </c>
      <c r="Q21" s="8">
        <v>18.100000000000001</v>
      </c>
      <c r="R21" s="8">
        <v>18</v>
      </c>
      <c r="S21" s="8" t="s">
        <v>52</v>
      </c>
      <c r="T21" s="8">
        <v>18.600000000000001</v>
      </c>
      <c r="U21" s="8">
        <v>17.7</v>
      </c>
      <c r="V21" s="8">
        <v>21</v>
      </c>
      <c r="W21" s="8">
        <v>19.399999999999999</v>
      </c>
      <c r="X21" s="8">
        <v>18.2</v>
      </c>
      <c r="Y21" s="8">
        <v>19.7</v>
      </c>
      <c r="Z21" s="8">
        <v>21.2</v>
      </c>
      <c r="AA21" s="8">
        <v>19</v>
      </c>
      <c r="AB21" s="8">
        <v>18.600000000000001</v>
      </c>
      <c r="AC21" s="8">
        <v>17.2</v>
      </c>
      <c r="AD21" s="8">
        <v>16.5</v>
      </c>
      <c r="AE21" s="8">
        <v>17.100000000000001</v>
      </c>
      <c r="AF21" s="8">
        <v>19.399999999999999</v>
      </c>
      <c r="AG21" s="8">
        <v>20.3</v>
      </c>
      <c r="AH21" s="8">
        <v>20.3</v>
      </c>
      <c r="AI21" s="8">
        <v>22.1</v>
      </c>
      <c r="AJ21" s="8">
        <v>22.7</v>
      </c>
    </row>
    <row r="23" spans="1:36" x14ac:dyDescent="0.2">
      <c r="A23" s="5" t="s">
        <v>400</v>
      </c>
      <c r="B23" s="5">
        <v>108719</v>
      </c>
      <c r="C23" s="5">
        <v>4028</v>
      </c>
      <c r="D23" s="5">
        <v>6138</v>
      </c>
      <c r="E23" s="5">
        <v>4986</v>
      </c>
      <c r="F23" s="5">
        <v>7055</v>
      </c>
      <c r="G23" s="5">
        <v>1915</v>
      </c>
      <c r="H23" s="5">
        <v>2103</v>
      </c>
      <c r="I23" s="5">
        <v>4367</v>
      </c>
      <c r="J23" s="5">
        <v>3370</v>
      </c>
      <c r="K23" s="5">
        <v>2164</v>
      </c>
      <c r="L23" s="5">
        <v>7953</v>
      </c>
      <c r="M23" s="5">
        <v>3767</v>
      </c>
      <c r="N23" s="5">
        <v>1518</v>
      </c>
      <c r="O23" s="5">
        <v>696</v>
      </c>
      <c r="P23" s="5">
        <v>3976</v>
      </c>
      <c r="Q23" s="5">
        <v>3392</v>
      </c>
      <c r="R23" s="5">
        <v>2928</v>
      </c>
      <c r="S23" s="5" t="s">
        <v>400</v>
      </c>
      <c r="T23" s="5">
        <v>4695</v>
      </c>
      <c r="U23" s="5">
        <v>2769</v>
      </c>
      <c r="V23" s="5">
        <v>2718</v>
      </c>
      <c r="W23" s="5">
        <v>2807</v>
      </c>
      <c r="X23" s="5">
        <v>3923</v>
      </c>
      <c r="Y23" s="5">
        <v>3773</v>
      </c>
      <c r="Z23" s="5">
        <v>2271</v>
      </c>
      <c r="AA23" s="5">
        <v>1994</v>
      </c>
      <c r="AB23" s="5">
        <v>3699</v>
      </c>
      <c r="AC23" s="5">
        <v>1545</v>
      </c>
      <c r="AD23" s="5">
        <v>2968</v>
      </c>
      <c r="AE23" s="5">
        <v>4115</v>
      </c>
      <c r="AF23" s="5">
        <v>7738</v>
      </c>
      <c r="AG23" s="5">
        <v>1537</v>
      </c>
      <c r="AH23" s="5">
        <v>1069</v>
      </c>
      <c r="AI23" s="5">
        <v>561</v>
      </c>
      <c r="AJ23" s="5">
        <v>181</v>
      </c>
    </row>
    <row r="24" spans="1:36" x14ac:dyDescent="0.2">
      <c r="A24" s="5" t="s">
        <v>36</v>
      </c>
      <c r="B24" s="5">
        <v>20832</v>
      </c>
      <c r="C24" s="5">
        <v>626</v>
      </c>
      <c r="D24" s="5">
        <v>1130</v>
      </c>
      <c r="E24" s="5">
        <v>942</v>
      </c>
      <c r="F24" s="5">
        <v>1520</v>
      </c>
      <c r="G24" s="5">
        <v>412</v>
      </c>
      <c r="H24" s="5">
        <v>389</v>
      </c>
      <c r="I24" s="5">
        <v>824</v>
      </c>
      <c r="J24" s="5">
        <v>596</v>
      </c>
      <c r="K24" s="5">
        <v>428</v>
      </c>
      <c r="L24" s="5">
        <v>1613</v>
      </c>
      <c r="M24" s="5">
        <v>750</v>
      </c>
      <c r="N24" s="5">
        <v>333</v>
      </c>
      <c r="O24" s="5">
        <v>159</v>
      </c>
      <c r="P24" s="5">
        <v>834</v>
      </c>
      <c r="Q24" s="5">
        <v>615</v>
      </c>
      <c r="R24" s="5">
        <v>557</v>
      </c>
      <c r="S24" s="5" t="s">
        <v>36</v>
      </c>
      <c r="T24" s="5">
        <v>936</v>
      </c>
      <c r="U24" s="5">
        <v>518</v>
      </c>
      <c r="V24" s="5">
        <v>495</v>
      </c>
      <c r="W24" s="5">
        <v>532</v>
      </c>
      <c r="X24" s="5">
        <v>814</v>
      </c>
      <c r="Y24" s="5">
        <v>640</v>
      </c>
      <c r="Z24" s="5">
        <v>382</v>
      </c>
      <c r="AA24" s="5">
        <v>363</v>
      </c>
      <c r="AB24" s="5">
        <v>715</v>
      </c>
      <c r="AC24" s="5">
        <v>320</v>
      </c>
      <c r="AD24" s="5">
        <v>634</v>
      </c>
      <c r="AE24" s="5">
        <v>871</v>
      </c>
      <c r="AF24" s="5">
        <v>1311</v>
      </c>
      <c r="AG24" s="5">
        <v>261</v>
      </c>
      <c r="AH24" s="5">
        <v>187</v>
      </c>
      <c r="AI24" s="5">
        <v>97</v>
      </c>
      <c r="AJ24" s="5">
        <v>28</v>
      </c>
    </row>
    <row r="25" spans="1:36" x14ac:dyDescent="0.2">
      <c r="A25" s="5" t="s">
        <v>37</v>
      </c>
      <c r="B25" s="5">
        <v>19911</v>
      </c>
      <c r="C25" s="5">
        <v>709</v>
      </c>
      <c r="D25" s="5">
        <v>1053</v>
      </c>
      <c r="E25" s="5">
        <v>973</v>
      </c>
      <c r="F25" s="5">
        <v>1393</v>
      </c>
      <c r="G25" s="5">
        <v>348</v>
      </c>
      <c r="H25" s="5">
        <v>341</v>
      </c>
      <c r="I25" s="5">
        <v>794</v>
      </c>
      <c r="J25" s="5">
        <v>515</v>
      </c>
      <c r="K25" s="5">
        <v>368</v>
      </c>
      <c r="L25" s="5">
        <v>1483</v>
      </c>
      <c r="M25" s="5">
        <v>729</v>
      </c>
      <c r="N25" s="5">
        <v>312</v>
      </c>
      <c r="O25" s="5">
        <v>120</v>
      </c>
      <c r="P25" s="5">
        <v>778</v>
      </c>
      <c r="Q25" s="5">
        <v>601</v>
      </c>
      <c r="R25" s="5">
        <v>555</v>
      </c>
      <c r="S25" s="5" t="s">
        <v>37</v>
      </c>
      <c r="T25" s="5">
        <v>935</v>
      </c>
      <c r="U25" s="5">
        <v>558</v>
      </c>
      <c r="V25" s="5">
        <v>489</v>
      </c>
      <c r="W25" s="5">
        <v>472</v>
      </c>
      <c r="X25" s="5">
        <v>719</v>
      </c>
      <c r="Y25" s="5">
        <v>668</v>
      </c>
      <c r="Z25" s="5">
        <v>381</v>
      </c>
      <c r="AA25" s="5">
        <v>352</v>
      </c>
      <c r="AB25" s="5">
        <v>670</v>
      </c>
      <c r="AC25" s="5">
        <v>308</v>
      </c>
      <c r="AD25" s="5">
        <v>608</v>
      </c>
      <c r="AE25" s="5">
        <v>785</v>
      </c>
      <c r="AF25" s="5">
        <v>1314</v>
      </c>
      <c r="AG25" s="5">
        <v>248</v>
      </c>
      <c r="AH25" s="5">
        <v>208</v>
      </c>
      <c r="AI25" s="5">
        <v>83</v>
      </c>
      <c r="AJ25" s="5">
        <v>41</v>
      </c>
    </row>
    <row r="26" spans="1:36" x14ac:dyDescent="0.2">
      <c r="A26" s="5" t="s">
        <v>38</v>
      </c>
      <c r="B26" s="5">
        <v>17402</v>
      </c>
      <c r="C26" s="5">
        <v>634</v>
      </c>
      <c r="D26" s="5">
        <v>1014</v>
      </c>
      <c r="E26" s="5">
        <v>883</v>
      </c>
      <c r="F26" s="5">
        <v>1150</v>
      </c>
      <c r="G26" s="5">
        <v>309</v>
      </c>
      <c r="H26" s="5">
        <v>344</v>
      </c>
      <c r="I26" s="5">
        <v>632</v>
      </c>
      <c r="J26" s="5">
        <v>518</v>
      </c>
      <c r="K26" s="5">
        <v>334</v>
      </c>
      <c r="L26" s="5">
        <v>1249</v>
      </c>
      <c r="M26" s="5">
        <v>685</v>
      </c>
      <c r="N26" s="5">
        <v>277</v>
      </c>
      <c r="O26" s="5">
        <v>126</v>
      </c>
      <c r="P26" s="5">
        <v>673</v>
      </c>
      <c r="Q26" s="5">
        <v>564</v>
      </c>
      <c r="R26" s="5">
        <v>462</v>
      </c>
      <c r="S26" s="5" t="s">
        <v>38</v>
      </c>
      <c r="T26" s="5">
        <v>699</v>
      </c>
      <c r="U26" s="5">
        <v>476</v>
      </c>
      <c r="V26" s="5">
        <v>402</v>
      </c>
      <c r="W26" s="5">
        <v>427</v>
      </c>
      <c r="X26" s="5">
        <v>589</v>
      </c>
      <c r="Y26" s="5">
        <v>631</v>
      </c>
      <c r="Z26" s="5">
        <v>369</v>
      </c>
      <c r="AA26" s="5">
        <v>339</v>
      </c>
      <c r="AB26" s="5">
        <v>571</v>
      </c>
      <c r="AC26" s="5">
        <v>232</v>
      </c>
      <c r="AD26" s="5">
        <v>461</v>
      </c>
      <c r="AE26" s="5">
        <v>642</v>
      </c>
      <c r="AF26" s="5">
        <v>1201</v>
      </c>
      <c r="AG26" s="5">
        <v>238</v>
      </c>
      <c r="AH26" s="5">
        <v>155</v>
      </c>
      <c r="AI26" s="5">
        <v>80</v>
      </c>
      <c r="AJ26" s="5">
        <v>36</v>
      </c>
    </row>
    <row r="27" spans="1:36" x14ac:dyDescent="0.2">
      <c r="A27" s="5" t="s">
        <v>39</v>
      </c>
      <c r="B27" s="5">
        <v>13247</v>
      </c>
      <c r="C27" s="5">
        <v>503</v>
      </c>
      <c r="D27" s="5">
        <v>763</v>
      </c>
      <c r="E27" s="5">
        <v>600</v>
      </c>
      <c r="F27" s="5">
        <v>876</v>
      </c>
      <c r="G27" s="5">
        <v>226</v>
      </c>
      <c r="H27" s="5">
        <v>286</v>
      </c>
      <c r="I27" s="5">
        <v>549</v>
      </c>
      <c r="J27" s="5">
        <v>447</v>
      </c>
      <c r="K27" s="5">
        <v>293</v>
      </c>
      <c r="L27" s="5">
        <v>963</v>
      </c>
      <c r="M27" s="5">
        <v>494</v>
      </c>
      <c r="N27" s="5">
        <v>150</v>
      </c>
      <c r="O27" s="5">
        <v>70</v>
      </c>
      <c r="P27" s="5">
        <v>478</v>
      </c>
      <c r="Q27" s="5">
        <v>457</v>
      </c>
      <c r="R27" s="5">
        <v>340</v>
      </c>
      <c r="S27" s="5" t="s">
        <v>39</v>
      </c>
      <c r="T27" s="5">
        <v>494</v>
      </c>
      <c r="U27" s="5">
        <v>299</v>
      </c>
      <c r="V27" s="5">
        <v>301</v>
      </c>
      <c r="W27" s="5">
        <v>341</v>
      </c>
      <c r="X27" s="5">
        <v>500</v>
      </c>
      <c r="Y27" s="5">
        <v>489</v>
      </c>
      <c r="Z27" s="5">
        <v>296</v>
      </c>
      <c r="AA27" s="5">
        <v>234</v>
      </c>
      <c r="AB27" s="5">
        <v>446</v>
      </c>
      <c r="AC27" s="5">
        <v>167</v>
      </c>
      <c r="AD27" s="5">
        <v>336</v>
      </c>
      <c r="AE27" s="5">
        <v>467</v>
      </c>
      <c r="AF27" s="5">
        <v>1026</v>
      </c>
      <c r="AG27" s="5">
        <v>180</v>
      </c>
      <c r="AH27" s="5">
        <v>111</v>
      </c>
      <c r="AI27" s="5">
        <v>54</v>
      </c>
      <c r="AJ27" s="5">
        <v>11</v>
      </c>
    </row>
    <row r="28" spans="1:36" x14ac:dyDescent="0.2">
      <c r="A28" s="5" t="s">
        <v>40</v>
      </c>
      <c r="B28" s="5">
        <v>10099</v>
      </c>
      <c r="C28" s="5">
        <v>342</v>
      </c>
      <c r="D28" s="5">
        <v>550</v>
      </c>
      <c r="E28" s="5">
        <v>431</v>
      </c>
      <c r="F28" s="5">
        <v>599</v>
      </c>
      <c r="G28" s="5">
        <v>200</v>
      </c>
      <c r="H28" s="5">
        <v>222</v>
      </c>
      <c r="I28" s="5">
        <v>410</v>
      </c>
      <c r="J28" s="5">
        <v>356</v>
      </c>
      <c r="K28" s="5">
        <v>200</v>
      </c>
      <c r="L28" s="5">
        <v>741</v>
      </c>
      <c r="M28" s="5">
        <v>328</v>
      </c>
      <c r="N28" s="5">
        <v>103</v>
      </c>
      <c r="O28" s="5">
        <v>34</v>
      </c>
      <c r="P28" s="5">
        <v>334</v>
      </c>
      <c r="Q28" s="5">
        <v>347</v>
      </c>
      <c r="R28" s="5">
        <v>317</v>
      </c>
      <c r="S28" s="5" t="s">
        <v>40</v>
      </c>
      <c r="T28" s="5">
        <v>513</v>
      </c>
      <c r="U28" s="5">
        <v>248</v>
      </c>
      <c r="V28" s="5">
        <v>268</v>
      </c>
      <c r="W28" s="5">
        <v>287</v>
      </c>
      <c r="X28" s="5">
        <v>369</v>
      </c>
      <c r="Y28" s="5">
        <v>306</v>
      </c>
      <c r="Z28" s="5">
        <v>175</v>
      </c>
      <c r="AA28" s="5">
        <v>175</v>
      </c>
      <c r="AB28" s="5">
        <v>322</v>
      </c>
      <c r="AC28" s="5">
        <v>146</v>
      </c>
      <c r="AD28" s="5">
        <v>259</v>
      </c>
      <c r="AE28" s="5">
        <v>419</v>
      </c>
      <c r="AF28" s="5">
        <v>771</v>
      </c>
      <c r="AG28" s="5">
        <v>159</v>
      </c>
      <c r="AH28" s="5">
        <v>81</v>
      </c>
      <c r="AI28" s="5">
        <v>74</v>
      </c>
      <c r="AJ28" s="5">
        <v>13</v>
      </c>
    </row>
    <row r="29" spans="1:36" x14ac:dyDescent="0.2">
      <c r="A29" s="5" t="s">
        <v>41</v>
      </c>
      <c r="B29" s="5">
        <v>8947</v>
      </c>
      <c r="C29" s="5">
        <v>386</v>
      </c>
      <c r="D29" s="5">
        <v>523</v>
      </c>
      <c r="E29" s="5">
        <v>385</v>
      </c>
      <c r="F29" s="5">
        <v>516</v>
      </c>
      <c r="G29" s="5">
        <v>161</v>
      </c>
      <c r="H29" s="5">
        <v>186</v>
      </c>
      <c r="I29" s="5">
        <v>365</v>
      </c>
      <c r="J29" s="5">
        <v>302</v>
      </c>
      <c r="K29" s="5">
        <v>154</v>
      </c>
      <c r="L29" s="5">
        <v>661</v>
      </c>
      <c r="M29" s="5">
        <v>267</v>
      </c>
      <c r="N29" s="5">
        <v>111</v>
      </c>
      <c r="O29" s="5">
        <v>57</v>
      </c>
      <c r="P29" s="5">
        <v>342</v>
      </c>
      <c r="Q29" s="5">
        <v>249</v>
      </c>
      <c r="R29" s="5">
        <v>258</v>
      </c>
      <c r="S29" s="5" t="s">
        <v>41</v>
      </c>
      <c r="T29" s="5">
        <v>393</v>
      </c>
      <c r="U29" s="5">
        <v>223</v>
      </c>
      <c r="V29" s="5">
        <v>257</v>
      </c>
      <c r="W29" s="5">
        <v>218</v>
      </c>
      <c r="X29" s="5">
        <v>292</v>
      </c>
      <c r="Y29" s="5">
        <v>263</v>
      </c>
      <c r="Z29" s="5">
        <v>171</v>
      </c>
      <c r="AA29" s="5">
        <v>160</v>
      </c>
      <c r="AB29" s="5">
        <v>324</v>
      </c>
      <c r="AC29" s="5">
        <v>143</v>
      </c>
      <c r="AD29" s="5">
        <v>249</v>
      </c>
      <c r="AE29" s="5">
        <v>348</v>
      </c>
      <c r="AF29" s="5">
        <v>662</v>
      </c>
      <c r="AG29" s="5">
        <v>126</v>
      </c>
      <c r="AH29" s="5">
        <v>124</v>
      </c>
      <c r="AI29" s="5">
        <v>56</v>
      </c>
      <c r="AJ29" s="5">
        <v>15</v>
      </c>
    </row>
    <row r="30" spans="1:36" x14ac:dyDescent="0.2">
      <c r="A30" s="5" t="s">
        <v>42</v>
      </c>
      <c r="B30" s="5">
        <v>7081</v>
      </c>
      <c r="C30" s="5">
        <v>302</v>
      </c>
      <c r="D30" s="5">
        <v>412</v>
      </c>
      <c r="E30" s="5">
        <v>329</v>
      </c>
      <c r="F30" s="5">
        <v>408</v>
      </c>
      <c r="G30" s="5">
        <v>120</v>
      </c>
      <c r="H30" s="5">
        <v>131</v>
      </c>
      <c r="I30" s="5">
        <v>309</v>
      </c>
      <c r="J30" s="5">
        <v>219</v>
      </c>
      <c r="K30" s="5">
        <v>134</v>
      </c>
      <c r="L30" s="5">
        <v>496</v>
      </c>
      <c r="M30" s="5">
        <v>188</v>
      </c>
      <c r="N30" s="5">
        <v>90</v>
      </c>
      <c r="O30" s="5">
        <v>44</v>
      </c>
      <c r="P30" s="5">
        <v>239</v>
      </c>
      <c r="Q30" s="5">
        <v>197</v>
      </c>
      <c r="R30" s="5">
        <v>170</v>
      </c>
      <c r="S30" s="5" t="s">
        <v>42</v>
      </c>
      <c r="T30" s="5">
        <v>328</v>
      </c>
      <c r="U30" s="5">
        <v>153</v>
      </c>
      <c r="V30" s="5">
        <v>226</v>
      </c>
      <c r="W30" s="5">
        <v>201</v>
      </c>
      <c r="X30" s="5">
        <v>270</v>
      </c>
      <c r="Y30" s="5">
        <v>224</v>
      </c>
      <c r="Z30" s="5">
        <v>186</v>
      </c>
      <c r="AA30" s="5">
        <v>128</v>
      </c>
      <c r="AB30" s="5">
        <v>254</v>
      </c>
      <c r="AC30" s="5">
        <v>97</v>
      </c>
      <c r="AD30" s="5">
        <v>170</v>
      </c>
      <c r="AE30" s="5">
        <v>227</v>
      </c>
      <c r="AF30" s="5">
        <v>562</v>
      </c>
      <c r="AG30" s="5">
        <v>126</v>
      </c>
      <c r="AH30" s="5">
        <v>76</v>
      </c>
      <c r="AI30" s="5">
        <v>50</v>
      </c>
      <c r="AJ30" s="5">
        <v>15</v>
      </c>
    </row>
    <row r="31" spans="1:36" x14ac:dyDescent="0.2">
      <c r="A31" s="5" t="s">
        <v>43</v>
      </c>
      <c r="B31" s="5">
        <v>5231</v>
      </c>
      <c r="C31" s="5">
        <v>248</v>
      </c>
      <c r="D31" s="5">
        <v>317</v>
      </c>
      <c r="E31" s="5">
        <v>214</v>
      </c>
      <c r="F31" s="5">
        <v>305</v>
      </c>
      <c r="G31" s="5">
        <v>66</v>
      </c>
      <c r="H31" s="5">
        <v>93</v>
      </c>
      <c r="I31" s="5">
        <v>209</v>
      </c>
      <c r="J31" s="5">
        <v>167</v>
      </c>
      <c r="K31" s="5">
        <v>110</v>
      </c>
      <c r="L31" s="5">
        <v>374</v>
      </c>
      <c r="M31" s="5">
        <v>136</v>
      </c>
      <c r="N31" s="5">
        <v>76</v>
      </c>
      <c r="O31" s="5">
        <v>46</v>
      </c>
      <c r="P31" s="5">
        <v>151</v>
      </c>
      <c r="Q31" s="5">
        <v>176</v>
      </c>
      <c r="R31" s="5">
        <v>101</v>
      </c>
      <c r="S31" s="5" t="s">
        <v>43</v>
      </c>
      <c r="T31" s="5">
        <v>208</v>
      </c>
      <c r="U31" s="5">
        <v>149</v>
      </c>
      <c r="V31" s="5">
        <v>151</v>
      </c>
      <c r="W31" s="5">
        <v>163</v>
      </c>
      <c r="X31" s="5">
        <v>140</v>
      </c>
      <c r="Y31" s="5">
        <v>220</v>
      </c>
      <c r="Z31" s="5">
        <v>124</v>
      </c>
      <c r="AA31" s="5">
        <v>99</v>
      </c>
      <c r="AB31" s="5">
        <v>202</v>
      </c>
      <c r="AC31" s="5">
        <v>66</v>
      </c>
      <c r="AD31" s="5">
        <v>138</v>
      </c>
      <c r="AE31" s="5">
        <v>163</v>
      </c>
      <c r="AF31" s="5">
        <v>412</v>
      </c>
      <c r="AG31" s="5">
        <v>91</v>
      </c>
      <c r="AH31" s="5">
        <v>62</v>
      </c>
      <c r="AI31" s="5">
        <v>40</v>
      </c>
      <c r="AJ31" s="5">
        <v>14</v>
      </c>
    </row>
    <row r="32" spans="1:36" x14ac:dyDescent="0.2">
      <c r="A32" s="5" t="s">
        <v>44</v>
      </c>
      <c r="B32" s="5">
        <v>2719</v>
      </c>
      <c r="C32" s="5">
        <v>127</v>
      </c>
      <c r="D32" s="5">
        <v>163</v>
      </c>
      <c r="E32" s="5">
        <v>106</v>
      </c>
      <c r="F32" s="5">
        <v>143</v>
      </c>
      <c r="G32" s="5">
        <v>42</v>
      </c>
      <c r="H32" s="5">
        <v>54</v>
      </c>
      <c r="I32" s="5">
        <v>126</v>
      </c>
      <c r="J32" s="5">
        <v>102</v>
      </c>
      <c r="K32" s="5">
        <v>40</v>
      </c>
      <c r="L32" s="5">
        <v>169</v>
      </c>
      <c r="M32" s="5">
        <v>95</v>
      </c>
      <c r="N32" s="5">
        <v>34</v>
      </c>
      <c r="O32" s="5">
        <v>15</v>
      </c>
      <c r="P32" s="5">
        <v>76</v>
      </c>
      <c r="Q32" s="5">
        <v>78</v>
      </c>
      <c r="R32" s="5">
        <v>70</v>
      </c>
      <c r="S32" s="5" t="s">
        <v>44</v>
      </c>
      <c r="T32" s="5">
        <v>94</v>
      </c>
      <c r="U32" s="5">
        <v>63</v>
      </c>
      <c r="V32" s="5">
        <v>51</v>
      </c>
      <c r="W32" s="5">
        <v>65</v>
      </c>
      <c r="X32" s="5">
        <v>115</v>
      </c>
      <c r="Y32" s="5">
        <v>135</v>
      </c>
      <c r="Z32" s="5">
        <v>68</v>
      </c>
      <c r="AA32" s="5">
        <v>68</v>
      </c>
      <c r="AB32" s="5">
        <v>87</v>
      </c>
      <c r="AC32" s="5">
        <v>34</v>
      </c>
      <c r="AD32" s="5">
        <v>59</v>
      </c>
      <c r="AE32" s="5">
        <v>115</v>
      </c>
      <c r="AF32" s="5">
        <v>211</v>
      </c>
      <c r="AG32" s="5">
        <v>60</v>
      </c>
      <c r="AH32" s="5">
        <v>39</v>
      </c>
      <c r="AI32" s="5">
        <v>10</v>
      </c>
      <c r="AJ32" s="5">
        <v>5</v>
      </c>
    </row>
    <row r="33" spans="1:36" x14ac:dyDescent="0.2">
      <c r="A33" s="5" t="s">
        <v>45</v>
      </c>
      <c r="B33" s="5">
        <v>1748</v>
      </c>
      <c r="C33" s="5">
        <v>86</v>
      </c>
      <c r="D33" s="5">
        <v>119</v>
      </c>
      <c r="E33" s="5">
        <v>61</v>
      </c>
      <c r="F33" s="5">
        <v>84</v>
      </c>
      <c r="G33" s="5">
        <v>20</v>
      </c>
      <c r="H33" s="5">
        <v>35</v>
      </c>
      <c r="I33" s="5">
        <v>65</v>
      </c>
      <c r="J33" s="5">
        <v>80</v>
      </c>
      <c r="K33" s="5">
        <v>53</v>
      </c>
      <c r="L33" s="5">
        <v>114</v>
      </c>
      <c r="M33" s="5">
        <v>44</v>
      </c>
      <c r="N33" s="5">
        <v>17</v>
      </c>
      <c r="O33" s="5">
        <v>10</v>
      </c>
      <c r="P33" s="5">
        <v>36</v>
      </c>
      <c r="Q33" s="5">
        <v>55</v>
      </c>
      <c r="R33" s="5">
        <v>47</v>
      </c>
      <c r="S33" s="5" t="s">
        <v>45</v>
      </c>
      <c r="T33" s="5">
        <v>56</v>
      </c>
      <c r="U33" s="5">
        <v>53</v>
      </c>
      <c r="V33" s="5">
        <v>32</v>
      </c>
      <c r="W33" s="5">
        <v>50</v>
      </c>
      <c r="X33" s="5">
        <v>48</v>
      </c>
      <c r="Y33" s="5">
        <v>103</v>
      </c>
      <c r="Z33" s="5">
        <v>58</v>
      </c>
      <c r="AA33" s="5">
        <v>43</v>
      </c>
      <c r="AB33" s="5">
        <v>60</v>
      </c>
      <c r="AC33" s="5">
        <v>15</v>
      </c>
      <c r="AD33" s="5">
        <v>35</v>
      </c>
      <c r="AE33" s="5">
        <v>51</v>
      </c>
      <c r="AF33" s="5">
        <v>164</v>
      </c>
      <c r="AG33" s="5">
        <v>26</v>
      </c>
      <c r="AH33" s="5">
        <v>15</v>
      </c>
      <c r="AI33" s="5">
        <v>12</v>
      </c>
      <c r="AJ33" s="5">
        <v>1</v>
      </c>
    </row>
    <row r="34" spans="1:36" x14ac:dyDescent="0.2">
      <c r="A34" s="5" t="s">
        <v>46</v>
      </c>
      <c r="B34" s="5">
        <v>815</v>
      </c>
      <c r="C34" s="5">
        <v>47</v>
      </c>
      <c r="D34" s="5">
        <v>48</v>
      </c>
      <c r="E34" s="5">
        <v>33</v>
      </c>
      <c r="F34" s="5">
        <v>38</v>
      </c>
      <c r="G34" s="5">
        <v>6</v>
      </c>
      <c r="H34" s="5">
        <v>9</v>
      </c>
      <c r="I34" s="5">
        <v>51</v>
      </c>
      <c r="J34" s="5">
        <v>38</v>
      </c>
      <c r="K34" s="5">
        <v>27</v>
      </c>
      <c r="L34" s="5">
        <v>44</v>
      </c>
      <c r="M34" s="5">
        <v>28</v>
      </c>
      <c r="N34" s="5">
        <v>7</v>
      </c>
      <c r="O34" s="5">
        <v>7</v>
      </c>
      <c r="P34" s="5">
        <v>18</v>
      </c>
      <c r="Q34" s="5">
        <v>29</v>
      </c>
      <c r="R34" s="5">
        <v>29</v>
      </c>
      <c r="S34" s="5" t="s">
        <v>46</v>
      </c>
      <c r="T34" s="5">
        <v>22</v>
      </c>
      <c r="U34" s="5">
        <v>18</v>
      </c>
      <c r="V34" s="5">
        <v>25</v>
      </c>
      <c r="W34" s="5">
        <v>25</v>
      </c>
      <c r="X34" s="5">
        <v>33</v>
      </c>
      <c r="Y34" s="5">
        <v>36</v>
      </c>
      <c r="Z34" s="5">
        <v>38</v>
      </c>
      <c r="AA34" s="5">
        <v>19</v>
      </c>
      <c r="AB34" s="5">
        <v>24</v>
      </c>
      <c r="AC34" s="5">
        <v>11</v>
      </c>
      <c r="AD34" s="5">
        <v>14</v>
      </c>
      <c r="AE34" s="5">
        <v>13</v>
      </c>
      <c r="AF34" s="5">
        <v>60</v>
      </c>
      <c r="AG34" s="5">
        <v>10</v>
      </c>
      <c r="AH34" s="5">
        <v>6</v>
      </c>
      <c r="AI34" s="5">
        <v>1</v>
      </c>
      <c r="AJ34" s="5">
        <v>1</v>
      </c>
    </row>
    <row r="35" spans="1:36" x14ac:dyDescent="0.2">
      <c r="A35" s="5" t="s">
        <v>47</v>
      </c>
      <c r="B35" s="5">
        <v>403</v>
      </c>
      <c r="C35" s="5">
        <v>10</v>
      </c>
      <c r="D35" s="5">
        <v>28</v>
      </c>
      <c r="E35" s="5">
        <v>13</v>
      </c>
      <c r="F35" s="5">
        <v>14</v>
      </c>
      <c r="G35" s="5">
        <v>3</v>
      </c>
      <c r="H35" s="5">
        <v>7</v>
      </c>
      <c r="I35" s="5">
        <v>24</v>
      </c>
      <c r="J35" s="5">
        <v>23</v>
      </c>
      <c r="K35" s="5">
        <v>19</v>
      </c>
      <c r="L35" s="5">
        <v>24</v>
      </c>
      <c r="M35" s="5">
        <v>12</v>
      </c>
      <c r="N35" s="5">
        <v>3</v>
      </c>
      <c r="O35" s="5">
        <v>4</v>
      </c>
      <c r="P35" s="5">
        <v>7</v>
      </c>
      <c r="Q35" s="5">
        <v>15</v>
      </c>
      <c r="R35" s="5">
        <v>8</v>
      </c>
      <c r="S35" s="5" t="s">
        <v>47</v>
      </c>
      <c r="T35" s="5">
        <v>15</v>
      </c>
      <c r="U35" s="5">
        <v>2</v>
      </c>
      <c r="V35" s="5">
        <v>14</v>
      </c>
      <c r="W35" s="5">
        <v>16</v>
      </c>
      <c r="X35" s="5">
        <v>19</v>
      </c>
      <c r="Y35" s="5">
        <v>29</v>
      </c>
      <c r="Z35" s="5">
        <v>16</v>
      </c>
      <c r="AA35" s="5">
        <v>8</v>
      </c>
      <c r="AB35" s="5">
        <v>14</v>
      </c>
      <c r="AC35" s="5">
        <v>3</v>
      </c>
      <c r="AD35" s="5">
        <v>4</v>
      </c>
      <c r="AE35" s="5">
        <v>8</v>
      </c>
      <c r="AF35" s="5">
        <v>29</v>
      </c>
      <c r="AG35" s="5">
        <v>4</v>
      </c>
      <c r="AH35" s="5">
        <v>3</v>
      </c>
      <c r="AI35" s="5">
        <v>4</v>
      </c>
      <c r="AJ35" s="5">
        <v>1</v>
      </c>
    </row>
    <row r="36" spans="1:36" x14ac:dyDescent="0.2">
      <c r="A36" s="5" t="s">
        <v>48</v>
      </c>
      <c r="B36" s="5">
        <v>173</v>
      </c>
      <c r="C36" s="5">
        <v>5</v>
      </c>
      <c r="D36" s="5">
        <v>11</v>
      </c>
      <c r="E36" s="5">
        <v>8</v>
      </c>
      <c r="F36" s="5">
        <v>5</v>
      </c>
      <c r="G36" s="5">
        <v>2</v>
      </c>
      <c r="H36" s="5">
        <v>3</v>
      </c>
      <c r="I36" s="5">
        <v>6</v>
      </c>
      <c r="J36" s="5">
        <v>3</v>
      </c>
      <c r="K36" s="5">
        <v>2</v>
      </c>
      <c r="L36" s="5">
        <v>15</v>
      </c>
      <c r="M36" s="5">
        <v>7</v>
      </c>
      <c r="N36" s="5">
        <v>4</v>
      </c>
      <c r="O36" s="5">
        <v>2</v>
      </c>
      <c r="P36" s="5">
        <v>7</v>
      </c>
      <c r="Q36" s="5">
        <v>6</v>
      </c>
      <c r="R36" s="5">
        <v>9</v>
      </c>
      <c r="S36" s="5" t="s">
        <v>48</v>
      </c>
      <c r="T36" s="5">
        <v>0</v>
      </c>
      <c r="U36" s="5">
        <v>7</v>
      </c>
      <c r="V36" s="5">
        <v>5</v>
      </c>
      <c r="W36" s="5">
        <v>8</v>
      </c>
      <c r="X36" s="5">
        <v>10</v>
      </c>
      <c r="Y36" s="5">
        <v>13</v>
      </c>
      <c r="Z36" s="5">
        <v>5</v>
      </c>
      <c r="AA36" s="5">
        <v>3</v>
      </c>
      <c r="AB36" s="5">
        <v>5</v>
      </c>
      <c r="AC36" s="5">
        <v>3</v>
      </c>
      <c r="AD36" s="5">
        <v>0</v>
      </c>
      <c r="AE36" s="5">
        <v>3</v>
      </c>
      <c r="AF36" s="5">
        <v>8</v>
      </c>
      <c r="AG36" s="5">
        <v>8</v>
      </c>
      <c r="AH36" s="5">
        <v>0</v>
      </c>
      <c r="AI36" s="5">
        <v>0</v>
      </c>
      <c r="AJ36" s="5">
        <v>0</v>
      </c>
    </row>
    <row r="37" spans="1:36" x14ac:dyDescent="0.2">
      <c r="A37" s="5" t="s">
        <v>49</v>
      </c>
      <c r="B37" s="5">
        <v>73</v>
      </c>
      <c r="C37" s="5">
        <v>3</v>
      </c>
      <c r="D37" s="5">
        <v>4</v>
      </c>
      <c r="E37" s="5">
        <v>6</v>
      </c>
      <c r="F37" s="5">
        <v>1</v>
      </c>
      <c r="G37" s="5">
        <v>0</v>
      </c>
      <c r="H37" s="5">
        <v>3</v>
      </c>
      <c r="I37" s="5">
        <v>3</v>
      </c>
      <c r="J37" s="5">
        <v>3</v>
      </c>
      <c r="K37" s="5">
        <v>1</v>
      </c>
      <c r="L37" s="5">
        <v>5</v>
      </c>
      <c r="M37" s="5">
        <v>2</v>
      </c>
      <c r="N37" s="5">
        <v>1</v>
      </c>
      <c r="O37" s="5">
        <v>2</v>
      </c>
      <c r="P37" s="5">
        <v>1</v>
      </c>
      <c r="Q37" s="5">
        <v>1</v>
      </c>
      <c r="R37" s="5">
        <v>2</v>
      </c>
      <c r="S37" s="5" t="s">
        <v>49</v>
      </c>
      <c r="T37" s="5">
        <v>0</v>
      </c>
      <c r="U37" s="5">
        <v>1</v>
      </c>
      <c r="V37" s="5">
        <v>2</v>
      </c>
      <c r="W37" s="5">
        <v>1</v>
      </c>
      <c r="X37" s="5">
        <v>3</v>
      </c>
      <c r="Y37" s="5">
        <v>11</v>
      </c>
      <c r="Z37" s="5">
        <v>2</v>
      </c>
      <c r="AA37" s="5">
        <v>1</v>
      </c>
      <c r="AB37" s="5">
        <v>5</v>
      </c>
      <c r="AC37" s="5">
        <v>0</v>
      </c>
      <c r="AD37" s="5">
        <v>1</v>
      </c>
      <c r="AE37" s="5">
        <v>1</v>
      </c>
      <c r="AF37" s="5">
        <v>5</v>
      </c>
      <c r="AG37" s="5">
        <v>0</v>
      </c>
      <c r="AH37" s="5">
        <v>2</v>
      </c>
      <c r="AI37" s="5">
        <v>0</v>
      </c>
      <c r="AJ37" s="5">
        <v>0</v>
      </c>
    </row>
    <row r="38" spans="1:36" x14ac:dyDescent="0.2">
      <c r="A38" s="5" t="s">
        <v>50</v>
      </c>
      <c r="B38" s="5">
        <v>20</v>
      </c>
      <c r="C38" s="5">
        <v>0</v>
      </c>
      <c r="D38" s="5">
        <v>1</v>
      </c>
      <c r="E38" s="5">
        <v>2</v>
      </c>
      <c r="F38" s="5">
        <v>3</v>
      </c>
      <c r="G38" s="5">
        <v>0</v>
      </c>
      <c r="H38" s="5">
        <v>0</v>
      </c>
      <c r="I38" s="5">
        <v>0</v>
      </c>
      <c r="J38" s="5">
        <v>1</v>
      </c>
      <c r="K38" s="5">
        <v>1</v>
      </c>
      <c r="L38" s="5">
        <v>0</v>
      </c>
      <c r="M38" s="5">
        <v>1</v>
      </c>
      <c r="N38" s="5">
        <v>0</v>
      </c>
      <c r="O38" s="5">
        <v>0</v>
      </c>
      <c r="P38" s="5">
        <v>1</v>
      </c>
      <c r="Q38" s="5">
        <v>1</v>
      </c>
      <c r="R38" s="5">
        <v>1</v>
      </c>
      <c r="S38" s="5" t="s">
        <v>50</v>
      </c>
      <c r="T38" s="5">
        <v>1</v>
      </c>
      <c r="U38" s="5">
        <v>0</v>
      </c>
      <c r="V38" s="5">
        <v>0</v>
      </c>
      <c r="W38" s="5">
        <v>1</v>
      </c>
      <c r="X38" s="5">
        <v>1</v>
      </c>
      <c r="Y38" s="5">
        <v>3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1</v>
      </c>
      <c r="AF38" s="5">
        <v>1</v>
      </c>
      <c r="AG38" s="5">
        <v>0</v>
      </c>
      <c r="AH38" s="5">
        <v>0</v>
      </c>
      <c r="AI38" s="5">
        <v>0</v>
      </c>
      <c r="AJ38" s="5">
        <v>0</v>
      </c>
    </row>
    <row r="39" spans="1:36" x14ac:dyDescent="0.2">
      <c r="A39" s="5" t="s">
        <v>51</v>
      </c>
      <c r="B39" s="5">
        <v>18</v>
      </c>
      <c r="C39" s="5">
        <v>0</v>
      </c>
      <c r="D39" s="5">
        <v>2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2</v>
      </c>
      <c r="M39" s="5">
        <v>1</v>
      </c>
      <c r="N39" s="5">
        <v>0</v>
      </c>
      <c r="O39" s="5">
        <v>0</v>
      </c>
      <c r="P39" s="5">
        <v>1</v>
      </c>
      <c r="Q39" s="5">
        <v>1</v>
      </c>
      <c r="R39" s="5">
        <v>2</v>
      </c>
      <c r="S39" s="5" t="s">
        <v>51</v>
      </c>
      <c r="T39" s="5">
        <v>1</v>
      </c>
      <c r="U39" s="5">
        <v>1</v>
      </c>
      <c r="V39" s="5">
        <v>0</v>
      </c>
      <c r="W39" s="5">
        <v>0</v>
      </c>
      <c r="X39" s="5">
        <v>1</v>
      </c>
      <c r="Y39" s="5">
        <v>2</v>
      </c>
      <c r="Z39" s="5">
        <v>0</v>
      </c>
      <c r="AA39" s="5">
        <v>2</v>
      </c>
      <c r="AB39" s="5">
        <v>0</v>
      </c>
      <c r="AC39" s="5">
        <v>0</v>
      </c>
      <c r="AD39" s="5">
        <v>0</v>
      </c>
      <c r="AE39" s="5">
        <v>1</v>
      </c>
      <c r="AF39" s="5">
        <v>1</v>
      </c>
      <c r="AG39" s="5">
        <v>0</v>
      </c>
      <c r="AH39" s="5">
        <v>0</v>
      </c>
      <c r="AI39" s="5">
        <v>0</v>
      </c>
      <c r="AJ39" s="5">
        <v>0</v>
      </c>
    </row>
    <row r="40" spans="1:36" s="8" customFormat="1" x14ac:dyDescent="0.2">
      <c r="A40" s="8" t="s">
        <v>52</v>
      </c>
      <c r="B40" s="8">
        <v>13.9</v>
      </c>
      <c r="C40" s="8">
        <v>15.4</v>
      </c>
      <c r="D40" s="8">
        <v>14.4</v>
      </c>
      <c r="E40" s="8">
        <v>13.3</v>
      </c>
      <c r="F40" s="8">
        <v>12.7</v>
      </c>
      <c r="G40" s="8">
        <v>13.2</v>
      </c>
      <c r="H40" s="8">
        <v>14.7</v>
      </c>
      <c r="I40" s="8">
        <v>14.5</v>
      </c>
      <c r="J40" s="8">
        <v>15.6</v>
      </c>
      <c r="K40" s="8">
        <v>14.3</v>
      </c>
      <c r="L40" s="8">
        <v>13.5</v>
      </c>
      <c r="M40" s="8">
        <v>13</v>
      </c>
      <c r="N40" s="8">
        <v>12.1</v>
      </c>
      <c r="O40" s="8">
        <v>12.7</v>
      </c>
      <c r="P40" s="8">
        <v>12.8</v>
      </c>
      <c r="Q40" s="8">
        <v>14.3</v>
      </c>
      <c r="R40" s="8">
        <v>13.8</v>
      </c>
      <c r="S40" s="8" t="s">
        <v>52</v>
      </c>
      <c r="T40" s="8">
        <v>13.4</v>
      </c>
      <c r="U40" s="8">
        <v>13.2</v>
      </c>
      <c r="V40" s="8">
        <v>14.7</v>
      </c>
      <c r="W40" s="8">
        <v>14.7</v>
      </c>
      <c r="X40" s="8">
        <v>13.6</v>
      </c>
      <c r="Y40" s="8">
        <v>14.6</v>
      </c>
      <c r="Z40" s="8">
        <v>15.1</v>
      </c>
      <c r="AA40" s="8">
        <v>14.2</v>
      </c>
      <c r="AB40" s="8">
        <v>14.1</v>
      </c>
      <c r="AC40" s="8">
        <v>13.1</v>
      </c>
      <c r="AD40" s="8">
        <v>12.6</v>
      </c>
      <c r="AE40" s="8">
        <v>13.1</v>
      </c>
      <c r="AF40" s="8">
        <v>15.2</v>
      </c>
      <c r="AG40" s="8">
        <v>15.6</v>
      </c>
      <c r="AH40" s="8">
        <v>14.5</v>
      </c>
      <c r="AI40" s="8">
        <v>16.899999999999999</v>
      </c>
      <c r="AJ40" s="8">
        <v>13</v>
      </c>
    </row>
    <row r="42" spans="1:36" x14ac:dyDescent="0.2">
      <c r="A42" s="5" t="s">
        <v>399</v>
      </c>
      <c r="B42" s="5">
        <v>28877</v>
      </c>
      <c r="C42" s="5">
        <v>1077</v>
      </c>
      <c r="D42" s="5">
        <v>1501</v>
      </c>
      <c r="E42" s="5">
        <v>1237</v>
      </c>
      <c r="F42" s="5">
        <v>1775</v>
      </c>
      <c r="G42" s="5">
        <v>562</v>
      </c>
      <c r="H42" s="5">
        <v>646</v>
      </c>
      <c r="I42" s="5">
        <v>1165</v>
      </c>
      <c r="J42" s="5">
        <v>963</v>
      </c>
      <c r="K42" s="5">
        <v>596</v>
      </c>
      <c r="L42" s="5">
        <v>2117</v>
      </c>
      <c r="M42" s="5">
        <v>1014</v>
      </c>
      <c r="N42" s="5">
        <v>367</v>
      </c>
      <c r="O42" s="5">
        <v>170</v>
      </c>
      <c r="P42" s="5">
        <v>1118</v>
      </c>
      <c r="Q42" s="5">
        <v>803</v>
      </c>
      <c r="R42" s="5">
        <v>664</v>
      </c>
      <c r="S42" s="5" t="s">
        <v>399</v>
      </c>
      <c r="T42" s="5">
        <v>1336</v>
      </c>
      <c r="U42" s="5">
        <v>709</v>
      </c>
      <c r="V42" s="5">
        <v>856</v>
      </c>
      <c r="W42" s="5">
        <v>718</v>
      </c>
      <c r="X42" s="5">
        <v>1065</v>
      </c>
      <c r="Y42" s="5">
        <v>1163</v>
      </c>
      <c r="Z42" s="5">
        <v>772</v>
      </c>
      <c r="AA42" s="5">
        <v>556</v>
      </c>
      <c r="AB42" s="5">
        <v>951</v>
      </c>
      <c r="AC42" s="5">
        <v>376</v>
      </c>
      <c r="AD42" s="5">
        <v>779</v>
      </c>
      <c r="AE42" s="5">
        <v>1006</v>
      </c>
      <c r="AF42" s="5">
        <v>1896</v>
      </c>
      <c r="AG42" s="5">
        <v>385</v>
      </c>
      <c r="AH42" s="5">
        <v>327</v>
      </c>
      <c r="AI42" s="5">
        <v>139</v>
      </c>
      <c r="AJ42" s="5">
        <v>68</v>
      </c>
    </row>
    <row r="43" spans="1:36" x14ac:dyDescent="0.2">
      <c r="A43" s="5" t="s">
        <v>36</v>
      </c>
      <c r="B43" s="5">
        <v>211</v>
      </c>
      <c r="C43" s="5">
        <v>9</v>
      </c>
      <c r="D43" s="5">
        <v>9</v>
      </c>
      <c r="E43" s="5">
        <v>8</v>
      </c>
      <c r="F43" s="5">
        <v>20</v>
      </c>
      <c r="G43" s="5">
        <v>4</v>
      </c>
      <c r="H43" s="5">
        <v>8</v>
      </c>
      <c r="I43" s="5">
        <v>8</v>
      </c>
      <c r="J43" s="5">
        <v>9</v>
      </c>
      <c r="K43" s="5">
        <v>4</v>
      </c>
      <c r="L43" s="5">
        <v>19</v>
      </c>
      <c r="M43" s="5">
        <v>6</v>
      </c>
      <c r="N43" s="5">
        <v>2</v>
      </c>
      <c r="O43" s="5">
        <v>0</v>
      </c>
      <c r="P43" s="5">
        <v>3</v>
      </c>
      <c r="Q43" s="5">
        <v>2</v>
      </c>
      <c r="R43" s="5">
        <v>0</v>
      </c>
      <c r="S43" s="5" t="s">
        <v>36</v>
      </c>
      <c r="T43" s="5">
        <v>16</v>
      </c>
      <c r="U43" s="5">
        <v>2</v>
      </c>
      <c r="V43" s="5">
        <v>10</v>
      </c>
      <c r="W43" s="5">
        <v>3</v>
      </c>
      <c r="X43" s="5">
        <v>4</v>
      </c>
      <c r="Y43" s="5">
        <v>9</v>
      </c>
      <c r="Z43" s="5">
        <v>4</v>
      </c>
      <c r="AA43" s="5">
        <v>5</v>
      </c>
      <c r="AB43" s="5">
        <v>1</v>
      </c>
      <c r="AC43" s="5">
        <v>4</v>
      </c>
      <c r="AD43" s="5">
        <v>15</v>
      </c>
      <c r="AE43" s="5">
        <v>12</v>
      </c>
      <c r="AF43" s="5">
        <v>6</v>
      </c>
      <c r="AG43" s="5">
        <v>4</v>
      </c>
      <c r="AH43" s="5">
        <v>5</v>
      </c>
      <c r="AI43" s="5">
        <v>0</v>
      </c>
      <c r="AJ43" s="5">
        <v>0</v>
      </c>
    </row>
    <row r="44" spans="1:36" x14ac:dyDescent="0.2">
      <c r="A44" s="5" t="s">
        <v>37</v>
      </c>
      <c r="B44" s="5">
        <v>424</v>
      </c>
      <c r="C44" s="5">
        <v>17</v>
      </c>
      <c r="D44" s="5">
        <v>19</v>
      </c>
      <c r="E44" s="5">
        <v>16</v>
      </c>
      <c r="F44" s="5">
        <v>32</v>
      </c>
      <c r="G44" s="5">
        <v>9</v>
      </c>
      <c r="H44" s="5">
        <v>21</v>
      </c>
      <c r="I44" s="5">
        <v>10</v>
      </c>
      <c r="J44" s="5">
        <v>13</v>
      </c>
      <c r="K44" s="5">
        <v>9</v>
      </c>
      <c r="L44" s="5">
        <v>38</v>
      </c>
      <c r="M44" s="5">
        <v>23</v>
      </c>
      <c r="N44" s="5">
        <v>2</v>
      </c>
      <c r="O44" s="5">
        <v>2</v>
      </c>
      <c r="P44" s="5">
        <v>15</v>
      </c>
      <c r="Q44" s="5">
        <v>6</v>
      </c>
      <c r="R44" s="5">
        <v>5</v>
      </c>
      <c r="S44" s="5" t="s">
        <v>37</v>
      </c>
      <c r="T44" s="5">
        <v>33</v>
      </c>
      <c r="U44" s="5">
        <v>5</v>
      </c>
      <c r="V44" s="5">
        <v>6</v>
      </c>
      <c r="W44" s="5">
        <v>9</v>
      </c>
      <c r="X44" s="5">
        <v>12</v>
      </c>
      <c r="Y44" s="5">
        <v>18</v>
      </c>
      <c r="Z44" s="5">
        <v>13</v>
      </c>
      <c r="AA44" s="5">
        <v>3</v>
      </c>
      <c r="AB44" s="5">
        <v>15</v>
      </c>
      <c r="AC44" s="5">
        <v>7</v>
      </c>
      <c r="AD44" s="5">
        <v>17</v>
      </c>
      <c r="AE44" s="5">
        <v>20</v>
      </c>
      <c r="AF44" s="5">
        <v>17</v>
      </c>
      <c r="AG44" s="5">
        <v>3</v>
      </c>
      <c r="AH44" s="5">
        <v>8</v>
      </c>
      <c r="AI44" s="5">
        <v>0</v>
      </c>
      <c r="AJ44" s="5">
        <v>1</v>
      </c>
    </row>
    <row r="45" spans="1:36" x14ac:dyDescent="0.2">
      <c r="A45" s="5" t="s">
        <v>38</v>
      </c>
      <c r="B45" s="5">
        <v>576</v>
      </c>
      <c r="C45" s="5">
        <v>12</v>
      </c>
      <c r="D45" s="5">
        <v>32</v>
      </c>
      <c r="E45" s="5">
        <v>33</v>
      </c>
      <c r="F45" s="5">
        <v>56</v>
      </c>
      <c r="G45" s="5">
        <v>10</v>
      </c>
      <c r="H45" s="5">
        <v>15</v>
      </c>
      <c r="I45" s="5">
        <v>17</v>
      </c>
      <c r="J45" s="5">
        <v>21</v>
      </c>
      <c r="K45" s="5">
        <v>4</v>
      </c>
      <c r="L45" s="5">
        <v>38</v>
      </c>
      <c r="M45" s="5">
        <v>21</v>
      </c>
      <c r="N45" s="5">
        <v>7</v>
      </c>
      <c r="O45" s="5">
        <v>0</v>
      </c>
      <c r="P45" s="5">
        <v>34</v>
      </c>
      <c r="Q45" s="5">
        <v>15</v>
      </c>
      <c r="R45" s="5">
        <v>3</v>
      </c>
      <c r="S45" s="5" t="s">
        <v>38</v>
      </c>
      <c r="T45" s="5">
        <v>28</v>
      </c>
      <c r="U45" s="5">
        <v>12</v>
      </c>
      <c r="V45" s="5">
        <v>12</v>
      </c>
      <c r="W45" s="5">
        <v>7</v>
      </c>
      <c r="X45" s="5">
        <v>22</v>
      </c>
      <c r="Y45" s="5">
        <v>23</v>
      </c>
      <c r="Z45" s="5">
        <v>9</v>
      </c>
      <c r="AA45" s="5">
        <v>14</v>
      </c>
      <c r="AB45" s="5">
        <v>21</v>
      </c>
      <c r="AC45" s="5">
        <v>10</v>
      </c>
      <c r="AD45" s="5">
        <v>31</v>
      </c>
      <c r="AE45" s="5">
        <v>21</v>
      </c>
      <c r="AF45" s="5">
        <v>34</v>
      </c>
      <c r="AG45" s="5">
        <v>8</v>
      </c>
      <c r="AH45" s="5">
        <v>6</v>
      </c>
      <c r="AI45" s="5">
        <v>0</v>
      </c>
      <c r="AJ45" s="5">
        <v>0</v>
      </c>
    </row>
    <row r="46" spans="1:36" x14ac:dyDescent="0.2">
      <c r="A46" s="5" t="s">
        <v>39</v>
      </c>
      <c r="B46" s="5">
        <v>688</v>
      </c>
      <c r="C46" s="5">
        <v>30</v>
      </c>
      <c r="D46" s="5">
        <v>41</v>
      </c>
      <c r="E46" s="5">
        <v>29</v>
      </c>
      <c r="F46" s="5">
        <v>57</v>
      </c>
      <c r="G46" s="5">
        <v>11</v>
      </c>
      <c r="H46" s="5">
        <v>15</v>
      </c>
      <c r="I46" s="5">
        <v>20</v>
      </c>
      <c r="J46" s="5">
        <v>21</v>
      </c>
      <c r="K46" s="5">
        <v>18</v>
      </c>
      <c r="L46" s="5">
        <v>51</v>
      </c>
      <c r="M46" s="5">
        <v>30</v>
      </c>
      <c r="N46" s="5">
        <v>12</v>
      </c>
      <c r="O46" s="5">
        <v>3</v>
      </c>
      <c r="P46" s="5">
        <v>35</v>
      </c>
      <c r="Q46" s="5">
        <v>17</v>
      </c>
      <c r="R46" s="5">
        <v>14</v>
      </c>
      <c r="S46" s="5" t="s">
        <v>39</v>
      </c>
      <c r="T46" s="5">
        <v>22</v>
      </c>
      <c r="U46" s="5">
        <v>8</v>
      </c>
      <c r="V46" s="5">
        <v>14</v>
      </c>
      <c r="W46" s="5">
        <v>13</v>
      </c>
      <c r="X46" s="5">
        <v>20</v>
      </c>
      <c r="Y46" s="5">
        <v>22</v>
      </c>
      <c r="Z46" s="5">
        <v>21</v>
      </c>
      <c r="AA46" s="5">
        <v>16</v>
      </c>
      <c r="AB46" s="5">
        <v>19</v>
      </c>
      <c r="AC46" s="5">
        <v>12</v>
      </c>
      <c r="AD46" s="5">
        <v>17</v>
      </c>
      <c r="AE46" s="5">
        <v>32</v>
      </c>
      <c r="AF46" s="5">
        <v>42</v>
      </c>
      <c r="AG46" s="5">
        <v>10</v>
      </c>
      <c r="AH46" s="5">
        <v>13</v>
      </c>
      <c r="AI46" s="5">
        <v>3</v>
      </c>
      <c r="AJ46" s="5">
        <v>0</v>
      </c>
    </row>
    <row r="47" spans="1:36" x14ac:dyDescent="0.2">
      <c r="A47" s="5" t="s">
        <v>40</v>
      </c>
      <c r="B47" s="5">
        <v>1000</v>
      </c>
      <c r="C47" s="5">
        <v>38</v>
      </c>
      <c r="D47" s="5">
        <v>59</v>
      </c>
      <c r="E47" s="5">
        <v>48</v>
      </c>
      <c r="F47" s="5">
        <v>54</v>
      </c>
      <c r="G47" s="5">
        <v>21</v>
      </c>
      <c r="H47" s="5">
        <v>30</v>
      </c>
      <c r="I47" s="5">
        <v>35</v>
      </c>
      <c r="J47" s="5">
        <v>35</v>
      </c>
      <c r="K47" s="5">
        <v>20</v>
      </c>
      <c r="L47" s="5">
        <v>90</v>
      </c>
      <c r="M47" s="5">
        <v>42</v>
      </c>
      <c r="N47" s="5">
        <v>17</v>
      </c>
      <c r="O47" s="5">
        <v>3</v>
      </c>
      <c r="P47" s="5">
        <v>61</v>
      </c>
      <c r="Q47" s="5">
        <v>29</v>
      </c>
      <c r="R47" s="5">
        <v>12</v>
      </c>
      <c r="S47" s="5" t="s">
        <v>40</v>
      </c>
      <c r="T47" s="5">
        <v>50</v>
      </c>
      <c r="U47" s="5">
        <v>18</v>
      </c>
      <c r="V47" s="5">
        <v>19</v>
      </c>
      <c r="W47" s="5">
        <v>13</v>
      </c>
      <c r="X47" s="5">
        <v>30</v>
      </c>
      <c r="Y47" s="5">
        <v>32</v>
      </c>
      <c r="Z47" s="5">
        <v>13</v>
      </c>
      <c r="AA47" s="5">
        <v>20</v>
      </c>
      <c r="AB47" s="5">
        <v>23</v>
      </c>
      <c r="AC47" s="5">
        <v>23</v>
      </c>
      <c r="AD47" s="5">
        <v>39</v>
      </c>
      <c r="AE47" s="5">
        <v>39</v>
      </c>
      <c r="AF47" s="5">
        <v>63</v>
      </c>
      <c r="AG47" s="5">
        <v>5</v>
      </c>
      <c r="AH47" s="5">
        <v>12</v>
      </c>
      <c r="AI47" s="5">
        <v>6</v>
      </c>
      <c r="AJ47" s="5">
        <v>1</v>
      </c>
    </row>
    <row r="48" spans="1:36" x14ac:dyDescent="0.2">
      <c r="A48" s="5" t="s">
        <v>41</v>
      </c>
      <c r="B48" s="5">
        <v>1508</v>
      </c>
      <c r="C48" s="5">
        <v>68</v>
      </c>
      <c r="D48" s="5">
        <v>88</v>
      </c>
      <c r="E48" s="5">
        <v>63</v>
      </c>
      <c r="F48" s="5">
        <v>96</v>
      </c>
      <c r="G48" s="5">
        <v>39</v>
      </c>
      <c r="H48" s="5">
        <v>39</v>
      </c>
      <c r="I48" s="5">
        <v>55</v>
      </c>
      <c r="J48" s="5">
        <v>45</v>
      </c>
      <c r="K48" s="5">
        <v>26</v>
      </c>
      <c r="L48" s="5">
        <v>106</v>
      </c>
      <c r="M48" s="5">
        <v>46</v>
      </c>
      <c r="N48" s="5">
        <v>16</v>
      </c>
      <c r="O48" s="5">
        <v>4</v>
      </c>
      <c r="P48" s="5">
        <v>56</v>
      </c>
      <c r="Q48" s="5">
        <v>51</v>
      </c>
      <c r="R48" s="5">
        <v>56</v>
      </c>
      <c r="S48" s="5" t="s">
        <v>41</v>
      </c>
      <c r="T48" s="5">
        <v>81</v>
      </c>
      <c r="U48" s="5">
        <v>40</v>
      </c>
      <c r="V48" s="5">
        <v>48</v>
      </c>
      <c r="W48" s="5">
        <v>24</v>
      </c>
      <c r="X48" s="5">
        <v>60</v>
      </c>
      <c r="Y48" s="5">
        <v>39</v>
      </c>
      <c r="Z48" s="5">
        <v>27</v>
      </c>
      <c r="AA48" s="5">
        <v>20</v>
      </c>
      <c r="AB48" s="5">
        <v>49</v>
      </c>
      <c r="AC48" s="5">
        <v>24</v>
      </c>
      <c r="AD48" s="5">
        <v>45</v>
      </c>
      <c r="AE48" s="5">
        <v>81</v>
      </c>
      <c r="AF48" s="5">
        <v>77</v>
      </c>
      <c r="AG48" s="5">
        <v>10</v>
      </c>
      <c r="AH48" s="5">
        <v>22</v>
      </c>
      <c r="AI48" s="5">
        <v>5</v>
      </c>
      <c r="AJ48" s="5">
        <v>2</v>
      </c>
    </row>
    <row r="49" spans="1:36" x14ac:dyDescent="0.2">
      <c r="A49" s="5" t="s">
        <v>42</v>
      </c>
      <c r="B49" s="5">
        <v>2158</v>
      </c>
      <c r="C49" s="5">
        <v>79</v>
      </c>
      <c r="D49" s="5">
        <v>119</v>
      </c>
      <c r="E49" s="5">
        <v>107</v>
      </c>
      <c r="F49" s="5">
        <v>138</v>
      </c>
      <c r="G49" s="5">
        <v>48</v>
      </c>
      <c r="H49" s="5">
        <v>44</v>
      </c>
      <c r="I49" s="5">
        <v>86</v>
      </c>
      <c r="J49" s="5">
        <v>62</v>
      </c>
      <c r="K49" s="5">
        <v>36</v>
      </c>
      <c r="L49" s="5">
        <v>168</v>
      </c>
      <c r="M49" s="5">
        <v>84</v>
      </c>
      <c r="N49" s="5">
        <v>20</v>
      </c>
      <c r="O49" s="5">
        <v>14</v>
      </c>
      <c r="P49" s="5">
        <v>84</v>
      </c>
      <c r="Q49" s="5">
        <v>48</v>
      </c>
      <c r="R49" s="5">
        <v>45</v>
      </c>
      <c r="S49" s="5" t="s">
        <v>42</v>
      </c>
      <c r="T49" s="5">
        <v>117</v>
      </c>
      <c r="U49" s="5">
        <v>34</v>
      </c>
      <c r="V49" s="5">
        <v>71</v>
      </c>
      <c r="W49" s="5">
        <v>57</v>
      </c>
      <c r="X49" s="5">
        <v>69</v>
      </c>
      <c r="Y49" s="5">
        <v>72</v>
      </c>
      <c r="Z49" s="5">
        <v>39</v>
      </c>
      <c r="AA49" s="5">
        <v>30</v>
      </c>
      <c r="AB49" s="5">
        <v>72</v>
      </c>
      <c r="AC49" s="5">
        <v>35</v>
      </c>
      <c r="AD49" s="5">
        <v>59</v>
      </c>
      <c r="AE49" s="5">
        <v>101</v>
      </c>
      <c r="AF49" s="5">
        <v>147</v>
      </c>
      <c r="AG49" s="5">
        <v>26</v>
      </c>
      <c r="AH49" s="5">
        <v>36</v>
      </c>
      <c r="AI49" s="5">
        <v>8</v>
      </c>
      <c r="AJ49" s="5">
        <v>3</v>
      </c>
    </row>
    <row r="50" spans="1:36" x14ac:dyDescent="0.2">
      <c r="A50" s="5" t="s">
        <v>43</v>
      </c>
      <c r="B50" s="5">
        <v>2577</v>
      </c>
      <c r="C50" s="5">
        <v>113</v>
      </c>
      <c r="D50" s="5">
        <v>142</v>
      </c>
      <c r="E50" s="5">
        <v>151</v>
      </c>
      <c r="F50" s="5">
        <v>164</v>
      </c>
      <c r="G50" s="5">
        <v>54</v>
      </c>
      <c r="H50" s="5">
        <v>45</v>
      </c>
      <c r="I50" s="5">
        <v>81</v>
      </c>
      <c r="J50" s="5">
        <v>86</v>
      </c>
      <c r="K50" s="5">
        <v>43</v>
      </c>
      <c r="L50" s="5">
        <v>201</v>
      </c>
      <c r="M50" s="5">
        <v>89</v>
      </c>
      <c r="N50" s="5">
        <v>41</v>
      </c>
      <c r="O50" s="5">
        <v>11</v>
      </c>
      <c r="P50" s="5">
        <v>105</v>
      </c>
      <c r="Q50" s="5">
        <v>82</v>
      </c>
      <c r="R50" s="5">
        <v>63</v>
      </c>
      <c r="S50" s="5" t="s">
        <v>43</v>
      </c>
      <c r="T50" s="5">
        <v>123</v>
      </c>
      <c r="U50" s="5">
        <v>50</v>
      </c>
      <c r="V50" s="5">
        <v>69</v>
      </c>
      <c r="W50" s="5">
        <v>49</v>
      </c>
      <c r="X50" s="5">
        <v>86</v>
      </c>
      <c r="Y50" s="5">
        <v>92</v>
      </c>
      <c r="Z50" s="5">
        <v>72</v>
      </c>
      <c r="AA50" s="5">
        <v>42</v>
      </c>
      <c r="AB50" s="5">
        <v>84</v>
      </c>
      <c r="AC50" s="5">
        <v>37</v>
      </c>
      <c r="AD50" s="5">
        <v>78</v>
      </c>
      <c r="AE50" s="5">
        <v>100</v>
      </c>
      <c r="AF50" s="5">
        <v>150</v>
      </c>
      <c r="AG50" s="5">
        <v>25</v>
      </c>
      <c r="AH50" s="5">
        <v>30</v>
      </c>
      <c r="AI50" s="5">
        <v>17</v>
      </c>
      <c r="AJ50" s="5">
        <v>2</v>
      </c>
    </row>
    <row r="51" spans="1:36" x14ac:dyDescent="0.2">
      <c r="A51" s="5" t="s">
        <v>44</v>
      </c>
      <c r="B51" s="5">
        <v>2903</v>
      </c>
      <c r="C51" s="5">
        <v>120</v>
      </c>
      <c r="D51" s="5">
        <v>141</v>
      </c>
      <c r="E51" s="5">
        <v>126</v>
      </c>
      <c r="F51" s="5">
        <v>204</v>
      </c>
      <c r="G51" s="5">
        <v>65</v>
      </c>
      <c r="H51" s="5">
        <v>65</v>
      </c>
      <c r="I51" s="5">
        <v>88</v>
      </c>
      <c r="J51" s="5">
        <v>82</v>
      </c>
      <c r="K51" s="5">
        <v>66</v>
      </c>
      <c r="L51" s="5">
        <v>215</v>
      </c>
      <c r="M51" s="5">
        <v>113</v>
      </c>
      <c r="N51" s="5">
        <v>60</v>
      </c>
      <c r="O51" s="5">
        <v>12</v>
      </c>
      <c r="P51" s="5">
        <v>100</v>
      </c>
      <c r="Q51" s="5">
        <v>73</v>
      </c>
      <c r="R51" s="5">
        <v>80</v>
      </c>
      <c r="S51" s="5" t="s">
        <v>44</v>
      </c>
      <c r="T51" s="5">
        <v>127</v>
      </c>
      <c r="U51" s="5">
        <v>79</v>
      </c>
      <c r="V51" s="5">
        <v>83</v>
      </c>
      <c r="W51" s="5">
        <v>68</v>
      </c>
      <c r="X51" s="5">
        <v>106</v>
      </c>
      <c r="Y51" s="5">
        <v>97</v>
      </c>
      <c r="Z51" s="5">
        <v>63</v>
      </c>
      <c r="AA51" s="5">
        <v>52</v>
      </c>
      <c r="AB51" s="5">
        <v>88</v>
      </c>
      <c r="AC51" s="5">
        <v>41</v>
      </c>
      <c r="AD51" s="5">
        <v>105</v>
      </c>
      <c r="AE51" s="5">
        <v>101</v>
      </c>
      <c r="AF51" s="5">
        <v>197</v>
      </c>
      <c r="AG51" s="5">
        <v>39</v>
      </c>
      <c r="AH51" s="5">
        <v>27</v>
      </c>
      <c r="AI51" s="5">
        <v>15</v>
      </c>
      <c r="AJ51" s="5">
        <v>5</v>
      </c>
    </row>
    <row r="52" spans="1:36" x14ac:dyDescent="0.2">
      <c r="A52" s="5" t="s">
        <v>45</v>
      </c>
      <c r="B52" s="5">
        <v>3117</v>
      </c>
      <c r="C52" s="5">
        <v>154</v>
      </c>
      <c r="D52" s="5">
        <v>153</v>
      </c>
      <c r="E52" s="5">
        <v>149</v>
      </c>
      <c r="F52" s="5">
        <v>194</v>
      </c>
      <c r="G52" s="5">
        <v>55</v>
      </c>
      <c r="H52" s="5">
        <v>80</v>
      </c>
      <c r="I52" s="5">
        <v>116</v>
      </c>
      <c r="J52" s="5">
        <v>106</v>
      </c>
      <c r="K52" s="5">
        <v>50</v>
      </c>
      <c r="L52" s="5">
        <v>204</v>
      </c>
      <c r="M52" s="5">
        <v>114</v>
      </c>
      <c r="N52" s="5">
        <v>38</v>
      </c>
      <c r="O52" s="5">
        <v>19</v>
      </c>
      <c r="P52" s="5">
        <v>106</v>
      </c>
      <c r="Q52" s="5">
        <v>82</v>
      </c>
      <c r="R52" s="5">
        <v>63</v>
      </c>
      <c r="S52" s="5" t="s">
        <v>45</v>
      </c>
      <c r="T52" s="5">
        <v>125</v>
      </c>
      <c r="U52" s="5">
        <v>73</v>
      </c>
      <c r="V52" s="5">
        <v>72</v>
      </c>
      <c r="W52" s="5">
        <v>83</v>
      </c>
      <c r="X52" s="5">
        <v>111</v>
      </c>
      <c r="Y52" s="5">
        <v>117</v>
      </c>
      <c r="Z52" s="5">
        <v>84</v>
      </c>
      <c r="AA52" s="5">
        <v>57</v>
      </c>
      <c r="AB52" s="5">
        <v>123</v>
      </c>
      <c r="AC52" s="5">
        <v>36</v>
      </c>
      <c r="AD52" s="5">
        <v>87</v>
      </c>
      <c r="AE52" s="5">
        <v>115</v>
      </c>
      <c r="AF52" s="5">
        <v>238</v>
      </c>
      <c r="AG52" s="5">
        <v>58</v>
      </c>
      <c r="AH52" s="5">
        <v>35</v>
      </c>
      <c r="AI52" s="5">
        <v>12</v>
      </c>
      <c r="AJ52" s="5">
        <v>8</v>
      </c>
    </row>
    <row r="53" spans="1:36" x14ac:dyDescent="0.2">
      <c r="A53" s="5" t="s">
        <v>46</v>
      </c>
      <c r="B53" s="5">
        <v>2994</v>
      </c>
      <c r="C53" s="5">
        <v>120</v>
      </c>
      <c r="D53" s="5">
        <v>153</v>
      </c>
      <c r="E53" s="5">
        <v>124</v>
      </c>
      <c r="F53" s="5">
        <v>179</v>
      </c>
      <c r="G53" s="5">
        <v>56</v>
      </c>
      <c r="H53" s="5">
        <v>73</v>
      </c>
      <c r="I53" s="5">
        <v>147</v>
      </c>
      <c r="J53" s="5">
        <v>110</v>
      </c>
      <c r="K53" s="5">
        <v>68</v>
      </c>
      <c r="L53" s="5">
        <v>209</v>
      </c>
      <c r="M53" s="5">
        <v>97</v>
      </c>
      <c r="N53" s="5">
        <v>24</v>
      </c>
      <c r="O53" s="5">
        <v>17</v>
      </c>
      <c r="P53" s="5">
        <v>131</v>
      </c>
      <c r="Q53" s="5">
        <v>72</v>
      </c>
      <c r="R53" s="5">
        <v>57</v>
      </c>
      <c r="S53" s="5" t="s">
        <v>46</v>
      </c>
      <c r="T53" s="5">
        <v>130</v>
      </c>
      <c r="U53" s="5">
        <v>81</v>
      </c>
      <c r="V53" s="5">
        <v>89</v>
      </c>
      <c r="W53" s="5">
        <v>75</v>
      </c>
      <c r="X53" s="5">
        <v>98</v>
      </c>
      <c r="Y53" s="5">
        <v>127</v>
      </c>
      <c r="Z53" s="5">
        <v>72</v>
      </c>
      <c r="AA53" s="5">
        <v>54</v>
      </c>
      <c r="AB53" s="5">
        <v>100</v>
      </c>
      <c r="AC53" s="5">
        <v>39</v>
      </c>
      <c r="AD53" s="5">
        <v>70</v>
      </c>
      <c r="AE53" s="5">
        <v>116</v>
      </c>
      <c r="AF53" s="5">
        <v>221</v>
      </c>
      <c r="AG53" s="5">
        <v>38</v>
      </c>
      <c r="AH53" s="5">
        <v>30</v>
      </c>
      <c r="AI53" s="5">
        <v>11</v>
      </c>
      <c r="AJ53" s="5">
        <v>6</v>
      </c>
    </row>
    <row r="54" spans="1:36" x14ac:dyDescent="0.2">
      <c r="A54" s="5" t="s">
        <v>47</v>
      </c>
      <c r="B54" s="5">
        <v>2836</v>
      </c>
      <c r="C54" s="5">
        <v>115</v>
      </c>
      <c r="D54" s="5">
        <v>122</v>
      </c>
      <c r="E54" s="5">
        <v>113</v>
      </c>
      <c r="F54" s="5">
        <v>160</v>
      </c>
      <c r="G54" s="5">
        <v>62</v>
      </c>
      <c r="H54" s="5">
        <v>56</v>
      </c>
      <c r="I54" s="5">
        <v>126</v>
      </c>
      <c r="J54" s="5">
        <v>101</v>
      </c>
      <c r="K54" s="5">
        <v>74</v>
      </c>
      <c r="L54" s="5">
        <v>184</v>
      </c>
      <c r="M54" s="5">
        <v>82</v>
      </c>
      <c r="N54" s="5">
        <v>34</v>
      </c>
      <c r="O54" s="5">
        <v>20</v>
      </c>
      <c r="P54" s="5">
        <v>92</v>
      </c>
      <c r="Q54" s="5">
        <v>67</v>
      </c>
      <c r="R54" s="5">
        <v>66</v>
      </c>
      <c r="S54" s="5" t="s">
        <v>47</v>
      </c>
      <c r="T54" s="5">
        <v>154</v>
      </c>
      <c r="U54" s="5">
        <v>85</v>
      </c>
      <c r="V54" s="5">
        <v>87</v>
      </c>
      <c r="W54" s="5">
        <v>91</v>
      </c>
      <c r="X54" s="5">
        <v>94</v>
      </c>
      <c r="Y54" s="5">
        <v>114</v>
      </c>
      <c r="Z54" s="5">
        <v>83</v>
      </c>
      <c r="AA54" s="5">
        <v>53</v>
      </c>
      <c r="AB54" s="5">
        <v>95</v>
      </c>
      <c r="AC54" s="5">
        <v>28</v>
      </c>
      <c r="AD54" s="5">
        <v>77</v>
      </c>
      <c r="AE54" s="5">
        <v>87</v>
      </c>
      <c r="AF54" s="5">
        <v>209</v>
      </c>
      <c r="AG54" s="5">
        <v>43</v>
      </c>
      <c r="AH54" s="5">
        <v>35</v>
      </c>
      <c r="AI54" s="5">
        <v>16</v>
      </c>
      <c r="AJ54" s="5">
        <v>11</v>
      </c>
    </row>
    <row r="55" spans="1:36" x14ac:dyDescent="0.2">
      <c r="A55" s="5" t="s">
        <v>48</v>
      </c>
      <c r="B55" s="5">
        <v>2610</v>
      </c>
      <c r="C55" s="5">
        <v>85</v>
      </c>
      <c r="D55" s="5">
        <v>133</v>
      </c>
      <c r="E55" s="5">
        <v>113</v>
      </c>
      <c r="F55" s="5">
        <v>144</v>
      </c>
      <c r="G55" s="5">
        <v>49</v>
      </c>
      <c r="H55" s="5">
        <v>48</v>
      </c>
      <c r="I55" s="5">
        <v>117</v>
      </c>
      <c r="J55" s="5">
        <v>97</v>
      </c>
      <c r="K55" s="5">
        <v>54</v>
      </c>
      <c r="L55" s="5">
        <v>202</v>
      </c>
      <c r="M55" s="5">
        <v>82</v>
      </c>
      <c r="N55" s="5">
        <v>31</v>
      </c>
      <c r="O55" s="5">
        <v>13</v>
      </c>
      <c r="P55" s="5">
        <v>113</v>
      </c>
      <c r="Q55" s="5">
        <v>87</v>
      </c>
      <c r="R55" s="5">
        <v>63</v>
      </c>
      <c r="S55" s="5" t="s">
        <v>48</v>
      </c>
      <c r="T55" s="5">
        <v>131</v>
      </c>
      <c r="U55" s="5">
        <v>87</v>
      </c>
      <c r="V55" s="5">
        <v>81</v>
      </c>
      <c r="W55" s="5">
        <v>53</v>
      </c>
      <c r="X55" s="5">
        <v>97</v>
      </c>
      <c r="Y55" s="5">
        <v>108</v>
      </c>
      <c r="Z55" s="5">
        <v>73</v>
      </c>
      <c r="AA55" s="5">
        <v>63</v>
      </c>
      <c r="AB55" s="5">
        <v>87</v>
      </c>
      <c r="AC55" s="5">
        <v>32</v>
      </c>
      <c r="AD55" s="5">
        <v>49</v>
      </c>
      <c r="AE55" s="5">
        <v>68</v>
      </c>
      <c r="AF55" s="5">
        <v>168</v>
      </c>
      <c r="AG55" s="5">
        <v>42</v>
      </c>
      <c r="AH55" s="5">
        <v>24</v>
      </c>
      <c r="AI55" s="5">
        <v>11</v>
      </c>
      <c r="AJ55" s="5">
        <v>5</v>
      </c>
    </row>
    <row r="56" spans="1:36" x14ac:dyDescent="0.2">
      <c r="A56" s="5" t="s">
        <v>49</v>
      </c>
      <c r="B56" s="5">
        <v>2005</v>
      </c>
      <c r="C56" s="5">
        <v>47</v>
      </c>
      <c r="D56" s="5">
        <v>121</v>
      </c>
      <c r="E56" s="5">
        <v>52</v>
      </c>
      <c r="F56" s="5">
        <v>105</v>
      </c>
      <c r="G56" s="5">
        <v>33</v>
      </c>
      <c r="H56" s="5">
        <v>44</v>
      </c>
      <c r="I56" s="5">
        <v>103</v>
      </c>
      <c r="J56" s="5">
        <v>82</v>
      </c>
      <c r="K56" s="5">
        <v>53</v>
      </c>
      <c r="L56" s="5">
        <v>147</v>
      </c>
      <c r="M56" s="5">
        <v>78</v>
      </c>
      <c r="N56" s="5">
        <v>22</v>
      </c>
      <c r="O56" s="5">
        <v>12</v>
      </c>
      <c r="P56" s="5">
        <v>72</v>
      </c>
      <c r="Q56" s="5">
        <v>52</v>
      </c>
      <c r="R56" s="5">
        <v>51</v>
      </c>
      <c r="S56" s="5" t="s">
        <v>49</v>
      </c>
      <c r="T56" s="5">
        <v>89</v>
      </c>
      <c r="U56" s="5">
        <v>62</v>
      </c>
      <c r="V56" s="5">
        <v>53</v>
      </c>
      <c r="W56" s="5">
        <v>61</v>
      </c>
      <c r="X56" s="5">
        <v>66</v>
      </c>
      <c r="Y56" s="5">
        <v>79</v>
      </c>
      <c r="Z56" s="5">
        <v>71</v>
      </c>
      <c r="AA56" s="5">
        <v>35</v>
      </c>
      <c r="AB56" s="5">
        <v>62</v>
      </c>
      <c r="AC56" s="5">
        <v>18</v>
      </c>
      <c r="AD56" s="5">
        <v>38</v>
      </c>
      <c r="AE56" s="5">
        <v>56</v>
      </c>
      <c r="AF56" s="5">
        <v>158</v>
      </c>
      <c r="AG56" s="5">
        <v>42</v>
      </c>
      <c r="AH56" s="5">
        <v>18</v>
      </c>
      <c r="AI56" s="5">
        <v>16</v>
      </c>
      <c r="AJ56" s="5">
        <v>7</v>
      </c>
    </row>
    <row r="57" spans="1:36" x14ac:dyDescent="0.2">
      <c r="A57" s="5" t="s">
        <v>50</v>
      </c>
      <c r="B57" s="5">
        <v>1341</v>
      </c>
      <c r="C57" s="5">
        <v>43</v>
      </c>
      <c r="D57" s="5">
        <v>73</v>
      </c>
      <c r="E57" s="5">
        <v>45</v>
      </c>
      <c r="F57" s="5">
        <v>81</v>
      </c>
      <c r="G57" s="5">
        <v>20</v>
      </c>
      <c r="H57" s="5">
        <v>20</v>
      </c>
      <c r="I57" s="5">
        <v>69</v>
      </c>
      <c r="J57" s="5">
        <v>32</v>
      </c>
      <c r="K57" s="5">
        <v>20</v>
      </c>
      <c r="L57" s="5">
        <v>98</v>
      </c>
      <c r="M57" s="5">
        <v>42</v>
      </c>
      <c r="N57" s="5">
        <v>15</v>
      </c>
      <c r="O57" s="5">
        <v>17</v>
      </c>
      <c r="P57" s="5">
        <v>42</v>
      </c>
      <c r="Q57" s="5">
        <v>68</v>
      </c>
      <c r="R57" s="5">
        <v>41</v>
      </c>
      <c r="S57" s="5" t="s">
        <v>50</v>
      </c>
      <c r="T57" s="5">
        <v>45</v>
      </c>
      <c r="U57" s="5">
        <v>33</v>
      </c>
      <c r="V57" s="5">
        <v>60</v>
      </c>
      <c r="W57" s="5">
        <v>48</v>
      </c>
      <c r="X57" s="5">
        <v>66</v>
      </c>
      <c r="Y57" s="5">
        <v>82</v>
      </c>
      <c r="Z57" s="5">
        <v>46</v>
      </c>
      <c r="AA57" s="5">
        <v>23</v>
      </c>
      <c r="AB57" s="5">
        <v>36</v>
      </c>
      <c r="AC57" s="5">
        <v>11</v>
      </c>
      <c r="AD57" s="5">
        <v>14</v>
      </c>
      <c r="AE57" s="5">
        <v>33</v>
      </c>
      <c r="AF57" s="5">
        <v>82</v>
      </c>
      <c r="AG57" s="5">
        <v>15</v>
      </c>
      <c r="AH57" s="5">
        <v>9</v>
      </c>
      <c r="AI57" s="5">
        <v>4</v>
      </c>
      <c r="AJ57" s="5">
        <v>8</v>
      </c>
    </row>
    <row r="58" spans="1:36" x14ac:dyDescent="0.2">
      <c r="A58" s="5" t="s">
        <v>51</v>
      </c>
      <c r="B58" s="5">
        <v>1929</v>
      </c>
      <c r="C58" s="5">
        <v>27</v>
      </c>
      <c r="D58" s="5">
        <v>96</v>
      </c>
      <c r="E58" s="5">
        <v>60</v>
      </c>
      <c r="F58" s="5">
        <v>91</v>
      </c>
      <c r="G58" s="5">
        <v>26</v>
      </c>
      <c r="H58" s="5">
        <v>43</v>
      </c>
      <c r="I58" s="5">
        <v>87</v>
      </c>
      <c r="J58" s="5">
        <v>61</v>
      </c>
      <c r="K58" s="5">
        <v>51</v>
      </c>
      <c r="L58" s="5">
        <v>147</v>
      </c>
      <c r="M58" s="5">
        <v>65</v>
      </c>
      <c r="N58" s="5">
        <v>26</v>
      </c>
      <c r="O58" s="5">
        <v>23</v>
      </c>
      <c r="P58" s="5">
        <v>69</v>
      </c>
      <c r="Q58" s="5">
        <v>52</v>
      </c>
      <c r="R58" s="5">
        <v>45</v>
      </c>
      <c r="S58" s="5" t="s">
        <v>51</v>
      </c>
      <c r="T58" s="5">
        <v>65</v>
      </c>
      <c r="U58" s="5">
        <v>40</v>
      </c>
      <c r="V58" s="5">
        <v>82</v>
      </c>
      <c r="W58" s="5">
        <v>64</v>
      </c>
      <c r="X58" s="5">
        <v>124</v>
      </c>
      <c r="Y58" s="5">
        <v>132</v>
      </c>
      <c r="Z58" s="5">
        <v>82</v>
      </c>
      <c r="AA58" s="5">
        <v>69</v>
      </c>
      <c r="AB58" s="5">
        <v>76</v>
      </c>
      <c r="AC58" s="5">
        <v>19</v>
      </c>
      <c r="AD58" s="5">
        <v>38</v>
      </c>
      <c r="AE58" s="5">
        <v>24</v>
      </c>
      <c r="AF58" s="5">
        <v>87</v>
      </c>
      <c r="AG58" s="5">
        <v>17</v>
      </c>
      <c r="AH58" s="5">
        <v>17</v>
      </c>
      <c r="AI58" s="5">
        <v>15</v>
      </c>
      <c r="AJ58" s="5">
        <v>9</v>
      </c>
    </row>
    <row r="59" spans="1:36" s="8" customFormat="1" x14ac:dyDescent="0.2">
      <c r="A59" s="8" t="s">
        <v>52</v>
      </c>
      <c r="B59" s="8">
        <v>48.8</v>
      </c>
      <c r="C59" s="8">
        <v>46.7</v>
      </c>
      <c r="D59" s="8">
        <v>48.3</v>
      </c>
      <c r="E59" s="8">
        <v>46.3</v>
      </c>
      <c r="F59" s="8">
        <v>46.7</v>
      </c>
      <c r="G59" s="8">
        <v>46.8</v>
      </c>
      <c r="H59" s="8">
        <v>47.6</v>
      </c>
      <c r="I59" s="8">
        <v>52.3</v>
      </c>
      <c r="J59" s="8">
        <v>50.1</v>
      </c>
      <c r="K59" s="8">
        <v>51.6</v>
      </c>
      <c r="L59" s="8">
        <v>48.2</v>
      </c>
      <c r="M59" s="8">
        <v>47.3</v>
      </c>
      <c r="N59" s="8">
        <v>45.9</v>
      </c>
      <c r="O59" s="8">
        <v>55</v>
      </c>
      <c r="P59" s="8">
        <v>48.1</v>
      </c>
      <c r="Q59" s="8">
        <v>49.8</v>
      </c>
      <c r="R59" s="8">
        <v>49.3</v>
      </c>
      <c r="S59" s="8" t="s">
        <v>52</v>
      </c>
      <c r="T59" s="8">
        <v>47.8</v>
      </c>
      <c r="U59" s="8">
        <v>52.1</v>
      </c>
      <c r="V59" s="8">
        <v>51.3</v>
      </c>
      <c r="W59" s="8">
        <v>52.2</v>
      </c>
      <c r="X59" s="8">
        <v>50.6</v>
      </c>
      <c r="Y59" s="8">
        <v>52.4</v>
      </c>
      <c r="Z59" s="8">
        <v>52.8</v>
      </c>
      <c r="AA59" s="8">
        <v>51.8</v>
      </c>
      <c r="AB59" s="8">
        <v>49.2</v>
      </c>
      <c r="AC59" s="8">
        <v>44.4</v>
      </c>
      <c r="AD59" s="8">
        <v>44.2</v>
      </c>
      <c r="AE59" s="8">
        <v>44.8</v>
      </c>
      <c r="AF59" s="8">
        <v>49.5</v>
      </c>
      <c r="AG59" s="8">
        <v>50.6</v>
      </c>
      <c r="AH59" s="8">
        <v>45.6</v>
      </c>
      <c r="AI59" s="8">
        <v>51.6</v>
      </c>
      <c r="AJ59" s="8">
        <v>57.7</v>
      </c>
    </row>
    <row r="60" spans="1:36" x14ac:dyDescent="0.2">
      <c r="A60" s="48" t="s">
        <v>426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 t="s">
        <v>426</v>
      </c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</row>
  </sheetData>
  <mergeCells count="2">
    <mergeCell ref="A60:R60"/>
    <mergeCell ref="S60:AJ6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EA38C-BABD-44AB-9662-E4869E35920D}">
  <dimension ref="A1:AJ60"/>
  <sheetViews>
    <sheetView view="pageBreakPreview" topLeftCell="A57" zoomScale="150" zoomScaleNormal="100" zoomScaleSheetLayoutView="150" workbookViewId="0">
      <selection activeCell="A60" sqref="A60:XFD60"/>
    </sheetView>
  </sheetViews>
  <sheetFormatPr defaultRowHeight="9.6" x14ac:dyDescent="0.2"/>
  <cols>
    <col min="1" max="1" width="11.5546875" style="5" customWidth="1"/>
    <col min="2" max="2" width="6" style="5" customWidth="1"/>
    <col min="3" max="11" width="4.109375" style="5" customWidth="1"/>
    <col min="12" max="12" width="4.21875" style="5" customWidth="1"/>
    <col min="13" max="18" width="4.109375" style="5" customWidth="1"/>
    <col min="19" max="19" width="11.5546875" style="5" customWidth="1"/>
    <col min="20" max="36" width="4" style="5" customWidth="1"/>
    <col min="37" max="16384" width="8.88671875" style="5"/>
  </cols>
  <sheetData>
    <row r="1" spans="1:36" x14ac:dyDescent="0.2">
      <c r="A1" s="5" t="s">
        <v>380</v>
      </c>
      <c r="S1" s="5" t="s">
        <v>380</v>
      </c>
    </row>
    <row r="2" spans="1:36" s="9" customFormat="1" ht="7.8" x14ac:dyDescent="0.15">
      <c r="A2" s="20"/>
      <c r="B2" s="21"/>
      <c r="C2" s="21"/>
      <c r="D2" s="21"/>
      <c r="E2" s="21"/>
      <c r="F2" s="21"/>
      <c r="G2" s="22" t="s">
        <v>343</v>
      </c>
      <c r="H2" s="22" t="s">
        <v>345</v>
      </c>
      <c r="I2" s="22" t="s">
        <v>347</v>
      </c>
      <c r="J2" s="22"/>
      <c r="K2" s="22" t="s">
        <v>349</v>
      </c>
      <c r="L2" s="22"/>
      <c r="M2" s="22" t="s">
        <v>351</v>
      </c>
      <c r="N2" s="22"/>
      <c r="O2" s="22" t="s">
        <v>353</v>
      </c>
      <c r="P2" s="22" t="s">
        <v>355</v>
      </c>
      <c r="Q2" s="22"/>
      <c r="R2" s="22" t="s">
        <v>357</v>
      </c>
      <c r="S2" s="20"/>
      <c r="T2" s="22" t="s">
        <v>359</v>
      </c>
      <c r="U2" s="22" t="s">
        <v>361</v>
      </c>
      <c r="V2" s="22"/>
      <c r="W2" s="22"/>
      <c r="X2" s="22"/>
      <c r="Y2" s="22" t="s">
        <v>363</v>
      </c>
      <c r="Z2" s="22"/>
      <c r="AA2" s="22"/>
      <c r="AB2" s="22"/>
      <c r="AC2" s="22" t="s">
        <v>365</v>
      </c>
      <c r="AD2" s="22"/>
      <c r="AE2" s="22" t="s">
        <v>367</v>
      </c>
      <c r="AF2" s="22" t="s">
        <v>369</v>
      </c>
      <c r="AG2" s="22" t="s">
        <v>371</v>
      </c>
      <c r="AH2" s="22"/>
      <c r="AI2" s="22"/>
      <c r="AJ2" s="23"/>
    </row>
    <row r="3" spans="1:36" s="9" customFormat="1" ht="7.8" x14ac:dyDescent="0.15">
      <c r="A3" s="24"/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344</v>
      </c>
      <c r="H3" s="25" t="s">
        <v>346</v>
      </c>
      <c r="I3" s="25" t="s">
        <v>348</v>
      </c>
      <c r="J3" s="25" t="s">
        <v>8</v>
      </c>
      <c r="K3" s="25" t="s">
        <v>350</v>
      </c>
      <c r="L3" s="25" t="s">
        <v>10</v>
      </c>
      <c r="M3" s="25" t="s">
        <v>352</v>
      </c>
      <c r="N3" s="25" t="s">
        <v>12</v>
      </c>
      <c r="O3" s="25" t="s">
        <v>354</v>
      </c>
      <c r="P3" s="25" t="s">
        <v>356</v>
      </c>
      <c r="Q3" s="25" t="s">
        <v>15</v>
      </c>
      <c r="R3" s="25" t="s">
        <v>358</v>
      </c>
      <c r="S3" s="24"/>
      <c r="T3" s="25" t="s">
        <v>360</v>
      </c>
      <c r="U3" s="25" t="s">
        <v>362</v>
      </c>
      <c r="V3" s="25" t="s">
        <v>19</v>
      </c>
      <c r="W3" s="25" t="s">
        <v>20</v>
      </c>
      <c r="X3" s="25" t="s">
        <v>21</v>
      </c>
      <c r="Y3" s="25" t="s">
        <v>364</v>
      </c>
      <c r="Z3" s="25" t="s">
        <v>23</v>
      </c>
      <c r="AA3" s="25" t="s">
        <v>24</v>
      </c>
      <c r="AB3" s="25" t="s">
        <v>25</v>
      </c>
      <c r="AC3" s="25" t="s">
        <v>366</v>
      </c>
      <c r="AD3" s="25" t="s">
        <v>27</v>
      </c>
      <c r="AE3" s="25" t="s">
        <v>368</v>
      </c>
      <c r="AF3" s="25" t="s">
        <v>370</v>
      </c>
      <c r="AG3" s="25" t="s">
        <v>372</v>
      </c>
      <c r="AH3" s="25" t="s">
        <v>31</v>
      </c>
      <c r="AI3" s="25" t="s">
        <v>32</v>
      </c>
      <c r="AJ3" s="27" t="s">
        <v>33</v>
      </c>
    </row>
    <row r="4" spans="1:36" x14ac:dyDescent="0.2">
      <c r="A4" s="5" t="s">
        <v>401</v>
      </c>
      <c r="B4" s="5">
        <v>137596</v>
      </c>
      <c r="C4" s="5">
        <v>5105</v>
      </c>
      <c r="D4" s="5">
        <v>7639</v>
      </c>
      <c r="E4" s="5">
        <v>6223</v>
      </c>
      <c r="F4" s="5">
        <v>8830</v>
      </c>
      <c r="G4" s="5">
        <v>2477</v>
      </c>
      <c r="H4" s="5">
        <v>2749</v>
      </c>
      <c r="I4" s="5">
        <v>5532</v>
      </c>
      <c r="J4" s="5">
        <v>4333</v>
      </c>
      <c r="K4" s="5">
        <v>2760</v>
      </c>
      <c r="L4" s="5">
        <v>10070</v>
      </c>
      <c r="M4" s="5">
        <v>4781</v>
      </c>
      <c r="N4" s="5">
        <v>1885</v>
      </c>
      <c r="O4" s="5">
        <v>866</v>
      </c>
      <c r="P4" s="5">
        <v>5094</v>
      </c>
      <c r="Q4" s="5">
        <v>4195</v>
      </c>
      <c r="R4" s="5">
        <v>3592</v>
      </c>
      <c r="S4" s="5" t="s">
        <v>401</v>
      </c>
      <c r="T4" s="5">
        <v>6031</v>
      </c>
      <c r="U4" s="5">
        <v>3478</v>
      </c>
      <c r="V4" s="5">
        <v>3574</v>
      </c>
      <c r="W4" s="5">
        <v>3525</v>
      </c>
      <c r="X4" s="5">
        <v>4988</v>
      </c>
      <c r="Y4" s="5">
        <v>4936</v>
      </c>
      <c r="Z4" s="5">
        <v>3043</v>
      </c>
      <c r="AA4" s="5">
        <v>2550</v>
      </c>
      <c r="AB4" s="5">
        <v>4650</v>
      </c>
      <c r="AC4" s="5">
        <v>1921</v>
      </c>
      <c r="AD4" s="5">
        <v>3747</v>
      </c>
      <c r="AE4" s="5">
        <v>5121</v>
      </c>
      <c r="AF4" s="5">
        <v>9634</v>
      </c>
      <c r="AG4" s="5">
        <v>1922</v>
      </c>
      <c r="AH4" s="5">
        <v>1396</v>
      </c>
      <c r="AI4" s="5">
        <v>700</v>
      </c>
      <c r="AJ4" s="5">
        <v>249</v>
      </c>
    </row>
    <row r="5" spans="1:36" x14ac:dyDescent="0.2">
      <c r="A5" s="5" t="s">
        <v>36</v>
      </c>
      <c r="B5" s="5">
        <v>21043</v>
      </c>
      <c r="C5" s="5">
        <v>635</v>
      </c>
      <c r="D5" s="5">
        <v>1139</v>
      </c>
      <c r="E5" s="5">
        <v>950</v>
      </c>
      <c r="F5" s="5">
        <v>1540</v>
      </c>
      <c r="G5" s="5">
        <v>416</v>
      </c>
      <c r="H5" s="5">
        <v>397</v>
      </c>
      <c r="I5" s="5">
        <v>832</v>
      </c>
      <c r="J5" s="5">
        <v>605</v>
      </c>
      <c r="K5" s="5">
        <v>432</v>
      </c>
      <c r="L5" s="5">
        <v>1632</v>
      </c>
      <c r="M5" s="5">
        <v>756</v>
      </c>
      <c r="N5" s="5">
        <v>335</v>
      </c>
      <c r="O5" s="5">
        <v>159</v>
      </c>
      <c r="P5" s="5">
        <v>837</v>
      </c>
      <c r="Q5" s="5">
        <v>617</v>
      </c>
      <c r="R5" s="5">
        <v>557</v>
      </c>
      <c r="S5" s="5" t="s">
        <v>36</v>
      </c>
      <c r="T5" s="5">
        <v>952</v>
      </c>
      <c r="U5" s="5">
        <v>520</v>
      </c>
      <c r="V5" s="5">
        <v>505</v>
      </c>
      <c r="W5" s="5">
        <v>535</v>
      </c>
      <c r="X5" s="5">
        <v>818</v>
      </c>
      <c r="Y5" s="5">
        <v>649</v>
      </c>
      <c r="Z5" s="5">
        <v>386</v>
      </c>
      <c r="AA5" s="5">
        <v>368</v>
      </c>
      <c r="AB5" s="5">
        <v>716</v>
      </c>
      <c r="AC5" s="5">
        <v>324</v>
      </c>
      <c r="AD5" s="5">
        <v>649</v>
      </c>
      <c r="AE5" s="5">
        <v>883</v>
      </c>
      <c r="AF5" s="5">
        <v>1317</v>
      </c>
      <c r="AG5" s="5">
        <v>265</v>
      </c>
      <c r="AH5" s="5">
        <v>192</v>
      </c>
      <c r="AI5" s="5">
        <v>97</v>
      </c>
      <c r="AJ5" s="5">
        <v>28</v>
      </c>
    </row>
    <row r="6" spans="1:36" x14ac:dyDescent="0.2">
      <c r="A6" s="5" t="s">
        <v>37</v>
      </c>
      <c r="B6" s="5">
        <v>20335</v>
      </c>
      <c r="C6" s="5">
        <v>726</v>
      </c>
      <c r="D6" s="5">
        <v>1072</v>
      </c>
      <c r="E6" s="5">
        <v>989</v>
      </c>
      <c r="F6" s="5">
        <v>1425</v>
      </c>
      <c r="G6" s="5">
        <v>357</v>
      </c>
      <c r="H6" s="5">
        <v>362</v>
      </c>
      <c r="I6" s="5">
        <v>804</v>
      </c>
      <c r="J6" s="5">
        <v>528</v>
      </c>
      <c r="K6" s="5">
        <v>377</v>
      </c>
      <c r="L6" s="5">
        <v>1521</v>
      </c>
      <c r="M6" s="5">
        <v>752</v>
      </c>
      <c r="N6" s="5">
        <v>314</v>
      </c>
      <c r="O6" s="5">
        <v>122</v>
      </c>
      <c r="P6" s="5">
        <v>793</v>
      </c>
      <c r="Q6" s="5">
        <v>607</v>
      </c>
      <c r="R6" s="5">
        <v>560</v>
      </c>
      <c r="S6" s="5" t="s">
        <v>37</v>
      </c>
      <c r="T6" s="5">
        <v>968</v>
      </c>
      <c r="U6" s="5">
        <v>563</v>
      </c>
      <c r="V6" s="5">
        <v>495</v>
      </c>
      <c r="W6" s="5">
        <v>481</v>
      </c>
      <c r="X6" s="5">
        <v>731</v>
      </c>
      <c r="Y6" s="5">
        <v>686</v>
      </c>
      <c r="Z6" s="5">
        <v>394</v>
      </c>
      <c r="AA6" s="5">
        <v>355</v>
      </c>
      <c r="AB6" s="5">
        <v>685</v>
      </c>
      <c r="AC6" s="5">
        <v>315</v>
      </c>
      <c r="AD6" s="5">
        <v>625</v>
      </c>
      <c r="AE6" s="5">
        <v>805</v>
      </c>
      <c r="AF6" s="5">
        <v>1331</v>
      </c>
      <c r="AG6" s="5">
        <v>251</v>
      </c>
      <c r="AH6" s="5">
        <v>216</v>
      </c>
      <c r="AI6" s="5">
        <v>83</v>
      </c>
      <c r="AJ6" s="5">
        <v>42</v>
      </c>
    </row>
    <row r="7" spans="1:36" x14ac:dyDescent="0.2">
      <c r="A7" s="5" t="s">
        <v>38</v>
      </c>
      <c r="B7" s="5">
        <v>17978</v>
      </c>
      <c r="C7" s="5">
        <v>646</v>
      </c>
      <c r="D7" s="5">
        <v>1046</v>
      </c>
      <c r="E7" s="5">
        <v>916</v>
      </c>
      <c r="F7" s="5">
        <v>1206</v>
      </c>
      <c r="G7" s="5">
        <v>319</v>
      </c>
      <c r="H7" s="5">
        <v>359</v>
      </c>
      <c r="I7" s="5">
        <v>649</v>
      </c>
      <c r="J7" s="5">
        <v>539</v>
      </c>
      <c r="K7" s="5">
        <v>338</v>
      </c>
      <c r="L7" s="5">
        <v>1287</v>
      </c>
      <c r="M7" s="5">
        <v>706</v>
      </c>
      <c r="N7" s="5">
        <v>284</v>
      </c>
      <c r="O7" s="5">
        <v>126</v>
      </c>
      <c r="P7" s="5">
        <v>707</v>
      </c>
      <c r="Q7" s="5">
        <v>579</v>
      </c>
      <c r="R7" s="5">
        <v>465</v>
      </c>
      <c r="S7" s="5" t="s">
        <v>38</v>
      </c>
      <c r="T7" s="5">
        <v>727</v>
      </c>
      <c r="U7" s="5">
        <v>488</v>
      </c>
      <c r="V7" s="5">
        <v>414</v>
      </c>
      <c r="W7" s="5">
        <v>434</v>
      </c>
      <c r="X7" s="5">
        <v>611</v>
      </c>
      <c r="Y7" s="5">
        <v>654</v>
      </c>
      <c r="Z7" s="5">
        <v>378</v>
      </c>
      <c r="AA7" s="5">
        <v>353</v>
      </c>
      <c r="AB7" s="5">
        <v>592</v>
      </c>
      <c r="AC7" s="5">
        <v>242</v>
      </c>
      <c r="AD7" s="5">
        <v>492</v>
      </c>
      <c r="AE7" s="5">
        <v>663</v>
      </c>
      <c r="AF7" s="5">
        <v>1235</v>
      </c>
      <c r="AG7" s="5">
        <v>246</v>
      </c>
      <c r="AH7" s="5">
        <v>161</v>
      </c>
      <c r="AI7" s="5">
        <v>80</v>
      </c>
      <c r="AJ7" s="5">
        <v>36</v>
      </c>
    </row>
    <row r="8" spans="1:36" x14ac:dyDescent="0.2">
      <c r="A8" s="5" t="s">
        <v>39</v>
      </c>
      <c r="B8" s="5">
        <v>13935</v>
      </c>
      <c r="C8" s="5">
        <v>533</v>
      </c>
      <c r="D8" s="5">
        <v>804</v>
      </c>
      <c r="E8" s="5">
        <v>629</v>
      </c>
      <c r="F8" s="5">
        <v>933</v>
      </c>
      <c r="G8" s="5">
        <v>237</v>
      </c>
      <c r="H8" s="5">
        <v>301</v>
      </c>
      <c r="I8" s="5">
        <v>569</v>
      </c>
      <c r="J8" s="5">
        <v>468</v>
      </c>
      <c r="K8" s="5">
        <v>311</v>
      </c>
      <c r="L8" s="5">
        <v>1014</v>
      </c>
      <c r="M8" s="5">
        <v>524</v>
      </c>
      <c r="N8" s="5">
        <v>162</v>
      </c>
      <c r="O8" s="5">
        <v>73</v>
      </c>
      <c r="P8" s="5">
        <v>513</v>
      </c>
      <c r="Q8" s="5">
        <v>474</v>
      </c>
      <c r="R8" s="5">
        <v>354</v>
      </c>
      <c r="S8" s="5" t="s">
        <v>39</v>
      </c>
      <c r="T8" s="5">
        <v>516</v>
      </c>
      <c r="U8" s="5">
        <v>307</v>
      </c>
      <c r="V8" s="5">
        <v>315</v>
      </c>
      <c r="W8" s="5">
        <v>354</v>
      </c>
      <c r="X8" s="5">
        <v>520</v>
      </c>
      <c r="Y8" s="5">
        <v>511</v>
      </c>
      <c r="Z8" s="5">
        <v>317</v>
      </c>
      <c r="AA8" s="5">
        <v>250</v>
      </c>
      <c r="AB8" s="5">
        <v>465</v>
      </c>
      <c r="AC8" s="5">
        <v>179</v>
      </c>
      <c r="AD8" s="5">
        <v>353</v>
      </c>
      <c r="AE8" s="5">
        <v>499</v>
      </c>
      <c r="AF8" s="5">
        <v>1068</v>
      </c>
      <c r="AG8" s="5">
        <v>190</v>
      </c>
      <c r="AH8" s="5">
        <v>124</v>
      </c>
      <c r="AI8" s="5">
        <v>57</v>
      </c>
      <c r="AJ8" s="5">
        <v>11</v>
      </c>
    </row>
    <row r="9" spans="1:36" x14ac:dyDescent="0.2">
      <c r="A9" s="5" t="s">
        <v>40</v>
      </c>
      <c r="B9" s="5">
        <v>11099</v>
      </c>
      <c r="C9" s="5">
        <v>380</v>
      </c>
      <c r="D9" s="5">
        <v>609</v>
      </c>
      <c r="E9" s="5">
        <v>479</v>
      </c>
      <c r="F9" s="5">
        <v>653</v>
      </c>
      <c r="G9" s="5">
        <v>221</v>
      </c>
      <c r="H9" s="5">
        <v>252</v>
      </c>
      <c r="I9" s="5">
        <v>445</v>
      </c>
      <c r="J9" s="5">
        <v>391</v>
      </c>
      <c r="K9" s="5">
        <v>220</v>
      </c>
      <c r="L9" s="5">
        <v>831</v>
      </c>
      <c r="M9" s="5">
        <v>370</v>
      </c>
      <c r="N9" s="5">
        <v>120</v>
      </c>
      <c r="O9" s="5">
        <v>37</v>
      </c>
      <c r="P9" s="5">
        <v>395</v>
      </c>
      <c r="Q9" s="5">
        <v>376</v>
      </c>
      <c r="R9" s="5">
        <v>329</v>
      </c>
      <c r="S9" s="5" t="s">
        <v>40</v>
      </c>
      <c r="T9" s="5">
        <v>563</v>
      </c>
      <c r="U9" s="5">
        <v>266</v>
      </c>
      <c r="V9" s="5">
        <v>287</v>
      </c>
      <c r="W9" s="5">
        <v>300</v>
      </c>
      <c r="X9" s="5">
        <v>399</v>
      </c>
      <c r="Y9" s="5">
        <v>338</v>
      </c>
      <c r="Z9" s="5">
        <v>188</v>
      </c>
      <c r="AA9" s="5">
        <v>195</v>
      </c>
      <c r="AB9" s="5">
        <v>345</v>
      </c>
      <c r="AC9" s="5">
        <v>169</v>
      </c>
      <c r="AD9" s="5">
        <v>298</v>
      </c>
      <c r="AE9" s="5">
        <v>458</v>
      </c>
      <c r="AF9" s="5">
        <v>834</v>
      </c>
      <c r="AG9" s="5">
        <v>164</v>
      </c>
      <c r="AH9" s="5">
        <v>93</v>
      </c>
      <c r="AI9" s="5">
        <v>80</v>
      </c>
      <c r="AJ9" s="5">
        <v>14</v>
      </c>
    </row>
    <row r="10" spans="1:36" x14ac:dyDescent="0.2">
      <c r="A10" s="5" t="s">
        <v>41</v>
      </c>
      <c r="B10" s="5">
        <v>10455</v>
      </c>
      <c r="C10" s="5">
        <v>454</v>
      </c>
      <c r="D10" s="5">
        <v>611</v>
      </c>
      <c r="E10" s="5">
        <v>448</v>
      </c>
      <c r="F10" s="5">
        <v>612</v>
      </c>
      <c r="G10" s="5">
        <v>200</v>
      </c>
      <c r="H10" s="5">
        <v>225</v>
      </c>
      <c r="I10" s="5">
        <v>420</v>
      </c>
      <c r="J10" s="5">
        <v>347</v>
      </c>
      <c r="K10" s="5">
        <v>180</v>
      </c>
      <c r="L10" s="5">
        <v>767</v>
      </c>
      <c r="M10" s="5">
        <v>313</v>
      </c>
      <c r="N10" s="5">
        <v>127</v>
      </c>
      <c r="O10" s="5">
        <v>61</v>
      </c>
      <c r="P10" s="5">
        <v>398</v>
      </c>
      <c r="Q10" s="5">
        <v>300</v>
      </c>
      <c r="R10" s="5">
        <v>314</v>
      </c>
      <c r="S10" s="5" t="s">
        <v>41</v>
      </c>
      <c r="T10" s="5">
        <v>474</v>
      </c>
      <c r="U10" s="5">
        <v>263</v>
      </c>
      <c r="V10" s="5">
        <v>305</v>
      </c>
      <c r="W10" s="5">
        <v>242</v>
      </c>
      <c r="X10" s="5">
        <v>352</v>
      </c>
      <c r="Y10" s="5">
        <v>302</v>
      </c>
      <c r="Z10" s="5">
        <v>198</v>
      </c>
      <c r="AA10" s="5">
        <v>180</v>
      </c>
      <c r="AB10" s="5">
        <v>373</v>
      </c>
      <c r="AC10" s="5">
        <v>167</v>
      </c>
      <c r="AD10" s="5">
        <v>294</v>
      </c>
      <c r="AE10" s="5">
        <v>429</v>
      </c>
      <c r="AF10" s="5">
        <v>739</v>
      </c>
      <c r="AG10" s="5">
        <v>136</v>
      </c>
      <c r="AH10" s="5">
        <v>146</v>
      </c>
      <c r="AI10" s="5">
        <v>61</v>
      </c>
      <c r="AJ10" s="5">
        <v>17</v>
      </c>
    </row>
    <row r="11" spans="1:36" x14ac:dyDescent="0.2">
      <c r="A11" s="5" t="s">
        <v>42</v>
      </c>
      <c r="B11" s="5">
        <v>9239</v>
      </c>
      <c r="C11" s="5">
        <v>381</v>
      </c>
      <c r="D11" s="5">
        <v>531</v>
      </c>
      <c r="E11" s="5">
        <v>436</v>
      </c>
      <c r="F11" s="5">
        <v>546</v>
      </c>
      <c r="G11" s="5">
        <v>168</v>
      </c>
      <c r="H11" s="5">
        <v>175</v>
      </c>
      <c r="I11" s="5">
        <v>395</v>
      </c>
      <c r="J11" s="5">
        <v>281</v>
      </c>
      <c r="K11" s="5">
        <v>170</v>
      </c>
      <c r="L11" s="5">
        <v>664</v>
      </c>
      <c r="M11" s="5">
        <v>272</v>
      </c>
      <c r="N11" s="5">
        <v>110</v>
      </c>
      <c r="O11" s="5">
        <v>58</v>
      </c>
      <c r="P11" s="5">
        <v>323</v>
      </c>
      <c r="Q11" s="5">
        <v>245</v>
      </c>
      <c r="R11" s="5">
        <v>215</v>
      </c>
      <c r="S11" s="5" t="s">
        <v>42</v>
      </c>
      <c r="T11" s="5">
        <v>445</v>
      </c>
      <c r="U11" s="5">
        <v>187</v>
      </c>
      <c r="V11" s="5">
        <v>297</v>
      </c>
      <c r="W11" s="5">
        <v>258</v>
      </c>
      <c r="X11" s="5">
        <v>339</v>
      </c>
      <c r="Y11" s="5">
        <v>296</v>
      </c>
      <c r="Z11" s="5">
        <v>225</v>
      </c>
      <c r="AA11" s="5">
        <v>158</v>
      </c>
      <c r="AB11" s="5">
        <v>326</v>
      </c>
      <c r="AC11" s="5">
        <v>132</v>
      </c>
      <c r="AD11" s="5">
        <v>229</v>
      </c>
      <c r="AE11" s="5">
        <v>328</v>
      </c>
      <c r="AF11" s="5">
        <v>709</v>
      </c>
      <c r="AG11" s="5">
        <v>152</v>
      </c>
      <c r="AH11" s="5">
        <v>112</v>
      </c>
      <c r="AI11" s="5">
        <v>58</v>
      </c>
      <c r="AJ11" s="5">
        <v>18</v>
      </c>
    </row>
    <row r="12" spans="1:36" x14ac:dyDescent="0.2">
      <c r="A12" s="5" t="s">
        <v>43</v>
      </c>
      <c r="B12" s="5">
        <v>7808</v>
      </c>
      <c r="C12" s="5">
        <v>361</v>
      </c>
      <c r="D12" s="5">
        <v>459</v>
      </c>
      <c r="E12" s="5">
        <v>365</v>
      </c>
      <c r="F12" s="5">
        <v>469</v>
      </c>
      <c r="G12" s="5">
        <v>120</v>
      </c>
      <c r="H12" s="5">
        <v>138</v>
      </c>
      <c r="I12" s="5">
        <v>290</v>
      </c>
      <c r="J12" s="5">
        <v>253</v>
      </c>
      <c r="K12" s="5">
        <v>153</v>
      </c>
      <c r="L12" s="5">
        <v>575</v>
      </c>
      <c r="M12" s="5">
        <v>225</v>
      </c>
      <c r="N12" s="5">
        <v>117</v>
      </c>
      <c r="O12" s="5">
        <v>57</v>
      </c>
      <c r="P12" s="5">
        <v>256</v>
      </c>
      <c r="Q12" s="5">
        <v>258</v>
      </c>
      <c r="R12" s="5">
        <v>164</v>
      </c>
      <c r="S12" s="5" t="s">
        <v>43</v>
      </c>
      <c r="T12" s="5">
        <v>331</v>
      </c>
      <c r="U12" s="5">
        <v>199</v>
      </c>
      <c r="V12" s="5">
        <v>220</v>
      </c>
      <c r="W12" s="5">
        <v>212</v>
      </c>
      <c r="X12" s="5">
        <v>226</v>
      </c>
      <c r="Y12" s="5">
        <v>312</v>
      </c>
      <c r="Z12" s="5">
        <v>196</v>
      </c>
      <c r="AA12" s="5">
        <v>141</v>
      </c>
      <c r="AB12" s="5">
        <v>286</v>
      </c>
      <c r="AC12" s="5">
        <v>103</v>
      </c>
      <c r="AD12" s="5">
        <v>216</v>
      </c>
      <c r="AE12" s="5">
        <v>263</v>
      </c>
      <c r="AF12" s="5">
        <v>562</v>
      </c>
      <c r="AG12" s="5">
        <v>116</v>
      </c>
      <c r="AH12" s="5">
        <v>92</v>
      </c>
      <c r="AI12" s="5">
        <v>57</v>
      </c>
      <c r="AJ12" s="5">
        <v>16</v>
      </c>
    </row>
    <row r="13" spans="1:36" x14ac:dyDescent="0.2">
      <c r="A13" s="5" t="s">
        <v>44</v>
      </c>
      <c r="B13" s="5">
        <v>5622</v>
      </c>
      <c r="C13" s="5">
        <v>247</v>
      </c>
      <c r="D13" s="5">
        <v>304</v>
      </c>
      <c r="E13" s="5">
        <v>232</v>
      </c>
      <c r="F13" s="5">
        <v>347</v>
      </c>
      <c r="G13" s="5">
        <v>107</v>
      </c>
      <c r="H13" s="5">
        <v>119</v>
      </c>
      <c r="I13" s="5">
        <v>214</v>
      </c>
      <c r="J13" s="5">
        <v>184</v>
      </c>
      <c r="K13" s="5">
        <v>106</v>
      </c>
      <c r="L13" s="5">
        <v>384</v>
      </c>
      <c r="M13" s="5">
        <v>208</v>
      </c>
      <c r="N13" s="5">
        <v>94</v>
      </c>
      <c r="O13" s="5">
        <v>27</v>
      </c>
      <c r="P13" s="5">
        <v>176</v>
      </c>
      <c r="Q13" s="5">
        <v>151</v>
      </c>
      <c r="R13" s="5">
        <v>150</v>
      </c>
      <c r="S13" s="5" t="s">
        <v>44</v>
      </c>
      <c r="T13" s="5">
        <v>221</v>
      </c>
      <c r="U13" s="5">
        <v>142</v>
      </c>
      <c r="V13" s="5">
        <v>134</v>
      </c>
      <c r="W13" s="5">
        <v>133</v>
      </c>
      <c r="X13" s="5">
        <v>221</v>
      </c>
      <c r="Y13" s="5">
        <v>232</v>
      </c>
      <c r="Z13" s="5">
        <v>131</v>
      </c>
      <c r="AA13" s="5">
        <v>120</v>
      </c>
      <c r="AB13" s="5">
        <v>175</v>
      </c>
      <c r="AC13" s="5">
        <v>75</v>
      </c>
      <c r="AD13" s="5">
        <v>164</v>
      </c>
      <c r="AE13" s="5">
        <v>216</v>
      </c>
      <c r="AF13" s="5">
        <v>408</v>
      </c>
      <c r="AG13" s="5">
        <v>99</v>
      </c>
      <c r="AH13" s="5">
        <v>66</v>
      </c>
      <c r="AI13" s="5">
        <v>25</v>
      </c>
      <c r="AJ13" s="5">
        <v>10</v>
      </c>
    </row>
    <row r="14" spans="1:36" x14ac:dyDescent="0.2">
      <c r="A14" s="5" t="s">
        <v>45</v>
      </c>
      <c r="B14" s="5">
        <v>4865</v>
      </c>
      <c r="C14" s="5">
        <v>240</v>
      </c>
      <c r="D14" s="5">
        <v>272</v>
      </c>
      <c r="E14" s="5">
        <v>210</v>
      </c>
      <c r="F14" s="5">
        <v>278</v>
      </c>
      <c r="G14" s="5">
        <v>75</v>
      </c>
      <c r="H14" s="5">
        <v>115</v>
      </c>
      <c r="I14" s="5">
        <v>181</v>
      </c>
      <c r="J14" s="5">
        <v>186</v>
      </c>
      <c r="K14" s="5">
        <v>103</v>
      </c>
      <c r="L14" s="5">
        <v>318</v>
      </c>
      <c r="M14" s="5">
        <v>158</v>
      </c>
      <c r="N14" s="5">
        <v>55</v>
      </c>
      <c r="O14" s="5">
        <v>29</v>
      </c>
      <c r="P14" s="5">
        <v>142</v>
      </c>
      <c r="Q14" s="5">
        <v>137</v>
      </c>
      <c r="R14" s="5">
        <v>110</v>
      </c>
      <c r="S14" s="5" t="s">
        <v>45</v>
      </c>
      <c r="T14" s="5">
        <v>181</v>
      </c>
      <c r="U14" s="5">
        <v>126</v>
      </c>
      <c r="V14" s="5">
        <v>104</v>
      </c>
      <c r="W14" s="5">
        <v>133</v>
      </c>
      <c r="X14" s="5">
        <v>159</v>
      </c>
      <c r="Y14" s="5">
        <v>220</v>
      </c>
      <c r="Z14" s="5">
        <v>142</v>
      </c>
      <c r="AA14" s="5">
        <v>100</v>
      </c>
      <c r="AB14" s="5">
        <v>183</v>
      </c>
      <c r="AC14" s="5">
        <v>51</v>
      </c>
      <c r="AD14" s="5">
        <v>122</v>
      </c>
      <c r="AE14" s="5">
        <v>166</v>
      </c>
      <c r="AF14" s="5">
        <v>402</v>
      </c>
      <c r="AG14" s="5">
        <v>84</v>
      </c>
      <c r="AH14" s="5">
        <v>50</v>
      </c>
      <c r="AI14" s="5">
        <v>24</v>
      </c>
      <c r="AJ14" s="5">
        <v>9</v>
      </c>
    </row>
    <row r="15" spans="1:36" x14ac:dyDescent="0.2">
      <c r="A15" s="5" t="s">
        <v>46</v>
      </c>
      <c r="B15" s="5">
        <v>3809</v>
      </c>
      <c r="C15" s="5">
        <v>167</v>
      </c>
      <c r="D15" s="5">
        <v>201</v>
      </c>
      <c r="E15" s="5">
        <v>157</v>
      </c>
      <c r="F15" s="5">
        <v>217</v>
      </c>
      <c r="G15" s="5">
        <v>62</v>
      </c>
      <c r="H15" s="5">
        <v>82</v>
      </c>
      <c r="I15" s="5">
        <v>198</v>
      </c>
      <c r="J15" s="5">
        <v>148</v>
      </c>
      <c r="K15" s="5">
        <v>95</v>
      </c>
      <c r="L15" s="5">
        <v>253</v>
      </c>
      <c r="M15" s="5">
        <v>125</v>
      </c>
      <c r="N15" s="5">
        <v>31</v>
      </c>
      <c r="O15" s="5">
        <v>24</v>
      </c>
      <c r="P15" s="5">
        <v>149</v>
      </c>
      <c r="Q15" s="5">
        <v>101</v>
      </c>
      <c r="R15" s="5">
        <v>86</v>
      </c>
      <c r="S15" s="5" t="s">
        <v>46</v>
      </c>
      <c r="T15" s="5">
        <v>152</v>
      </c>
      <c r="U15" s="5">
        <v>99</v>
      </c>
      <c r="V15" s="5">
        <v>114</v>
      </c>
      <c r="W15" s="5">
        <v>100</v>
      </c>
      <c r="X15" s="5">
        <v>131</v>
      </c>
      <c r="Y15" s="5">
        <v>163</v>
      </c>
      <c r="Z15" s="5">
        <v>110</v>
      </c>
      <c r="AA15" s="5">
        <v>73</v>
      </c>
      <c r="AB15" s="5">
        <v>124</v>
      </c>
      <c r="AC15" s="5">
        <v>50</v>
      </c>
      <c r="AD15" s="5">
        <v>84</v>
      </c>
      <c r="AE15" s="5">
        <v>129</v>
      </c>
      <c r="AF15" s="5">
        <v>281</v>
      </c>
      <c r="AG15" s="5">
        <v>48</v>
      </c>
      <c r="AH15" s="5">
        <v>36</v>
      </c>
      <c r="AI15" s="5">
        <v>12</v>
      </c>
      <c r="AJ15" s="5">
        <v>7</v>
      </c>
    </row>
    <row r="16" spans="1:36" x14ac:dyDescent="0.2">
      <c r="A16" s="5" t="s">
        <v>47</v>
      </c>
      <c r="B16" s="5">
        <v>3239</v>
      </c>
      <c r="C16" s="5">
        <v>125</v>
      </c>
      <c r="D16" s="5">
        <v>150</v>
      </c>
      <c r="E16" s="5">
        <v>126</v>
      </c>
      <c r="F16" s="5">
        <v>174</v>
      </c>
      <c r="G16" s="5">
        <v>65</v>
      </c>
      <c r="H16" s="5">
        <v>63</v>
      </c>
      <c r="I16" s="5">
        <v>150</v>
      </c>
      <c r="J16" s="5">
        <v>124</v>
      </c>
      <c r="K16" s="5">
        <v>93</v>
      </c>
      <c r="L16" s="5">
        <v>208</v>
      </c>
      <c r="M16" s="5">
        <v>94</v>
      </c>
      <c r="N16" s="5">
        <v>37</v>
      </c>
      <c r="O16" s="5">
        <v>24</v>
      </c>
      <c r="P16" s="5">
        <v>99</v>
      </c>
      <c r="Q16" s="5">
        <v>82</v>
      </c>
      <c r="R16" s="5">
        <v>74</v>
      </c>
      <c r="S16" s="5" t="s">
        <v>47</v>
      </c>
      <c r="T16" s="5">
        <v>169</v>
      </c>
      <c r="U16" s="5">
        <v>87</v>
      </c>
      <c r="V16" s="5">
        <v>101</v>
      </c>
      <c r="W16" s="5">
        <v>107</v>
      </c>
      <c r="X16" s="5">
        <v>113</v>
      </c>
      <c r="Y16" s="5">
        <v>143</v>
      </c>
      <c r="Z16" s="5">
        <v>99</v>
      </c>
      <c r="AA16" s="5">
        <v>61</v>
      </c>
      <c r="AB16" s="5">
        <v>109</v>
      </c>
      <c r="AC16" s="5">
        <v>31</v>
      </c>
      <c r="AD16" s="5">
        <v>81</v>
      </c>
      <c r="AE16" s="5">
        <v>95</v>
      </c>
      <c r="AF16" s="5">
        <v>238</v>
      </c>
      <c r="AG16" s="5">
        <v>47</v>
      </c>
      <c r="AH16" s="5">
        <v>38</v>
      </c>
      <c r="AI16" s="5">
        <v>20</v>
      </c>
      <c r="AJ16" s="5">
        <v>12</v>
      </c>
    </row>
    <row r="17" spans="1:36" x14ac:dyDescent="0.2">
      <c r="A17" s="5" t="s">
        <v>48</v>
      </c>
      <c r="B17" s="5">
        <v>2783</v>
      </c>
      <c r="C17" s="5">
        <v>90</v>
      </c>
      <c r="D17" s="5">
        <v>144</v>
      </c>
      <c r="E17" s="5">
        <v>121</v>
      </c>
      <c r="F17" s="5">
        <v>149</v>
      </c>
      <c r="G17" s="5">
        <v>51</v>
      </c>
      <c r="H17" s="5">
        <v>51</v>
      </c>
      <c r="I17" s="5">
        <v>123</v>
      </c>
      <c r="J17" s="5">
        <v>100</v>
      </c>
      <c r="K17" s="5">
        <v>56</v>
      </c>
      <c r="L17" s="5">
        <v>217</v>
      </c>
      <c r="M17" s="5">
        <v>89</v>
      </c>
      <c r="N17" s="5">
        <v>35</v>
      </c>
      <c r="O17" s="5">
        <v>15</v>
      </c>
      <c r="P17" s="5">
        <v>120</v>
      </c>
      <c r="Q17" s="5">
        <v>93</v>
      </c>
      <c r="R17" s="5">
        <v>72</v>
      </c>
      <c r="S17" s="5" t="s">
        <v>48</v>
      </c>
      <c r="T17" s="5">
        <v>131</v>
      </c>
      <c r="U17" s="5">
        <v>94</v>
      </c>
      <c r="V17" s="5">
        <v>86</v>
      </c>
      <c r="W17" s="5">
        <v>61</v>
      </c>
      <c r="X17" s="5">
        <v>107</v>
      </c>
      <c r="Y17" s="5">
        <v>121</v>
      </c>
      <c r="Z17" s="5">
        <v>78</v>
      </c>
      <c r="AA17" s="5">
        <v>66</v>
      </c>
      <c r="AB17" s="5">
        <v>92</v>
      </c>
      <c r="AC17" s="5">
        <v>35</v>
      </c>
      <c r="AD17" s="5">
        <v>49</v>
      </c>
      <c r="AE17" s="5">
        <v>71</v>
      </c>
      <c r="AF17" s="5">
        <v>176</v>
      </c>
      <c r="AG17" s="5">
        <v>50</v>
      </c>
      <c r="AH17" s="5">
        <v>24</v>
      </c>
      <c r="AI17" s="5">
        <v>11</v>
      </c>
      <c r="AJ17" s="5">
        <v>5</v>
      </c>
    </row>
    <row r="18" spans="1:36" x14ac:dyDescent="0.2">
      <c r="A18" s="5" t="s">
        <v>49</v>
      </c>
      <c r="B18" s="5">
        <v>2078</v>
      </c>
      <c r="C18" s="5">
        <v>50</v>
      </c>
      <c r="D18" s="5">
        <v>125</v>
      </c>
      <c r="E18" s="5">
        <v>58</v>
      </c>
      <c r="F18" s="5">
        <v>106</v>
      </c>
      <c r="G18" s="5">
        <v>33</v>
      </c>
      <c r="H18" s="5">
        <v>47</v>
      </c>
      <c r="I18" s="5">
        <v>106</v>
      </c>
      <c r="J18" s="5">
        <v>85</v>
      </c>
      <c r="K18" s="5">
        <v>54</v>
      </c>
      <c r="L18" s="5">
        <v>152</v>
      </c>
      <c r="M18" s="5">
        <v>80</v>
      </c>
      <c r="N18" s="5">
        <v>23</v>
      </c>
      <c r="O18" s="5">
        <v>14</v>
      </c>
      <c r="P18" s="5">
        <v>73</v>
      </c>
      <c r="Q18" s="5">
        <v>53</v>
      </c>
      <c r="R18" s="5">
        <v>53</v>
      </c>
      <c r="S18" s="5" t="s">
        <v>49</v>
      </c>
      <c r="T18" s="5">
        <v>89</v>
      </c>
      <c r="U18" s="5">
        <v>63</v>
      </c>
      <c r="V18" s="5">
        <v>55</v>
      </c>
      <c r="W18" s="5">
        <v>62</v>
      </c>
      <c r="X18" s="5">
        <v>69</v>
      </c>
      <c r="Y18" s="5">
        <v>90</v>
      </c>
      <c r="Z18" s="5">
        <v>73</v>
      </c>
      <c r="AA18" s="5">
        <v>36</v>
      </c>
      <c r="AB18" s="5">
        <v>67</v>
      </c>
      <c r="AC18" s="5">
        <v>18</v>
      </c>
      <c r="AD18" s="5">
        <v>39</v>
      </c>
      <c r="AE18" s="5">
        <v>57</v>
      </c>
      <c r="AF18" s="5">
        <v>163</v>
      </c>
      <c r="AG18" s="5">
        <v>42</v>
      </c>
      <c r="AH18" s="5">
        <v>20</v>
      </c>
      <c r="AI18" s="5">
        <v>16</v>
      </c>
      <c r="AJ18" s="5">
        <v>7</v>
      </c>
    </row>
    <row r="19" spans="1:36" x14ac:dyDescent="0.2">
      <c r="A19" s="5" t="s">
        <v>50</v>
      </c>
      <c r="B19" s="5">
        <v>1361</v>
      </c>
      <c r="C19" s="5">
        <v>43</v>
      </c>
      <c r="D19" s="5">
        <v>74</v>
      </c>
      <c r="E19" s="5">
        <v>47</v>
      </c>
      <c r="F19" s="5">
        <v>84</v>
      </c>
      <c r="G19" s="5">
        <v>20</v>
      </c>
      <c r="H19" s="5">
        <v>20</v>
      </c>
      <c r="I19" s="5">
        <v>69</v>
      </c>
      <c r="J19" s="5">
        <v>33</v>
      </c>
      <c r="K19" s="5">
        <v>21</v>
      </c>
      <c r="L19" s="5">
        <v>98</v>
      </c>
      <c r="M19" s="5">
        <v>43</v>
      </c>
      <c r="N19" s="5">
        <v>15</v>
      </c>
      <c r="O19" s="5">
        <v>17</v>
      </c>
      <c r="P19" s="5">
        <v>43</v>
      </c>
      <c r="Q19" s="5">
        <v>69</v>
      </c>
      <c r="R19" s="5">
        <v>42</v>
      </c>
      <c r="S19" s="5" t="s">
        <v>50</v>
      </c>
      <c r="T19" s="5">
        <v>46</v>
      </c>
      <c r="U19" s="5">
        <v>33</v>
      </c>
      <c r="V19" s="5">
        <v>60</v>
      </c>
      <c r="W19" s="5">
        <v>49</v>
      </c>
      <c r="X19" s="5">
        <v>67</v>
      </c>
      <c r="Y19" s="5">
        <v>85</v>
      </c>
      <c r="Z19" s="5">
        <v>46</v>
      </c>
      <c r="AA19" s="5">
        <v>23</v>
      </c>
      <c r="AB19" s="5">
        <v>36</v>
      </c>
      <c r="AC19" s="5">
        <v>11</v>
      </c>
      <c r="AD19" s="5">
        <v>14</v>
      </c>
      <c r="AE19" s="5">
        <v>34</v>
      </c>
      <c r="AF19" s="5">
        <v>83</v>
      </c>
      <c r="AG19" s="5">
        <v>15</v>
      </c>
      <c r="AH19" s="5">
        <v>9</v>
      </c>
      <c r="AI19" s="5">
        <v>4</v>
      </c>
      <c r="AJ19" s="5">
        <v>8</v>
      </c>
    </row>
    <row r="20" spans="1:36" x14ac:dyDescent="0.2">
      <c r="A20" s="5" t="s">
        <v>51</v>
      </c>
      <c r="B20" s="5">
        <v>1947</v>
      </c>
      <c r="C20" s="5">
        <v>27</v>
      </c>
      <c r="D20" s="5">
        <v>98</v>
      </c>
      <c r="E20" s="5">
        <v>60</v>
      </c>
      <c r="F20" s="5">
        <v>91</v>
      </c>
      <c r="G20" s="5">
        <v>26</v>
      </c>
      <c r="H20" s="5">
        <v>43</v>
      </c>
      <c r="I20" s="5">
        <v>87</v>
      </c>
      <c r="J20" s="5">
        <v>61</v>
      </c>
      <c r="K20" s="5">
        <v>51</v>
      </c>
      <c r="L20" s="5">
        <v>149</v>
      </c>
      <c r="M20" s="5">
        <v>66</v>
      </c>
      <c r="N20" s="5">
        <v>26</v>
      </c>
      <c r="O20" s="5">
        <v>23</v>
      </c>
      <c r="P20" s="5">
        <v>70</v>
      </c>
      <c r="Q20" s="5">
        <v>53</v>
      </c>
      <c r="R20" s="5">
        <v>47</v>
      </c>
      <c r="S20" s="5" t="s">
        <v>51</v>
      </c>
      <c r="T20" s="5">
        <v>66</v>
      </c>
      <c r="U20" s="5">
        <v>41</v>
      </c>
      <c r="V20" s="5">
        <v>82</v>
      </c>
      <c r="W20" s="5">
        <v>64</v>
      </c>
      <c r="X20" s="5">
        <v>125</v>
      </c>
      <c r="Y20" s="5">
        <v>134</v>
      </c>
      <c r="Z20" s="5">
        <v>82</v>
      </c>
      <c r="AA20" s="5">
        <v>71</v>
      </c>
      <c r="AB20" s="5">
        <v>76</v>
      </c>
      <c r="AC20" s="5">
        <v>19</v>
      </c>
      <c r="AD20" s="5">
        <v>38</v>
      </c>
      <c r="AE20" s="5">
        <v>25</v>
      </c>
      <c r="AF20" s="5">
        <v>88</v>
      </c>
      <c r="AG20" s="5">
        <v>17</v>
      </c>
      <c r="AH20" s="5">
        <v>17</v>
      </c>
      <c r="AI20" s="5">
        <v>15</v>
      </c>
      <c r="AJ20" s="5">
        <v>9</v>
      </c>
    </row>
    <row r="21" spans="1:36" s="8" customFormat="1" x14ac:dyDescent="0.2">
      <c r="A21" s="8" t="s">
        <v>52</v>
      </c>
      <c r="B21" s="8">
        <v>18.399999999999999</v>
      </c>
      <c r="C21" s="8">
        <v>20.2</v>
      </c>
      <c r="D21" s="8">
        <v>18.5</v>
      </c>
      <c r="E21" s="8">
        <v>17</v>
      </c>
      <c r="F21" s="8">
        <v>16.3</v>
      </c>
      <c r="G21" s="8">
        <v>18.100000000000001</v>
      </c>
      <c r="H21" s="8">
        <v>19.3</v>
      </c>
      <c r="I21" s="8">
        <v>19.2</v>
      </c>
      <c r="J21" s="8">
        <v>20.3</v>
      </c>
      <c r="K21" s="8">
        <v>18.7</v>
      </c>
      <c r="L21" s="8">
        <v>17.899999999999999</v>
      </c>
      <c r="M21" s="8">
        <v>16.7</v>
      </c>
      <c r="N21" s="8">
        <v>15.3</v>
      </c>
      <c r="O21" s="8">
        <v>16.8</v>
      </c>
      <c r="P21" s="8">
        <v>17</v>
      </c>
      <c r="Q21" s="8">
        <v>18.100000000000001</v>
      </c>
      <c r="R21" s="8">
        <v>18</v>
      </c>
      <c r="S21" s="8" t="s">
        <v>52</v>
      </c>
      <c r="T21" s="8">
        <v>18.600000000000001</v>
      </c>
      <c r="U21" s="8">
        <v>17.7</v>
      </c>
      <c r="V21" s="8">
        <v>21</v>
      </c>
      <c r="W21" s="8">
        <v>19.399999999999999</v>
      </c>
      <c r="X21" s="8">
        <v>18.2</v>
      </c>
      <c r="Y21" s="8">
        <v>19.7</v>
      </c>
      <c r="Z21" s="8">
        <v>21.2</v>
      </c>
      <c r="AA21" s="8">
        <v>19</v>
      </c>
      <c r="AB21" s="8">
        <v>18.600000000000001</v>
      </c>
      <c r="AC21" s="8">
        <v>17.2</v>
      </c>
      <c r="AD21" s="8">
        <v>16.5</v>
      </c>
      <c r="AE21" s="8">
        <v>17.100000000000001</v>
      </c>
      <c r="AF21" s="8">
        <v>19.399999999999999</v>
      </c>
      <c r="AG21" s="8">
        <v>20.3</v>
      </c>
      <c r="AH21" s="8">
        <v>20.3</v>
      </c>
      <c r="AI21" s="8">
        <v>22.1</v>
      </c>
      <c r="AJ21" s="8">
        <v>22.7</v>
      </c>
    </row>
    <row r="23" spans="1:36" x14ac:dyDescent="0.2">
      <c r="A23" s="5" t="s">
        <v>64</v>
      </c>
      <c r="B23" s="5">
        <v>98225</v>
      </c>
      <c r="C23" s="5">
        <v>3599</v>
      </c>
      <c r="D23" s="5">
        <v>5523</v>
      </c>
      <c r="E23" s="5">
        <v>4627</v>
      </c>
      <c r="F23" s="5">
        <v>6539</v>
      </c>
      <c r="G23" s="5">
        <v>1713</v>
      </c>
      <c r="H23" s="5">
        <v>1902</v>
      </c>
      <c r="I23" s="5">
        <v>3986</v>
      </c>
      <c r="J23" s="5">
        <v>2976</v>
      </c>
      <c r="K23" s="5">
        <v>1963</v>
      </c>
      <c r="L23" s="5">
        <v>7139</v>
      </c>
      <c r="M23" s="5">
        <v>3430</v>
      </c>
      <c r="N23" s="5">
        <v>1334</v>
      </c>
      <c r="O23" s="5">
        <v>602</v>
      </c>
      <c r="P23" s="5">
        <v>3616</v>
      </c>
      <c r="Q23" s="5">
        <v>3104</v>
      </c>
      <c r="R23" s="5">
        <v>2602</v>
      </c>
      <c r="S23" s="5" t="s">
        <v>64</v>
      </c>
      <c r="T23" s="5">
        <v>4239</v>
      </c>
      <c r="U23" s="5">
        <v>2449</v>
      </c>
      <c r="V23" s="5">
        <v>2443</v>
      </c>
      <c r="W23" s="5">
        <v>2508</v>
      </c>
      <c r="X23" s="5">
        <v>3514</v>
      </c>
      <c r="Y23" s="5">
        <v>3310</v>
      </c>
      <c r="Z23" s="5">
        <v>2068</v>
      </c>
      <c r="AA23" s="5">
        <v>1822</v>
      </c>
      <c r="AB23" s="5">
        <v>3440</v>
      </c>
      <c r="AC23" s="5">
        <v>1449</v>
      </c>
      <c r="AD23" s="5">
        <v>2597</v>
      </c>
      <c r="AE23" s="5">
        <v>3768</v>
      </c>
      <c r="AF23" s="5">
        <v>7012</v>
      </c>
      <c r="AG23" s="5">
        <v>1329</v>
      </c>
      <c r="AH23" s="5">
        <v>998</v>
      </c>
      <c r="AI23" s="5">
        <v>459</v>
      </c>
      <c r="AJ23" s="5">
        <v>165</v>
      </c>
    </row>
    <row r="24" spans="1:36" x14ac:dyDescent="0.2">
      <c r="A24" s="5" t="s">
        <v>36</v>
      </c>
      <c r="B24" s="5">
        <v>20305</v>
      </c>
      <c r="C24" s="5">
        <v>621</v>
      </c>
      <c r="D24" s="5">
        <v>1099</v>
      </c>
      <c r="E24" s="5">
        <v>921</v>
      </c>
      <c r="F24" s="5">
        <v>1499</v>
      </c>
      <c r="G24" s="5">
        <v>406</v>
      </c>
      <c r="H24" s="5">
        <v>361</v>
      </c>
      <c r="I24" s="5">
        <v>805</v>
      </c>
      <c r="J24" s="5">
        <v>578</v>
      </c>
      <c r="K24" s="5">
        <v>417</v>
      </c>
      <c r="L24" s="5">
        <v>1567</v>
      </c>
      <c r="M24" s="5">
        <v>736</v>
      </c>
      <c r="N24" s="5">
        <v>311</v>
      </c>
      <c r="O24" s="5">
        <v>154</v>
      </c>
      <c r="P24" s="5">
        <v>820</v>
      </c>
      <c r="Q24" s="5">
        <v>608</v>
      </c>
      <c r="R24" s="5">
        <v>554</v>
      </c>
      <c r="S24" s="5" t="s">
        <v>36</v>
      </c>
      <c r="T24" s="5">
        <v>923</v>
      </c>
      <c r="U24" s="5">
        <v>495</v>
      </c>
      <c r="V24" s="5">
        <v>479</v>
      </c>
      <c r="W24" s="5">
        <v>520</v>
      </c>
      <c r="X24" s="5">
        <v>780</v>
      </c>
      <c r="Y24" s="5">
        <v>609</v>
      </c>
      <c r="Z24" s="5">
        <v>379</v>
      </c>
      <c r="AA24" s="5">
        <v>353</v>
      </c>
      <c r="AB24" s="5">
        <v>702</v>
      </c>
      <c r="AC24" s="5">
        <v>316</v>
      </c>
      <c r="AD24" s="5">
        <v>608</v>
      </c>
      <c r="AE24" s="5">
        <v>842</v>
      </c>
      <c r="AF24" s="5">
        <v>1280</v>
      </c>
      <c r="AG24" s="5">
        <v>260</v>
      </c>
      <c r="AH24" s="5">
        <v>188</v>
      </c>
      <c r="AI24" s="5">
        <v>87</v>
      </c>
      <c r="AJ24" s="5">
        <v>27</v>
      </c>
    </row>
    <row r="25" spans="1:36" x14ac:dyDescent="0.2">
      <c r="A25" s="5" t="s">
        <v>37</v>
      </c>
      <c r="B25" s="5">
        <v>19387</v>
      </c>
      <c r="C25" s="5">
        <v>683</v>
      </c>
      <c r="D25" s="5">
        <v>1021</v>
      </c>
      <c r="E25" s="5">
        <v>964</v>
      </c>
      <c r="F25" s="5">
        <v>1370</v>
      </c>
      <c r="G25" s="5">
        <v>341</v>
      </c>
      <c r="H25" s="5">
        <v>318</v>
      </c>
      <c r="I25" s="5">
        <v>776</v>
      </c>
      <c r="J25" s="5">
        <v>493</v>
      </c>
      <c r="K25" s="5">
        <v>353</v>
      </c>
      <c r="L25" s="5">
        <v>1439</v>
      </c>
      <c r="M25" s="5">
        <v>718</v>
      </c>
      <c r="N25" s="5">
        <v>290</v>
      </c>
      <c r="O25" s="5">
        <v>115</v>
      </c>
      <c r="P25" s="5">
        <v>757</v>
      </c>
      <c r="Q25" s="5">
        <v>587</v>
      </c>
      <c r="R25" s="5">
        <v>543</v>
      </c>
      <c r="S25" s="5" t="s">
        <v>37</v>
      </c>
      <c r="T25" s="5">
        <v>905</v>
      </c>
      <c r="U25" s="5">
        <v>536</v>
      </c>
      <c r="V25" s="5">
        <v>479</v>
      </c>
      <c r="W25" s="5">
        <v>466</v>
      </c>
      <c r="X25" s="5">
        <v>690</v>
      </c>
      <c r="Y25" s="5">
        <v>658</v>
      </c>
      <c r="Z25" s="5">
        <v>385</v>
      </c>
      <c r="AA25" s="5">
        <v>343</v>
      </c>
      <c r="AB25" s="5">
        <v>664</v>
      </c>
      <c r="AC25" s="5">
        <v>306</v>
      </c>
      <c r="AD25" s="5">
        <v>581</v>
      </c>
      <c r="AE25" s="5">
        <v>763</v>
      </c>
      <c r="AF25" s="5">
        <v>1293</v>
      </c>
      <c r="AG25" s="5">
        <v>229</v>
      </c>
      <c r="AH25" s="5">
        <v>208</v>
      </c>
      <c r="AI25" s="5">
        <v>74</v>
      </c>
      <c r="AJ25" s="5">
        <v>39</v>
      </c>
    </row>
    <row r="26" spans="1:36" x14ac:dyDescent="0.2">
      <c r="A26" s="5" t="s">
        <v>38</v>
      </c>
      <c r="B26" s="5">
        <v>16632</v>
      </c>
      <c r="C26" s="5">
        <v>590</v>
      </c>
      <c r="D26" s="5">
        <v>961</v>
      </c>
      <c r="E26" s="5">
        <v>855</v>
      </c>
      <c r="F26" s="5">
        <v>1115</v>
      </c>
      <c r="G26" s="5">
        <v>286</v>
      </c>
      <c r="H26" s="5">
        <v>323</v>
      </c>
      <c r="I26" s="5">
        <v>597</v>
      </c>
      <c r="J26" s="5">
        <v>494</v>
      </c>
      <c r="K26" s="5">
        <v>315</v>
      </c>
      <c r="L26" s="5">
        <v>1164</v>
      </c>
      <c r="M26" s="5">
        <v>656</v>
      </c>
      <c r="N26" s="5">
        <v>246</v>
      </c>
      <c r="O26" s="5">
        <v>122</v>
      </c>
      <c r="P26" s="5">
        <v>654</v>
      </c>
      <c r="Q26" s="5">
        <v>543</v>
      </c>
      <c r="R26" s="5">
        <v>428</v>
      </c>
      <c r="S26" s="5" t="s">
        <v>38</v>
      </c>
      <c r="T26" s="5">
        <v>662</v>
      </c>
      <c r="U26" s="5">
        <v>454</v>
      </c>
      <c r="V26" s="5">
        <v>393</v>
      </c>
      <c r="W26" s="5">
        <v>398</v>
      </c>
      <c r="X26" s="5">
        <v>555</v>
      </c>
      <c r="Y26" s="5">
        <v>610</v>
      </c>
      <c r="Z26" s="5">
        <v>359</v>
      </c>
      <c r="AA26" s="5">
        <v>333</v>
      </c>
      <c r="AB26" s="5">
        <v>564</v>
      </c>
      <c r="AC26" s="5">
        <v>229</v>
      </c>
      <c r="AD26" s="5">
        <v>434</v>
      </c>
      <c r="AE26" s="5">
        <v>627</v>
      </c>
      <c r="AF26" s="5">
        <v>1179</v>
      </c>
      <c r="AG26" s="5">
        <v>228</v>
      </c>
      <c r="AH26" s="5">
        <v>153</v>
      </c>
      <c r="AI26" s="5">
        <v>70</v>
      </c>
      <c r="AJ26" s="5">
        <v>35</v>
      </c>
    </row>
    <row r="27" spans="1:36" x14ac:dyDescent="0.2">
      <c r="A27" s="5" t="s">
        <v>39</v>
      </c>
      <c r="B27" s="5">
        <v>12371</v>
      </c>
      <c r="C27" s="5">
        <v>469</v>
      </c>
      <c r="D27" s="5">
        <v>702</v>
      </c>
      <c r="E27" s="5">
        <v>580</v>
      </c>
      <c r="F27" s="5">
        <v>820</v>
      </c>
      <c r="G27" s="5">
        <v>202</v>
      </c>
      <c r="H27" s="5">
        <v>269</v>
      </c>
      <c r="I27" s="5">
        <v>511</v>
      </c>
      <c r="J27" s="5">
        <v>406</v>
      </c>
      <c r="K27" s="5">
        <v>270</v>
      </c>
      <c r="L27" s="5">
        <v>881</v>
      </c>
      <c r="M27" s="5">
        <v>466</v>
      </c>
      <c r="N27" s="5">
        <v>142</v>
      </c>
      <c r="O27" s="5">
        <v>67</v>
      </c>
      <c r="P27" s="5">
        <v>447</v>
      </c>
      <c r="Q27" s="5">
        <v>427</v>
      </c>
      <c r="R27" s="5">
        <v>318</v>
      </c>
      <c r="S27" s="5" t="s">
        <v>39</v>
      </c>
      <c r="T27" s="5">
        <v>448</v>
      </c>
      <c r="U27" s="5">
        <v>258</v>
      </c>
      <c r="V27" s="5">
        <v>282</v>
      </c>
      <c r="W27" s="5">
        <v>314</v>
      </c>
      <c r="X27" s="5">
        <v>461</v>
      </c>
      <c r="Y27" s="5">
        <v>458</v>
      </c>
      <c r="Z27" s="5">
        <v>284</v>
      </c>
      <c r="AA27" s="5">
        <v>223</v>
      </c>
      <c r="AB27" s="5">
        <v>437</v>
      </c>
      <c r="AC27" s="5">
        <v>165</v>
      </c>
      <c r="AD27" s="5">
        <v>289</v>
      </c>
      <c r="AE27" s="5">
        <v>439</v>
      </c>
      <c r="AF27" s="5">
        <v>981</v>
      </c>
      <c r="AG27" s="5">
        <v>174</v>
      </c>
      <c r="AH27" s="5">
        <v>122</v>
      </c>
      <c r="AI27" s="5">
        <v>48</v>
      </c>
      <c r="AJ27" s="5">
        <v>11</v>
      </c>
    </row>
    <row r="28" spans="1:36" x14ac:dyDescent="0.2">
      <c r="A28" s="5" t="s">
        <v>40</v>
      </c>
      <c r="B28" s="5">
        <v>8987</v>
      </c>
      <c r="C28" s="5">
        <v>305</v>
      </c>
      <c r="D28" s="5">
        <v>496</v>
      </c>
      <c r="E28" s="5">
        <v>389</v>
      </c>
      <c r="F28" s="5">
        <v>535</v>
      </c>
      <c r="G28" s="5">
        <v>177</v>
      </c>
      <c r="H28" s="5">
        <v>200</v>
      </c>
      <c r="I28" s="5">
        <v>368</v>
      </c>
      <c r="J28" s="5">
        <v>322</v>
      </c>
      <c r="K28" s="5">
        <v>188</v>
      </c>
      <c r="L28" s="5">
        <v>659</v>
      </c>
      <c r="M28" s="5">
        <v>290</v>
      </c>
      <c r="N28" s="5">
        <v>100</v>
      </c>
      <c r="O28" s="5">
        <v>30</v>
      </c>
      <c r="P28" s="5">
        <v>308</v>
      </c>
      <c r="Q28" s="5">
        <v>303</v>
      </c>
      <c r="R28" s="5">
        <v>241</v>
      </c>
      <c r="S28" s="5" t="s">
        <v>40</v>
      </c>
      <c r="T28" s="5">
        <v>453</v>
      </c>
      <c r="U28" s="5">
        <v>212</v>
      </c>
      <c r="V28" s="5">
        <v>235</v>
      </c>
      <c r="W28" s="5">
        <v>251</v>
      </c>
      <c r="X28" s="5">
        <v>327</v>
      </c>
      <c r="Y28" s="5">
        <v>277</v>
      </c>
      <c r="Z28" s="5">
        <v>160</v>
      </c>
      <c r="AA28" s="5">
        <v>171</v>
      </c>
      <c r="AB28" s="5">
        <v>294</v>
      </c>
      <c r="AC28" s="5">
        <v>132</v>
      </c>
      <c r="AD28" s="5">
        <v>219</v>
      </c>
      <c r="AE28" s="5">
        <v>360</v>
      </c>
      <c r="AF28" s="5">
        <v>695</v>
      </c>
      <c r="AG28" s="5">
        <v>135</v>
      </c>
      <c r="AH28" s="5">
        <v>75</v>
      </c>
      <c r="AI28" s="5">
        <v>66</v>
      </c>
      <c r="AJ28" s="5">
        <v>14</v>
      </c>
    </row>
    <row r="29" spans="1:36" x14ac:dyDescent="0.2">
      <c r="A29" s="5" t="s">
        <v>41</v>
      </c>
      <c r="B29" s="5">
        <v>7576</v>
      </c>
      <c r="C29" s="5">
        <v>325</v>
      </c>
      <c r="D29" s="5">
        <v>458</v>
      </c>
      <c r="E29" s="5">
        <v>321</v>
      </c>
      <c r="F29" s="5">
        <v>458</v>
      </c>
      <c r="G29" s="5">
        <v>126</v>
      </c>
      <c r="H29" s="5">
        <v>165</v>
      </c>
      <c r="I29" s="5">
        <v>324</v>
      </c>
      <c r="J29" s="5">
        <v>233</v>
      </c>
      <c r="K29" s="5">
        <v>141</v>
      </c>
      <c r="L29" s="5">
        <v>553</v>
      </c>
      <c r="M29" s="5">
        <v>209</v>
      </c>
      <c r="N29" s="5">
        <v>90</v>
      </c>
      <c r="O29" s="5">
        <v>48</v>
      </c>
      <c r="P29" s="5">
        <v>260</v>
      </c>
      <c r="Q29" s="5">
        <v>230</v>
      </c>
      <c r="R29" s="5">
        <v>218</v>
      </c>
      <c r="S29" s="5" t="s">
        <v>41</v>
      </c>
      <c r="T29" s="5">
        <v>336</v>
      </c>
      <c r="U29" s="5">
        <v>181</v>
      </c>
      <c r="V29" s="5">
        <v>227</v>
      </c>
      <c r="W29" s="5">
        <v>174</v>
      </c>
      <c r="X29" s="5">
        <v>244</v>
      </c>
      <c r="Y29" s="5">
        <v>219</v>
      </c>
      <c r="Z29" s="5">
        <v>151</v>
      </c>
      <c r="AA29" s="5">
        <v>145</v>
      </c>
      <c r="AB29" s="5">
        <v>294</v>
      </c>
      <c r="AC29" s="5">
        <v>128</v>
      </c>
      <c r="AD29" s="5">
        <v>186</v>
      </c>
      <c r="AE29" s="5">
        <v>298</v>
      </c>
      <c r="AF29" s="5">
        <v>567</v>
      </c>
      <c r="AG29" s="5">
        <v>103</v>
      </c>
      <c r="AH29" s="5">
        <v>115</v>
      </c>
      <c r="AI29" s="5">
        <v>38</v>
      </c>
      <c r="AJ29" s="5">
        <v>11</v>
      </c>
    </row>
    <row r="30" spans="1:36" x14ac:dyDescent="0.2">
      <c r="A30" s="5" t="s">
        <v>42</v>
      </c>
      <c r="B30" s="5">
        <v>5564</v>
      </c>
      <c r="C30" s="5">
        <v>227</v>
      </c>
      <c r="D30" s="5">
        <v>338</v>
      </c>
      <c r="E30" s="5">
        <v>259</v>
      </c>
      <c r="F30" s="5">
        <v>332</v>
      </c>
      <c r="G30" s="5">
        <v>92</v>
      </c>
      <c r="H30" s="5">
        <v>104</v>
      </c>
      <c r="I30" s="5">
        <v>265</v>
      </c>
      <c r="J30" s="5">
        <v>183</v>
      </c>
      <c r="K30" s="5">
        <v>116</v>
      </c>
      <c r="L30" s="5">
        <v>375</v>
      </c>
      <c r="M30" s="5">
        <v>141</v>
      </c>
      <c r="N30" s="5">
        <v>58</v>
      </c>
      <c r="O30" s="5">
        <v>25</v>
      </c>
      <c r="P30" s="5">
        <v>175</v>
      </c>
      <c r="Q30" s="5">
        <v>156</v>
      </c>
      <c r="R30" s="5">
        <v>122</v>
      </c>
      <c r="S30" s="5" t="s">
        <v>42</v>
      </c>
      <c r="T30" s="5">
        <v>241</v>
      </c>
      <c r="U30" s="5">
        <v>104</v>
      </c>
      <c r="V30" s="5">
        <v>175</v>
      </c>
      <c r="W30" s="5">
        <v>158</v>
      </c>
      <c r="X30" s="5">
        <v>195</v>
      </c>
      <c r="Y30" s="5">
        <v>177</v>
      </c>
      <c r="Z30" s="5">
        <v>147</v>
      </c>
      <c r="AA30" s="5">
        <v>101</v>
      </c>
      <c r="AB30" s="5">
        <v>214</v>
      </c>
      <c r="AC30" s="5">
        <v>83</v>
      </c>
      <c r="AD30" s="5">
        <v>120</v>
      </c>
      <c r="AE30" s="5">
        <v>191</v>
      </c>
      <c r="AF30" s="5">
        <v>490</v>
      </c>
      <c r="AG30" s="5">
        <v>86</v>
      </c>
      <c r="AH30" s="5">
        <v>68</v>
      </c>
      <c r="AI30" s="5">
        <v>36</v>
      </c>
      <c r="AJ30" s="5">
        <v>10</v>
      </c>
    </row>
    <row r="31" spans="1:36" x14ac:dyDescent="0.2">
      <c r="A31" s="5" t="s">
        <v>43</v>
      </c>
      <c r="B31" s="5">
        <v>3709</v>
      </c>
      <c r="C31" s="5">
        <v>201</v>
      </c>
      <c r="D31" s="5">
        <v>213</v>
      </c>
      <c r="E31" s="5">
        <v>177</v>
      </c>
      <c r="F31" s="5">
        <v>210</v>
      </c>
      <c r="G31" s="5">
        <v>37</v>
      </c>
      <c r="H31" s="5">
        <v>71</v>
      </c>
      <c r="I31" s="5">
        <v>150</v>
      </c>
      <c r="J31" s="5">
        <v>119</v>
      </c>
      <c r="K31" s="5">
        <v>76</v>
      </c>
      <c r="L31" s="5">
        <v>258</v>
      </c>
      <c r="M31" s="5">
        <v>103</v>
      </c>
      <c r="N31" s="5">
        <v>55</v>
      </c>
      <c r="O31" s="5">
        <v>23</v>
      </c>
      <c r="P31" s="5">
        <v>116</v>
      </c>
      <c r="Q31" s="5">
        <v>133</v>
      </c>
      <c r="R31" s="5">
        <v>74</v>
      </c>
      <c r="S31" s="5" t="s">
        <v>43</v>
      </c>
      <c r="T31" s="5">
        <v>142</v>
      </c>
      <c r="U31" s="5">
        <v>113</v>
      </c>
      <c r="V31" s="5">
        <v>100</v>
      </c>
      <c r="W31" s="5">
        <v>114</v>
      </c>
      <c r="X31" s="5">
        <v>111</v>
      </c>
      <c r="Y31" s="5">
        <v>132</v>
      </c>
      <c r="Z31" s="5">
        <v>91</v>
      </c>
      <c r="AA31" s="5">
        <v>68</v>
      </c>
      <c r="AB31" s="5">
        <v>146</v>
      </c>
      <c r="AC31" s="5">
        <v>50</v>
      </c>
      <c r="AD31" s="5">
        <v>89</v>
      </c>
      <c r="AE31" s="5">
        <v>141</v>
      </c>
      <c r="AF31" s="5">
        <v>270</v>
      </c>
      <c r="AG31" s="5">
        <v>55</v>
      </c>
      <c r="AH31" s="5">
        <v>32</v>
      </c>
      <c r="AI31" s="5">
        <v>26</v>
      </c>
      <c r="AJ31" s="5">
        <v>13</v>
      </c>
    </row>
    <row r="32" spans="1:36" x14ac:dyDescent="0.2">
      <c r="A32" s="5" t="s">
        <v>44</v>
      </c>
      <c r="B32" s="5">
        <v>1817</v>
      </c>
      <c r="C32" s="5">
        <v>79</v>
      </c>
      <c r="D32" s="5">
        <v>109</v>
      </c>
      <c r="E32" s="5">
        <v>75</v>
      </c>
      <c r="F32" s="5">
        <v>102</v>
      </c>
      <c r="G32" s="5">
        <v>23</v>
      </c>
      <c r="H32" s="5">
        <v>42</v>
      </c>
      <c r="I32" s="5">
        <v>93</v>
      </c>
      <c r="J32" s="5">
        <v>69</v>
      </c>
      <c r="K32" s="5">
        <v>34</v>
      </c>
      <c r="L32" s="5">
        <v>114</v>
      </c>
      <c r="M32" s="5">
        <v>58</v>
      </c>
      <c r="N32" s="5">
        <v>28</v>
      </c>
      <c r="O32" s="5">
        <v>9</v>
      </c>
      <c r="P32" s="5">
        <v>41</v>
      </c>
      <c r="Q32" s="5">
        <v>64</v>
      </c>
      <c r="R32" s="5">
        <v>51</v>
      </c>
      <c r="S32" s="5" t="s">
        <v>44</v>
      </c>
      <c r="T32" s="5">
        <v>65</v>
      </c>
      <c r="U32" s="5">
        <v>43</v>
      </c>
      <c r="V32" s="5">
        <v>32</v>
      </c>
      <c r="W32" s="5">
        <v>52</v>
      </c>
      <c r="X32" s="5">
        <v>79</v>
      </c>
      <c r="Y32" s="5">
        <v>85</v>
      </c>
      <c r="Z32" s="5">
        <v>53</v>
      </c>
      <c r="AA32" s="5">
        <v>42</v>
      </c>
      <c r="AB32" s="5">
        <v>58</v>
      </c>
      <c r="AC32" s="5">
        <v>20</v>
      </c>
      <c r="AD32" s="5">
        <v>40</v>
      </c>
      <c r="AE32" s="5">
        <v>72</v>
      </c>
      <c r="AF32" s="5">
        <v>118</v>
      </c>
      <c r="AG32" s="5">
        <v>34</v>
      </c>
      <c r="AH32" s="5">
        <v>25</v>
      </c>
      <c r="AI32" s="5">
        <v>5</v>
      </c>
      <c r="AJ32" s="5">
        <v>3</v>
      </c>
    </row>
    <row r="33" spans="1:36" x14ac:dyDescent="0.2">
      <c r="A33" s="5" t="s">
        <v>45</v>
      </c>
      <c r="B33" s="5">
        <v>1020</v>
      </c>
      <c r="C33" s="5">
        <v>69</v>
      </c>
      <c r="D33" s="5">
        <v>75</v>
      </c>
      <c r="E33" s="5">
        <v>44</v>
      </c>
      <c r="F33" s="5">
        <v>56</v>
      </c>
      <c r="G33" s="5">
        <v>15</v>
      </c>
      <c r="H33" s="5">
        <v>30</v>
      </c>
      <c r="I33" s="5">
        <v>41</v>
      </c>
      <c r="J33" s="5">
        <v>36</v>
      </c>
      <c r="K33" s="5">
        <v>38</v>
      </c>
      <c r="L33" s="5">
        <v>58</v>
      </c>
      <c r="M33" s="5">
        <v>23</v>
      </c>
      <c r="N33" s="5">
        <v>7</v>
      </c>
      <c r="O33" s="5">
        <v>4</v>
      </c>
      <c r="P33" s="5">
        <v>13</v>
      </c>
      <c r="Q33" s="5">
        <v>33</v>
      </c>
      <c r="R33" s="5">
        <v>28</v>
      </c>
      <c r="S33" s="5" t="s">
        <v>45</v>
      </c>
      <c r="T33" s="5">
        <v>40</v>
      </c>
      <c r="U33" s="5">
        <v>38</v>
      </c>
      <c r="V33" s="5">
        <v>16</v>
      </c>
      <c r="W33" s="5">
        <v>30</v>
      </c>
      <c r="X33" s="5">
        <v>27</v>
      </c>
      <c r="Y33" s="5">
        <v>49</v>
      </c>
      <c r="Z33" s="5">
        <v>27</v>
      </c>
      <c r="AA33" s="5">
        <v>23</v>
      </c>
      <c r="AB33" s="5">
        <v>40</v>
      </c>
      <c r="AC33" s="5">
        <v>13</v>
      </c>
      <c r="AD33" s="5">
        <v>18</v>
      </c>
      <c r="AE33" s="5">
        <v>17</v>
      </c>
      <c r="AF33" s="5">
        <v>81</v>
      </c>
      <c r="AG33" s="5">
        <v>15</v>
      </c>
      <c r="AH33" s="5">
        <v>7</v>
      </c>
      <c r="AI33" s="5">
        <v>8</v>
      </c>
      <c r="AJ33" s="5">
        <v>1</v>
      </c>
    </row>
    <row r="34" spans="1:36" x14ac:dyDescent="0.2">
      <c r="A34" s="5" t="s">
        <v>46</v>
      </c>
      <c r="B34" s="5">
        <v>442</v>
      </c>
      <c r="C34" s="5">
        <v>25</v>
      </c>
      <c r="D34" s="5">
        <v>31</v>
      </c>
      <c r="E34" s="5">
        <v>22</v>
      </c>
      <c r="F34" s="5">
        <v>26</v>
      </c>
      <c r="G34" s="5">
        <v>3</v>
      </c>
      <c r="H34" s="5">
        <v>9</v>
      </c>
      <c r="I34" s="5">
        <v>31</v>
      </c>
      <c r="J34" s="5">
        <v>25</v>
      </c>
      <c r="K34" s="5">
        <v>7</v>
      </c>
      <c r="L34" s="5">
        <v>30</v>
      </c>
      <c r="M34" s="5">
        <v>15</v>
      </c>
      <c r="N34" s="5">
        <v>3</v>
      </c>
      <c r="O34" s="5">
        <v>3</v>
      </c>
      <c r="P34" s="5">
        <v>12</v>
      </c>
      <c r="Q34" s="5">
        <v>13</v>
      </c>
      <c r="R34" s="5">
        <v>11</v>
      </c>
      <c r="S34" s="5" t="s">
        <v>46</v>
      </c>
      <c r="T34" s="5">
        <v>9</v>
      </c>
      <c r="U34" s="5">
        <v>5</v>
      </c>
      <c r="V34" s="5">
        <v>9</v>
      </c>
      <c r="W34" s="5">
        <v>18</v>
      </c>
      <c r="X34" s="5">
        <v>21</v>
      </c>
      <c r="Y34" s="5">
        <v>13</v>
      </c>
      <c r="Z34" s="5">
        <v>21</v>
      </c>
      <c r="AA34" s="5">
        <v>14</v>
      </c>
      <c r="AB34" s="5">
        <v>15</v>
      </c>
      <c r="AC34" s="5">
        <v>3</v>
      </c>
      <c r="AD34" s="5">
        <v>8</v>
      </c>
      <c r="AE34" s="5">
        <v>8</v>
      </c>
      <c r="AF34" s="5">
        <v>21</v>
      </c>
      <c r="AG34" s="5">
        <v>8</v>
      </c>
      <c r="AH34" s="5">
        <v>2</v>
      </c>
      <c r="AI34" s="5">
        <v>1</v>
      </c>
      <c r="AJ34" s="5">
        <v>0</v>
      </c>
    </row>
    <row r="35" spans="1:36" x14ac:dyDescent="0.2">
      <c r="A35" s="5" t="s">
        <v>47</v>
      </c>
      <c r="B35" s="5">
        <v>215</v>
      </c>
      <c r="C35" s="5">
        <v>1</v>
      </c>
      <c r="D35" s="5">
        <v>14</v>
      </c>
      <c r="E35" s="5">
        <v>6</v>
      </c>
      <c r="F35" s="5">
        <v>10</v>
      </c>
      <c r="G35" s="5">
        <v>4</v>
      </c>
      <c r="H35" s="5">
        <v>5</v>
      </c>
      <c r="I35" s="5">
        <v>17</v>
      </c>
      <c r="J35" s="5">
        <v>10</v>
      </c>
      <c r="K35" s="5">
        <v>3</v>
      </c>
      <c r="L35" s="5">
        <v>11</v>
      </c>
      <c r="M35" s="5">
        <v>7</v>
      </c>
      <c r="N35" s="5">
        <v>2</v>
      </c>
      <c r="O35" s="5">
        <v>1</v>
      </c>
      <c r="P35" s="5">
        <v>6</v>
      </c>
      <c r="Q35" s="5">
        <v>4</v>
      </c>
      <c r="R35" s="5">
        <v>3</v>
      </c>
      <c r="S35" s="5" t="s">
        <v>47</v>
      </c>
      <c r="T35" s="5">
        <v>9</v>
      </c>
      <c r="U35" s="5">
        <v>3</v>
      </c>
      <c r="V35" s="5">
        <v>12</v>
      </c>
      <c r="W35" s="5">
        <v>8</v>
      </c>
      <c r="X35" s="5">
        <v>14</v>
      </c>
      <c r="Y35" s="5">
        <v>9</v>
      </c>
      <c r="Z35" s="5">
        <v>7</v>
      </c>
      <c r="AA35" s="5">
        <v>5</v>
      </c>
      <c r="AB35" s="5">
        <v>8</v>
      </c>
      <c r="AC35" s="5">
        <v>1</v>
      </c>
      <c r="AD35" s="5">
        <v>5</v>
      </c>
      <c r="AE35" s="5">
        <v>4</v>
      </c>
      <c r="AF35" s="5">
        <v>22</v>
      </c>
      <c r="AG35" s="5">
        <v>1</v>
      </c>
      <c r="AH35" s="5">
        <v>2</v>
      </c>
      <c r="AI35" s="5">
        <v>0</v>
      </c>
      <c r="AJ35" s="5">
        <v>1</v>
      </c>
    </row>
    <row r="36" spans="1:36" x14ac:dyDescent="0.2">
      <c r="A36" s="5" t="s">
        <v>48</v>
      </c>
      <c r="B36" s="5">
        <v>108</v>
      </c>
      <c r="C36" s="5">
        <v>1</v>
      </c>
      <c r="D36" s="5">
        <v>4</v>
      </c>
      <c r="E36" s="5">
        <v>7</v>
      </c>
      <c r="F36" s="5">
        <v>3</v>
      </c>
      <c r="G36" s="5">
        <v>1</v>
      </c>
      <c r="H36" s="5">
        <v>4</v>
      </c>
      <c r="I36" s="5">
        <v>4</v>
      </c>
      <c r="J36" s="5">
        <v>4</v>
      </c>
      <c r="K36" s="5">
        <v>2</v>
      </c>
      <c r="L36" s="5">
        <v>14</v>
      </c>
      <c r="M36" s="5">
        <v>2</v>
      </c>
      <c r="N36" s="5">
        <v>1</v>
      </c>
      <c r="O36" s="5">
        <v>0</v>
      </c>
      <c r="P36" s="5">
        <v>6</v>
      </c>
      <c r="Q36" s="5">
        <v>3</v>
      </c>
      <c r="R36" s="5">
        <v>7</v>
      </c>
      <c r="S36" s="5" t="s">
        <v>48</v>
      </c>
      <c r="T36" s="5">
        <v>2</v>
      </c>
      <c r="U36" s="5">
        <v>3</v>
      </c>
      <c r="V36" s="5">
        <v>2</v>
      </c>
      <c r="W36" s="5">
        <v>4</v>
      </c>
      <c r="X36" s="5">
        <v>6</v>
      </c>
      <c r="Y36" s="5">
        <v>9</v>
      </c>
      <c r="Z36" s="5">
        <v>2</v>
      </c>
      <c r="AA36" s="5">
        <v>1</v>
      </c>
      <c r="AB36" s="5">
        <v>2</v>
      </c>
      <c r="AC36" s="5">
        <v>3</v>
      </c>
      <c r="AD36" s="5">
        <v>0</v>
      </c>
      <c r="AE36" s="5">
        <v>2</v>
      </c>
      <c r="AF36" s="5">
        <v>7</v>
      </c>
      <c r="AG36" s="5">
        <v>1</v>
      </c>
      <c r="AH36" s="5">
        <v>1</v>
      </c>
      <c r="AI36" s="5">
        <v>0</v>
      </c>
      <c r="AJ36" s="5">
        <v>0</v>
      </c>
    </row>
    <row r="37" spans="1:36" x14ac:dyDescent="0.2">
      <c r="A37" s="5" t="s">
        <v>49</v>
      </c>
      <c r="B37" s="5">
        <v>50</v>
      </c>
      <c r="C37" s="5">
        <v>2</v>
      </c>
      <c r="D37" s="5">
        <v>2</v>
      </c>
      <c r="E37" s="5">
        <v>5</v>
      </c>
      <c r="F37" s="5">
        <v>1</v>
      </c>
      <c r="G37" s="5">
        <v>0</v>
      </c>
      <c r="H37" s="5">
        <v>1</v>
      </c>
      <c r="I37" s="5">
        <v>2</v>
      </c>
      <c r="J37" s="5">
        <v>2</v>
      </c>
      <c r="K37" s="5">
        <v>3</v>
      </c>
      <c r="L37" s="5">
        <v>5</v>
      </c>
      <c r="M37" s="5">
        <v>4</v>
      </c>
      <c r="N37" s="5">
        <v>1</v>
      </c>
      <c r="O37" s="5">
        <v>0</v>
      </c>
      <c r="P37" s="5">
        <v>0</v>
      </c>
      <c r="Q37" s="5">
        <v>0</v>
      </c>
      <c r="R37" s="5">
        <v>2</v>
      </c>
      <c r="S37" s="5" t="s">
        <v>49</v>
      </c>
      <c r="T37" s="5">
        <v>1</v>
      </c>
      <c r="U37" s="5">
        <v>2</v>
      </c>
      <c r="V37" s="5">
        <v>1</v>
      </c>
      <c r="W37" s="5">
        <v>1</v>
      </c>
      <c r="X37" s="5">
        <v>2</v>
      </c>
      <c r="Y37" s="5">
        <v>3</v>
      </c>
      <c r="Z37" s="5">
        <v>2</v>
      </c>
      <c r="AA37" s="5">
        <v>0</v>
      </c>
      <c r="AB37" s="5">
        <v>2</v>
      </c>
      <c r="AC37" s="5">
        <v>0</v>
      </c>
      <c r="AD37" s="5">
        <v>0</v>
      </c>
      <c r="AE37" s="5">
        <v>3</v>
      </c>
      <c r="AF37" s="5">
        <v>3</v>
      </c>
      <c r="AG37" s="5">
        <v>0</v>
      </c>
      <c r="AH37" s="5">
        <v>0</v>
      </c>
      <c r="AI37" s="5">
        <v>0</v>
      </c>
      <c r="AJ37" s="5">
        <v>0</v>
      </c>
    </row>
    <row r="38" spans="1:36" x14ac:dyDescent="0.2">
      <c r="A38" s="5" t="s">
        <v>50</v>
      </c>
      <c r="B38" s="5">
        <v>20</v>
      </c>
      <c r="C38" s="5">
        <v>1</v>
      </c>
      <c r="D38" s="5">
        <v>0</v>
      </c>
      <c r="E38" s="5">
        <v>0</v>
      </c>
      <c r="F38" s="5">
        <v>2</v>
      </c>
      <c r="G38" s="5">
        <v>0</v>
      </c>
      <c r="H38" s="5">
        <v>0</v>
      </c>
      <c r="I38" s="5">
        <v>1</v>
      </c>
      <c r="J38" s="5">
        <v>0</v>
      </c>
      <c r="K38" s="5">
        <v>0</v>
      </c>
      <c r="L38" s="5">
        <v>6</v>
      </c>
      <c r="M38" s="5">
        <v>1</v>
      </c>
      <c r="N38" s="5">
        <v>0</v>
      </c>
      <c r="O38" s="5">
        <v>1</v>
      </c>
      <c r="P38" s="5">
        <v>1</v>
      </c>
      <c r="Q38" s="5">
        <v>0</v>
      </c>
      <c r="R38" s="5">
        <v>2</v>
      </c>
      <c r="S38" s="5" t="s">
        <v>50</v>
      </c>
      <c r="T38" s="5">
        <v>1</v>
      </c>
      <c r="U38" s="5">
        <v>0</v>
      </c>
      <c r="V38" s="5">
        <v>0</v>
      </c>
      <c r="W38" s="5">
        <v>0</v>
      </c>
      <c r="X38" s="5">
        <v>1</v>
      </c>
      <c r="Y38" s="5">
        <v>1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2</v>
      </c>
      <c r="AG38" s="5">
        <v>0</v>
      </c>
      <c r="AH38" s="5">
        <v>0</v>
      </c>
      <c r="AI38" s="5">
        <v>0</v>
      </c>
      <c r="AJ38" s="5">
        <v>0</v>
      </c>
    </row>
    <row r="39" spans="1:36" x14ac:dyDescent="0.2">
      <c r="A39" s="5" t="s">
        <v>51</v>
      </c>
      <c r="B39" s="5">
        <v>22</v>
      </c>
      <c r="C39" s="5">
        <v>0</v>
      </c>
      <c r="D39" s="5">
        <v>0</v>
      </c>
      <c r="E39" s="5">
        <v>2</v>
      </c>
      <c r="F39" s="5">
        <v>0</v>
      </c>
      <c r="G39" s="5">
        <v>0</v>
      </c>
      <c r="H39" s="5">
        <v>0</v>
      </c>
      <c r="I39" s="5">
        <v>1</v>
      </c>
      <c r="J39" s="5">
        <v>2</v>
      </c>
      <c r="K39" s="5">
        <v>0</v>
      </c>
      <c r="L39" s="5">
        <v>5</v>
      </c>
      <c r="M39" s="5">
        <v>1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 t="s">
        <v>51</v>
      </c>
      <c r="T39" s="5">
        <v>2</v>
      </c>
      <c r="U39" s="5">
        <v>2</v>
      </c>
      <c r="V39" s="5">
        <v>1</v>
      </c>
      <c r="W39" s="5">
        <v>0</v>
      </c>
      <c r="X39" s="5">
        <v>1</v>
      </c>
      <c r="Y39" s="5">
        <v>1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1</v>
      </c>
      <c r="AF39" s="5">
        <v>3</v>
      </c>
      <c r="AG39" s="5">
        <v>0</v>
      </c>
      <c r="AH39" s="5">
        <v>0</v>
      </c>
      <c r="AI39" s="5">
        <v>0</v>
      </c>
      <c r="AJ39" s="5">
        <v>0</v>
      </c>
    </row>
    <row r="40" spans="1:36" s="8" customFormat="1" x14ac:dyDescent="0.2">
      <c r="A40" s="8" t="s">
        <v>52</v>
      </c>
      <c r="B40" s="8">
        <v>12.8</v>
      </c>
      <c r="C40" s="8">
        <v>14.2</v>
      </c>
      <c r="D40" s="8">
        <v>13.3</v>
      </c>
      <c r="E40" s="8">
        <v>12.5</v>
      </c>
      <c r="F40" s="8">
        <v>11.8</v>
      </c>
      <c r="G40" s="8">
        <v>11.9</v>
      </c>
      <c r="H40" s="8">
        <v>14.2</v>
      </c>
      <c r="I40" s="8">
        <v>13.5</v>
      </c>
      <c r="J40" s="8">
        <v>14.2</v>
      </c>
      <c r="K40" s="8">
        <v>13.4</v>
      </c>
      <c r="L40" s="8">
        <v>12.4</v>
      </c>
      <c r="M40" s="8">
        <v>12</v>
      </c>
      <c r="N40" s="8">
        <v>11.3</v>
      </c>
      <c r="O40" s="8">
        <v>11.3</v>
      </c>
      <c r="P40" s="8">
        <v>11.8</v>
      </c>
      <c r="Q40" s="8">
        <v>13.3</v>
      </c>
      <c r="R40" s="8">
        <v>12.4</v>
      </c>
      <c r="S40" s="8" t="s">
        <v>52</v>
      </c>
      <c r="T40" s="8">
        <v>12.2</v>
      </c>
      <c r="U40" s="8">
        <v>12.1</v>
      </c>
      <c r="V40" s="8">
        <v>13.4</v>
      </c>
      <c r="W40" s="8">
        <v>13.4</v>
      </c>
      <c r="X40" s="8">
        <v>12.6</v>
      </c>
      <c r="Y40" s="8">
        <v>13.2</v>
      </c>
      <c r="Z40" s="8">
        <v>13.8</v>
      </c>
      <c r="AA40" s="8">
        <v>13.2</v>
      </c>
      <c r="AB40" s="8">
        <v>13.1</v>
      </c>
      <c r="AC40" s="8">
        <v>12.2</v>
      </c>
      <c r="AD40" s="8">
        <v>11.3</v>
      </c>
      <c r="AE40" s="8">
        <v>12.2</v>
      </c>
      <c r="AF40" s="8">
        <v>14</v>
      </c>
      <c r="AG40" s="8">
        <v>13.8</v>
      </c>
      <c r="AH40" s="8">
        <v>13.4</v>
      </c>
      <c r="AI40" s="8">
        <v>14.9</v>
      </c>
      <c r="AJ40" s="8">
        <v>12.4</v>
      </c>
    </row>
    <row r="42" spans="1:36" x14ac:dyDescent="0.2">
      <c r="A42" s="5" t="s">
        <v>402</v>
      </c>
      <c r="B42" s="5">
        <v>39371</v>
      </c>
      <c r="C42" s="5">
        <v>1506</v>
      </c>
      <c r="D42" s="5">
        <v>2116</v>
      </c>
      <c r="E42" s="5">
        <v>1596</v>
      </c>
      <c r="F42" s="5">
        <v>2291</v>
      </c>
      <c r="G42" s="5">
        <v>764</v>
      </c>
      <c r="H42" s="5">
        <v>847</v>
      </c>
      <c r="I42" s="5">
        <v>1546</v>
      </c>
      <c r="J42" s="5">
        <v>1357</v>
      </c>
      <c r="K42" s="5">
        <v>797</v>
      </c>
      <c r="L42" s="5">
        <v>2931</v>
      </c>
      <c r="M42" s="5">
        <v>1351</v>
      </c>
      <c r="N42" s="5">
        <v>551</v>
      </c>
      <c r="O42" s="5">
        <v>264</v>
      </c>
      <c r="P42" s="5">
        <v>1478</v>
      </c>
      <c r="Q42" s="5">
        <v>1091</v>
      </c>
      <c r="R42" s="5">
        <v>990</v>
      </c>
      <c r="S42" s="5" t="s">
        <v>402</v>
      </c>
      <c r="T42" s="5">
        <v>1792</v>
      </c>
      <c r="U42" s="5">
        <v>1029</v>
      </c>
      <c r="V42" s="5">
        <v>1131</v>
      </c>
      <c r="W42" s="5">
        <v>1017</v>
      </c>
      <c r="X42" s="5">
        <v>1474</v>
      </c>
      <c r="Y42" s="5">
        <v>1626</v>
      </c>
      <c r="Z42" s="5">
        <v>975</v>
      </c>
      <c r="AA42" s="5">
        <v>728</v>
      </c>
      <c r="AB42" s="5">
        <v>1210</v>
      </c>
      <c r="AC42" s="5">
        <v>472</v>
      </c>
      <c r="AD42" s="5">
        <v>1150</v>
      </c>
      <c r="AE42" s="5">
        <v>1353</v>
      </c>
      <c r="AF42" s="5">
        <v>2622</v>
      </c>
      <c r="AG42" s="5">
        <v>593</v>
      </c>
      <c r="AH42" s="5">
        <v>398</v>
      </c>
      <c r="AI42" s="5">
        <v>241</v>
      </c>
      <c r="AJ42" s="5">
        <v>84</v>
      </c>
    </row>
    <row r="43" spans="1:36" x14ac:dyDescent="0.2">
      <c r="A43" s="5" t="s">
        <v>36</v>
      </c>
      <c r="B43" s="5">
        <v>738</v>
      </c>
      <c r="C43" s="5">
        <v>14</v>
      </c>
      <c r="D43" s="5">
        <v>40</v>
      </c>
      <c r="E43" s="5">
        <v>29</v>
      </c>
      <c r="F43" s="5">
        <v>41</v>
      </c>
      <c r="G43" s="5">
        <v>10</v>
      </c>
      <c r="H43" s="5">
        <v>36</v>
      </c>
      <c r="I43" s="5">
        <v>27</v>
      </c>
      <c r="J43" s="5">
        <v>27</v>
      </c>
      <c r="K43" s="5">
        <v>15</v>
      </c>
      <c r="L43" s="5">
        <v>65</v>
      </c>
      <c r="M43" s="5">
        <v>20</v>
      </c>
      <c r="N43" s="5">
        <v>24</v>
      </c>
      <c r="O43" s="5">
        <v>5</v>
      </c>
      <c r="P43" s="5">
        <v>17</v>
      </c>
      <c r="Q43" s="5">
        <v>9</v>
      </c>
      <c r="R43" s="5">
        <v>3</v>
      </c>
      <c r="S43" s="5" t="s">
        <v>36</v>
      </c>
      <c r="T43" s="5">
        <v>29</v>
      </c>
      <c r="U43" s="5">
        <v>25</v>
      </c>
      <c r="V43" s="5">
        <v>26</v>
      </c>
      <c r="W43" s="5">
        <v>15</v>
      </c>
      <c r="X43" s="5">
        <v>38</v>
      </c>
      <c r="Y43" s="5">
        <v>40</v>
      </c>
      <c r="Z43" s="5">
        <v>7</v>
      </c>
      <c r="AA43" s="5">
        <v>15</v>
      </c>
      <c r="AB43" s="5">
        <v>14</v>
      </c>
      <c r="AC43" s="5">
        <v>8</v>
      </c>
      <c r="AD43" s="5">
        <v>41</v>
      </c>
      <c r="AE43" s="5">
        <v>41</v>
      </c>
      <c r="AF43" s="5">
        <v>37</v>
      </c>
      <c r="AG43" s="5">
        <v>5</v>
      </c>
      <c r="AH43" s="5">
        <v>4</v>
      </c>
      <c r="AI43" s="5">
        <v>10</v>
      </c>
      <c r="AJ43" s="5">
        <v>1</v>
      </c>
    </row>
    <row r="44" spans="1:36" x14ac:dyDescent="0.2">
      <c r="A44" s="5" t="s">
        <v>37</v>
      </c>
      <c r="B44" s="5">
        <v>948</v>
      </c>
      <c r="C44" s="5">
        <v>43</v>
      </c>
      <c r="D44" s="5">
        <v>51</v>
      </c>
      <c r="E44" s="5">
        <v>25</v>
      </c>
      <c r="F44" s="5">
        <v>55</v>
      </c>
      <c r="G44" s="5">
        <v>16</v>
      </c>
      <c r="H44" s="5">
        <v>44</v>
      </c>
      <c r="I44" s="5">
        <v>28</v>
      </c>
      <c r="J44" s="5">
        <v>35</v>
      </c>
      <c r="K44" s="5">
        <v>24</v>
      </c>
      <c r="L44" s="5">
        <v>82</v>
      </c>
      <c r="M44" s="5">
        <v>34</v>
      </c>
      <c r="N44" s="5">
        <v>24</v>
      </c>
      <c r="O44" s="5">
        <v>7</v>
      </c>
      <c r="P44" s="5">
        <v>36</v>
      </c>
      <c r="Q44" s="5">
        <v>20</v>
      </c>
      <c r="R44" s="5">
        <v>17</v>
      </c>
      <c r="S44" s="5" t="s">
        <v>37</v>
      </c>
      <c r="T44" s="5">
        <v>63</v>
      </c>
      <c r="U44" s="5">
        <v>27</v>
      </c>
      <c r="V44" s="5">
        <v>16</v>
      </c>
      <c r="W44" s="5">
        <v>15</v>
      </c>
      <c r="X44" s="5">
        <v>41</v>
      </c>
      <c r="Y44" s="5">
        <v>28</v>
      </c>
      <c r="Z44" s="5">
        <v>9</v>
      </c>
      <c r="AA44" s="5">
        <v>12</v>
      </c>
      <c r="AB44" s="5">
        <v>21</v>
      </c>
      <c r="AC44" s="5">
        <v>9</v>
      </c>
      <c r="AD44" s="5">
        <v>44</v>
      </c>
      <c r="AE44" s="5">
        <v>42</v>
      </c>
      <c r="AF44" s="5">
        <v>38</v>
      </c>
      <c r="AG44" s="5">
        <v>22</v>
      </c>
      <c r="AH44" s="5">
        <v>8</v>
      </c>
      <c r="AI44" s="5">
        <v>9</v>
      </c>
      <c r="AJ44" s="5">
        <v>3</v>
      </c>
    </row>
    <row r="45" spans="1:36" x14ac:dyDescent="0.2">
      <c r="A45" s="5" t="s">
        <v>38</v>
      </c>
      <c r="B45" s="5">
        <v>1346</v>
      </c>
      <c r="C45" s="5">
        <v>56</v>
      </c>
      <c r="D45" s="5">
        <v>85</v>
      </c>
      <c r="E45" s="5">
        <v>61</v>
      </c>
      <c r="F45" s="5">
        <v>91</v>
      </c>
      <c r="G45" s="5">
        <v>33</v>
      </c>
      <c r="H45" s="5">
        <v>36</v>
      </c>
      <c r="I45" s="5">
        <v>52</v>
      </c>
      <c r="J45" s="5">
        <v>45</v>
      </c>
      <c r="K45" s="5">
        <v>23</v>
      </c>
      <c r="L45" s="5">
        <v>123</v>
      </c>
      <c r="M45" s="5">
        <v>50</v>
      </c>
      <c r="N45" s="5">
        <v>38</v>
      </c>
      <c r="O45" s="5">
        <v>4</v>
      </c>
      <c r="P45" s="5">
        <v>53</v>
      </c>
      <c r="Q45" s="5">
        <v>36</v>
      </c>
      <c r="R45" s="5">
        <v>37</v>
      </c>
      <c r="S45" s="5" t="s">
        <v>38</v>
      </c>
      <c r="T45" s="5">
        <v>65</v>
      </c>
      <c r="U45" s="5">
        <v>34</v>
      </c>
      <c r="V45" s="5">
        <v>21</v>
      </c>
      <c r="W45" s="5">
        <v>36</v>
      </c>
      <c r="X45" s="5">
        <v>56</v>
      </c>
      <c r="Y45" s="5">
        <v>44</v>
      </c>
      <c r="Z45" s="5">
        <v>19</v>
      </c>
      <c r="AA45" s="5">
        <v>20</v>
      </c>
      <c r="AB45" s="5">
        <v>28</v>
      </c>
      <c r="AC45" s="5">
        <v>13</v>
      </c>
      <c r="AD45" s="5">
        <v>58</v>
      </c>
      <c r="AE45" s="5">
        <v>36</v>
      </c>
      <c r="AF45" s="5">
        <v>56</v>
      </c>
      <c r="AG45" s="5">
        <v>18</v>
      </c>
      <c r="AH45" s="5">
        <v>8</v>
      </c>
      <c r="AI45" s="5">
        <v>10</v>
      </c>
      <c r="AJ45" s="5">
        <v>1</v>
      </c>
    </row>
    <row r="46" spans="1:36" x14ac:dyDescent="0.2">
      <c r="A46" s="5" t="s">
        <v>39</v>
      </c>
      <c r="B46" s="5">
        <v>1564</v>
      </c>
      <c r="C46" s="5">
        <v>64</v>
      </c>
      <c r="D46" s="5">
        <v>102</v>
      </c>
      <c r="E46" s="5">
        <v>49</v>
      </c>
      <c r="F46" s="5">
        <v>113</v>
      </c>
      <c r="G46" s="5">
        <v>35</v>
      </c>
      <c r="H46" s="5">
        <v>32</v>
      </c>
      <c r="I46" s="5">
        <v>58</v>
      </c>
      <c r="J46" s="5">
        <v>62</v>
      </c>
      <c r="K46" s="5">
        <v>41</v>
      </c>
      <c r="L46" s="5">
        <v>133</v>
      </c>
      <c r="M46" s="5">
        <v>58</v>
      </c>
      <c r="N46" s="5">
        <v>20</v>
      </c>
      <c r="O46" s="5">
        <v>6</v>
      </c>
      <c r="P46" s="5">
        <v>66</v>
      </c>
      <c r="Q46" s="5">
        <v>47</v>
      </c>
      <c r="R46" s="5">
        <v>36</v>
      </c>
      <c r="S46" s="5" t="s">
        <v>39</v>
      </c>
      <c r="T46" s="5">
        <v>68</v>
      </c>
      <c r="U46" s="5">
        <v>49</v>
      </c>
      <c r="V46" s="5">
        <v>33</v>
      </c>
      <c r="W46" s="5">
        <v>40</v>
      </c>
      <c r="X46" s="5">
        <v>59</v>
      </c>
      <c r="Y46" s="5">
        <v>53</v>
      </c>
      <c r="Z46" s="5">
        <v>33</v>
      </c>
      <c r="AA46" s="5">
        <v>27</v>
      </c>
      <c r="AB46" s="5">
        <v>28</v>
      </c>
      <c r="AC46" s="5">
        <v>14</v>
      </c>
      <c r="AD46" s="5">
        <v>64</v>
      </c>
      <c r="AE46" s="5">
        <v>60</v>
      </c>
      <c r="AF46" s="5">
        <v>87</v>
      </c>
      <c r="AG46" s="5">
        <v>16</v>
      </c>
      <c r="AH46" s="5">
        <v>2</v>
      </c>
      <c r="AI46" s="5">
        <v>9</v>
      </c>
      <c r="AJ46" s="5">
        <v>0</v>
      </c>
    </row>
    <row r="47" spans="1:36" x14ac:dyDescent="0.2">
      <c r="A47" s="5" t="s">
        <v>40</v>
      </c>
      <c r="B47" s="5">
        <v>2112</v>
      </c>
      <c r="C47" s="5">
        <v>75</v>
      </c>
      <c r="D47" s="5">
        <v>113</v>
      </c>
      <c r="E47" s="5">
        <v>90</v>
      </c>
      <c r="F47" s="5">
        <v>118</v>
      </c>
      <c r="G47" s="5">
        <v>44</v>
      </c>
      <c r="H47" s="5">
        <v>52</v>
      </c>
      <c r="I47" s="5">
        <v>77</v>
      </c>
      <c r="J47" s="5">
        <v>69</v>
      </c>
      <c r="K47" s="5">
        <v>32</v>
      </c>
      <c r="L47" s="5">
        <v>172</v>
      </c>
      <c r="M47" s="5">
        <v>80</v>
      </c>
      <c r="N47" s="5">
        <v>20</v>
      </c>
      <c r="O47" s="5">
        <v>7</v>
      </c>
      <c r="P47" s="5">
        <v>87</v>
      </c>
      <c r="Q47" s="5">
        <v>73</v>
      </c>
      <c r="R47" s="5">
        <v>88</v>
      </c>
      <c r="S47" s="5" t="s">
        <v>40</v>
      </c>
      <c r="T47" s="5">
        <v>110</v>
      </c>
      <c r="U47" s="5">
        <v>54</v>
      </c>
      <c r="V47" s="5">
        <v>52</v>
      </c>
      <c r="W47" s="5">
        <v>49</v>
      </c>
      <c r="X47" s="5">
        <v>72</v>
      </c>
      <c r="Y47" s="5">
        <v>61</v>
      </c>
      <c r="Z47" s="5">
        <v>28</v>
      </c>
      <c r="AA47" s="5">
        <v>24</v>
      </c>
      <c r="AB47" s="5">
        <v>51</v>
      </c>
      <c r="AC47" s="5">
        <v>37</v>
      </c>
      <c r="AD47" s="5">
        <v>79</v>
      </c>
      <c r="AE47" s="5">
        <v>98</v>
      </c>
      <c r="AF47" s="5">
        <v>139</v>
      </c>
      <c r="AG47" s="5">
        <v>29</v>
      </c>
      <c r="AH47" s="5">
        <v>18</v>
      </c>
      <c r="AI47" s="5">
        <v>14</v>
      </c>
      <c r="AJ47" s="5">
        <v>0</v>
      </c>
    </row>
    <row r="48" spans="1:36" x14ac:dyDescent="0.2">
      <c r="A48" s="5" t="s">
        <v>41</v>
      </c>
      <c r="B48" s="5">
        <v>2879</v>
      </c>
      <c r="C48" s="5">
        <v>129</v>
      </c>
      <c r="D48" s="5">
        <v>153</v>
      </c>
      <c r="E48" s="5">
        <v>127</v>
      </c>
      <c r="F48" s="5">
        <v>154</v>
      </c>
      <c r="G48" s="5">
        <v>74</v>
      </c>
      <c r="H48" s="5">
        <v>60</v>
      </c>
      <c r="I48" s="5">
        <v>96</v>
      </c>
      <c r="J48" s="5">
        <v>114</v>
      </c>
      <c r="K48" s="5">
        <v>39</v>
      </c>
      <c r="L48" s="5">
        <v>214</v>
      </c>
      <c r="M48" s="5">
        <v>104</v>
      </c>
      <c r="N48" s="5">
        <v>37</v>
      </c>
      <c r="O48" s="5">
        <v>13</v>
      </c>
      <c r="P48" s="5">
        <v>138</v>
      </c>
      <c r="Q48" s="5">
        <v>70</v>
      </c>
      <c r="R48" s="5">
        <v>96</v>
      </c>
      <c r="S48" s="5" t="s">
        <v>41</v>
      </c>
      <c r="T48" s="5">
        <v>138</v>
      </c>
      <c r="U48" s="5">
        <v>82</v>
      </c>
      <c r="V48" s="5">
        <v>78</v>
      </c>
      <c r="W48" s="5">
        <v>68</v>
      </c>
      <c r="X48" s="5">
        <v>108</v>
      </c>
      <c r="Y48" s="5">
        <v>83</v>
      </c>
      <c r="Z48" s="5">
        <v>47</v>
      </c>
      <c r="AA48" s="5">
        <v>35</v>
      </c>
      <c r="AB48" s="5">
        <v>79</v>
      </c>
      <c r="AC48" s="5">
        <v>39</v>
      </c>
      <c r="AD48" s="5">
        <v>108</v>
      </c>
      <c r="AE48" s="5">
        <v>131</v>
      </c>
      <c r="AF48" s="5">
        <v>172</v>
      </c>
      <c r="AG48" s="5">
        <v>33</v>
      </c>
      <c r="AH48" s="5">
        <v>31</v>
      </c>
      <c r="AI48" s="5">
        <v>23</v>
      </c>
      <c r="AJ48" s="5">
        <v>6</v>
      </c>
    </row>
    <row r="49" spans="1:36" x14ac:dyDescent="0.2">
      <c r="A49" s="5" t="s">
        <v>42</v>
      </c>
      <c r="B49" s="5">
        <v>3675</v>
      </c>
      <c r="C49" s="5">
        <v>154</v>
      </c>
      <c r="D49" s="5">
        <v>193</v>
      </c>
      <c r="E49" s="5">
        <v>177</v>
      </c>
      <c r="F49" s="5">
        <v>214</v>
      </c>
      <c r="G49" s="5">
        <v>76</v>
      </c>
      <c r="H49" s="5">
        <v>71</v>
      </c>
      <c r="I49" s="5">
        <v>130</v>
      </c>
      <c r="J49" s="5">
        <v>98</v>
      </c>
      <c r="K49" s="5">
        <v>54</v>
      </c>
      <c r="L49" s="5">
        <v>289</v>
      </c>
      <c r="M49" s="5">
        <v>131</v>
      </c>
      <c r="N49" s="5">
        <v>52</v>
      </c>
      <c r="O49" s="5">
        <v>33</v>
      </c>
      <c r="P49" s="5">
        <v>148</v>
      </c>
      <c r="Q49" s="5">
        <v>89</v>
      </c>
      <c r="R49" s="5">
        <v>93</v>
      </c>
      <c r="S49" s="5" t="s">
        <v>42</v>
      </c>
      <c r="T49" s="5">
        <v>204</v>
      </c>
      <c r="U49" s="5">
        <v>83</v>
      </c>
      <c r="V49" s="5">
        <v>122</v>
      </c>
      <c r="W49" s="5">
        <v>100</v>
      </c>
      <c r="X49" s="5">
        <v>144</v>
      </c>
      <c r="Y49" s="5">
        <v>119</v>
      </c>
      <c r="Z49" s="5">
        <v>78</v>
      </c>
      <c r="AA49" s="5">
        <v>57</v>
      </c>
      <c r="AB49" s="5">
        <v>112</v>
      </c>
      <c r="AC49" s="5">
        <v>49</v>
      </c>
      <c r="AD49" s="5">
        <v>109</v>
      </c>
      <c r="AE49" s="5">
        <v>137</v>
      </c>
      <c r="AF49" s="5">
        <v>219</v>
      </c>
      <c r="AG49" s="5">
        <v>66</v>
      </c>
      <c r="AH49" s="5">
        <v>44</v>
      </c>
      <c r="AI49" s="5">
        <v>22</v>
      </c>
      <c r="AJ49" s="5">
        <v>8</v>
      </c>
    </row>
    <row r="50" spans="1:36" x14ac:dyDescent="0.2">
      <c r="A50" s="5" t="s">
        <v>43</v>
      </c>
      <c r="B50" s="5">
        <v>4099</v>
      </c>
      <c r="C50" s="5">
        <v>160</v>
      </c>
      <c r="D50" s="5">
        <v>246</v>
      </c>
      <c r="E50" s="5">
        <v>188</v>
      </c>
      <c r="F50" s="5">
        <v>259</v>
      </c>
      <c r="G50" s="5">
        <v>83</v>
      </c>
      <c r="H50" s="5">
        <v>67</v>
      </c>
      <c r="I50" s="5">
        <v>140</v>
      </c>
      <c r="J50" s="5">
        <v>134</v>
      </c>
      <c r="K50" s="5">
        <v>77</v>
      </c>
      <c r="L50" s="5">
        <v>317</v>
      </c>
      <c r="M50" s="5">
        <v>122</v>
      </c>
      <c r="N50" s="5">
        <v>62</v>
      </c>
      <c r="O50" s="5">
        <v>34</v>
      </c>
      <c r="P50" s="5">
        <v>140</v>
      </c>
      <c r="Q50" s="5">
        <v>125</v>
      </c>
      <c r="R50" s="5">
        <v>90</v>
      </c>
      <c r="S50" s="5" t="s">
        <v>43</v>
      </c>
      <c r="T50" s="5">
        <v>189</v>
      </c>
      <c r="U50" s="5">
        <v>86</v>
      </c>
      <c r="V50" s="5">
        <v>120</v>
      </c>
      <c r="W50" s="5">
        <v>98</v>
      </c>
      <c r="X50" s="5">
        <v>115</v>
      </c>
      <c r="Y50" s="5">
        <v>180</v>
      </c>
      <c r="Z50" s="5">
        <v>105</v>
      </c>
      <c r="AA50" s="5">
        <v>73</v>
      </c>
      <c r="AB50" s="5">
        <v>140</v>
      </c>
      <c r="AC50" s="5">
        <v>53</v>
      </c>
      <c r="AD50" s="5">
        <v>127</v>
      </c>
      <c r="AE50" s="5">
        <v>122</v>
      </c>
      <c r="AF50" s="5">
        <v>292</v>
      </c>
      <c r="AG50" s="5">
        <v>61</v>
      </c>
      <c r="AH50" s="5">
        <v>60</v>
      </c>
      <c r="AI50" s="5">
        <v>31</v>
      </c>
      <c r="AJ50" s="5">
        <v>3</v>
      </c>
    </row>
    <row r="51" spans="1:36" x14ac:dyDescent="0.2">
      <c r="A51" s="5" t="s">
        <v>44</v>
      </c>
      <c r="B51" s="5">
        <v>3805</v>
      </c>
      <c r="C51" s="5">
        <v>168</v>
      </c>
      <c r="D51" s="5">
        <v>195</v>
      </c>
      <c r="E51" s="5">
        <v>157</v>
      </c>
      <c r="F51" s="5">
        <v>245</v>
      </c>
      <c r="G51" s="5">
        <v>84</v>
      </c>
      <c r="H51" s="5">
        <v>77</v>
      </c>
      <c r="I51" s="5">
        <v>121</v>
      </c>
      <c r="J51" s="5">
        <v>115</v>
      </c>
      <c r="K51" s="5">
        <v>72</v>
      </c>
      <c r="L51" s="5">
        <v>270</v>
      </c>
      <c r="M51" s="5">
        <v>150</v>
      </c>
      <c r="N51" s="5">
        <v>66</v>
      </c>
      <c r="O51" s="5">
        <v>18</v>
      </c>
      <c r="P51" s="5">
        <v>135</v>
      </c>
      <c r="Q51" s="5">
        <v>87</v>
      </c>
      <c r="R51" s="5">
        <v>99</v>
      </c>
      <c r="S51" s="5" t="s">
        <v>44</v>
      </c>
      <c r="T51" s="5">
        <v>156</v>
      </c>
      <c r="U51" s="5">
        <v>99</v>
      </c>
      <c r="V51" s="5">
        <v>102</v>
      </c>
      <c r="W51" s="5">
        <v>81</v>
      </c>
      <c r="X51" s="5">
        <v>142</v>
      </c>
      <c r="Y51" s="5">
        <v>147</v>
      </c>
      <c r="Z51" s="5">
        <v>78</v>
      </c>
      <c r="AA51" s="5">
        <v>78</v>
      </c>
      <c r="AB51" s="5">
        <v>117</v>
      </c>
      <c r="AC51" s="5">
        <v>55</v>
      </c>
      <c r="AD51" s="5">
        <v>124</v>
      </c>
      <c r="AE51" s="5">
        <v>144</v>
      </c>
      <c r="AF51" s="5">
        <v>290</v>
      </c>
      <c r="AG51" s="5">
        <v>65</v>
      </c>
      <c r="AH51" s="5">
        <v>41</v>
      </c>
      <c r="AI51" s="5">
        <v>20</v>
      </c>
      <c r="AJ51" s="5">
        <v>7</v>
      </c>
    </row>
    <row r="52" spans="1:36" x14ac:dyDescent="0.2">
      <c r="A52" s="5" t="s">
        <v>45</v>
      </c>
      <c r="B52" s="5">
        <v>3845</v>
      </c>
      <c r="C52" s="5">
        <v>171</v>
      </c>
      <c r="D52" s="5">
        <v>197</v>
      </c>
      <c r="E52" s="5">
        <v>166</v>
      </c>
      <c r="F52" s="5">
        <v>222</v>
      </c>
      <c r="G52" s="5">
        <v>60</v>
      </c>
      <c r="H52" s="5">
        <v>85</v>
      </c>
      <c r="I52" s="5">
        <v>140</v>
      </c>
      <c r="J52" s="5">
        <v>150</v>
      </c>
      <c r="K52" s="5">
        <v>65</v>
      </c>
      <c r="L52" s="5">
        <v>260</v>
      </c>
      <c r="M52" s="5">
        <v>135</v>
      </c>
      <c r="N52" s="5">
        <v>48</v>
      </c>
      <c r="O52" s="5">
        <v>25</v>
      </c>
      <c r="P52" s="5">
        <v>129</v>
      </c>
      <c r="Q52" s="5">
        <v>104</v>
      </c>
      <c r="R52" s="5">
        <v>82</v>
      </c>
      <c r="S52" s="5" t="s">
        <v>45</v>
      </c>
      <c r="T52" s="5">
        <v>141</v>
      </c>
      <c r="U52" s="5">
        <v>88</v>
      </c>
      <c r="V52" s="5">
        <v>88</v>
      </c>
      <c r="W52" s="5">
        <v>103</v>
      </c>
      <c r="X52" s="5">
        <v>132</v>
      </c>
      <c r="Y52" s="5">
        <v>171</v>
      </c>
      <c r="Z52" s="5">
        <v>115</v>
      </c>
      <c r="AA52" s="5">
        <v>77</v>
      </c>
      <c r="AB52" s="5">
        <v>143</v>
      </c>
      <c r="AC52" s="5">
        <v>38</v>
      </c>
      <c r="AD52" s="5">
        <v>104</v>
      </c>
      <c r="AE52" s="5">
        <v>149</v>
      </c>
      <c r="AF52" s="5">
        <v>321</v>
      </c>
      <c r="AG52" s="5">
        <v>69</v>
      </c>
      <c r="AH52" s="5">
        <v>43</v>
      </c>
      <c r="AI52" s="5">
        <v>16</v>
      </c>
      <c r="AJ52" s="5">
        <v>8</v>
      </c>
    </row>
    <row r="53" spans="1:36" x14ac:dyDescent="0.2">
      <c r="A53" s="5" t="s">
        <v>46</v>
      </c>
      <c r="B53" s="5">
        <v>3367</v>
      </c>
      <c r="C53" s="5">
        <v>142</v>
      </c>
      <c r="D53" s="5">
        <v>170</v>
      </c>
      <c r="E53" s="5">
        <v>135</v>
      </c>
      <c r="F53" s="5">
        <v>191</v>
      </c>
      <c r="G53" s="5">
        <v>59</v>
      </c>
      <c r="H53" s="5">
        <v>73</v>
      </c>
      <c r="I53" s="5">
        <v>167</v>
      </c>
      <c r="J53" s="5">
        <v>123</v>
      </c>
      <c r="K53" s="5">
        <v>88</v>
      </c>
      <c r="L53" s="5">
        <v>223</v>
      </c>
      <c r="M53" s="5">
        <v>110</v>
      </c>
      <c r="N53" s="5">
        <v>28</v>
      </c>
      <c r="O53" s="5">
        <v>21</v>
      </c>
      <c r="P53" s="5">
        <v>137</v>
      </c>
      <c r="Q53" s="5">
        <v>88</v>
      </c>
      <c r="R53" s="5">
        <v>75</v>
      </c>
      <c r="S53" s="5" t="s">
        <v>46</v>
      </c>
      <c r="T53" s="5">
        <v>143</v>
      </c>
      <c r="U53" s="5">
        <v>94</v>
      </c>
      <c r="V53" s="5">
        <v>105</v>
      </c>
      <c r="W53" s="5">
        <v>82</v>
      </c>
      <c r="X53" s="5">
        <v>110</v>
      </c>
      <c r="Y53" s="5">
        <v>150</v>
      </c>
      <c r="Z53" s="5">
        <v>89</v>
      </c>
      <c r="AA53" s="5">
        <v>59</v>
      </c>
      <c r="AB53" s="5">
        <v>109</v>
      </c>
      <c r="AC53" s="5">
        <v>47</v>
      </c>
      <c r="AD53" s="5">
        <v>76</v>
      </c>
      <c r="AE53" s="5">
        <v>121</v>
      </c>
      <c r="AF53" s="5">
        <v>260</v>
      </c>
      <c r="AG53" s="5">
        <v>40</v>
      </c>
      <c r="AH53" s="5">
        <v>34</v>
      </c>
      <c r="AI53" s="5">
        <v>11</v>
      </c>
      <c r="AJ53" s="5">
        <v>7</v>
      </c>
    </row>
    <row r="54" spans="1:36" x14ac:dyDescent="0.2">
      <c r="A54" s="5" t="s">
        <v>47</v>
      </c>
      <c r="B54" s="5">
        <v>3024</v>
      </c>
      <c r="C54" s="5">
        <v>124</v>
      </c>
      <c r="D54" s="5">
        <v>136</v>
      </c>
      <c r="E54" s="5">
        <v>120</v>
      </c>
      <c r="F54" s="5">
        <v>164</v>
      </c>
      <c r="G54" s="5">
        <v>61</v>
      </c>
      <c r="H54" s="5">
        <v>58</v>
      </c>
      <c r="I54" s="5">
        <v>133</v>
      </c>
      <c r="J54" s="5">
        <v>114</v>
      </c>
      <c r="K54" s="5">
        <v>90</v>
      </c>
      <c r="L54" s="5">
        <v>197</v>
      </c>
      <c r="M54" s="5">
        <v>87</v>
      </c>
      <c r="N54" s="5">
        <v>35</v>
      </c>
      <c r="O54" s="5">
        <v>23</v>
      </c>
      <c r="P54" s="5">
        <v>93</v>
      </c>
      <c r="Q54" s="5">
        <v>78</v>
      </c>
      <c r="R54" s="5">
        <v>71</v>
      </c>
      <c r="S54" s="5" t="s">
        <v>47</v>
      </c>
      <c r="T54" s="5">
        <v>160</v>
      </c>
      <c r="U54" s="5">
        <v>84</v>
      </c>
      <c r="V54" s="5">
        <v>89</v>
      </c>
      <c r="W54" s="5">
        <v>99</v>
      </c>
      <c r="X54" s="5">
        <v>99</v>
      </c>
      <c r="Y54" s="5">
        <v>134</v>
      </c>
      <c r="Z54" s="5">
        <v>92</v>
      </c>
      <c r="AA54" s="5">
        <v>56</v>
      </c>
      <c r="AB54" s="5">
        <v>101</v>
      </c>
      <c r="AC54" s="5">
        <v>30</v>
      </c>
      <c r="AD54" s="5">
        <v>76</v>
      </c>
      <c r="AE54" s="5">
        <v>91</v>
      </c>
      <c r="AF54" s="5">
        <v>216</v>
      </c>
      <c r="AG54" s="5">
        <v>46</v>
      </c>
      <c r="AH54" s="5">
        <v>36</v>
      </c>
      <c r="AI54" s="5">
        <v>20</v>
      </c>
      <c r="AJ54" s="5">
        <v>11</v>
      </c>
    </row>
    <row r="55" spans="1:36" x14ac:dyDescent="0.2">
      <c r="A55" s="5" t="s">
        <v>48</v>
      </c>
      <c r="B55" s="5">
        <v>2675</v>
      </c>
      <c r="C55" s="5">
        <v>89</v>
      </c>
      <c r="D55" s="5">
        <v>140</v>
      </c>
      <c r="E55" s="5">
        <v>114</v>
      </c>
      <c r="F55" s="5">
        <v>146</v>
      </c>
      <c r="G55" s="5">
        <v>50</v>
      </c>
      <c r="H55" s="5">
        <v>47</v>
      </c>
      <c r="I55" s="5">
        <v>119</v>
      </c>
      <c r="J55" s="5">
        <v>96</v>
      </c>
      <c r="K55" s="5">
        <v>54</v>
      </c>
      <c r="L55" s="5">
        <v>203</v>
      </c>
      <c r="M55" s="5">
        <v>87</v>
      </c>
      <c r="N55" s="5">
        <v>34</v>
      </c>
      <c r="O55" s="5">
        <v>15</v>
      </c>
      <c r="P55" s="5">
        <v>114</v>
      </c>
      <c r="Q55" s="5">
        <v>90</v>
      </c>
      <c r="R55" s="5">
        <v>65</v>
      </c>
      <c r="S55" s="5" t="s">
        <v>48</v>
      </c>
      <c r="T55" s="5">
        <v>129</v>
      </c>
      <c r="U55" s="5">
        <v>91</v>
      </c>
      <c r="V55" s="5">
        <v>84</v>
      </c>
      <c r="W55" s="5">
        <v>57</v>
      </c>
      <c r="X55" s="5">
        <v>101</v>
      </c>
      <c r="Y55" s="5">
        <v>112</v>
      </c>
      <c r="Z55" s="5">
        <v>76</v>
      </c>
      <c r="AA55" s="5">
        <v>65</v>
      </c>
      <c r="AB55" s="5">
        <v>90</v>
      </c>
      <c r="AC55" s="5">
        <v>32</v>
      </c>
      <c r="AD55" s="5">
        <v>49</v>
      </c>
      <c r="AE55" s="5">
        <v>69</v>
      </c>
      <c r="AF55" s="5">
        <v>169</v>
      </c>
      <c r="AG55" s="5">
        <v>49</v>
      </c>
      <c r="AH55" s="5">
        <v>23</v>
      </c>
      <c r="AI55" s="5">
        <v>11</v>
      </c>
      <c r="AJ55" s="5">
        <v>5</v>
      </c>
    </row>
    <row r="56" spans="1:36" x14ac:dyDescent="0.2">
      <c r="A56" s="5" t="s">
        <v>49</v>
      </c>
      <c r="B56" s="5">
        <v>2028</v>
      </c>
      <c r="C56" s="5">
        <v>48</v>
      </c>
      <c r="D56" s="5">
        <v>123</v>
      </c>
      <c r="E56" s="5">
        <v>53</v>
      </c>
      <c r="F56" s="5">
        <v>105</v>
      </c>
      <c r="G56" s="5">
        <v>33</v>
      </c>
      <c r="H56" s="5">
        <v>46</v>
      </c>
      <c r="I56" s="5">
        <v>104</v>
      </c>
      <c r="J56" s="5">
        <v>83</v>
      </c>
      <c r="K56" s="5">
        <v>51</v>
      </c>
      <c r="L56" s="5">
        <v>147</v>
      </c>
      <c r="M56" s="5">
        <v>76</v>
      </c>
      <c r="N56" s="5">
        <v>22</v>
      </c>
      <c r="O56" s="5">
        <v>14</v>
      </c>
      <c r="P56" s="5">
        <v>73</v>
      </c>
      <c r="Q56" s="5">
        <v>53</v>
      </c>
      <c r="R56" s="5">
        <v>51</v>
      </c>
      <c r="S56" s="5" t="s">
        <v>49</v>
      </c>
      <c r="T56" s="5">
        <v>88</v>
      </c>
      <c r="U56" s="5">
        <v>61</v>
      </c>
      <c r="V56" s="5">
        <v>54</v>
      </c>
      <c r="W56" s="5">
        <v>61</v>
      </c>
      <c r="X56" s="5">
        <v>67</v>
      </c>
      <c r="Y56" s="5">
        <v>87</v>
      </c>
      <c r="Z56" s="5">
        <v>71</v>
      </c>
      <c r="AA56" s="5">
        <v>36</v>
      </c>
      <c r="AB56" s="5">
        <v>65</v>
      </c>
      <c r="AC56" s="5">
        <v>18</v>
      </c>
      <c r="AD56" s="5">
        <v>39</v>
      </c>
      <c r="AE56" s="5">
        <v>54</v>
      </c>
      <c r="AF56" s="5">
        <v>160</v>
      </c>
      <c r="AG56" s="5">
        <v>42</v>
      </c>
      <c r="AH56" s="5">
        <v>20</v>
      </c>
      <c r="AI56" s="5">
        <v>16</v>
      </c>
      <c r="AJ56" s="5">
        <v>7</v>
      </c>
    </row>
    <row r="57" spans="1:36" x14ac:dyDescent="0.2">
      <c r="A57" s="5" t="s">
        <v>50</v>
      </c>
      <c r="B57" s="5">
        <v>1341</v>
      </c>
      <c r="C57" s="5">
        <v>42</v>
      </c>
      <c r="D57" s="5">
        <v>74</v>
      </c>
      <c r="E57" s="5">
        <v>47</v>
      </c>
      <c r="F57" s="5">
        <v>82</v>
      </c>
      <c r="G57" s="5">
        <v>20</v>
      </c>
      <c r="H57" s="5">
        <v>20</v>
      </c>
      <c r="I57" s="5">
        <v>68</v>
      </c>
      <c r="J57" s="5">
        <v>33</v>
      </c>
      <c r="K57" s="5">
        <v>21</v>
      </c>
      <c r="L57" s="5">
        <v>92</v>
      </c>
      <c r="M57" s="5">
        <v>42</v>
      </c>
      <c r="N57" s="5">
        <v>15</v>
      </c>
      <c r="O57" s="5">
        <v>16</v>
      </c>
      <c r="P57" s="5">
        <v>42</v>
      </c>
      <c r="Q57" s="5">
        <v>69</v>
      </c>
      <c r="R57" s="5">
        <v>40</v>
      </c>
      <c r="S57" s="5" t="s">
        <v>50</v>
      </c>
      <c r="T57" s="5">
        <v>45</v>
      </c>
      <c r="U57" s="5">
        <v>33</v>
      </c>
      <c r="V57" s="5">
        <v>60</v>
      </c>
      <c r="W57" s="5">
        <v>49</v>
      </c>
      <c r="X57" s="5">
        <v>66</v>
      </c>
      <c r="Y57" s="5">
        <v>84</v>
      </c>
      <c r="Z57" s="5">
        <v>46</v>
      </c>
      <c r="AA57" s="5">
        <v>23</v>
      </c>
      <c r="AB57" s="5">
        <v>36</v>
      </c>
      <c r="AC57" s="5">
        <v>11</v>
      </c>
      <c r="AD57" s="5">
        <v>14</v>
      </c>
      <c r="AE57" s="5">
        <v>34</v>
      </c>
      <c r="AF57" s="5">
        <v>81</v>
      </c>
      <c r="AG57" s="5">
        <v>15</v>
      </c>
      <c r="AH57" s="5">
        <v>9</v>
      </c>
      <c r="AI57" s="5">
        <v>4</v>
      </c>
      <c r="AJ57" s="5">
        <v>8</v>
      </c>
    </row>
    <row r="58" spans="1:36" x14ac:dyDescent="0.2">
      <c r="A58" s="5" t="s">
        <v>51</v>
      </c>
      <c r="B58" s="5">
        <v>1925</v>
      </c>
      <c r="C58" s="5">
        <v>27</v>
      </c>
      <c r="D58" s="5">
        <v>98</v>
      </c>
      <c r="E58" s="5">
        <v>58</v>
      </c>
      <c r="F58" s="5">
        <v>91</v>
      </c>
      <c r="G58" s="5">
        <v>26</v>
      </c>
      <c r="H58" s="5">
        <v>43</v>
      </c>
      <c r="I58" s="5">
        <v>86</v>
      </c>
      <c r="J58" s="5">
        <v>59</v>
      </c>
      <c r="K58" s="5">
        <v>51</v>
      </c>
      <c r="L58" s="5">
        <v>144</v>
      </c>
      <c r="M58" s="5">
        <v>65</v>
      </c>
      <c r="N58" s="5">
        <v>26</v>
      </c>
      <c r="O58" s="5">
        <v>23</v>
      </c>
      <c r="P58" s="5">
        <v>70</v>
      </c>
      <c r="Q58" s="5">
        <v>53</v>
      </c>
      <c r="R58" s="5">
        <v>47</v>
      </c>
      <c r="S58" s="5" t="s">
        <v>51</v>
      </c>
      <c r="T58" s="5">
        <v>64</v>
      </c>
      <c r="U58" s="5">
        <v>39</v>
      </c>
      <c r="V58" s="5">
        <v>81</v>
      </c>
      <c r="W58" s="5">
        <v>64</v>
      </c>
      <c r="X58" s="5">
        <v>124</v>
      </c>
      <c r="Y58" s="5">
        <v>133</v>
      </c>
      <c r="Z58" s="5">
        <v>82</v>
      </c>
      <c r="AA58" s="5">
        <v>71</v>
      </c>
      <c r="AB58" s="5">
        <v>76</v>
      </c>
      <c r="AC58" s="5">
        <v>19</v>
      </c>
      <c r="AD58" s="5">
        <v>38</v>
      </c>
      <c r="AE58" s="5">
        <v>24</v>
      </c>
      <c r="AF58" s="5">
        <v>85</v>
      </c>
      <c r="AG58" s="5">
        <v>17</v>
      </c>
      <c r="AH58" s="5">
        <v>17</v>
      </c>
      <c r="AI58" s="5">
        <v>15</v>
      </c>
      <c r="AJ58" s="5">
        <v>9</v>
      </c>
    </row>
    <row r="59" spans="1:36" s="8" customFormat="1" x14ac:dyDescent="0.2">
      <c r="A59" s="8" t="s">
        <v>52</v>
      </c>
      <c r="B59" s="8">
        <v>43.1</v>
      </c>
      <c r="C59" s="8">
        <v>41.7</v>
      </c>
      <c r="D59" s="8">
        <v>41.9</v>
      </c>
      <c r="E59" s="8">
        <v>41.7</v>
      </c>
      <c r="F59" s="8">
        <v>42.1</v>
      </c>
      <c r="G59" s="8">
        <v>40.700000000000003</v>
      </c>
      <c r="H59" s="8">
        <v>41.7</v>
      </c>
      <c r="I59" s="8">
        <v>46.6</v>
      </c>
      <c r="J59" s="8">
        <v>44.1</v>
      </c>
      <c r="K59" s="8">
        <v>46.7</v>
      </c>
      <c r="L59" s="8">
        <v>41.3</v>
      </c>
      <c r="M59" s="8">
        <v>42.5</v>
      </c>
      <c r="N59" s="8">
        <v>39.9</v>
      </c>
      <c r="O59" s="8">
        <v>46</v>
      </c>
      <c r="P59" s="8">
        <v>42</v>
      </c>
      <c r="Q59" s="8">
        <v>44.4</v>
      </c>
      <c r="R59" s="8">
        <v>41.8</v>
      </c>
      <c r="S59" s="8" t="s">
        <v>52</v>
      </c>
      <c r="T59" s="8">
        <v>41</v>
      </c>
      <c r="U59" s="8">
        <v>43.8</v>
      </c>
      <c r="V59" s="8">
        <v>44.8</v>
      </c>
      <c r="W59" s="8">
        <v>45.3</v>
      </c>
      <c r="X59" s="8">
        <v>43.7</v>
      </c>
      <c r="Y59" s="8">
        <v>46.7</v>
      </c>
      <c r="Z59" s="8">
        <v>48.6</v>
      </c>
      <c r="AA59" s="8">
        <v>46.5</v>
      </c>
      <c r="AB59" s="8">
        <v>45.5</v>
      </c>
      <c r="AC59" s="8">
        <v>41.3</v>
      </c>
      <c r="AD59" s="8">
        <v>37.799999999999997</v>
      </c>
      <c r="AE59" s="8">
        <v>40.299999999999997</v>
      </c>
      <c r="AF59" s="8">
        <v>44.7</v>
      </c>
      <c r="AG59" s="8">
        <v>43.6</v>
      </c>
      <c r="AH59" s="8">
        <v>42.9</v>
      </c>
      <c r="AI59" s="8">
        <v>38.799999999999997</v>
      </c>
      <c r="AJ59" s="8">
        <v>53.6</v>
      </c>
    </row>
    <row r="60" spans="1:36" x14ac:dyDescent="0.2">
      <c r="A60" s="48" t="s">
        <v>426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 t="s">
        <v>426</v>
      </c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</row>
  </sheetData>
  <mergeCells count="2">
    <mergeCell ref="A60:R60"/>
    <mergeCell ref="S60:AJ6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0168E-F33D-4724-8F92-09D5842A2BE2}">
  <dimension ref="A1:AJ27"/>
  <sheetViews>
    <sheetView view="pageBreakPreview" zoomScale="150" zoomScaleNormal="100" zoomScaleSheetLayoutView="150" workbookViewId="0">
      <selection activeCell="A27" sqref="A27:XFD27"/>
    </sheetView>
  </sheetViews>
  <sheetFormatPr defaultRowHeight="9.6" x14ac:dyDescent="0.2"/>
  <cols>
    <col min="1" max="1" width="10.77734375" style="5" customWidth="1"/>
    <col min="2" max="2" width="5.77734375" style="5" customWidth="1"/>
    <col min="3" max="18" width="4.109375" style="5" customWidth="1"/>
    <col min="19" max="19" width="10.77734375" style="5" customWidth="1"/>
    <col min="20" max="36" width="4" style="5" customWidth="1"/>
    <col min="37" max="16384" width="8.88671875" style="5"/>
  </cols>
  <sheetData>
    <row r="1" spans="1:36" x14ac:dyDescent="0.2">
      <c r="A1" s="5" t="s">
        <v>381</v>
      </c>
      <c r="S1" s="5" t="s">
        <v>381</v>
      </c>
    </row>
    <row r="2" spans="1:36" s="9" customFormat="1" ht="7.8" x14ac:dyDescent="0.15">
      <c r="A2" s="20"/>
      <c r="B2" s="21"/>
      <c r="C2" s="21"/>
      <c r="D2" s="21"/>
      <c r="E2" s="21"/>
      <c r="F2" s="21"/>
      <c r="G2" s="22" t="s">
        <v>343</v>
      </c>
      <c r="H2" s="22" t="s">
        <v>345</v>
      </c>
      <c r="I2" s="22" t="s">
        <v>347</v>
      </c>
      <c r="J2" s="22"/>
      <c r="K2" s="22" t="s">
        <v>349</v>
      </c>
      <c r="L2" s="22"/>
      <c r="M2" s="22" t="s">
        <v>351</v>
      </c>
      <c r="N2" s="22"/>
      <c r="O2" s="22" t="s">
        <v>353</v>
      </c>
      <c r="P2" s="22" t="s">
        <v>355</v>
      </c>
      <c r="Q2" s="22"/>
      <c r="R2" s="22" t="s">
        <v>357</v>
      </c>
      <c r="S2" s="20"/>
      <c r="T2" s="22" t="s">
        <v>359</v>
      </c>
      <c r="U2" s="22" t="s">
        <v>361</v>
      </c>
      <c r="V2" s="22"/>
      <c r="W2" s="22"/>
      <c r="X2" s="22"/>
      <c r="Y2" s="22" t="s">
        <v>363</v>
      </c>
      <c r="Z2" s="22"/>
      <c r="AA2" s="22"/>
      <c r="AB2" s="22"/>
      <c r="AC2" s="22" t="s">
        <v>365</v>
      </c>
      <c r="AD2" s="22"/>
      <c r="AE2" s="22" t="s">
        <v>367</v>
      </c>
      <c r="AF2" s="22" t="s">
        <v>369</v>
      </c>
      <c r="AG2" s="22" t="s">
        <v>371</v>
      </c>
      <c r="AH2" s="22"/>
      <c r="AI2" s="22"/>
      <c r="AJ2" s="23"/>
    </row>
    <row r="3" spans="1:36" s="9" customFormat="1" ht="7.8" x14ac:dyDescent="0.15">
      <c r="A3" s="24"/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344</v>
      </c>
      <c r="H3" s="25" t="s">
        <v>346</v>
      </c>
      <c r="I3" s="25" t="s">
        <v>348</v>
      </c>
      <c r="J3" s="25" t="s">
        <v>8</v>
      </c>
      <c r="K3" s="25" t="s">
        <v>350</v>
      </c>
      <c r="L3" s="25" t="s">
        <v>10</v>
      </c>
      <c r="M3" s="25" t="s">
        <v>352</v>
      </c>
      <c r="N3" s="25" t="s">
        <v>12</v>
      </c>
      <c r="O3" s="25" t="s">
        <v>354</v>
      </c>
      <c r="P3" s="25" t="s">
        <v>356</v>
      </c>
      <c r="Q3" s="25" t="s">
        <v>15</v>
      </c>
      <c r="R3" s="25" t="s">
        <v>358</v>
      </c>
      <c r="S3" s="24"/>
      <c r="T3" s="25" t="s">
        <v>360</v>
      </c>
      <c r="U3" s="25" t="s">
        <v>362</v>
      </c>
      <c r="V3" s="25" t="s">
        <v>19</v>
      </c>
      <c r="W3" s="25" t="s">
        <v>20</v>
      </c>
      <c r="X3" s="25" t="s">
        <v>21</v>
      </c>
      <c r="Y3" s="25" t="s">
        <v>364</v>
      </c>
      <c r="Z3" s="25" t="s">
        <v>23</v>
      </c>
      <c r="AA3" s="25" t="s">
        <v>24</v>
      </c>
      <c r="AB3" s="25" t="s">
        <v>25</v>
      </c>
      <c r="AC3" s="25" t="s">
        <v>366</v>
      </c>
      <c r="AD3" s="25" t="s">
        <v>27</v>
      </c>
      <c r="AE3" s="25" t="s">
        <v>368</v>
      </c>
      <c r="AF3" s="25" t="s">
        <v>370</v>
      </c>
      <c r="AG3" s="25" t="s">
        <v>372</v>
      </c>
      <c r="AH3" s="25" t="s">
        <v>31</v>
      </c>
      <c r="AI3" s="25" t="s">
        <v>32</v>
      </c>
      <c r="AJ3" s="27" t="s">
        <v>33</v>
      </c>
    </row>
    <row r="4" spans="1:36" x14ac:dyDescent="0.2">
      <c r="A4" s="5" t="s">
        <v>398</v>
      </c>
      <c r="B4" s="5">
        <v>137596</v>
      </c>
      <c r="C4" s="5">
        <v>5105</v>
      </c>
      <c r="D4" s="5">
        <v>7639</v>
      </c>
      <c r="E4" s="5">
        <v>6223</v>
      </c>
      <c r="F4" s="5">
        <v>8830</v>
      </c>
      <c r="G4" s="5">
        <v>2477</v>
      </c>
      <c r="H4" s="5">
        <v>2749</v>
      </c>
      <c r="I4" s="5">
        <v>5532</v>
      </c>
      <c r="J4" s="5">
        <v>4333</v>
      </c>
      <c r="K4" s="5">
        <v>2760</v>
      </c>
      <c r="L4" s="5">
        <v>10070</v>
      </c>
      <c r="M4" s="5">
        <v>4781</v>
      </c>
      <c r="N4" s="5">
        <v>1885</v>
      </c>
      <c r="O4" s="5">
        <v>866</v>
      </c>
      <c r="P4" s="5">
        <v>5094</v>
      </c>
      <c r="Q4" s="5">
        <v>4195</v>
      </c>
      <c r="R4" s="5">
        <v>3592</v>
      </c>
      <c r="S4" s="5" t="s">
        <v>398</v>
      </c>
      <c r="T4" s="5">
        <v>6031</v>
      </c>
      <c r="U4" s="5">
        <v>3478</v>
      </c>
      <c r="V4" s="5">
        <v>3574</v>
      </c>
      <c r="W4" s="5">
        <v>3525</v>
      </c>
      <c r="X4" s="5">
        <v>4988</v>
      </c>
      <c r="Y4" s="5">
        <v>4936</v>
      </c>
      <c r="Z4" s="5">
        <v>3043</v>
      </c>
      <c r="AA4" s="5">
        <v>2550</v>
      </c>
      <c r="AB4" s="5">
        <v>4650</v>
      </c>
      <c r="AC4" s="5">
        <v>1921</v>
      </c>
      <c r="AD4" s="5">
        <v>3747</v>
      </c>
      <c r="AE4" s="5">
        <v>5121</v>
      </c>
      <c r="AF4" s="5">
        <v>9634</v>
      </c>
      <c r="AG4" s="5">
        <v>1922</v>
      </c>
      <c r="AH4" s="5">
        <v>1396</v>
      </c>
      <c r="AI4" s="5">
        <v>700</v>
      </c>
      <c r="AJ4" s="5">
        <v>249</v>
      </c>
    </row>
    <row r="5" spans="1:36" x14ac:dyDescent="0.2">
      <c r="A5" s="5" t="s">
        <v>65</v>
      </c>
      <c r="B5" s="5">
        <v>134946</v>
      </c>
      <c r="C5" s="5">
        <v>5053</v>
      </c>
      <c r="D5" s="5">
        <v>7622</v>
      </c>
      <c r="E5" s="5">
        <v>6209</v>
      </c>
      <c r="F5" s="5">
        <v>8816</v>
      </c>
      <c r="G5" s="5">
        <v>2476</v>
      </c>
      <c r="H5" s="5">
        <v>2738</v>
      </c>
      <c r="I5" s="5">
        <v>5531</v>
      </c>
      <c r="J5" s="5">
        <v>4319</v>
      </c>
      <c r="K5" s="5">
        <v>2759</v>
      </c>
      <c r="L5" s="5">
        <v>10066</v>
      </c>
      <c r="M5" s="5">
        <v>4779</v>
      </c>
      <c r="N5" s="5">
        <v>1885</v>
      </c>
      <c r="O5" s="5">
        <v>865</v>
      </c>
      <c r="P5" s="5">
        <v>5088</v>
      </c>
      <c r="Q5" s="5">
        <v>4193</v>
      </c>
      <c r="R5" s="5">
        <v>3590</v>
      </c>
      <c r="S5" s="5" t="s">
        <v>65</v>
      </c>
      <c r="T5" s="5">
        <v>6014</v>
      </c>
      <c r="U5" s="5">
        <v>3478</v>
      </c>
      <c r="V5" s="5">
        <v>3574</v>
      </c>
      <c r="W5" s="5">
        <v>3521</v>
      </c>
      <c r="X5" s="5">
        <v>4985</v>
      </c>
      <c r="Y5" s="5">
        <v>4907</v>
      </c>
      <c r="Z5" s="5">
        <v>3029</v>
      </c>
      <c r="AA5" s="5">
        <v>2535</v>
      </c>
      <c r="AB5" s="5">
        <v>4594</v>
      </c>
      <c r="AC5" s="5">
        <v>1913</v>
      </c>
      <c r="AD5" s="5">
        <v>3729</v>
      </c>
      <c r="AE5" s="5">
        <v>5104</v>
      </c>
      <c r="AF5" s="5">
        <v>9626</v>
      </c>
      <c r="AG5" s="5">
        <v>1922</v>
      </c>
      <c r="AH5" s="5">
        <v>7</v>
      </c>
      <c r="AI5" s="5">
        <v>17</v>
      </c>
      <c r="AJ5" s="5">
        <v>2</v>
      </c>
    </row>
    <row r="6" spans="1:36" x14ac:dyDescent="0.2">
      <c r="A6" s="5" t="s">
        <v>66</v>
      </c>
      <c r="B6" s="5">
        <v>2466</v>
      </c>
      <c r="C6" s="5">
        <v>13</v>
      </c>
      <c r="D6" s="5">
        <v>14</v>
      </c>
      <c r="E6" s="5">
        <v>13</v>
      </c>
      <c r="F6" s="5">
        <v>5</v>
      </c>
      <c r="G6" s="5">
        <v>1</v>
      </c>
      <c r="H6" s="5">
        <v>2</v>
      </c>
      <c r="I6" s="5">
        <v>1</v>
      </c>
      <c r="J6" s="5">
        <v>14</v>
      </c>
      <c r="K6" s="5">
        <v>0</v>
      </c>
      <c r="L6" s="5">
        <v>4</v>
      </c>
      <c r="M6" s="5">
        <v>1</v>
      </c>
      <c r="N6" s="5">
        <v>0</v>
      </c>
      <c r="O6" s="5">
        <v>1</v>
      </c>
      <c r="P6" s="5">
        <v>6</v>
      </c>
      <c r="Q6" s="5">
        <v>1</v>
      </c>
      <c r="R6" s="5">
        <v>1</v>
      </c>
      <c r="S6" s="5" t="s">
        <v>66</v>
      </c>
      <c r="T6" s="5">
        <v>13</v>
      </c>
      <c r="U6" s="5">
        <v>0</v>
      </c>
      <c r="V6" s="5">
        <v>0</v>
      </c>
      <c r="W6" s="5">
        <v>4</v>
      </c>
      <c r="X6" s="5">
        <v>3</v>
      </c>
      <c r="Y6" s="5">
        <v>15</v>
      </c>
      <c r="Z6" s="5">
        <v>14</v>
      </c>
      <c r="AA6" s="5">
        <v>2</v>
      </c>
      <c r="AB6" s="5">
        <v>3</v>
      </c>
      <c r="AC6" s="5">
        <v>1</v>
      </c>
      <c r="AD6" s="5">
        <v>7</v>
      </c>
      <c r="AE6" s="5">
        <v>5</v>
      </c>
      <c r="AF6" s="5">
        <v>7</v>
      </c>
      <c r="AG6" s="5">
        <v>0</v>
      </c>
      <c r="AH6" s="5">
        <v>1387</v>
      </c>
      <c r="AI6" s="5">
        <v>683</v>
      </c>
      <c r="AJ6" s="5">
        <v>245</v>
      </c>
    </row>
    <row r="7" spans="1:36" x14ac:dyDescent="0.2">
      <c r="A7" s="5" t="s">
        <v>67</v>
      </c>
      <c r="B7" s="5">
        <v>59</v>
      </c>
      <c r="C7" s="5">
        <v>2</v>
      </c>
      <c r="D7" s="5">
        <v>2</v>
      </c>
      <c r="E7" s="5">
        <v>1</v>
      </c>
      <c r="F7" s="5">
        <v>9</v>
      </c>
      <c r="G7" s="5">
        <v>0</v>
      </c>
      <c r="H7" s="5">
        <v>1</v>
      </c>
      <c r="I7" s="5">
        <v>0</v>
      </c>
      <c r="J7" s="5">
        <v>0</v>
      </c>
      <c r="K7" s="5">
        <v>1</v>
      </c>
      <c r="L7" s="5">
        <v>0</v>
      </c>
      <c r="M7" s="5">
        <v>1</v>
      </c>
      <c r="N7" s="5">
        <v>0</v>
      </c>
      <c r="O7" s="5">
        <v>0</v>
      </c>
      <c r="P7" s="5">
        <v>0</v>
      </c>
      <c r="Q7" s="5">
        <v>0</v>
      </c>
      <c r="R7" s="5">
        <v>1</v>
      </c>
      <c r="S7" s="5" t="s">
        <v>67</v>
      </c>
      <c r="T7" s="5">
        <v>1</v>
      </c>
      <c r="U7" s="5">
        <v>0</v>
      </c>
      <c r="V7" s="5">
        <v>0</v>
      </c>
      <c r="W7" s="5">
        <v>0</v>
      </c>
      <c r="X7" s="5">
        <v>0</v>
      </c>
      <c r="Y7" s="5">
        <v>7</v>
      </c>
      <c r="Z7" s="5">
        <v>0</v>
      </c>
      <c r="AA7" s="5">
        <v>1</v>
      </c>
      <c r="AB7" s="5">
        <v>15</v>
      </c>
      <c r="AC7" s="5">
        <v>7</v>
      </c>
      <c r="AD7" s="5">
        <v>6</v>
      </c>
      <c r="AE7" s="5">
        <v>1</v>
      </c>
      <c r="AF7" s="5">
        <v>1</v>
      </c>
      <c r="AG7" s="5">
        <v>0</v>
      </c>
      <c r="AH7" s="5">
        <v>0</v>
      </c>
      <c r="AI7" s="5">
        <v>0</v>
      </c>
      <c r="AJ7" s="5">
        <v>2</v>
      </c>
    </row>
    <row r="8" spans="1:36" x14ac:dyDescent="0.2">
      <c r="A8" s="5" t="s">
        <v>68</v>
      </c>
      <c r="B8" s="5">
        <v>66</v>
      </c>
      <c r="C8" s="5">
        <v>18</v>
      </c>
      <c r="D8" s="5">
        <v>1</v>
      </c>
      <c r="E8" s="5">
        <v>0</v>
      </c>
      <c r="F8" s="5">
        <v>0</v>
      </c>
      <c r="G8" s="5">
        <v>0</v>
      </c>
      <c r="H8" s="5">
        <v>6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 t="s">
        <v>68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7</v>
      </c>
      <c r="Z8" s="5">
        <v>0</v>
      </c>
      <c r="AA8" s="5">
        <v>1</v>
      </c>
      <c r="AB8" s="5">
        <v>17</v>
      </c>
      <c r="AC8" s="5">
        <v>0</v>
      </c>
      <c r="AD8" s="5">
        <v>3</v>
      </c>
      <c r="AE8" s="5">
        <v>11</v>
      </c>
      <c r="AF8" s="5">
        <v>0</v>
      </c>
      <c r="AG8" s="5">
        <v>0</v>
      </c>
      <c r="AH8" s="5">
        <v>2</v>
      </c>
      <c r="AI8" s="5">
        <v>0</v>
      </c>
      <c r="AJ8" s="5">
        <v>0</v>
      </c>
    </row>
    <row r="9" spans="1:36" x14ac:dyDescent="0.2">
      <c r="A9" s="5" t="s">
        <v>69</v>
      </c>
      <c r="B9" s="5">
        <v>18</v>
      </c>
      <c r="C9" s="5">
        <v>17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1</v>
      </c>
      <c r="R9" s="5">
        <v>0</v>
      </c>
      <c r="S9" s="5" t="s">
        <v>69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</row>
    <row r="10" spans="1:36" x14ac:dyDescent="0.2">
      <c r="A10" s="5" t="s">
        <v>70</v>
      </c>
      <c r="B10" s="5">
        <v>41</v>
      </c>
      <c r="C10" s="5">
        <v>2</v>
      </c>
      <c r="D10" s="5">
        <v>0</v>
      </c>
      <c r="E10" s="5">
        <v>0</v>
      </c>
      <c r="F10" s="5">
        <v>0</v>
      </c>
      <c r="G10" s="5">
        <v>0</v>
      </c>
      <c r="H10" s="5">
        <v>2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 t="s">
        <v>70</v>
      </c>
      <c r="T10" s="5">
        <v>3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11</v>
      </c>
      <c r="AB10" s="5">
        <v>21</v>
      </c>
      <c r="AC10" s="5">
        <v>0</v>
      </c>
      <c r="AD10" s="5">
        <v>2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</row>
    <row r="12" spans="1:36" x14ac:dyDescent="0.2">
      <c r="A12" s="5" t="s">
        <v>339</v>
      </c>
      <c r="B12" s="5">
        <v>69232</v>
      </c>
      <c r="C12" s="5">
        <v>2592</v>
      </c>
      <c r="D12" s="5">
        <v>3889</v>
      </c>
      <c r="E12" s="5">
        <v>3275</v>
      </c>
      <c r="F12" s="5">
        <v>4400</v>
      </c>
      <c r="G12" s="5">
        <v>1270</v>
      </c>
      <c r="H12" s="5">
        <v>1383</v>
      </c>
      <c r="I12" s="5">
        <v>2779</v>
      </c>
      <c r="J12" s="5">
        <v>2180</v>
      </c>
      <c r="K12" s="5">
        <v>1391</v>
      </c>
      <c r="L12" s="5">
        <v>5002</v>
      </c>
      <c r="M12" s="5">
        <v>2370</v>
      </c>
      <c r="N12" s="5">
        <v>929</v>
      </c>
      <c r="O12" s="5">
        <v>420</v>
      </c>
      <c r="P12" s="5">
        <v>2581</v>
      </c>
      <c r="Q12" s="5">
        <v>2125</v>
      </c>
      <c r="R12" s="5">
        <v>1796</v>
      </c>
      <c r="S12" s="5" t="s">
        <v>339</v>
      </c>
      <c r="T12" s="5">
        <v>2995</v>
      </c>
      <c r="U12" s="5">
        <v>1725</v>
      </c>
      <c r="V12" s="5">
        <v>1815</v>
      </c>
      <c r="W12" s="5">
        <v>1752</v>
      </c>
      <c r="X12" s="5">
        <v>2460</v>
      </c>
      <c r="Y12" s="5">
        <v>2438</v>
      </c>
      <c r="Z12" s="5">
        <v>1586</v>
      </c>
      <c r="AA12" s="5">
        <v>1237</v>
      </c>
      <c r="AB12" s="5">
        <v>2384</v>
      </c>
      <c r="AC12" s="5">
        <v>961</v>
      </c>
      <c r="AD12" s="5">
        <v>1883</v>
      </c>
      <c r="AE12" s="5">
        <v>2644</v>
      </c>
      <c r="AF12" s="5">
        <v>4884</v>
      </c>
      <c r="AG12" s="5">
        <v>924</v>
      </c>
      <c r="AH12" s="5">
        <v>697</v>
      </c>
      <c r="AI12" s="5">
        <v>343</v>
      </c>
      <c r="AJ12" s="5">
        <v>122</v>
      </c>
    </row>
    <row r="13" spans="1:36" x14ac:dyDescent="0.2">
      <c r="A13" s="5" t="s">
        <v>65</v>
      </c>
      <c r="B13" s="5">
        <v>67891</v>
      </c>
      <c r="C13" s="5">
        <v>2560</v>
      </c>
      <c r="D13" s="5">
        <v>3881</v>
      </c>
      <c r="E13" s="5">
        <v>3271</v>
      </c>
      <c r="F13" s="5">
        <v>4396</v>
      </c>
      <c r="G13" s="5">
        <v>1270</v>
      </c>
      <c r="H13" s="5">
        <v>1375</v>
      </c>
      <c r="I13" s="5">
        <v>2778</v>
      </c>
      <c r="J13" s="5">
        <v>2174</v>
      </c>
      <c r="K13" s="5">
        <v>1391</v>
      </c>
      <c r="L13" s="5">
        <v>5000</v>
      </c>
      <c r="M13" s="5">
        <v>2368</v>
      </c>
      <c r="N13" s="5">
        <v>929</v>
      </c>
      <c r="O13" s="5">
        <v>419</v>
      </c>
      <c r="P13" s="5">
        <v>2579</v>
      </c>
      <c r="Q13" s="5">
        <v>2123</v>
      </c>
      <c r="R13" s="5">
        <v>1795</v>
      </c>
      <c r="S13" s="5" t="s">
        <v>65</v>
      </c>
      <c r="T13" s="5">
        <v>2990</v>
      </c>
      <c r="U13" s="5">
        <v>1725</v>
      </c>
      <c r="V13" s="5">
        <v>1815</v>
      </c>
      <c r="W13" s="5">
        <v>1750</v>
      </c>
      <c r="X13" s="5">
        <v>2459</v>
      </c>
      <c r="Y13" s="5">
        <v>2418</v>
      </c>
      <c r="Z13" s="5">
        <v>1578</v>
      </c>
      <c r="AA13" s="5">
        <v>1224</v>
      </c>
      <c r="AB13" s="5">
        <v>2340</v>
      </c>
      <c r="AC13" s="5">
        <v>958</v>
      </c>
      <c r="AD13" s="5">
        <v>1871</v>
      </c>
      <c r="AE13" s="5">
        <v>2632</v>
      </c>
      <c r="AF13" s="5">
        <v>4882</v>
      </c>
      <c r="AG13" s="5">
        <v>924</v>
      </c>
      <c r="AH13" s="5">
        <v>5</v>
      </c>
      <c r="AI13" s="5">
        <v>10</v>
      </c>
      <c r="AJ13" s="5">
        <v>1</v>
      </c>
    </row>
    <row r="14" spans="1:36" x14ac:dyDescent="0.2">
      <c r="A14" s="5" t="s">
        <v>66</v>
      </c>
      <c r="B14" s="5">
        <v>1206</v>
      </c>
      <c r="C14" s="5">
        <v>6</v>
      </c>
      <c r="D14" s="5">
        <v>5</v>
      </c>
      <c r="E14" s="5">
        <v>4</v>
      </c>
      <c r="F14" s="5">
        <v>2</v>
      </c>
      <c r="G14" s="5">
        <v>0</v>
      </c>
      <c r="H14" s="5">
        <v>1</v>
      </c>
      <c r="I14" s="5">
        <v>1</v>
      </c>
      <c r="J14" s="5">
        <v>6</v>
      </c>
      <c r="K14" s="5">
        <v>0</v>
      </c>
      <c r="L14" s="5">
        <v>2</v>
      </c>
      <c r="M14" s="5">
        <v>1</v>
      </c>
      <c r="N14" s="5">
        <v>0</v>
      </c>
      <c r="O14" s="5">
        <v>1</v>
      </c>
      <c r="P14" s="5">
        <v>2</v>
      </c>
      <c r="Q14" s="5">
        <v>1</v>
      </c>
      <c r="R14" s="5">
        <v>0</v>
      </c>
      <c r="S14" s="5" t="s">
        <v>66</v>
      </c>
      <c r="T14" s="5">
        <v>4</v>
      </c>
      <c r="U14" s="5">
        <v>0</v>
      </c>
      <c r="V14" s="5">
        <v>0</v>
      </c>
      <c r="W14" s="5">
        <v>2</v>
      </c>
      <c r="X14" s="5">
        <v>1</v>
      </c>
      <c r="Y14" s="5">
        <v>6</v>
      </c>
      <c r="Z14" s="5">
        <v>8</v>
      </c>
      <c r="AA14" s="5">
        <v>0</v>
      </c>
      <c r="AB14" s="5">
        <v>1</v>
      </c>
      <c r="AC14" s="5">
        <v>0</v>
      </c>
      <c r="AD14" s="5">
        <v>5</v>
      </c>
      <c r="AE14" s="5">
        <v>1</v>
      </c>
      <c r="AF14" s="5">
        <v>2</v>
      </c>
      <c r="AG14" s="5">
        <v>0</v>
      </c>
      <c r="AH14" s="5">
        <v>691</v>
      </c>
      <c r="AI14" s="5">
        <v>333</v>
      </c>
      <c r="AJ14" s="5">
        <v>120</v>
      </c>
    </row>
    <row r="15" spans="1:36" x14ac:dyDescent="0.2">
      <c r="A15" s="5" t="s">
        <v>67</v>
      </c>
      <c r="B15" s="5">
        <v>27</v>
      </c>
      <c r="C15" s="5">
        <v>2</v>
      </c>
      <c r="D15" s="5">
        <v>2</v>
      </c>
      <c r="E15" s="5">
        <v>0</v>
      </c>
      <c r="F15" s="5">
        <v>2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1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 t="s">
        <v>67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7</v>
      </c>
      <c r="Z15" s="5">
        <v>0</v>
      </c>
      <c r="AA15" s="5">
        <v>1</v>
      </c>
      <c r="AB15" s="5">
        <v>5</v>
      </c>
      <c r="AC15" s="5">
        <v>3</v>
      </c>
      <c r="AD15" s="5">
        <v>2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1</v>
      </c>
    </row>
    <row r="16" spans="1:36" x14ac:dyDescent="0.2">
      <c r="A16" s="5" t="s">
        <v>68</v>
      </c>
      <c r="B16" s="5">
        <v>59</v>
      </c>
      <c r="C16" s="5">
        <v>12</v>
      </c>
      <c r="D16" s="5">
        <v>1</v>
      </c>
      <c r="E16" s="5">
        <v>0</v>
      </c>
      <c r="F16" s="5">
        <v>0</v>
      </c>
      <c r="G16" s="5">
        <v>0</v>
      </c>
      <c r="H16" s="5">
        <v>6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 t="s">
        <v>68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7</v>
      </c>
      <c r="Z16" s="5">
        <v>0</v>
      </c>
      <c r="AA16" s="5">
        <v>1</v>
      </c>
      <c r="AB16" s="5">
        <v>17</v>
      </c>
      <c r="AC16" s="5">
        <v>0</v>
      </c>
      <c r="AD16" s="5">
        <v>3</v>
      </c>
      <c r="AE16" s="5">
        <v>11</v>
      </c>
      <c r="AF16" s="5">
        <v>0</v>
      </c>
      <c r="AG16" s="5">
        <v>0</v>
      </c>
      <c r="AH16" s="5">
        <v>1</v>
      </c>
      <c r="AI16" s="5">
        <v>0</v>
      </c>
      <c r="AJ16" s="5">
        <v>0</v>
      </c>
    </row>
    <row r="17" spans="1:36" x14ac:dyDescent="0.2">
      <c r="A17" s="5" t="s">
        <v>69</v>
      </c>
      <c r="B17" s="5">
        <v>11</v>
      </c>
      <c r="C17" s="5">
        <v>10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 t="s">
        <v>69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</row>
    <row r="18" spans="1:36" x14ac:dyDescent="0.2">
      <c r="A18" s="5" t="s">
        <v>70</v>
      </c>
      <c r="B18" s="5">
        <v>38</v>
      </c>
      <c r="C18" s="5">
        <v>2</v>
      </c>
      <c r="D18" s="5">
        <v>0</v>
      </c>
      <c r="E18" s="5">
        <v>0</v>
      </c>
      <c r="F18" s="5">
        <v>0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 t="s">
        <v>70</v>
      </c>
      <c r="T18" s="5">
        <v>1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11</v>
      </c>
      <c r="AB18" s="5">
        <v>21</v>
      </c>
      <c r="AC18" s="5">
        <v>0</v>
      </c>
      <c r="AD18" s="5">
        <v>2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</row>
    <row r="20" spans="1:36" x14ac:dyDescent="0.2">
      <c r="A20" s="5" t="s">
        <v>340</v>
      </c>
      <c r="B20" s="5">
        <v>68364</v>
      </c>
      <c r="C20" s="5">
        <v>2513</v>
      </c>
      <c r="D20" s="5">
        <v>3750</v>
      </c>
      <c r="E20" s="5">
        <v>2948</v>
      </c>
      <c r="F20" s="5">
        <v>4430</v>
      </c>
      <c r="G20" s="5">
        <v>1207</v>
      </c>
      <c r="H20" s="5">
        <v>1366</v>
      </c>
      <c r="I20" s="5">
        <v>2753</v>
      </c>
      <c r="J20" s="5">
        <v>2153</v>
      </c>
      <c r="K20" s="5">
        <v>1369</v>
      </c>
      <c r="L20" s="5">
        <v>5068</v>
      </c>
      <c r="M20" s="5">
        <v>2411</v>
      </c>
      <c r="N20" s="5">
        <v>956</v>
      </c>
      <c r="O20" s="5">
        <v>446</v>
      </c>
      <c r="P20" s="5">
        <v>2513</v>
      </c>
      <c r="Q20" s="5">
        <v>2070</v>
      </c>
      <c r="R20" s="5">
        <v>1796</v>
      </c>
      <c r="S20" s="5" t="s">
        <v>340</v>
      </c>
      <c r="T20" s="5">
        <v>3036</v>
      </c>
      <c r="U20" s="5">
        <v>1753</v>
      </c>
      <c r="V20" s="5">
        <v>1759</v>
      </c>
      <c r="W20" s="5">
        <v>1773</v>
      </c>
      <c r="X20" s="5">
        <v>2528</v>
      </c>
      <c r="Y20" s="5">
        <v>2498</v>
      </c>
      <c r="Z20" s="5">
        <v>1457</v>
      </c>
      <c r="AA20" s="5">
        <v>1313</v>
      </c>
      <c r="AB20" s="5">
        <v>2266</v>
      </c>
      <c r="AC20" s="5">
        <v>960</v>
      </c>
      <c r="AD20" s="5">
        <v>1864</v>
      </c>
      <c r="AE20" s="5">
        <v>2477</v>
      </c>
      <c r="AF20" s="5">
        <v>4750</v>
      </c>
      <c r="AG20" s="5">
        <v>998</v>
      </c>
      <c r="AH20" s="5">
        <v>699</v>
      </c>
      <c r="AI20" s="5">
        <v>357</v>
      </c>
      <c r="AJ20" s="5">
        <v>127</v>
      </c>
    </row>
    <row r="21" spans="1:36" x14ac:dyDescent="0.2">
      <c r="A21" s="5" t="s">
        <v>65</v>
      </c>
      <c r="B21" s="5">
        <v>67055</v>
      </c>
      <c r="C21" s="5">
        <v>2493</v>
      </c>
      <c r="D21" s="5">
        <v>3741</v>
      </c>
      <c r="E21" s="5">
        <v>2938</v>
      </c>
      <c r="F21" s="5">
        <v>4420</v>
      </c>
      <c r="G21" s="5">
        <v>1206</v>
      </c>
      <c r="H21" s="5">
        <v>1363</v>
      </c>
      <c r="I21" s="5">
        <v>2753</v>
      </c>
      <c r="J21" s="5">
        <v>2145</v>
      </c>
      <c r="K21" s="5">
        <v>1368</v>
      </c>
      <c r="L21" s="5">
        <v>5066</v>
      </c>
      <c r="M21" s="5">
        <v>2411</v>
      </c>
      <c r="N21" s="5">
        <v>956</v>
      </c>
      <c r="O21" s="5">
        <v>446</v>
      </c>
      <c r="P21" s="5">
        <v>2509</v>
      </c>
      <c r="Q21" s="5">
        <v>2070</v>
      </c>
      <c r="R21" s="5">
        <v>1795</v>
      </c>
      <c r="S21" s="5" t="s">
        <v>65</v>
      </c>
      <c r="T21" s="5">
        <v>3024</v>
      </c>
      <c r="U21" s="5">
        <v>1753</v>
      </c>
      <c r="V21" s="5">
        <v>1759</v>
      </c>
      <c r="W21" s="5">
        <v>1771</v>
      </c>
      <c r="X21" s="5">
        <v>2526</v>
      </c>
      <c r="Y21" s="5">
        <v>2489</v>
      </c>
      <c r="Z21" s="5">
        <v>1451</v>
      </c>
      <c r="AA21" s="5">
        <v>1311</v>
      </c>
      <c r="AB21" s="5">
        <v>2254</v>
      </c>
      <c r="AC21" s="5">
        <v>955</v>
      </c>
      <c r="AD21" s="5">
        <v>1858</v>
      </c>
      <c r="AE21" s="5">
        <v>2472</v>
      </c>
      <c r="AF21" s="5">
        <v>4744</v>
      </c>
      <c r="AG21" s="5">
        <v>998</v>
      </c>
      <c r="AH21" s="5">
        <v>2</v>
      </c>
      <c r="AI21" s="5">
        <v>7</v>
      </c>
      <c r="AJ21" s="5">
        <v>1</v>
      </c>
    </row>
    <row r="22" spans="1:36" x14ac:dyDescent="0.2">
      <c r="A22" s="5" t="s">
        <v>66</v>
      </c>
      <c r="B22" s="5">
        <v>1260</v>
      </c>
      <c r="C22" s="5">
        <v>7</v>
      </c>
      <c r="D22" s="5">
        <v>9</v>
      </c>
      <c r="E22" s="5">
        <v>9</v>
      </c>
      <c r="F22" s="5">
        <v>3</v>
      </c>
      <c r="G22" s="5">
        <v>1</v>
      </c>
      <c r="H22" s="5">
        <v>1</v>
      </c>
      <c r="I22" s="5">
        <v>0</v>
      </c>
      <c r="J22" s="5">
        <v>8</v>
      </c>
      <c r="K22" s="5">
        <v>0</v>
      </c>
      <c r="L22" s="5">
        <v>2</v>
      </c>
      <c r="M22" s="5">
        <v>0</v>
      </c>
      <c r="N22" s="5">
        <v>0</v>
      </c>
      <c r="O22" s="5">
        <v>0</v>
      </c>
      <c r="P22" s="5">
        <v>4</v>
      </c>
      <c r="Q22" s="5">
        <v>0</v>
      </c>
      <c r="R22" s="5">
        <v>1</v>
      </c>
      <c r="S22" s="5" t="s">
        <v>66</v>
      </c>
      <c r="T22" s="5">
        <v>9</v>
      </c>
      <c r="U22" s="5">
        <v>0</v>
      </c>
      <c r="V22" s="5">
        <v>0</v>
      </c>
      <c r="W22" s="5">
        <v>2</v>
      </c>
      <c r="X22" s="5">
        <v>2</v>
      </c>
      <c r="Y22" s="5">
        <v>9</v>
      </c>
      <c r="Z22" s="5">
        <v>6</v>
      </c>
      <c r="AA22" s="5">
        <v>2</v>
      </c>
      <c r="AB22" s="5">
        <v>2</v>
      </c>
      <c r="AC22" s="5">
        <v>1</v>
      </c>
      <c r="AD22" s="5">
        <v>2</v>
      </c>
      <c r="AE22" s="5">
        <v>4</v>
      </c>
      <c r="AF22" s="5">
        <v>5</v>
      </c>
      <c r="AG22" s="5">
        <v>0</v>
      </c>
      <c r="AH22" s="5">
        <v>696</v>
      </c>
      <c r="AI22" s="5">
        <v>350</v>
      </c>
      <c r="AJ22" s="5">
        <v>125</v>
      </c>
    </row>
    <row r="23" spans="1:36" x14ac:dyDescent="0.2">
      <c r="A23" s="5" t="s">
        <v>67</v>
      </c>
      <c r="B23" s="5">
        <v>32</v>
      </c>
      <c r="C23" s="5">
        <v>0</v>
      </c>
      <c r="D23" s="5">
        <v>0</v>
      </c>
      <c r="E23" s="5">
        <v>1</v>
      </c>
      <c r="F23" s="5">
        <v>7</v>
      </c>
      <c r="G23" s="5">
        <v>0</v>
      </c>
      <c r="H23" s="5">
        <v>1</v>
      </c>
      <c r="I23" s="5">
        <v>0</v>
      </c>
      <c r="J23" s="5">
        <v>0</v>
      </c>
      <c r="K23" s="5">
        <v>1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 t="s">
        <v>67</v>
      </c>
      <c r="T23" s="5">
        <v>1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10</v>
      </c>
      <c r="AC23" s="5">
        <v>4</v>
      </c>
      <c r="AD23" s="5">
        <v>4</v>
      </c>
      <c r="AE23" s="5">
        <v>1</v>
      </c>
      <c r="AF23" s="5">
        <v>1</v>
      </c>
      <c r="AG23" s="5">
        <v>0</v>
      </c>
      <c r="AH23" s="5">
        <v>0</v>
      </c>
      <c r="AI23" s="5">
        <v>0</v>
      </c>
      <c r="AJ23" s="5">
        <v>1</v>
      </c>
    </row>
    <row r="24" spans="1:36" x14ac:dyDescent="0.2">
      <c r="A24" s="5" t="s">
        <v>68</v>
      </c>
      <c r="B24" s="5">
        <v>7</v>
      </c>
      <c r="C24" s="5">
        <v>6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 t="s">
        <v>68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1</v>
      </c>
      <c r="AI24" s="5">
        <v>0</v>
      </c>
      <c r="AJ24" s="5">
        <v>0</v>
      </c>
    </row>
    <row r="25" spans="1:36" x14ac:dyDescent="0.2">
      <c r="A25" s="5" t="s">
        <v>69</v>
      </c>
      <c r="B25" s="5">
        <v>7</v>
      </c>
      <c r="C25" s="5">
        <v>7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 t="s">
        <v>69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</row>
    <row r="26" spans="1:36" x14ac:dyDescent="0.2">
      <c r="A26" s="5" t="s">
        <v>70</v>
      </c>
      <c r="B26" s="5">
        <v>3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1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 t="s">
        <v>70</v>
      </c>
      <c r="T26" s="5">
        <v>2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</row>
    <row r="27" spans="1:36" x14ac:dyDescent="0.2">
      <c r="A27" s="48" t="s">
        <v>426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 t="s">
        <v>426</v>
      </c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</row>
  </sheetData>
  <mergeCells count="2">
    <mergeCell ref="A27:R27"/>
    <mergeCell ref="S27:AJ2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CA4E1-42CD-4FED-AC60-0A5FCD07A311}">
  <dimension ref="A1:AJ26"/>
  <sheetViews>
    <sheetView view="pageBreakPreview" zoomScale="150" zoomScaleNormal="100" zoomScaleSheetLayoutView="150" workbookViewId="0">
      <selection activeCell="A26" sqref="A26:XFD26"/>
    </sheetView>
  </sheetViews>
  <sheetFormatPr defaultRowHeight="9.6" x14ac:dyDescent="0.2"/>
  <cols>
    <col min="1" max="1" width="15.44140625" style="5" customWidth="1"/>
    <col min="2" max="2" width="5.21875" style="5" customWidth="1"/>
    <col min="3" max="18" width="4.109375" style="5" customWidth="1"/>
    <col min="19" max="19" width="15.44140625" style="5" customWidth="1"/>
    <col min="20" max="36" width="4" style="5" customWidth="1"/>
    <col min="37" max="16384" width="8.88671875" style="5"/>
  </cols>
  <sheetData>
    <row r="1" spans="1:36" x14ac:dyDescent="0.2">
      <c r="A1" s="5" t="s">
        <v>382</v>
      </c>
      <c r="S1" s="5" t="s">
        <v>382</v>
      </c>
    </row>
    <row r="2" spans="1:36" s="9" customFormat="1" ht="7.8" x14ac:dyDescent="0.15">
      <c r="A2" s="20"/>
      <c r="B2" s="21"/>
      <c r="C2" s="21"/>
      <c r="D2" s="21"/>
      <c r="E2" s="21"/>
      <c r="F2" s="21"/>
      <c r="G2" s="22" t="s">
        <v>343</v>
      </c>
      <c r="H2" s="22" t="s">
        <v>345</v>
      </c>
      <c r="I2" s="22" t="s">
        <v>347</v>
      </c>
      <c r="J2" s="22"/>
      <c r="K2" s="22" t="s">
        <v>349</v>
      </c>
      <c r="L2" s="22"/>
      <c r="M2" s="22" t="s">
        <v>351</v>
      </c>
      <c r="N2" s="22"/>
      <c r="O2" s="22" t="s">
        <v>353</v>
      </c>
      <c r="P2" s="22" t="s">
        <v>355</v>
      </c>
      <c r="Q2" s="22"/>
      <c r="R2" s="22" t="s">
        <v>357</v>
      </c>
      <c r="S2" s="20"/>
      <c r="T2" s="22" t="s">
        <v>359</v>
      </c>
      <c r="U2" s="22" t="s">
        <v>361</v>
      </c>
      <c r="V2" s="22"/>
      <c r="W2" s="22"/>
      <c r="X2" s="22"/>
      <c r="Y2" s="22" t="s">
        <v>363</v>
      </c>
      <c r="Z2" s="22"/>
      <c r="AA2" s="22"/>
      <c r="AB2" s="22"/>
      <c r="AC2" s="22" t="s">
        <v>365</v>
      </c>
      <c r="AD2" s="22"/>
      <c r="AE2" s="22" t="s">
        <v>367</v>
      </c>
      <c r="AF2" s="22" t="s">
        <v>369</v>
      </c>
      <c r="AG2" s="22" t="s">
        <v>371</v>
      </c>
      <c r="AH2" s="22"/>
      <c r="AI2" s="22"/>
      <c r="AJ2" s="23"/>
    </row>
    <row r="3" spans="1:36" s="9" customFormat="1" ht="7.8" x14ac:dyDescent="0.15">
      <c r="A3" s="24"/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344</v>
      </c>
      <c r="H3" s="25" t="s">
        <v>346</v>
      </c>
      <c r="I3" s="25" t="s">
        <v>348</v>
      </c>
      <c r="J3" s="25" t="s">
        <v>8</v>
      </c>
      <c r="K3" s="25" t="s">
        <v>350</v>
      </c>
      <c r="L3" s="25" t="s">
        <v>10</v>
      </c>
      <c r="M3" s="25" t="s">
        <v>352</v>
      </c>
      <c r="N3" s="25" t="s">
        <v>12</v>
      </c>
      <c r="O3" s="25" t="s">
        <v>354</v>
      </c>
      <c r="P3" s="25" t="s">
        <v>356</v>
      </c>
      <c r="Q3" s="25" t="s">
        <v>15</v>
      </c>
      <c r="R3" s="25" t="s">
        <v>358</v>
      </c>
      <c r="S3" s="24"/>
      <c r="T3" s="25" t="s">
        <v>360</v>
      </c>
      <c r="U3" s="25" t="s">
        <v>362</v>
      </c>
      <c r="V3" s="25" t="s">
        <v>19</v>
      </c>
      <c r="W3" s="25" t="s">
        <v>20</v>
      </c>
      <c r="X3" s="25" t="s">
        <v>21</v>
      </c>
      <c r="Y3" s="25" t="s">
        <v>364</v>
      </c>
      <c r="Z3" s="25" t="s">
        <v>23</v>
      </c>
      <c r="AA3" s="25" t="s">
        <v>24</v>
      </c>
      <c r="AB3" s="25" t="s">
        <v>25</v>
      </c>
      <c r="AC3" s="25" t="s">
        <v>366</v>
      </c>
      <c r="AD3" s="25" t="s">
        <v>27</v>
      </c>
      <c r="AE3" s="25" t="s">
        <v>368</v>
      </c>
      <c r="AF3" s="25" t="s">
        <v>370</v>
      </c>
      <c r="AG3" s="25" t="s">
        <v>372</v>
      </c>
      <c r="AH3" s="25" t="s">
        <v>31</v>
      </c>
      <c r="AI3" s="25" t="s">
        <v>32</v>
      </c>
      <c r="AJ3" s="27" t="s">
        <v>33</v>
      </c>
    </row>
    <row r="4" spans="1:36" x14ac:dyDescent="0.2">
      <c r="A4" s="5" t="s">
        <v>403</v>
      </c>
      <c r="B4" s="5">
        <v>137596</v>
      </c>
      <c r="C4" s="5">
        <v>5105</v>
      </c>
      <c r="D4" s="5">
        <v>7639</v>
      </c>
      <c r="E4" s="5">
        <v>6223</v>
      </c>
      <c r="F4" s="5">
        <v>8830</v>
      </c>
      <c r="G4" s="5">
        <v>2477</v>
      </c>
      <c r="H4" s="5">
        <v>2749</v>
      </c>
      <c r="I4" s="5">
        <v>5532</v>
      </c>
      <c r="J4" s="5">
        <v>4333</v>
      </c>
      <c r="K4" s="5">
        <v>2760</v>
      </c>
      <c r="L4" s="5">
        <v>10070</v>
      </c>
      <c r="M4" s="5">
        <v>4781</v>
      </c>
      <c r="N4" s="5">
        <v>1885</v>
      </c>
      <c r="O4" s="5">
        <v>866</v>
      </c>
      <c r="P4" s="5">
        <v>5094</v>
      </c>
      <c r="Q4" s="5">
        <v>4195</v>
      </c>
      <c r="R4" s="5">
        <v>3592</v>
      </c>
      <c r="S4" s="5" t="s">
        <v>403</v>
      </c>
      <c r="T4" s="5">
        <v>6031</v>
      </c>
      <c r="U4" s="5">
        <v>3478</v>
      </c>
      <c r="V4" s="5">
        <v>3574</v>
      </c>
      <c r="W4" s="5">
        <v>3525</v>
      </c>
      <c r="X4" s="5">
        <v>4988</v>
      </c>
      <c r="Y4" s="5">
        <v>4936</v>
      </c>
      <c r="Z4" s="5">
        <v>3043</v>
      </c>
      <c r="AA4" s="5">
        <v>2550</v>
      </c>
      <c r="AB4" s="5">
        <v>4650</v>
      </c>
      <c r="AC4" s="5">
        <v>1921</v>
      </c>
      <c r="AD4" s="5">
        <v>3747</v>
      </c>
      <c r="AE4" s="5">
        <v>5121</v>
      </c>
      <c r="AF4" s="5">
        <v>9634</v>
      </c>
      <c r="AG4" s="5">
        <v>1922</v>
      </c>
      <c r="AH4" s="5">
        <v>1396</v>
      </c>
      <c r="AI4" s="5">
        <v>700</v>
      </c>
      <c r="AJ4" s="5">
        <v>249</v>
      </c>
    </row>
    <row r="5" spans="1:36" x14ac:dyDescent="0.2">
      <c r="A5" s="5" t="s">
        <v>71</v>
      </c>
      <c r="B5" s="5">
        <v>136852</v>
      </c>
      <c r="C5" s="5">
        <v>5064</v>
      </c>
      <c r="D5" s="5">
        <v>7630</v>
      </c>
      <c r="E5" s="5">
        <v>6220</v>
      </c>
      <c r="F5" s="5">
        <v>8823</v>
      </c>
      <c r="G5" s="5">
        <v>2472</v>
      </c>
      <c r="H5" s="5">
        <v>2740</v>
      </c>
      <c r="I5" s="5">
        <v>5528</v>
      </c>
      <c r="J5" s="5">
        <v>4330</v>
      </c>
      <c r="K5" s="5">
        <v>2759</v>
      </c>
      <c r="L5" s="5">
        <v>10066</v>
      </c>
      <c r="M5" s="5">
        <v>4776</v>
      </c>
      <c r="N5" s="5">
        <v>1885</v>
      </c>
      <c r="O5" s="5">
        <v>866</v>
      </c>
      <c r="P5" s="5">
        <v>5093</v>
      </c>
      <c r="Q5" s="5">
        <v>4193</v>
      </c>
      <c r="R5" s="5">
        <v>3592</v>
      </c>
      <c r="S5" s="5" t="s">
        <v>71</v>
      </c>
      <c r="T5" s="5">
        <v>6023</v>
      </c>
      <c r="U5" s="5">
        <v>3475</v>
      </c>
      <c r="V5" s="5">
        <v>3572</v>
      </c>
      <c r="W5" s="5">
        <v>3524</v>
      </c>
      <c r="X5" s="5">
        <v>4984</v>
      </c>
      <c r="Y5" s="5">
        <v>4914</v>
      </c>
      <c r="Z5" s="5">
        <v>3038</v>
      </c>
      <c r="AA5" s="5">
        <v>2538</v>
      </c>
      <c r="AB5" s="5">
        <v>4612</v>
      </c>
      <c r="AC5" s="5">
        <v>1919</v>
      </c>
      <c r="AD5" s="5">
        <v>3236</v>
      </c>
      <c r="AE5" s="5">
        <v>5117</v>
      </c>
      <c r="AF5" s="5">
        <v>9627</v>
      </c>
      <c r="AG5" s="5">
        <v>1922</v>
      </c>
      <c r="AH5" s="5">
        <v>1385</v>
      </c>
      <c r="AI5" s="5">
        <v>680</v>
      </c>
      <c r="AJ5" s="5">
        <v>249</v>
      </c>
    </row>
    <row r="6" spans="1:36" x14ac:dyDescent="0.2">
      <c r="A6" s="5" t="s">
        <v>72</v>
      </c>
      <c r="B6" s="5">
        <v>623</v>
      </c>
      <c r="C6" s="5">
        <v>11</v>
      </c>
      <c r="D6" s="5">
        <v>6</v>
      </c>
      <c r="E6" s="5">
        <v>3</v>
      </c>
      <c r="F6" s="5">
        <v>6</v>
      </c>
      <c r="G6" s="5">
        <v>4</v>
      </c>
      <c r="H6" s="5">
        <v>1</v>
      </c>
      <c r="I6" s="5">
        <v>4</v>
      </c>
      <c r="J6" s="5">
        <v>1</v>
      </c>
      <c r="K6" s="5">
        <v>1</v>
      </c>
      <c r="L6" s="5">
        <v>4</v>
      </c>
      <c r="M6" s="5">
        <v>5</v>
      </c>
      <c r="N6" s="5">
        <v>0</v>
      </c>
      <c r="O6" s="5">
        <v>0</v>
      </c>
      <c r="P6" s="5">
        <v>1</v>
      </c>
      <c r="Q6" s="5">
        <v>2</v>
      </c>
      <c r="R6" s="5">
        <v>0</v>
      </c>
      <c r="S6" s="5" t="s">
        <v>72</v>
      </c>
      <c r="T6" s="5">
        <v>4</v>
      </c>
      <c r="U6" s="5">
        <v>3</v>
      </c>
      <c r="V6" s="5">
        <v>2</v>
      </c>
      <c r="W6" s="5">
        <v>1</v>
      </c>
      <c r="X6" s="5">
        <v>4</v>
      </c>
      <c r="Y6" s="5">
        <v>22</v>
      </c>
      <c r="Z6" s="5">
        <v>3</v>
      </c>
      <c r="AA6" s="5">
        <v>1</v>
      </c>
      <c r="AB6" s="5">
        <v>1</v>
      </c>
      <c r="AC6" s="5">
        <v>2</v>
      </c>
      <c r="AD6" s="5">
        <v>507</v>
      </c>
      <c r="AE6" s="5">
        <v>4</v>
      </c>
      <c r="AF6" s="5">
        <v>7</v>
      </c>
      <c r="AG6" s="5">
        <v>0</v>
      </c>
      <c r="AH6" s="5">
        <v>11</v>
      </c>
      <c r="AI6" s="5">
        <v>2</v>
      </c>
      <c r="AJ6" s="5">
        <v>0</v>
      </c>
    </row>
    <row r="7" spans="1:36" x14ac:dyDescent="0.2">
      <c r="A7" s="5" t="s">
        <v>73</v>
      </c>
      <c r="B7" s="5">
        <v>121</v>
      </c>
      <c r="C7" s="5">
        <v>30</v>
      </c>
      <c r="D7" s="5">
        <v>3</v>
      </c>
      <c r="E7" s="5">
        <v>0</v>
      </c>
      <c r="F7" s="5">
        <v>1</v>
      </c>
      <c r="G7" s="5">
        <v>1</v>
      </c>
      <c r="H7" s="5">
        <v>8</v>
      </c>
      <c r="I7" s="5">
        <v>0</v>
      </c>
      <c r="J7" s="5">
        <v>2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 t="s">
        <v>73</v>
      </c>
      <c r="T7" s="5">
        <v>4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11</v>
      </c>
      <c r="AB7" s="5">
        <v>37</v>
      </c>
      <c r="AC7" s="5">
        <v>0</v>
      </c>
      <c r="AD7" s="5">
        <v>4</v>
      </c>
      <c r="AE7" s="5">
        <v>0</v>
      </c>
      <c r="AF7" s="5">
        <v>0</v>
      </c>
      <c r="AG7" s="5">
        <v>0</v>
      </c>
      <c r="AH7" s="5">
        <v>0</v>
      </c>
      <c r="AI7" s="5">
        <v>18</v>
      </c>
      <c r="AJ7" s="5">
        <v>0</v>
      </c>
    </row>
    <row r="9" spans="1:36" x14ac:dyDescent="0.2">
      <c r="A9" s="5" t="s">
        <v>404</v>
      </c>
      <c r="B9" s="5">
        <v>69232</v>
      </c>
      <c r="C9" s="5">
        <v>2592</v>
      </c>
      <c r="D9" s="5">
        <v>3889</v>
      </c>
      <c r="E9" s="5">
        <v>3275</v>
      </c>
      <c r="F9" s="5">
        <v>4400</v>
      </c>
      <c r="G9" s="5">
        <v>1270</v>
      </c>
      <c r="H9" s="5">
        <v>1383</v>
      </c>
      <c r="I9" s="5">
        <v>2779</v>
      </c>
      <c r="J9" s="5">
        <v>2180</v>
      </c>
      <c r="K9" s="5">
        <v>1391</v>
      </c>
      <c r="L9" s="5">
        <v>5002</v>
      </c>
      <c r="M9" s="5">
        <v>2370</v>
      </c>
      <c r="N9" s="5">
        <v>929</v>
      </c>
      <c r="O9" s="5">
        <v>420</v>
      </c>
      <c r="P9" s="5">
        <v>2581</v>
      </c>
      <c r="Q9" s="5">
        <v>2125</v>
      </c>
      <c r="R9" s="5">
        <v>1796</v>
      </c>
      <c r="S9" s="5" t="s">
        <v>404</v>
      </c>
      <c r="T9" s="5">
        <v>2995</v>
      </c>
      <c r="U9" s="5">
        <v>1725</v>
      </c>
      <c r="V9" s="5">
        <v>1815</v>
      </c>
      <c r="W9" s="5">
        <v>1752</v>
      </c>
      <c r="X9" s="5">
        <v>2460</v>
      </c>
      <c r="Y9" s="5">
        <v>2438</v>
      </c>
      <c r="Z9" s="5">
        <v>1586</v>
      </c>
      <c r="AA9" s="5">
        <v>1237</v>
      </c>
      <c r="AB9" s="5">
        <v>2384</v>
      </c>
      <c r="AC9" s="5">
        <v>961</v>
      </c>
      <c r="AD9" s="5">
        <v>1883</v>
      </c>
      <c r="AE9" s="5">
        <v>2644</v>
      </c>
      <c r="AF9" s="5">
        <v>4884</v>
      </c>
      <c r="AG9" s="5">
        <v>924</v>
      </c>
      <c r="AH9" s="5">
        <v>697</v>
      </c>
      <c r="AI9" s="5">
        <v>343</v>
      </c>
      <c r="AJ9" s="5">
        <v>122</v>
      </c>
    </row>
    <row r="10" spans="1:36" x14ac:dyDescent="0.2">
      <c r="A10" s="5" t="s">
        <v>71</v>
      </c>
      <c r="B10" s="5">
        <v>68826</v>
      </c>
      <c r="C10" s="5">
        <v>2567</v>
      </c>
      <c r="D10" s="5">
        <v>3885</v>
      </c>
      <c r="E10" s="5">
        <v>3274</v>
      </c>
      <c r="F10" s="5">
        <v>4397</v>
      </c>
      <c r="G10" s="5">
        <v>1269</v>
      </c>
      <c r="H10" s="5">
        <v>1376</v>
      </c>
      <c r="I10" s="5">
        <v>2777</v>
      </c>
      <c r="J10" s="5">
        <v>2178</v>
      </c>
      <c r="K10" s="5">
        <v>1391</v>
      </c>
      <c r="L10" s="5">
        <v>5000</v>
      </c>
      <c r="M10" s="5">
        <v>2368</v>
      </c>
      <c r="N10" s="5">
        <v>929</v>
      </c>
      <c r="O10" s="5">
        <v>420</v>
      </c>
      <c r="P10" s="5">
        <v>2581</v>
      </c>
      <c r="Q10" s="5">
        <v>2124</v>
      </c>
      <c r="R10" s="5">
        <v>1796</v>
      </c>
      <c r="S10" s="5" t="s">
        <v>71</v>
      </c>
      <c r="T10" s="5">
        <v>2993</v>
      </c>
      <c r="U10" s="5">
        <v>1723</v>
      </c>
      <c r="V10" s="5">
        <v>1813</v>
      </c>
      <c r="W10" s="5">
        <v>1752</v>
      </c>
      <c r="X10" s="5">
        <v>2460</v>
      </c>
      <c r="Y10" s="5">
        <v>2418</v>
      </c>
      <c r="Z10" s="5">
        <v>1583</v>
      </c>
      <c r="AA10" s="5">
        <v>1225</v>
      </c>
      <c r="AB10" s="5">
        <v>2347</v>
      </c>
      <c r="AC10" s="5">
        <v>961</v>
      </c>
      <c r="AD10" s="5">
        <v>1632</v>
      </c>
      <c r="AE10" s="5">
        <v>2642</v>
      </c>
      <c r="AF10" s="5">
        <v>4880</v>
      </c>
      <c r="AG10" s="5">
        <v>924</v>
      </c>
      <c r="AH10" s="5">
        <v>690</v>
      </c>
      <c r="AI10" s="5">
        <v>329</v>
      </c>
      <c r="AJ10" s="5">
        <v>122</v>
      </c>
    </row>
    <row r="11" spans="1:36" x14ac:dyDescent="0.2">
      <c r="A11" s="5" t="s">
        <v>72</v>
      </c>
      <c r="B11" s="5">
        <v>307</v>
      </c>
      <c r="C11" s="5">
        <v>6</v>
      </c>
      <c r="D11" s="5">
        <v>3</v>
      </c>
      <c r="E11" s="5">
        <v>1</v>
      </c>
      <c r="F11" s="5">
        <v>2</v>
      </c>
      <c r="G11" s="5">
        <v>0</v>
      </c>
      <c r="H11" s="5">
        <v>0</v>
      </c>
      <c r="I11" s="5">
        <v>2</v>
      </c>
      <c r="J11" s="5">
        <v>0</v>
      </c>
      <c r="K11" s="5">
        <v>0</v>
      </c>
      <c r="L11" s="5">
        <v>2</v>
      </c>
      <c r="M11" s="5">
        <v>2</v>
      </c>
      <c r="N11" s="5">
        <v>0</v>
      </c>
      <c r="O11" s="5">
        <v>0</v>
      </c>
      <c r="P11" s="5">
        <v>0</v>
      </c>
      <c r="Q11" s="5">
        <v>1</v>
      </c>
      <c r="R11" s="5">
        <v>0</v>
      </c>
      <c r="S11" s="5" t="s">
        <v>72</v>
      </c>
      <c r="T11" s="5">
        <v>1</v>
      </c>
      <c r="U11" s="5">
        <v>2</v>
      </c>
      <c r="V11" s="5">
        <v>2</v>
      </c>
      <c r="W11" s="5">
        <v>0</v>
      </c>
      <c r="X11" s="5">
        <v>0</v>
      </c>
      <c r="Y11" s="5">
        <v>20</v>
      </c>
      <c r="Z11" s="5">
        <v>1</v>
      </c>
      <c r="AA11" s="5">
        <v>1</v>
      </c>
      <c r="AB11" s="5">
        <v>0</v>
      </c>
      <c r="AC11" s="5">
        <v>0</v>
      </c>
      <c r="AD11" s="5">
        <v>247</v>
      </c>
      <c r="AE11" s="5">
        <v>2</v>
      </c>
      <c r="AF11" s="5">
        <v>4</v>
      </c>
      <c r="AG11" s="5">
        <v>0</v>
      </c>
      <c r="AH11" s="5">
        <v>7</v>
      </c>
      <c r="AI11" s="5">
        <v>1</v>
      </c>
      <c r="AJ11" s="5">
        <v>0</v>
      </c>
    </row>
    <row r="12" spans="1:36" x14ac:dyDescent="0.2">
      <c r="A12" s="5" t="s">
        <v>73</v>
      </c>
      <c r="B12" s="5">
        <v>99</v>
      </c>
      <c r="C12" s="5">
        <v>19</v>
      </c>
      <c r="D12" s="5">
        <v>1</v>
      </c>
      <c r="E12" s="5">
        <v>0</v>
      </c>
      <c r="F12" s="5">
        <v>1</v>
      </c>
      <c r="G12" s="5">
        <v>1</v>
      </c>
      <c r="H12" s="5">
        <v>7</v>
      </c>
      <c r="I12" s="5">
        <v>0</v>
      </c>
      <c r="J12" s="5">
        <v>2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 t="s">
        <v>73</v>
      </c>
      <c r="T12" s="5">
        <v>1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2</v>
      </c>
      <c r="AA12" s="5">
        <v>11</v>
      </c>
      <c r="AB12" s="5">
        <v>37</v>
      </c>
      <c r="AC12" s="5">
        <v>0</v>
      </c>
      <c r="AD12" s="5">
        <v>4</v>
      </c>
      <c r="AE12" s="5">
        <v>0</v>
      </c>
      <c r="AF12" s="5">
        <v>0</v>
      </c>
      <c r="AG12" s="5">
        <v>0</v>
      </c>
      <c r="AH12" s="5">
        <v>0</v>
      </c>
      <c r="AI12" s="5">
        <v>13</v>
      </c>
      <c r="AJ12" s="5">
        <v>0</v>
      </c>
    </row>
    <row r="14" spans="1:36" x14ac:dyDescent="0.2">
      <c r="A14" s="5" t="s">
        <v>340</v>
      </c>
      <c r="B14" s="5">
        <v>68364</v>
      </c>
      <c r="C14" s="5">
        <v>2513</v>
      </c>
      <c r="D14" s="5">
        <v>3750</v>
      </c>
      <c r="E14" s="5">
        <v>2948</v>
      </c>
      <c r="F14" s="5">
        <v>4430</v>
      </c>
      <c r="G14" s="5">
        <v>1207</v>
      </c>
      <c r="H14" s="5">
        <v>1366</v>
      </c>
      <c r="I14" s="5">
        <v>2753</v>
      </c>
      <c r="J14" s="5">
        <v>2153</v>
      </c>
      <c r="K14" s="5">
        <v>1369</v>
      </c>
      <c r="L14" s="5">
        <v>5068</v>
      </c>
      <c r="M14" s="5">
        <v>2411</v>
      </c>
      <c r="N14" s="5">
        <v>956</v>
      </c>
      <c r="O14" s="5">
        <v>446</v>
      </c>
      <c r="P14" s="5">
        <v>2513</v>
      </c>
      <c r="Q14" s="5">
        <v>2070</v>
      </c>
      <c r="R14" s="5">
        <v>1796</v>
      </c>
      <c r="S14" s="5" t="s">
        <v>340</v>
      </c>
      <c r="T14" s="5">
        <v>3036</v>
      </c>
      <c r="U14" s="5">
        <v>1753</v>
      </c>
      <c r="V14" s="5">
        <v>1759</v>
      </c>
      <c r="W14" s="5">
        <v>1773</v>
      </c>
      <c r="X14" s="5">
        <v>2528</v>
      </c>
      <c r="Y14" s="5">
        <v>2498</v>
      </c>
      <c r="Z14" s="5">
        <v>1457</v>
      </c>
      <c r="AA14" s="5">
        <v>1313</v>
      </c>
      <c r="AB14" s="5">
        <v>2266</v>
      </c>
      <c r="AC14" s="5">
        <v>960</v>
      </c>
      <c r="AD14" s="5">
        <v>1864</v>
      </c>
      <c r="AE14" s="5">
        <v>2477</v>
      </c>
      <c r="AF14" s="5">
        <v>4750</v>
      </c>
      <c r="AG14" s="5">
        <v>998</v>
      </c>
      <c r="AH14" s="5">
        <v>699</v>
      </c>
      <c r="AI14" s="5">
        <v>357</v>
      </c>
      <c r="AJ14" s="5">
        <v>127</v>
      </c>
    </row>
    <row r="15" spans="1:36" x14ac:dyDescent="0.2">
      <c r="A15" s="5" t="s">
        <v>71</v>
      </c>
      <c r="B15" s="5">
        <v>68026</v>
      </c>
      <c r="C15" s="5">
        <v>2497</v>
      </c>
      <c r="D15" s="5">
        <v>3745</v>
      </c>
      <c r="E15" s="5">
        <v>2946</v>
      </c>
      <c r="F15" s="5">
        <v>4426</v>
      </c>
      <c r="G15" s="5">
        <v>1203</v>
      </c>
      <c r="H15" s="5">
        <v>1364</v>
      </c>
      <c r="I15" s="5">
        <v>2751</v>
      </c>
      <c r="J15" s="5">
        <v>2152</v>
      </c>
      <c r="K15" s="5">
        <v>1368</v>
      </c>
      <c r="L15" s="5">
        <v>5066</v>
      </c>
      <c r="M15" s="5">
        <v>2408</v>
      </c>
      <c r="N15" s="5">
        <v>956</v>
      </c>
      <c r="O15" s="5">
        <v>446</v>
      </c>
      <c r="P15" s="5">
        <v>2512</v>
      </c>
      <c r="Q15" s="5">
        <v>2069</v>
      </c>
      <c r="R15" s="5">
        <v>1796</v>
      </c>
      <c r="S15" s="5" t="s">
        <v>71</v>
      </c>
      <c r="T15" s="5">
        <v>3030</v>
      </c>
      <c r="U15" s="5">
        <v>1752</v>
      </c>
      <c r="V15" s="5">
        <v>1759</v>
      </c>
      <c r="W15" s="5">
        <v>1772</v>
      </c>
      <c r="X15" s="5">
        <v>2524</v>
      </c>
      <c r="Y15" s="5">
        <v>2496</v>
      </c>
      <c r="Z15" s="5">
        <v>1455</v>
      </c>
      <c r="AA15" s="5">
        <v>1313</v>
      </c>
      <c r="AB15" s="5">
        <v>2265</v>
      </c>
      <c r="AC15" s="5">
        <v>958</v>
      </c>
      <c r="AD15" s="5">
        <v>1604</v>
      </c>
      <c r="AE15" s="5">
        <v>2475</v>
      </c>
      <c r="AF15" s="5">
        <v>4747</v>
      </c>
      <c r="AG15" s="5">
        <v>998</v>
      </c>
      <c r="AH15" s="5">
        <v>695</v>
      </c>
      <c r="AI15" s="5">
        <v>351</v>
      </c>
      <c r="AJ15" s="5">
        <v>127</v>
      </c>
    </row>
    <row r="16" spans="1:36" x14ac:dyDescent="0.2">
      <c r="A16" s="5" t="s">
        <v>72</v>
      </c>
      <c r="B16" s="5">
        <v>316</v>
      </c>
      <c r="C16" s="5">
        <v>5</v>
      </c>
      <c r="D16" s="5">
        <v>3</v>
      </c>
      <c r="E16" s="5">
        <v>2</v>
      </c>
      <c r="F16" s="5">
        <v>4</v>
      </c>
      <c r="G16" s="5">
        <v>4</v>
      </c>
      <c r="H16" s="5">
        <v>1</v>
      </c>
      <c r="I16" s="5">
        <v>2</v>
      </c>
      <c r="J16" s="5">
        <v>1</v>
      </c>
      <c r="K16" s="5">
        <v>1</v>
      </c>
      <c r="L16" s="5">
        <v>2</v>
      </c>
      <c r="M16" s="5">
        <v>3</v>
      </c>
      <c r="N16" s="5">
        <v>0</v>
      </c>
      <c r="O16" s="5">
        <v>0</v>
      </c>
      <c r="P16" s="5">
        <v>1</v>
      </c>
      <c r="Q16" s="5">
        <v>1</v>
      </c>
      <c r="R16" s="5">
        <v>0</v>
      </c>
      <c r="S16" s="5" t="s">
        <v>72</v>
      </c>
      <c r="T16" s="5">
        <v>3</v>
      </c>
      <c r="U16" s="5">
        <v>1</v>
      </c>
      <c r="V16" s="5">
        <v>0</v>
      </c>
      <c r="W16" s="5">
        <v>1</v>
      </c>
      <c r="X16" s="5">
        <v>4</v>
      </c>
      <c r="Y16" s="5">
        <v>2</v>
      </c>
      <c r="Z16" s="5">
        <v>2</v>
      </c>
      <c r="AA16" s="5">
        <v>0</v>
      </c>
      <c r="AB16" s="5">
        <v>1</v>
      </c>
      <c r="AC16" s="5">
        <v>2</v>
      </c>
      <c r="AD16" s="5">
        <v>260</v>
      </c>
      <c r="AE16" s="5">
        <v>2</v>
      </c>
      <c r="AF16" s="5">
        <v>3</v>
      </c>
      <c r="AG16" s="5">
        <v>0</v>
      </c>
      <c r="AH16" s="5">
        <v>4</v>
      </c>
      <c r="AI16" s="5">
        <v>1</v>
      </c>
      <c r="AJ16" s="5">
        <v>0</v>
      </c>
    </row>
    <row r="17" spans="1:36" x14ac:dyDescent="0.2">
      <c r="A17" s="5" t="s">
        <v>73</v>
      </c>
      <c r="B17" s="5">
        <v>22</v>
      </c>
      <c r="C17" s="5">
        <v>11</v>
      </c>
      <c r="D17" s="5">
        <v>2</v>
      </c>
      <c r="E17" s="5">
        <v>0</v>
      </c>
      <c r="F17" s="5">
        <v>0</v>
      </c>
      <c r="G17" s="5">
        <v>0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 t="s">
        <v>73</v>
      </c>
      <c r="T17" s="5">
        <v>3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5</v>
      </c>
      <c r="AJ17" s="5">
        <v>0</v>
      </c>
    </row>
    <row r="19" spans="1:36" x14ac:dyDescent="0.2">
      <c r="A19" s="5" t="s">
        <v>74</v>
      </c>
      <c r="S19" s="5" t="s">
        <v>74</v>
      </c>
    </row>
    <row r="21" spans="1:36" x14ac:dyDescent="0.2">
      <c r="A21" s="5" t="s">
        <v>398</v>
      </c>
      <c r="B21" s="5">
        <v>121</v>
      </c>
      <c r="C21" s="5">
        <v>30</v>
      </c>
      <c r="D21" s="5">
        <v>3</v>
      </c>
      <c r="E21" s="5">
        <v>0</v>
      </c>
      <c r="F21" s="5">
        <v>1</v>
      </c>
      <c r="G21" s="5">
        <v>1</v>
      </c>
      <c r="H21" s="5">
        <v>8</v>
      </c>
      <c r="I21" s="5">
        <v>0</v>
      </c>
      <c r="J21" s="5">
        <v>2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 t="s">
        <v>398</v>
      </c>
      <c r="T21" s="5">
        <v>4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2</v>
      </c>
      <c r="AA21" s="5">
        <v>11</v>
      </c>
      <c r="AB21" s="5">
        <v>37</v>
      </c>
      <c r="AC21" s="5">
        <v>0</v>
      </c>
      <c r="AD21" s="5">
        <v>4</v>
      </c>
      <c r="AE21" s="5">
        <v>0</v>
      </c>
      <c r="AF21" s="5">
        <v>0</v>
      </c>
      <c r="AG21" s="5">
        <v>0</v>
      </c>
      <c r="AH21" s="5">
        <v>0</v>
      </c>
      <c r="AI21" s="5">
        <v>18</v>
      </c>
      <c r="AJ21" s="5">
        <v>0</v>
      </c>
    </row>
    <row r="22" spans="1:36" x14ac:dyDescent="0.2">
      <c r="A22" s="5" t="s">
        <v>77</v>
      </c>
      <c r="B22" s="5">
        <v>65</v>
      </c>
      <c r="C22" s="5">
        <v>3</v>
      </c>
      <c r="D22" s="5">
        <v>0</v>
      </c>
      <c r="E22" s="5">
        <v>0</v>
      </c>
      <c r="F22" s="5">
        <v>0</v>
      </c>
      <c r="G22" s="5">
        <v>0</v>
      </c>
      <c r="H22" s="5">
        <v>8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 t="s">
        <v>77</v>
      </c>
      <c r="T22" s="5">
        <v>2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11</v>
      </c>
      <c r="AB22" s="5">
        <v>37</v>
      </c>
      <c r="AC22" s="5">
        <v>0</v>
      </c>
      <c r="AD22" s="5">
        <v>4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</row>
    <row r="23" spans="1:36" x14ac:dyDescent="0.2">
      <c r="A23" s="5" t="s">
        <v>76</v>
      </c>
      <c r="B23" s="5">
        <v>25</v>
      </c>
      <c r="C23" s="5">
        <v>5</v>
      </c>
      <c r="D23" s="5">
        <v>2</v>
      </c>
      <c r="E23" s="5">
        <v>0</v>
      </c>
      <c r="F23" s="5">
        <v>1</v>
      </c>
      <c r="G23" s="5">
        <v>1</v>
      </c>
      <c r="H23" s="5">
        <v>0</v>
      </c>
      <c r="I23" s="5">
        <v>0</v>
      </c>
      <c r="J23" s="5">
        <v>2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 t="s">
        <v>76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14</v>
      </c>
      <c r="AJ23" s="5">
        <v>0</v>
      </c>
    </row>
    <row r="24" spans="1:36" x14ac:dyDescent="0.2">
      <c r="A24" s="5" t="s">
        <v>75</v>
      </c>
      <c r="B24" s="5">
        <v>10</v>
      </c>
      <c r="C24" s="5">
        <v>9</v>
      </c>
      <c r="D24" s="5">
        <v>1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 t="s">
        <v>75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</row>
    <row r="25" spans="1:36" x14ac:dyDescent="0.2">
      <c r="A25" s="5" t="s">
        <v>405</v>
      </c>
      <c r="B25" s="5">
        <v>21</v>
      </c>
      <c r="C25" s="5">
        <v>13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 t="s">
        <v>405</v>
      </c>
      <c r="T25" s="5">
        <v>2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2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4</v>
      </c>
      <c r="AJ25" s="5">
        <v>0</v>
      </c>
    </row>
    <row r="26" spans="1:36" x14ac:dyDescent="0.2">
      <c r="A26" s="48" t="s">
        <v>426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 t="s">
        <v>426</v>
      </c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</row>
  </sheetData>
  <sortState xmlns:xlrd2="http://schemas.microsoft.com/office/spreadsheetml/2017/richdata2" ref="A22:AJ25">
    <sortCondition descending="1" ref="B22:B25"/>
  </sortState>
  <mergeCells count="2">
    <mergeCell ref="A26:R26"/>
    <mergeCell ref="S26:AJ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F2C4E-7E72-44E1-8CE8-B25EA9A0A791}">
  <dimension ref="A1:AJ27"/>
  <sheetViews>
    <sheetView view="pageBreakPreview" zoomScale="150" zoomScaleNormal="100" zoomScaleSheetLayoutView="150" workbookViewId="0">
      <selection activeCell="A27" sqref="A27:XFD27"/>
    </sheetView>
  </sheetViews>
  <sheetFormatPr defaultRowHeight="9.6" x14ac:dyDescent="0.2"/>
  <cols>
    <col min="1" max="1" width="11.21875" style="5" customWidth="1"/>
    <col min="2" max="2" width="6" style="5" customWidth="1"/>
    <col min="3" max="18" width="4.109375" style="5" customWidth="1"/>
    <col min="19" max="19" width="11.21875" style="5" customWidth="1"/>
    <col min="20" max="36" width="4" style="5" customWidth="1"/>
    <col min="37" max="16384" width="8.88671875" style="5"/>
  </cols>
  <sheetData>
    <row r="1" spans="1:36" x14ac:dyDescent="0.2">
      <c r="A1" s="5" t="s">
        <v>383</v>
      </c>
      <c r="S1" s="5" t="s">
        <v>383</v>
      </c>
    </row>
    <row r="2" spans="1:36" s="9" customFormat="1" ht="7.8" x14ac:dyDescent="0.15">
      <c r="A2" s="20"/>
      <c r="B2" s="21"/>
      <c r="C2" s="21"/>
      <c r="D2" s="21"/>
      <c r="E2" s="21"/>
      <c r="F2" s="21"/>
      <c r="G2" s="22" t="s">
        <v>343</v>
      </c>
      <c r="H2" s="22" t="s">
        <v>345</v>
      </c>
      <c r="I2" s="22" t="s">
        <v>347</v>
      </c>
      <c r="J2" s="22"/>
      <c r="K2" s="22" t="s">
        <v>349</v>
      </c>
      <c r="L2" s="22"/>
      <c r="M2" s="22" t="s">
        <v>351</v>
      </c>
      <c r="N2" s="22"/>
      <c r="O2" s="22" t="s">
        <v>353</v>
      </c>
      <c r="P2" s="22" t="s">
        <v>355</v>
      </c>
      <c r="Q2" s="22"/>
      <c r="R2" s="22" t="s">
        <v>357</v>
      </c>
      <c r="S2" s="20"/>
      <c r="T2" s="22" t="s">
        <v>359</v>
      </c>
      <c r="U2" s="22" t="s">
        <v>361</v>
      </c>
      <c r="V2" s="22"/>
      <c r="W2" s="22"/>
      <c r="X2" s="22"/>
      <c r="Y2" s="22" t="s">
        <v>363</v>
      </c>
      <c r="Z2" s="22"/>
      <c r="AA2" s="22"/>
      <c r="AB2" s="22"/>
      <c r="AC2" s="22" t="s">
        <v>365</v>
      </c>
      <c r="AD2" s="22"/>
      <c r="AE2" s="22" t="s">
        <v>367</v>
      </c>
      <c r="AF2" s="22" t="s">
        <v>369</v>
      </c>
      <c r="AG2" s="22" t="s">
        <v>371</v>
      </c>
      <c r="AH2" s="22"/>
      <c r="AI2" s="22"/>
      <c r="AJ2" s="23"/>
    </row>
    <row r="3" spans="1:36" s="9" customFormat="1" ht="7.8" x14ac:dyDescent="0.15">
      <c r="A3" s="24"/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344</v>
      </c>
      <c r="H3" s="25" t="s">
        <v>346</v>
      </c>
      <c r="I3" s="25" t="s">
        <v>348</v>
      </c>
      <c r="J3" s="25" t="s">
        <v>8</v>
      </c>
      <c r="K3" s="25" t="s">
        <v>350</v>
      </c>
      <c r="L3" s="25" t="s">
        <v>10</v>
      </c>
      <c r="M3" s="25" t="s">
        <v>352</v>
      </c>
      <c r="N3" s="25" t="s">
        <v>12</v>
      </c>
      <c r="O3" s="25" t="s">
        <v>354</v>
      </c>
      <c r="P3" s="25" t="s">
        <v>356</v>
      </c>
      <c r="Q3" s="25" t="s">
        <v>15</v>
      </c>
      <c r="R3" s="25" t="s">
        <v>358</v>
      </c>
      <c r="S3" s="24"/>
      <c r="T3" s="25" t="s">
        <v>360</v>
      </c>
      <c r="U3" s="25" t="s">
        <v>362</v>
      </c>
      <c r="V3" s="25" t="s">
        <v>19</v>
      </c>
      <c r="W3" s="25" t="s">
        <v>20</v>
      </c>
      <c r="X3" s="25" t="s">
        <v>21</v>
      </c>
      <c r="Y3" s="25" t="s">
        <v>364</v>
      </c>
      <c r="Z3" s="25" t="s">
        <v>23</v>
      </c>
      <c r="AA3" s="25" t="s">
        <v>24</v>
      </c>
      <c r="AB3" s="25" t="s">
        <v>25</v>
      </c>
      <c r="AC3" s="25" t="s">
        <v>366</v>
      </c>
      <c r="AD3" s="25" t="s">
        <v>27</v>
      </c>
      <c r="AE3" s="25" t="s">
        <v>368</v>
      </c>
      <c r="AF3" s="25" t="s">
        <v>370</v>
      </c>
      <c r="AG3" s="25" t="s">
        <v>372</v>
      </c>
      <c r="AH3" s="25" t="s">
        <v>31</v>
      </c>
      <c r="AI3" s="25" t="s">
        <v>32</v>
      </c>
      <c r="AJ3" s="27" t="s">
        <v>33</v>
      </c>
    </row>
    <row r="4" spans="1:36" x14ac:dyDescent="0.2">
      <c r="A4" s="5" t="s">
        <v>403</v>
      </c>
      <c r="B4" s="5">
        <v>137596</v>
      </c>
      <c r="C4" s="5">
        <v>5105</v>
      </c>
      <c r="D4" s="5">
        <v>7639</v>
      </c>
      <c r="E4" s="5">
        <v>6223</v>
      </c>
      <c r="F4" s="5">
        <v>8830</v>
      </c>
      <c r="G4" s="5">
        <v>2477</v>
      </c>
      <c r="H4" s="5">
        <v>2749</v>
      </c>
      <c r="I4" s="5">
        <v>5532</v>
      </c>
      <c r="J4" s="5">
        <v>4333</v>
      </c>
      <c r="K4" s="5">
        <v>2760</v>
      </c>
      <c r="L4" s="5">
        <v>10070</v>
      </c>
      <c r="M4" s="5">
        <v>4781</v>
      </c>
      <c r="N4" s="5">
        <v>1885</v>
      </c>
      <c r="O4" s="5">
        <v>866</v>
      </c>
      <c r="P4" s="5">
        <v>5094</v>
      </c>
      <c r="Q4" s="5">
        <v>4195</v>
      </c>
      <c r="R4" s="5">
        <v>3592</v>
      </c>
      <c r="S4" s="5" t="s">
        <v>403</v>
      </c>
      <c r="T4" s="5">
        <v>6031</v>
      </c>
      <c r="U4" s="5">
        <v>3478</v>
      </c>
      <c r="V4" s="5">
        <v>3574</v>
      </c>
      <c r="W4" s="5">
        <v>3525</v>
      </c>
      <c r="X4" s="5">
        <v>4988</v>
      </c>
      <c r="Y4" s="5">
        <v>4936</v>
      </c>
      <c r="Z4" s="5">
        <v>3043</v>
      </c>
      <c r="AA4" s="5">
        <v>2550</v>
      </c>
      <c r="AB4" s="5">
        <v>4650</v>
      </c>
      <c r="AC4" s="5">
        <v>1921</v>
      </c>
      <c r="AD4" s="5">
        <v>3747</v>
      </c>
      <c r="AE4" s="5">
        <v>5121</v>
      </c>
      <c r="AF4" s="5">
        <v>9634</v>
      </c>
      <c r="AG4" s="5">
        <v>1922</v>
      </c>
      <c r="AH4" s="5">
        <v>1396</v>
      </c>
      <c r="AI4" s="5">
        <v>700</v>
      </c>
      <c r="AJ4" s="5">
        <v>249</v>
      </c>
    </row>
    <row r="5" spans="1:36" x14ac:dyDescent="0.2">
      <c r="A5" s="5" t="s">
        <v>78</v>
      </c>
      <c r="B5" s="5">
        <v>85126</v>
      </c>
      <c r="C5" s="5">
        <v>3103</v>
      </c>
      <c r="D5" s="5">
        <v>4680</v>
      </c>
      <c r="E5" s="5">
        <v>4012</v>
      </c>
      <c r="F5" s="5">
        <v>5638</v>
      </c>
      <c r="G5" s="5">
        <v>1554</v>
      </c>
      <c r="H5" s="5">
        <v>1684</v>
      </c>
      <c r="I5" s="5">
        <v>3302</v>
      </c>
      <c r="J5" s="5">
        <v>2484</v>
      </c>
      <c r="K5" s="5">
        <v>1624</v>
      </c>
      <c r="L5" s="5">
        <v>6262</v>
      </c>
      <c r="M5" s="5">
        <v>3118</v>
      </c>
      <c r="N5" s="5">
        <v>1175</v>
      </c>
      <c r="O5" s="5">
        <v>524</v>
      </c>
      <c r="P5" s="5">
        <v>3216</v>
      </c>
      <c r="Q5" s="5">
        <v>2599</v>
      </c>
      <c r="R5" s="5">
        <v>2233</v>
      </c>
      <c r="S5" s="5" t="s">
        <v>78</v>
      </c>
      <c r="T5" s="5">
        <v>3777</v>
      </c>
      <c r="U5" s="5">
        <v>2175</v>
      </c>
      <c r="V5" s="5">
        <v>2176</v>
      </c>
      <c r="W5" s="5">
        <v>2221</v>
      </c>
      <c r="X5" s="5">
        <v>3172</v>
      </c>
      <c r="Y5" s="5">
        <v>2942</v>
      </c>
      <c r="Z5" s="5">
        <v>1833</v>
      </c>
      <c r="AA5" s="5">
        <v>1604</v>
      </c>
      <c r="AB5" s="5">
        <v>2877</v>
      </c>
      <c r="AC5" s="5">
        <v>1231</v>
      </c>
      <c r="AD5" s="5">
        <v>2338</v>
      </c>
      <c r="AE5" s="5">
        <v>3278</v>
      </c>
      <c r="AF5" s="5">
        <v>5868</v>
      </c>
      <c r="AG5" s="5">
        <v>1086</v>
      </c>
      <c r="AH5" s="5">
        <v>827</v>
      </c>
      <c r="AI5" s="5">
        <v>376</v>
      </c>
      <c r="AJ5" s="5">
        <v>137</v>
      </c>
    </row>
    <row r="6" spans="1:36" x14ac:dyDescent="0.2">
      <c r="A6" s="5" t="s">
        <v>79</v>
      </c>
      <c r="B6" s="5">
        <v>44381</v>
      </c>
      <c r="C6" s="5">
        <v>1627</v>
      </c>
      <c r="D6" s="5">
        <v>2575</v>
      </c>
      <c r="E6" s="5">
        <v>2049</v>
      </c>
      <c r="F6" s="5">
        <v>2878</v>
      </c>
      <c r="G6" s="5">
        <v>861</v>
      </c>
      <c r="H6" s="5">
        <v>933</v>
      </c>
      <c r="I6" s="5">
        <v>2003</v>
      </c>
      <c r="J6" s="5">
        <v>1623</v>
      </c>
      <c r="K6" s="5">
        <v>994</v>
      </c>
      <c r="L6" s="5">
        <v>3183</v>
      </c>
      <c r="M6" s="5">
        <v>1446</v>
      </c>
      <c r="N6" s="5">
        <v>495</v>
      </c>
      <c r="O6" s="5">
        <v>307</v>
      </c>
      <c r="P6" s="5">
        <v>1704</v>
      </c>
      <c r="Q6" s="5">
        <v>1489</v>
      </c>
      <c r="R6" s="5">
        <v>1185</v>
      </c>
      <c r="S6" s="5" t="s">
        <v>79</v>
      </c>
      <c r="T6" s="5">
        <v>1860</v>
      </c>
      <c r="U6" s="5">
        <v>1068</v>
      </c>
      <c r="V6" s="5">
        <v>1231</v>
      </c>
      <c r="W6" s="5">
        <v>1130</v>
      </c>
      <c r="X6" s="5">
        <v>927</v>
      </c>
      <c r="Y6" s="5">
        <v>1585</v>
      </c>
      <c r="Z6" s="5">
        <v>878</v>
      </c>
      <c r="AA6" s="5">
        <v>832</v>
      </c>
      <c r="AB6" s="5">
        <v>1542</v>
      </c>
      <c r="AC6" s="5">
        <v>614</v>
      </c>
      <c r="AD6" s="5">
        <v>1264</v>
      </c>
      <c r="AE6" s="5">
        <v>1607</v>
      </c>
      <c r="AF6" s="5">
        <v>3048</v>
      </c>
      <c r="AG6" s="5">
        <v>543</v>
      </c>
      <c r="AH6" s="5">
        <v>514</v>
      </c>
      <c r="AI6" s="5">
        <v>284</v>
      </c>
      <c r="AJ6" s="5">
        <v>102</v>
      </c>
    </row>
    <row r="7" spans="1:36" x14ac:dyDescent="0.2">
      <c r="A7" s="5" t="s">
        <v>80</v>
      </c>
      <c r="B7" s="5">
        <v>3114</v>
      </c>
      <c r="C7" s="5">
        <v>162</v>
      </c>
      <c r="D7" s="5">
        <v>137</v>
      </c>
      <c r="E7" s="5">
        <v>2</v>
      </c>
      <c r="F7" s="5">
        <v>44</v>
      </c>
      <c r="G7" s="5">
        <v>2</v>
      </c>
      <c r="H7" s="5">
        <v>55</v>
      </c>
      <c r="I7" s="5">
        <v>2</v>
      </c>
      <c r="J7" s="5">
        <v>73</v>
      </c>
      <c r="K7" s="5">
        <v>65</v>
      </c>
      <c r="L7" s="5">
        <v>278</v>
      </c>
      <c r="M7" s="5">
        <v>59</v>
      </c>
      <c r="N7" s="5">
        <v>174</v>
      </c>
      <c r="O7" s="5">
        <v>0</v>
      </c>
      <c r="P7" s="5">
        <v>1</v>
      </c>
      <c r="Q7" s="5">
        <v>1</v>
      </c>
      <c r="R7" s="5">
        <v>63</v>
      </c>
      <c r="S7" s="5" t="s">
        <v>80</v>
      </c>
      <c r="T7" s="5">
        <v>159</v>
      </c>
      <c r="U7" s="5">
        <v>93</v>
      </c>
      <c r="V7" s="5">
        <v>4</v>
      </c>
      <c r="W7" s="5">
        <v>0</v>
      </c>
      <c r="X7" s="5">
        <v>747</v>
      </c>
      <c r="Y7" s="5">
        <v>191</v>
      </c>
      <c r="Z7" s="5">
        <v>160</v>
      </c>
      <c r="AA7" s="5">
        <v>0</v>
      </c>
      <c r="AB7" s="5">
        <v>1</v>
      </c>
      <c r="AC7" s="5">
        <v>0</v>
      </c>
      <c r="AD7" s="5">
        <v>4</v>
      </c>
      <c r="AE7" s="5">
        <v>54</v>
      </c>
      <c r="AF7" s="5">
        <v>374</v>
      </c>
      <c r="AG7" s="5">
        <v>209</v>
      </c>
      <c r="AH7" s="5">
        <v>0</v>
      </c>
      <c r="AI7" s="5">
        <v>0</v>
      </c>
      <c r="AJ7" s="5">
        <v>0</v>
      </c>
    </row>
    <row r="8" spans="1:36" x14ac:dyDescent="0.2">
      <c r="A8" s="5" t="s">
        <v>81</v>
      </c>
      <c r="B8" s="5">
        <v>305</v>
      </c>
      <c r="C8" s="5">
        <v>11</v>
      </c>
      <c r="D8" s="5">
        <v>17</v>
      </c>
      <c r="E8" s="5">
        <v>8</v>
      </c>
      <c r="F8" s="5">
        <v>17</v>
      </c>
      <c r="G8" s="5">
        <v>10</v>
      </c>
      <c r="H8" s="5">
        <v>6</v>
      </c>
      <c r="I8" s="5">
        <v>7</v>
      </c>
      <c r="J8" s="5">
        <v>13</v>
      </c>
      <c r="K8" s="5">
        <v>9</v>
      </c>
      <c r="L8" s="5">
        <v>18</v>
      </c>
      <c r="M8" s="5">
        <v>16</v>
      </c>
      <c r="N8" s="5">
        <v>7</v>
      </c>
      <c r="O8" s="5">
        <v>1</v>
      </c>
      <c r="P8" s="5">
        <v>8</v>
      </c>
      <c r="Q8" s="5">
        <v>6</v>
      </c>
      <c r="R8" s="5">
        <v>5</v>
      </c>
      <c r="S8" s="5" t="s">
        <v>81</v>
      </c>
      <c r="T8" s="5">
        <v>4</v>
      </c>
      <c r="U8" s="5">
        <v>7</v>
      </c>
      <c r="V8" s="5">
        <v>16</v>
      </c>
      <c r="W8" s="5">
        <v>6</v>
      </c>
      <c r="X8" s="5">
        <v>10</v>
      </c>
      <c r="Y8" s="5">
        <v>22</v>
      </c>
      <c r="Z8" s="5">
        <v>7</v>
      </c>
      <c r="AA8" s="5">
        <v>5</v>
      </c>
      <c r="AB8" s="5">
        <v>11</v>
      </c>
      <c r="AC8" s="5">
        <v>5</v>
      </c>
      <c r="AD8" s="5">
        <v>2</v>
      </c>
      <c r="AE8" s="5">
        <v>8</v>
      </c>
      <c r="AF8" s="5">
        <v>29</v>
      </c>
      <c r="AG8" s="5">
        <v>12</v>
      </c>
      <c r="AH8" s="5">
        <v>0</v>
      </c>
      <c r="AI8" s="5">
        <v>1</v>
      </c>
      <c r="AJ8" s="5">
        <v>1</v>
      </c>
    </row>
    <row r="9" spans="1:36" x14ac:dyDescent="0.2">
      <c r="A9" s="5" t="s">
        <v>82</v>
      </c>
      <c r="B9" s="5">
        <v>821</v>
      </c>
      <c r="C9" s="5">
        <v>63</v>
      </c>
      <c r="D9" s="5">
        <v>37</v>
      </c>
      <c r="E9" s="5">
        <v>26</v>
      </c>
      <c r="F9" s="5">
        <v>40</v>
      </c>
      <c r="G9" s="5">
        <v>9</v>
      </c>
      <c r="H9" s="5">
        <v>10</v>
      </c>
      <c r="I9" s="5">
        <v>47</v>
      </c>
      <c r="J9" s="5">
        <v>21</v>
      </c>
      <c r="K9" s="5">
        <v>17</v>
      </c>
      <c r="L9" s="5">
        <v>50</v>
      </c>
      <c r="M9" s="5">
        <v>16</v>
      </c>
      <c r="N9" s="5">
        <v>2</v>
      </c>
      <c r="O9" s="5">
        <v>3</v>
      </c>
      <c r="P9" s="5">
        <v>23</v>
      </c>
      <c r="Q9" s="5">
        <v>17</v>
      </c>
      <c r="R9" s="5">
        <v>14</v>
      </c>
      <c r="S9" s="5" t="s">
        <v>82</v>
      </c>
      <c r="T9" s="5">
        <v>35</v>
      </c>
      <c r="U9" s="5">
        <v>10</v>
      </c>
      <c r="V9" s="5">
        <v>13</v>
      </c>
      <c r="W9" s="5">
        <v>45</v>
      </c>
      <c r="X9" s="5">
        <v>29</v>
      </c>
      <c r="Y9" s="5">
        <v>24</v>
      </c>
      <c r="Z9" s="5">
        <v>25</v>
      </c>
      <c r="AA9" s="5">
        <v>12</v>
      </c>
      <c r="AB9" s="5">
        <v>57</v>
      </c>
      <c r="AC9" s="5">
        <v>20</v>
      </c>
      <c r="AD9" s="5">
        <v>26</v>
      </c>
      <c r="AE9" s="5">
        <v>30</v>
      </c>
      <c r="AF9" s="5">
        <v>74</v>
      </c>
      <c r="AG9" s="5">
        <v>13</v>
      </c>
      <c r="AH9" s="5">
        <v>5</v>
      </c>
      <c r="AI9" s="5">
        <v>7</v>
      </c>
      <c r="AJ9" s="5">
        <v>1</v>
      </c>
    </row>
    <row r="10" spans="1:36" x14ac:dyDescent="0.2">
      <c r="A10" s="5" t="s">
        <v>83</v>
      </c>
      <c r="B10" s="5">
        <v>3849</v>
      </c>
      <c r="C10" s="5">
        <v>139</v>
      </c>
      <c r="D10" s="5">
        <v>193</v>
      </c>
      <c r="E10" s="5">
        <v>126</v>
      </c>
      <c r="F10" s="5">
        <v>213</v>
      </c>
      <c r="G10" s="5">
        <v>41</v>
      </c>
      <c r="H10" s="5">
        <v>61</v>
      </c>
      <c r="I10" s="5">
        <v>171</v>
      </c>
      <c r="J10" s="5">
        <v>119</v>
      </c>
      <c r="K10" s="5">
        <v>51</v>
      </c>
      <c r="L10" s="5">
        <v>279</v>
      </c>
      <c r="M10" s="5">
        <v>126</v>
      </c>
      <c r="N10" s="5">
        <v>32</v>
      </c>
      <c r="O10" s="5">
        <v>31</v>
      </c>
      <c r="P10" s="5">
        <v>142</v>
      </c>
      <c r="Q10" s="5">
        <v>83</v>
      </c>
      <c r="R10" s="5">
        <v>92</v>
      </c>
      <c r="S10" s="5" t="s">
        <v>83</v>
      </c>
      <c r="T10" s="5">
        <v>196</v>
      </c>
      <c r="U10" s="5">
        <v>125</v>
      </c>
      <c r="V10" s="5">
        <v>134</v>
      </c>
      <c r="W10" s="5">
        <v>123</v>
      </c>
      <c r="X10" s="5">
        <v>103</v>
      </c>
      <c r="Y10" s="5">
        <v>172</v>
      </c>
      <c r="Z10" s="5">
        <v>140</v>
      </c>
      <c r="AA10" s="5">
        <v>97</v>
      </c>
      <c r="AB10" s="5">
        <v>162</v>
      </c>
      <c r="AC10" s="5">
        <v>51</v>
      </c>
      <c r="AD10" s="5">
        <v>113</v>
      </c>
      <c r="AE10" s="5">
        <v>144</v>
      </c>
      <c r="AF10" s="5">
        <v>241</v>
      </c>
      <c r="AG10" s="5">
        <v>59</v>
      </c>
      <c r="AH10" s="5">
        <v>50</v>
      </c>
      <c r="AI10" s="5">
        <v>32</v>
      </c>
      <c r="AJ10" s="5">
        <v>8</v>
      </c>
    </row>
    <row r="12" spans="1:36" x14ac:dyDescent="0.2">
      <c r="A12" s="5" t="s">
        <v>404</v>
      </c>
      <c r="B12" s="5">
        <v>69232</v>
      </c>
      <c r="C12" s="5">
        <v>2592</v>
      </c>
      <c r="D12" s="5">
        <v>3889</v>
      </c>
      <c r="E12" s="5">
        <v>3275</v>
      </c>
      <c r="F12" s="5">
        <v>4400</v>
      </c>
      <c r="G12" s="5">
        <v>1270</v>
      </c>
      <c r="H12" s="5">
        <v>1383</v>
      </c>
      <c r="I12" s="5">
        <v>2779</v>
      </c>
      <c r="J12" s="5">
        <v>2180</v>
      </c>
      <c r="K12" s="5">
        <v>1391</v>
      </c>
      <c r="L12" s="5">
        <v>5002</v>
      </c>
      <c r="M12" s="5">
        <v>2370</v>
      </c>
      <c r="N12" s="5">
        <v>929</v>
      </c>
      <c r="O12" s="5">
        <v>420</v>
      </c>
      <c r="P12" s="5">
        <v>2581</v>
      </c>
      <c r="Q12" s="5">
        <v>2125</v>
      </c>
      <c r="R12" s="5">
        <v>1796</v>
      </c>
      <c r="S12" s="5" t="s">
        <v>404</v>
      </c>
      <c r="T12" s="5">
        <v>2995</v>
      </c>
      <c r="U12" s="5">
        <v>1725</v>
      </c>
      <c r="V12" s="5">
        <v>1815</v>
      </c>
      <c r="W12" s="5">
        <v>1752</v>
      </c>
      <c r="X12" s="5">
        <v>2460</v>
      </c>
      <c r="Y12" s="5">
        <v>2438</v>
      </c>
      <c r="Z12" s="5">
        <v>1586</v>
      </c>
      <c r="AA12" s="5">
        <v>1237</v>
      </c>
      <c r="AB12" s="5">
        <v>2384</v>
      </c>
      <c r="AC12" s="5">
        <v>961</v>
      </c>
      <c r="AD12" s="5">
        <v>1883</v>
      </c>
      <c r="AE12" s="5">
        <v>2644</v>
      </c>
      <c r="AF12" s="5">
        <v>4884</v>
      </c>
      <c r="AG12" s="5">
        <v>924</v>
      </c>
      <c r="AH12" s="5">
        <v>697</v>
      </c>
      <c r="AI12" s="5">
        <v>343</v>
      </c>
      <c r="AJ12" s="5">
        <v>122</v>
      </c>
    </row>
    <row r="13" spans="1:36" x14ac:dyDescent="0.2">
      <c r="A13" s="5" t="s">
        <v>78</v>
      </c>
      <c r="B13" s="5">
        <v>45230</v>
      </c>
      <c r="C13" s="5">
        <v>1653</v>
      </c>
      <c r="D13" s="5">
        <v>2533</v>
      </c>
      <c r="E13" s="5">
        <v>2247</v>
      </c>
      <c r="F13" s="5">
        <v>2952</v>
      </c>
      <c r="G13" s="5">
        <v>853</v>
      </c>
      <c r="H13" s="5">
        <v>894</v>
      </c>
      <c r="I13" s="5">
        <v>1758</v>
      </c>
      <c r="J13" s="5">
        <v>1326</v>
      </c>
      <c r="K13" s="5">
        <v>859</v>
      </c>
      <c r="L13" s="5">
        <v>3256</v>
      </c>
      <c r="M13" s="5">
        <v>1633</v>
      </c>
      <c r="N13" s="5">
        <v>619</v>
      </c>
      <c r="O13" s="5">
        <v>272</v>
      </c>
      <c r="P13" s="5">
        <v>1738</v>
      </c>
      <c r="Q13" s="5">
        <v>1388</v>
      </c>
      <c r="R13" s="5">
        <v>1172</v>
      </c>
      <c r="S13" s="5" t="s">
        <v>78</v>
      </c>
      <c r="T13" s="5">
        <v>1959</v>
      </c>
      <c r="U13" s="5">
        <v>1157</v>
      </c>
      <c r="V13" s="5">
        <v>1169</v>
      </c>
      <c r="W13" s="5">
        <v>1169</v>
      </c>
      <c r="X13" s="5">
        <v>1658</v>
      </c>
      <c r="Y13" s="5">
        <v>1544</v>
      </c>
      <c r="Z13" s="5">
        <v>1044</v>
      </c>
      <c r="AA13" s="5">
        <v>819</v>
      </c>
      <c r="AB13" s="5">
        <v>1545</v>
      </c>
      <c r="AC13" s="5">
        <v>638</v>
      </c>
      <c r="AD13" s="5">
        <v>1213</v>
      </c>
      <c r="AE13" s="5">
        <v>1767</v>
      </c>
      <c r="AF13" s="5">
        <v>3165</v>
      </c>
      <c r="AG13" s="5">
        <v>546</v>
      </c>
      <c r="AH13" s="5">
        <v>427</v>
      </c>
      <c r="AI13" s="5">
        <v>186</v>
      </c>
      <c r="AJ13" s="5">
        <v>71</v>
      </c>
    </row>
    <row r="14" spans="1:36" x14ac:dyDescent="0.2">
      <c r="A14" s="5" t="s">
        <v>79</v>
      </c>
      <c r="B14" s="5">
        <v>21495</v>
      </c>
      <c r="C14" s="5">
        <v>817</v>
      </c>
      <c r="D14" s="5">
        <v>1241</v>
      </c>
      <c r="E14" s="5">
        <v>986</v>
      </c>
      <c r="F14" s="5">
        <v>1370</v>
      </c>
      <c r="G14" s="5">
        <v>411</v>
      </c>
      <c r="H14" s="5">
        <v>445</v>
      </c>
      <c r="I14" s="5">
        <v>963</v>
      </c>
      <c r="J14" s="5">
        <v>792</v>
      </c>
      <c r="K14" s="5">
        <v>481</v>
      </c>
      <c r="L14" s="5">
        <v>1539</v>
      </c>
      <c r="M14" s="5">
        <v>673</v>
      </c>
      <c r="N14" s="5">
        <v>223</v>
      </c>
      <c r="O14" s="5">
        <v>143</v>
      </c>
      <c r="P14" s="5">
        <v>798</v>
      </c>
      <c r="Q14" s="5">
        <v>717</v>
      </c>
      <c r="R14" s="5">
        <v>575</v>
      </c>
      <c r="S14" s="5" t="s">
        <v>79</v>
      </c>
      <c r="T14" s="5">
        <v>914</v>
      </c>
      <c r="U14" s="5">
        <v>498</v>
      </c>
      <c r="V14" s="5">
        <v>613</v>
      </c>
      <c r="W14" s="5">
        <v>552</v>
      </c>
      <c r="X14" s="5">
        <v>431</v>
      </c>
      <c r="Y14" s="5">
        <v>766</v>
      </c>
      <c r="Z14" s="5">
        <v>427</v>
      </c>
      <c r="AA14" s="5">
        <v>398</v>
      </c>
      <c r="AB14" s="5">
        <v>771</v>
      </c>
      <c r="AC14" s="5">
        <v>307</v>
      </c>
      <c r="AD14" s="5">
        <v>632</v>
      </c>
      <c r="AE14" s="5">
        <v>805</v>
      </c>
      <c r="AF14" s="5">
        <v>1488</v>
      </c>
      <c r="AG14" s="5">
        <v>265</v>
      </c>
      <c r="AH14" s="5">
        <v>257</v>
      </c>
      <c r="AI14" s="5">
        <v>149</v>
      </c>
      <c r="AJ14" s="5">
        <v>48</v>
      </c>
    </row>
    <row r="15" spans="1:36" x14ac:dyDescent="0.2">
      <c r="A15" s="5" t="s">
        <v>80</v>
      </c>
      <c r="B15" s="5">
        <v>1453</v>
      </c>
      <c r="C15" s="5">
        <v>75</v>
      </c>
      <c r="D15" s="5">
        <v>68</v>
      </c>
      <c r="E15" s="5">
        <v>1</v>
      </c>
      <c r="F15" s="5">
        <v>20</v>
      </c>
      <c r="G15" s="5">
        <v>0</v>
      </c>
      <c r="H15" s="5">
        <v>27</v>
      </c>
      <c r="I15" s="5">
        <v>0</v>
      </c>
      <c r="J15" s="5">
        <v>36</v>
      </c>
      <c r="K15" s="5">
        <v>29</v>
      </c>
      <c r="L15" s="5">
        <v>132</v>
      </c>
      <c r="M15" s="5">
        <v>30</v>
      </c>
      <c r="N15" s="5">
        <v>79</v>
      </c>
      <c r="O15" s="5">
        <v>0</v>
      </c>
      <c r="P15" s="5">
        <v>1</v>
      </c>
      <c r="Q15" s="5">
        <v>1</v>
      </c>
      <c r="R15" s="5">
        <v>31</v>
      </c>
      <c r="S15" s="5" t="s">
        <v>80</v>
      </c>
      <c r="T15" s="5">
        <v>74</v>
      </c>
      <c r="U15" s="5">
        <v>45</v>
      </c>
      <c r="V15" s="5">
        <v>1</v>
      </c>
      <c r="W15" s="5">
        <v>0</v>
      </c>
      <c r="X15" s="5">
        <v>337</v>
      </c>
      <c r="Y15" s="5">
        <v>85</v>
      </c>
      <c r="Z15" s="5">
        <v>80</v>
      </c>
      <c r="AA15" s="5">
        <v>0</v>
      </c>
      <c r="AB15" s="5">
        <v>0</v>
      </c>
      <c r="AC15" s="5">
        <v>0</v>
      </c>
      <c r="AD15" s="5">
        <v>3</v>
      </c>
      <c r="AE15" s="5">
        <v>28</v>
      </c>
      <c r="AF15" s="5">
        <v>177</v>
      </c>
      <c r="AG15" s="5">
        <v>93</v>
      </c>
      <c r="AH15" s="5">
        <v>0</v>
      </c>
      <c r="AI15" s="5">
        <v>0</v>
      </c>
      <c r="AJ15" s="5">
        <v>0</v>
      </c>
    </row>
    <row r="16" spans="1:36" x14ac:dyDescent="0.2">
      <c r="A16" s="5" t="s">
        <v>81</v>
      </c>
      <c r="B16" s="5">
        <v>76</v>
      </c>
      <c r="C16" s="5">
        <v>4</v>
      </c>
      <c r="D16" s="5">
        <v>5</v>
      </c>
      <c r="E16" s="5">
        <v>3</v>
      </c>
      <c r="F16" s="5">
        <v>5</v>
      </c>
      <c r="G16" s="5">
        <v>1</v>
      </c>
      <c r="H16" s="5">
        <v>0</v>
      </c>
      <c r="I16" s="5">
        <v>5</v>
      </c>
      <c r="J16" s="5">
        <v>2</v>
      </c>
      <c r="K16" s="5">
        <v>2</v>
      </c>
      <c r="L16" s="5">
        <v>9</v>
      </c>
      <c r="M16" s="5">
        <v>1</v>
      </c>
      <c r="N16" s="5">
        <v>1</v>
      </c>
      <c r="O16" s="5">
        <v>0</v>
      </c>
      <c r="P16" s="5">
        <v>0</v>
      </c>
      <c r="Q16" s="5">
        <v>0</v>
      </c>
      <c r="R16" s="5">
        <v>3</v>
      </c>
      <c r="S16" s="5" t="s">
        <v>81</v>
      </c>
      <c r="T16" s="5">
        <v>1</v>
      </c>
      <c r="U16" s="5">
        <v>2</v>
      </c>
      <c r="V16" s="5">
        <v>2</v>
      </c>
      <c r="W16" s="5">
        <v>2</v>
      </c>
      <c r="X16" s="5">
        <v>2</v>
      </c>
      <c r="Y16" s="5">
        <v>8</v>
      </c>
      <c r="Z16" s="5">
        <v>0</v>
      </c>
      <c r="AA16" s="5">
        <v>0</v>
      </c>
      <c r="AB16" s="5">
        <v>5</v>
      </c>
      <c r="AC16" s="5">
        <v>0</v>
      </c>
      <c r="AD16" s="5">
        <v>0</v>
      </c>
      <c r="AE16" s="5">
        <v>3</v>
      </c>
      <c r="AF16" s="5">
        <v>4</v>
      </c>
      <c r="AG16" s="5">
        <v>5</v>
      </c>
      <c r="AH16" s="5">
        <v>0</v>
      </c>
      <c r="AI16" s="5">
        <v>0</v>
      </c>
      <c r="AJ16" s="5">
        <v>1</v>
      </c>
    </row>
    <row r="17" spans="1:36" x14ac:dyDescent="0.2">
      <c r="A17" s="5" t="s">
        <v>82</v>
      </c>
      <c r="B17" s="5">
        <v>222</v>
      </c>
      <c r="C17" s="5">
        <v>15</v>
      </c>
      <c r="D17" s="5">
        <v>11</v>
      </c>
      <c r="E17" s="5">
        <v>5</v>
      </c>
      <c r="F17" s="5">
        <v>12</v>
      </c>
      <c r="G17" s="5">
        <v>0</v>
      </c>
      <c r="H17" s="5">
        <v>4</v>
      </c>
      <c r="I17" s="5">
        <v>15</v>
      </c>
      <c r="J17" s="5">
        <v>5</v>
      </c>
      <c r="K17" s="5">
        <v>5</v>
      </c>
      <c r="L17" s="5">
        <v>13</v>
      </c>
      <c r="M17" s="5">
        <v>4</v>
      </c>
      <c r="N17" s="5">
        <v>1</v>
      </c>
      <c r="O17" s="5">
        <v>0</v>
      </c>
      <c r="P17" s="5">
        <v>8</v>
      </c>
      <c r="Q17" s="5">
        <v>2</v>
      </c>
      <c r="R17" s="5">
        <v>3</v>
      </c>
      <c r="S17" s="5" t="s">
        <v>82</v>
      </c>
      <c r="T17" s="5">
        <v>6</v>
      </c>
      <c r="U17" s="5">
        <v>3</v>
      </c>
      <c r="V17" s="5">
        <v>9</v>
      </c>
      <c r="W17" s="5">
        <v>5</v>
      </c>
      <c r="X17" s="5">
        <v>7</v>
      </c>
      <c r="Y17" s="5">
        <v>8</v>
      </c>
      <c r="Z17" s="5">
        <v>9</v>
      </c>
      <c r="AA17" s="5">
        <v>4</v>
      </c>
      <c r="AB17" s="5">
        <v>21</v>
      </c>
      <c r="AC17" s="5">
        <v>5</v>
      </c>
      <c r="AD17" s="5">
        <v>9</v>
      </c>
      <c r="AE17" s="5">
        <v>8</v>
      </c>
      <c r="AF17" s="5">
        <v>16</v>
      </c>
      <c r="AG17" s="5">
        <v>7</v>
      </c>
      <c r="AH17" s="5">
        <v>0</v>
      </c>
      <c r="AI17" s="5">
        <v>1</v>
      </c>
      <c r="AJ17" s="5">
        <v>1</v>
      </c>
    </row>
    <row r="18" spans="1:36" x14ac:dyDescent="0.2">
      <c r="A18" s="5" t="s">
        <v>83</v>
      </c>
      <c r="B18" s="5">
        <v>756</v>
      </c>
      <c r="C18" s="5">
        <v>28</v>
      </c>
      <c r="D18" s="5">
        <v>31</v>
      </c>
      <c r="E18" s="5">
        <v>33</v>
      </c>
      <c r="F18" s="5">
        <v>41</v>
      </c>
      <c r="G18" s="5">
        <v>5</v>
      </c>
      <c r="H18" s="5">
        <v>13</v>
      </c>
      <c r="I18" s="5">
        <v>38</v>
      </c>
      <c r="J18" s="5">
        <v>19</v>
      </c>
      <c r="K18" s="5">
        <v>15</v>
      </c>
      <c r="L18" s="5">
        <v>53</v>
      </c>
      <c r="M18" s="5">
        <v>29</v>
      </c>
      <c r="N18" s="5">
        <v>6</v>
      </c>
      <c r="O18" s="5">
        <v>5</v>
      </c>
      <c r="P18" s="5">
        <v>36</v>
      </c>
      <c r="Q18" s="5">
        <v>17</v>
      </c>
      <c r="R18" s="5">
        <v>12</v>
      </c>
      <c r="S18" s="5" t="s">
        <v>83</v>
      </c>
      <c r="T18" s="5">
        <v>41</v>
      </c>
      <c r="U18" s="5">
        <v>20</v>
      </c>
      <c r="V18" s="5">
        <v>21</v>
      </c>
      <c r="W18" s="5">
        <v>24</v>
      </c>
      <c r="X18" s="5">
        <v>25</v>
      </c>
      <c r="Y18" s="5">
        <v>27</v>
      </c>
      <c r="Z18" s="5">
        <v>26</v>
      </c>
      <c r="AA18" s="5">
        <v>16</v>
      </c>
      <c r="AB18" s="5">
        <v>42</v>
      </c>
      <c r="AC18" s="5">
        <v>11</v>
      </c>
      <c r="AD18" s="5">
        <v>26</v>
      </c>
      <c r="AE18" s="5">
        <v>33</v>
      </c>
      <c r="AF18" s="5">
        <v>34</v>
      </c>
      <c r="AG18" s="5">
        <v>8</v>
      </c>
      <c r="AH18" s="5">
        <v>13</v>
      </c>
      <c r="AI18" s="5">
        <v>7</v>
      </c>
      <c r="AJ18" s="5">
        <v>1</v>
      </c>
    </row>
    <row r="20" spans="1:36" x14ac:dyDescent="0.2">
      <c r="A20" s="5" t="s">
        <v>406</v>
      </c>
      <c r="B20" s="5">
        <v>68364</v>
      </c>
      <c r="C20" s="5">
        <v>2513</v>
      </c>
      <c r="D20" s="5">
        <v>3750</v>
      </c>
      <c r="E20" s="5">
        <v>2948</v>
      </c>
      <c r="F20" s="5">
        <v>4430</v>
      </c>
      <c r="G20" s="5">
        <v>1207</v>
      </c>
      <c r="H20" s="5">
        <v>1366</v>
      </c>
      <c r="I20" s="5">
        <v>2753</v>
      </c>
      <c r="J20" s="5">
        <v>2153</v>
      </c>
      <c r="K20" s="5">
        <v>1369</v>
      </c>
      <c r="L20" s="5">
        <v>5068</v>
      </c>
      <c r="M20" s="5">
        <v>2411</v>
      </c>
      <c r="N20" s="5">
        <v>956</v>
      </c>
      <c r="O20" s="5">
        <v>446</v>
      </c>
      <c r="P20" s="5">
        <v>2513</v>
      </c>
      <c r="Q20" s="5">
        <v>2070</v>
      </c>
      <c r="R20" s="5">
        <v>1796</v>
      </c>
      <c r="S20" s="5" t="s">
        <v>406</v>
      </c>
      <c r="T20" s="5">
        <v>3036</v>
      </c>
      <c r="U20" s="5">
        <v>1753</v>
      </c>
      <c r="V20" s="5">
        <v>1759</v>
      </c>
      <c r="W20" s="5">
        <v>1773</v>
      </c>
      <c r="X20" s="5">
        <v>2528</v>
      </c>
      <c r="Y20" s="5">
        <v>2498</v>
      </c>
      <c r="Z20" s="5">
        <v>1457</v>
      </c>
      <c r="AA20" s="5">
        <v>1313</v>
      </c>
      <c r="AB20" s="5">
        <v>2266</v>
      </c>
      <c r="AC20" s="5">
        <v>960</v>
      </c>
      <c r="AD20" s="5">
        <v>1864</v>
      </c>
      <c r="AE20" s="5">
        <v>2477</v>
      </c>
      <c r="AF20" s="5">
        <v>4750</v>
      </c>
      <c r="AG20" s="5">
        <v>998</v>
      </c>
      <c r="AH20" s="5">
        <v>699</v>
      </c>
      <c r="AI20" s="5">
        <v>357</v>
      </c>
      <c r="AJ20" s="5">
        <v>127</v>
      </c>
    </row>
    <row r="21" spans="1:36" x14ac:dyDescent="0.2">
      <c r="A21" s="5" t="s">
        <v>78</v>
      </c>
      <c r="B21" s="5">
        <v>39896</v>
      </c>
      <c r="C21" s="5">
        <v>1450</v>
      </c>
      <c r="D21" s="5">
        <v>2147</v>
      </c>
      <c r="E21" s="5">
        <v>1765</v>
      </c>
      <c r="F21" s="5">
        <v>2686</v>
      </c>
      <c r="G21" s="5">
        <v>701</v>
      </c>
      <c r="H21" s="5">
        <v>790</v>
      </c>
      <c r="I21" s="5">
        <v>1544</v>
      </c>
      <c r="J21" s="5">
        <v>1158</v>
      </c>
      <c r="K21" s="5">
        <v>765</v>
      </c>
      <c r="L21" s="5">
        <v>3006</v>
      </c>
      <c r="M21" s="5">
        <v>1485</v>
      </c>
      <c r="N21" s="5">
        <v>556</v>
      </c>
      <c r="O21" s="5">
        <v>252</v>
      </c>
      <c r="P21" s="5">
        <v>1478</v>
      </c>
      <c r="Q21" s="5">
        <v>1211</v>
      </c>
      <c r="R21" s="5">
        <v>1061</v>
      </c>
      <c r="S21" s="5" t="s">
        <v>78</v>
      </c>
      <c r="T21" s="5">
        <v>1818</v>
      </c>
      <c r="U21" s="5">
        <v>1018</v>
      </c>
      <c r="V21" s="5">
        <v>1007</v>
      </c>
      <c r="W21" s="5">
        <v>1052</v>
      </c>
      <c r="X21" s="5">
        <v>1514</v>
      </c>
      <c r="Y21" s="5">
        <v>1398</v>
      </c>
      <c r="Z21" s="5">
        <v>789</v>
      </c>
      <c r="AA21" s="5">
        <v>785</v>
      </c>
      <c r="AB21" s="5">
        <v>1332</v>
      </c>
      <c r="AC21" s="5">
        <v>593</v>
      </c>
      <c r="AD21" s="5">
        <v>1125</v>
      </c>
      <c r="AE21" s="5">
        <v>1511</v>
      </c>
      <c r="AF21" s="5">
        <v>2703</v>
      </c>
      <c r="AG21" s="5">
        <v>540</v>
      </c>
      <c r="AH21" s="5">
        <v>400</v>
      </c>
      <c r="AI21" s="5">
        <v>190</v>
      </c>
      <c r="AJ21" s="5">
        <v>66</v>
      </c>
    </row>
    <row r="22" spans="1:36" x14ac:dyDescent="0.2">
      <c r="A22" s="5" t="s">
        <v>79</v>
      </c>
      <c r="B22" s="5">
        <v>22886</v>
      </c>
      <c r="C22" s="5">
        <v>810</v>
      </c>
      <c r="D22" s="5">
        <v>1334</v>
      </c>
      <c r="E22" s="5">
        <v>1063</v>
      </c>
      <c r="F22" s="5">
        <v>1508</v>
      </c>
      <c r="G22" s="5">
        <v>450</v>
      </c>
      <c r="H22" s="5">
        <v>488</v>
      </c>
      <c r="I22" s="5">
        <v>1040</v>
      </c>
      <c r="J22" s="5">
        <v>831</v>
      </c>
      <c r="K22" s="5">
        <v>513</v>
      </c>
      <c r="L22" s="5">
        <v>1644</v>
      </c>
      <c r="M22" s="5">
        <v>773</v>
      </c>
      <c r="N22" s="5">
        <v>272</v>
      </c>
      <c r="O22" s="5">
        <v>164</v>
      </c>
      <c r="P22" s="5">
        <v>906</v>
      </c>
      <c r="Q22" s="5">
        <v>772</v>
      </c>
      <c r="R22" s="5">
        <v>610</v>
      </c>
      <c r="S22" s="5" t="s">
        <v>79</v>
      </c>
      <c r="T22" s="5">
        <v>946</v>
      </c>
      <c r="U22" s="5">
        <v>570</v>
      </c>
      <c r="V22" s="5">
        <v>618</v>
      </c>
      <c r="W22" s="5">
        <v>578</v>
      </c>
      <c r="X22" s="5">
        <v>496</v>
      </c>
      <c r="Y22" s="5">
        <v>819</v>
      </c>
      <c r="Z22" s="5">
        <v>451</v>
      </c>
      <c r="AA22" s="5">
        <v>434</v>
      </c>
      <c r="AB22" s="5">
        <v>771</v>
      </c>
      <c r="AC22" s="5">
        <v>307</v>
      </c>
      <c r="AD22" s="5">
        <v>632</v>
      </c>
      <c r="AE22" s="5">
        <v>802</v>
      </c>
      <c r="AF22" s="5">
        <v>1560</v>
      </c>
      <c r="AG22" s="5">
        <v>278</v>
      </c>
      <c r="AH22" s="5">
        <v>257</v>
      </c>
      <c r="AI22" s="5">
        <v>135</v>
      </c>
      <c r="AJ22" s="5">
        <v>54</v>
      </c>
    </row>
    <row r="23" spans="1:36" x14ac:dyDescent="0.2">
      <c r="A23" s="5" t="s">
        <v>80</v>
      </c>
      <c r="B23" s="5">
        <v>1661</v>
      </c>
      <c r="C23" s="5">
        <v>87</v>
      </c>
      <c r="D23" s="5">
        <v>69</v>
      </c>
      <c r="E23" s="5">
        <v>1</v>
      </c>
      <c r="F23" s="5">
        <v>24</v>
      </c>
      <c r="G23" s="5">
        <v>2</v>
      </c>
      <c r="H23" s="5">
        <v>28</v>
      </c>
      <c r="I23" s="5">
        <v>2</v>
      </c>
      <c r="J23" s="5">
        <v>37</v>
      </c>
      <c r="K23" s="5">
        <v>36</v>
      </c>
      <c r="L23" s="5">
        <v>146</v>
      </c>
      <c r="M23" s="5">
        <v>29</v>
      </c>
      <c r="N23" s="5">
        <v>95</v>
      </c>
      <c r="O23" s="5">
        <v>0</v>
      </c>
      <c r="P23" s="5">
        <v>0</v>
      </c>
      <c r="Q23" s="5">
        <v>0</v>
      </c>
      <c r="R23" s="5">
        <v>32</v>
      </c>
      <c r="S23" s="5" t="s">
        <v>80</v>
      </c>
      <c r="T23" s="5">
        <v>85</v>
      </c>
      <c r="U23" s="5">
        <v>48</v>
      </c>
      <c r="V23" s="5">
        <v>3</v>
      </c>
      <c r="W23" s="5">
        <v>0</v>
      </c>
      <c r="X23" s="5">
        <v>410</v>
      </c>
      <c r="Y23" s="5">
        <v>106</v>
      </c>
      <c r="Z23" s="5">
        <v>80</v>
      </c>
      <c r="AA23" s="5">
        <v>0</v>
      </c>
      <c r="AB23" s="5">
        <v>1</v>
      </c>
      <c r="AC23" s="5">
        <v>0</v>
      </c>
      <c r="AD23" s="5">
        <v>1</v>
      </c>
      <c r="AE23" s="5">
        <v>26</v>
      </c>
      <c r="AF23" s="5">
        <v>197</v>
      </c>
      <c r="AG23" s="5">
        <v>116</v>
      </c>
      <c r="AH23" s="5">
        <v>0</v>
      </c>
      <c r="AI23" s="5">
        <v>0</v>
      </c>
      <c r="AJ23" s="5">
        <v>0</v>
      </c>
    </row>
    <row r="24" spans="1:36" x14ac:dyDescent="0.2">
      <c r="A24" s="5" t="s">
        <v>81</v>
      </c>
      <c r="B24" s="5">
        <v>229</v>
      </c>
      <c r="C24" s="5">
        <v>7</v>
      </c>
      <c r="D24" s="5">
        <v>12</v>
      </c>
      <c r="E24" s="5">
        <v>5</v>
      </c>
      <c r="F24" s="5">
        <v>12</v>
      </c>
      <c r="G24" s="5">
        <v>9</v>
      </c>
      <c r="H24" s="5">
        <v>6</v>
      </c>
      <c r="I24" s="5">
        <v>2</v>
      </c>
      <c r="J24" s="5">
        <v>11</v>
      </c>
      <c r="K24" s="5">
        <v>7</v>
      </c>
      <c r="L24" s="5">
        <v>9</v>
      </c>
      <c r="M24" s="5">
        <v>15</v>
      </c>
      <c r="N24" s="5">
        <v>6</v>
      </c>
      <c r="O24" s="5">
        <v>1</v>
      </c>
      <c r="P24" s="5">
        <v>8</v>
      </c>
      <c r="Q24" s="5">
        <v>6</v>
      </c>
      <c r="R24" s="5">
        <v>2</v>
      </c>
      <c r="S24" s="5" t="s">
        <v>81</v>
      </c>
      <c r="T24" s="5">
        <v>3</v>
      </c>
      <c r="U24" s="5">
        <v>5</v>
      </c>
      <c r="V24" s="5">
        <v>14</v>
      </c>
      <c r="W24" s="5">
        <v>4</v>
      </c>
      <c r="X24" s="5">
        <v>8</v>
      </c>
      <c r="Y24" s="5">
        <v>14</v>
      </c>
      <c r="Z24" s="5">
        <v>7</v>
      </c>
      <c r="AA24" s="5">
        <v>5</v>
      </c>
      <c r="AB24" s="5">
        <v>6</v>
      </c>
      <c r="AC24" s="5">
        <v>5</v>
      </c>
      <c r="AD24" s="5">
        <v>2</v>
      </c>
      <c r="AE24" s="5">
        <v>5</v>
      </c>
      <c r="AF24" s="5">
        <v>25</v>
      </c>
      <c r="AG24" s="5">
        <v>7</v>
      </c>
      <c r="AH24" s="5">
        <v>0</v>
      </c>
      <c r="AI24" s="5">
        <v>1</v>
      </c>
      <c r="AJ24" s="5">
        <v>0</v>
      </c>
    </row>
    <row r="25" spans="1:36" x14ac:dyDescent="0.2">
      <c r="A25" s="5" t="s">
        <v>82</v>
      </c>
      <c r="B25" s="5">
        <v>599</v>
      </c>
      <c r="C25" s="5">
        <v>48</v>
      </c>
      <c r="D25" s="5">
        <v>26</v>
      </c>
      <c r="E25" s="5">
        <v>21</v>
      </c>
      <c r="F25" s="5">
        <v>28</v>
      </c>
      <c r="G25" s="5">
        <v>9</v>
      </c>
      <c r="H25" s="5">
        <v>6</v>
      </c>
      <c r="I25" s="5">
        <v>32</v>
      </c>
      <c r="J25" s="5">
        <v>16</v>
      </c>
      <c r="K25" s="5">
        <v>12</v>
      </c>
      <c r="L25" s="5">
        <v>37</v>
      </c>
      <c r="M25" s="5">
        <v>12</v>
      </c>
      <c r="N25" s="5">
        <v>1</v>
      </c>
      <c r="O25" s="5">
        <v>3</v>
      </c>
      <c r="P25" s="5">
        <v>15</v>
      </c>
      <c r="Q25" s="5">
        <v>15</v>
      </c>
      <c r="R25" s="5">
        <v>11</v>
      </c>
      <c r="S25" s="5" t="s">
        <v>82</v>
      </c>
      <c r="T25" s="5">
        <v>29</v>
      </c>
      <c r="U25" s="5">
        <v>7</v>
      </c>
      <c r="V25" s="5">
        <v>4</v>
      </c>
      <c r="W25" s="5">
        <v>40</v>
      </c>
      <c r="X25" s="5">
        <v>22</v>
      </c>
      <c r="Y25" s="5">
        <v>16</v>
      </c>
      <c r="Z25" s="5">
        <v>16</v>
      </c>
      <c r="AA25" s="5">
        <v>8</v>
      </c>
      <c r="AB25" s="5">
        <v>36</v>
      </c>
      <c r="AC25" s="5">
        <v>15</v>
      </c>
      <c r="AD25" s="5">
        <v>17</v>
      </c>
      <c r="AE25" s="5">
        <v>22</v>
      </c>
      <c r="AF25" s="5">
        <v>58</v>
      </c>
      <c r="AG25" s="5">
        <v>6</v>
      </c>
      <c r="AH25" s="5">
        <v>5</v>
      </c>
      <c r="AI25" s="5">
        <v>6</v>
      </c>
      <c r="AJ25" s="5">
        <v>0</v>
      </c>
    </row>
    <row r="26" spans="1:36" x14ac:dyDescent="0.2">
      <c r="A26" s="5" t="s">
        <v>83</v>
      </c>
      <c r="B26" s="5">
        <v>3093</v>
      </c>
      <c r="C26" s="5">
        <v>111</v>
      </c>
      <c r="D26" s="5">
        <v>162</v>
      </c>
      <c r="E26" s="5">
        <v>93</v>
      </c>
      <c r="F26" s="5">
        <v>172</v>
      </c>
      <c r="G26" s="5">
        <v>36</v>
      </c>
      <c r="H26" s="5">
        <v>48</v>
      </c>
      <c r="I26" s="5">
        <v>133</v>
      </c>
      <c r="J26" s="5">
        <v>100</v>
      </c>
      <c r="K26" s="5">
        <v>36</v>
      </c>
      <c r="L26" s="5">
        <v>226</v>
      </c>
      <c r="M26" s="5">
        <v>97</v>
      </c>
      <c r="N26" s="5">
        <v>26</v>
      </c>
      <c r="O26" s="5">
        <v>26</v>
      </c>
      <c r="P26" s="5">
        <v>106</v>
      </c>
      <c r="Q26" s="5">
        <v>66</v>
      </c>
      <c r="R26" s="5">
        <v>80</v>
      </c>
      <c r="S26" s="5" t="s">
        <v>83</v>
      </c>
      <c r="T26" s="5">
        <v>155</v>
      </c>
      <c r="U26" s="5">
        <v>105</v>
      </c>
      <c r="V26" s="5">
        <v>113</v>
      </c>
      <c r="W26" s="5">
        <v>99</v>
      </c>
      <c r="X26" s="5">
        <v>78</v>
      </c>
      <c r="Y26" s="5">
        <v>145</v>
      </c>
      <c r="Z26" s="5">
        <v>114</v>
      </c>
      <c r="AA26" s="5">
        <v>81</v>
      </c>
      <c r="AB26" s="5">
        <v>120</v>
      </c>
      <c r="AC26" s="5">
        <v>40</v>
      </c>
      <c r="AD26" s="5">
        <v>87</v>
      </c>
      <c r="AE26" s="5">
        <v>111</v>
      </c>
      <c r="AF26" s="5">
        <v>207</v>
      </c>
      <c r="AG26" s="5">
        <v>51</v>
      </c>
      <c r="AH26" s="5">
        <v>37</v>
      </c>
      <c r="AI26" s="5">
        <v>25</v>
      </c>
      <c r="AJ26" s="5">
        <v>7</v>
      </c>
    </row>
    <row r="27" spans="1:36" x14ac:dyDescent="0.2">
      <c r="A27" s="48" t="s">
        <v>426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 t="s">
        <v>426</v>
      </c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</row>
  </sheetData>
  <mergeCells count="2">
    <mergeCell ref="A27:R27"/>
    <mergeCell ref="S27:AJ2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120B1-6FDF-41B7-911A-2FAAFB1D890A}">
  <dimension ref="A1:AC396"/>
  <sheetViews>
    <sheetView view="pageBreakPreview" zoomScale="150" zoomScaleNormal="100" zoomScaleSheetLayoutView="150" workbookViewId="0">
      <selection activeCell="A12" sqref="A12"/>
    </sheetView>
  </sheetViews>
  <sheetFormatPr defaultRowHeight="9.6" x14ac:dyDescent="0.2"/>
  <cols>
    <col min="1" max="1" width="16.44140625" style="5" customWidth="1"/>
    <col min="2" max="10" width="5.44140625" style="5" customWidth="1"/>
    <col min="11" max="13" width="5.44140625" style="8" customWidth="1"/>
    <col min="14" max="14" width="9.5546875" style="5" customWidth="1"/>
    <col min="15" max="29" width="5.109375" style="5" customWidth="1"/>
    <col min="30" max="35" width="5.44140625" style="5" customWidth="1"/>
    <col min="36" max="16384" width="8.88671875" style="5"/>
  </cols>
  <sheetData>
    <row r="1" spans="1:29" x14ac:dyDescent="0.2">
      <c r="A1" s="5" t="s">
        <v>384</v>
      </c>
      <c r="N1" s="5" t="s">
        <v>384</v>
      </c>
    </row>
    <row r="2" spans="1:29" x14ac:dyDescent="0.2">
      <c r="A2" s="36"/>
      <c r="B2" s="31" t="s">
        <v>0</v>
      </c>
      <c r="C2" s="31"/>
      <c r="D2" s="31"/>
      <c r="E2" s="31" t="s">
        <v>78</v>
      </c>
      <c r="F2" s="31"/>
      <c r="G2" s="31"/>
      <c r="H2" s="38"/>
      <c r="I2" s="39"/>
      <c r="J2" s="36"/>
      <c r="K2" s="31" t="s">
        <v>373</v>
      </c>
      <c r="L2" s="31"/>
      <c r="M2" s="33"/>
      <c r="N2" s="36"/>
      <c r="O2" s="31" t="s">
        <v>79</v>
      </c>
      <c r="P2" s="31"/>
      <c r="Q2" s="31"/>
      <c r="R2" s="31" t="s">
        <v>80</v>
      </c>
      <c r="S2" s="31"/>
      <c r="T2" s="31"/>
      <c r="U2" s="31" t="s">
        <v>81</v>
      </c>
      <c r="V2" s="31"/>
      <c r="W2" s="31"/>
      <c r="X2" s="31" t="s">
        <v>82</v>
      </c>
      <c r="Y2" s="31"/>
      <c r="Z2" s="31"/>
      <c r="AA2" s="31" t="s">
        <v>83</v>
      </c>
      <c r="AB2" s="31"/>
      <c r="AC2" s="33"/>
    </row>
    <row r="3" spans="1:29" s="6" customFormat="1" x14ac:dyDescent="0.2">
      <c r="A3" s="37"/>
      <c r="B3" s="34" t="s">
        <v>0</v>
      </c>
      <c r="C3" s="34" t="s">
        <v>34</v>
      </c>
      <c r="D3" s="34" t="s">
        <v>35</v>
      </c>
      <c r="E3" s="34" t="s">
        <v>0</v>
      </c>
      <c r="F3" s="34" t="s">
        <v>34</v>
      </c>
      <c r="G3" s="34" t="s">
        <v>35</v>
      </c>
      <c r="H3" s="40"/>
      <c r="I3" s="41"/>
      <c r="J3" s="37"/>
      <c r="K3" s="34" t="s">
        <v>0</v>
      </c>
      <c r="L3" s="34" t="s">
        <v>34</v>
      </c>
      <c r="M3" s="35" t="s">
        <v>35</v>
      </c>
      <c r="N3" s="37"/>
      <c r="O3" s="34" t="s">
        <v>0</v>
      </c>
      <c r="P3" s="34" t="s">
        <v>34</v>
      </c>
      <c r="Q3" s="34" t="s">
        <v>35</v>
      </c>
      <c r="R3" s="34" t="s">
        <v>0</v>
      </c>
      <c r="S3" s="34" t="s">
        <v>34</v>
      </c>
      <c r="T3" s="34" t="s">
        <v>35</v>
      </c>
      <c r="U3" s="34" t="s">
        <v>0</v>
      </c>
      <c r="V3" s="34" t="s">
        <v>34</v>
      </c>
      <c r="W3" s="34" t="s">
        <v>35</v>
      </c>
      <c r="X3" s="34" t="s">
        <v>0</v>
      </c>
      <c r="Y3" s="34" t="s">
        <v>34</v>
      </c>
      <c r="Z3" s="34" t="s">
        <v>35</v>
      </c>
      <c r="AA3" s="34" t="s">
        <v>0</v>
      </c>
      <c r="AB3" s="34" t="s">
        <v>34</v>
      </c>
      <c r="AC3" s="35" t="s">
        <v>35</v>
      </c>
    </row>
    <row r="4" spans="1:29" x14ac:dyDescent="0.2">
      <c r="A4" s="5" t="s">
        <v>403</v>
      </c>
      <c r="B4" s="5">
        <v>66832</v>
      </c>
      <c r="C4" s="5">
        <v>32521</v>
      </c>
      <c r="D4" s="5">
        <v>34311</v>
      </c>
      <c r="E4" s="5">
        <v>25304</v>
      </c>
      <c r="F4" s="5">
        <v>14073</v>
      </c>
      <c r="G4" s="5">
        <v>11231</v>
      </c>
      <c r="H4" s="7">
        <f t="shared" ref="H4:J11" si="0">E4/B4*100</f>
        <v>37.862101987072059</v>
      </c>
      <c r="I4" s="7">
        <f t="shared" si="0"/>
        <v>43.273577073275732</v>
      </c>
      <c r="J4" s="7">
        <f t="shared" si="0"/>
        <v>32.732942788027167</v>
      </c>
      <c r="K4" s="28">
        <f>H12+1500</f>
        <v>2735.8790464133708</v>
      </c>
      <c r="L4" s="28">
        <f t="shared" ref="L4:M4" si="1">I12+1500</f>
        <v>2910.6460627192678</v>
      </c>
      <c r="M4" s="28">
        <f t="shared" si="1"/>
        <v>2574.6459029583098</v>
      </c>
      <c r="N4" s="5" t="s">
        <v>0</v>
      </c>
      <c r="O4" s="5">
        <v>36594</v>
      </c>
      <c r="P4" s="5">
        <v>16826</v>
      </c>
      <c r="Q4" s="5">
        <v>19768</v>
      </c>
      <c r="R4" s="5">
        <v>2731</v>
      </c>
      <c r="S4" s="5">
        <v>1242</v>
      </c>
      <c r="T4" s="5">
        <v>1489</v>
      </c>
      <c r="U4" s="5">
        <v>253</v>
      </c>
      <c r="V4" s="5">
        <v>61</v>
      </c>
      <c r="W4" s="5">
        <v>192</v>
      </c>
      <c r="X4" s="5">
        <v>702</v>
      </c>
      <c r="Y4" s="5">
        <v>161</v>
      </c>
      <c r="Z4" s="5">
        <v>541</v>
      </c>
      <c r="AA4" s="5">
        <v>1248</v>
      </c>
      <c r="AB4" s="5">
        <v>158</v>
      </c>
      <c r="AC4" s="5">
        <v>1090</v>
      </c>
    </row>
    <row r="5" spans="1:29" x14ac:dyDescent="0.2">
      <c r="A5" s="5" t="s">
        <v>85</v>
      </c>
      <c r="B5" s="5">
        <v>13935</v>
      </c>
      <c r="C5" s="5">
        <v>7159</v>
      </c>
      <c r="D5" s="5">
        <v>6776</v>
      </c>
      <c r="E5" s="5">
        <v>13097</v>
      </c>
      <c r="F5" s="5">
        <v>7018</v>
      </c>
      <c r="G5" s="5">
        <v>6079</v>
      </c>
      <c r="H5" s="7">
        <f t="shared" si="0"/>
        <v>93.986365267312522</v>
      </c>
      <c r="I5" s="7">
        <f t="shared" si="0"/>
        <v>98.030451180332449</v>
      </c>
      <c r="J5" s="7">
        <f t="shared" si="0"/>
        <v>89.713695395513582</v>
      </c>
      <c r="K5" s="28"/>
      <c r="L5" s="28"/>
      <c r="M5" s="28"/>
      <c r="N5" s="5" t="s">
        <v>85</v>
      </c>
      <c r="O5" s="5">
        <v>693</v>
      </c>
      <c r="P5" s="5">
        <v>123</v>
      </c>
      <c r="Q5" s="5">
        <v>570</v>
      </c>
      <c r="R5" s="5">
        <v>101</v>
      </c>
      <c r="S5" s="5">
        <v>14</v>
      </c>
      <c r="T5" s="5">
        <v>87</v>
      </c>
      <c r="U5" s="5">
        <v>3</v>
      </c>
      <c r="V5" s="5">
        <v>0</v>
      </c>
      <c r="W5" s="5">
        <v>3</v>
      </c>
      <c r="X5" s="5">
        <v>20</v>
      </c>
      <c r="Y5" s="5">
        <v>0</v>
      </c>
      <c r="Z5" s="5">
        <v>20</v>
      </c>
      <c r="AA5" s="5">
        <v>21</v>
      </c>
      <c r="AB5" s="5">
        <v>4</v>
      </c>
      <c r="AC5" s="5">
        <v>17</v>
      </c>
    </row>
    <row r="6" spans="1:29" x14ac:dyDescent="0.2">
      <c r="A6" s="5" t="s">
        <v>86</v>
      </c>
      <c r="B6" s="5">
        <v>11099</v>
      </c>
      <c r="C6" s="5">
        <v>5227</v>
      </c>
      <c r="D6" s="5">
        <v>5872</v>
      </c>
      <c r="E6" s="5">
        <v>6617</v>
      </c>
      <c r="F6" s="5">
        <v>3884</v>
      </c>
      <c r="G6" s="5">
        <v>2733</v>
      </c>
      <c r="H6" s="7">
        <f t="shared" si="0"/>
        <v>59.617983602126323</v>
      </c>
      <c r="I6" s="7">
        <f t="shared" si="0"/>
        <v>74.306485555768134</v>
      </c>
      <c r="J6" s="7">
        <f t="shared" si="0"/>
        <v>46.542915531335147</v>
      </c>
      <c r="K6" s="28">
        <f>(H10+H11)/2</f>
        <v>4.6156835775471716</v>
      </c>
      <c r="L6" s="28">
        <f t="shared" ref="L6:M6" si="2">(I10+I11)/2</f>
        <v>3.6111547019407912</v>
      </c>
      <c r="M6" s="28">
        <f t="shared" si="2"/>
        <v>5.5386617464691046</v>
      </c>
      <c r="N6" s="5" t="s">
        <v>86</v>
      </c>
      <c r="O6" s="5">
        <v>3870</v>
      </c>
      <c r="P6" s="5">
        <v>1192</v>
      </c>
      <c r="Q6" s="5">
        <v>2678</v>
      </c>
      <c r="R6" s="5">
        <v>439</v>
      </c>
      <c r="S6" s="5">
        <v>131</v>
      </c>
      <c r="T6" s="5">
        <v>308</v>
      </c>
      <c r="U6" s="5">
        <v>28</v>
      </c>
      <c r="V6" s="5">
        <v>8</v>
      </c>
      <c r="W6" s="5">
        <v>20</v>
      </c>
      <c r="X6" s="5">
        <v>91</v>
      </c>
      <c r="Y6" s="5">
        <v>8</v>
      </c>
      <c r="Z6" s="5">
        <v>83</v>
      </c>
      <c r="AA6" s="5">
        <v>54</v>
      </c>
      <c r="AB6" s="5">
        <v>4</v>
      </c>
      <c r="AC6" s="5">
        <v>50</v>
      </c>
    </row>
    <row r="7" spans="1:29" x14ac:dyDescent="0.2">
      <c r="A7" s="5" t="s">
        <v>87</v>
      </c>
      <c r="B7" s="5">
        <v>10455</v>
      </c>
      <c r="C7" s="5">
        <v>4940</v>
      </c>
      <c r="D7" s="5">
        <v>5515</v>
      </c>
      <c r="E7" s="5">
        <v>3181</v>
      </c>
      <c r="F7" s="5">
        <v>1945</v>
      </c>
      <c r="G7" s="5">
        <v>1236</v>
      </c>
      <c r="H7" s="7">
        <f t="shared" si="0"/>
        <v>30.425633668101387</v>
      </c>
      <c r="I7" s="7">
        <f t="shared" si="0"/>
        <v>39.372469635627532</v>
      </c>
      <c r="J7" s="7">
        <f t="shared" si="0"/>
        <v>22.41160471441523</v>
      </c>
      <c r="K7" s="28"/>
      <c r="L7" s="28"/>
      <c r="M7" s="28"/>
      <c r="N7" s="5" t="s">
        <v>87</v>
      </c>
      <c r="O7" s="5">
        <v>6405</v>
      </c>
      <c r="P7" s="5">
        <v>2664</v>
      </c>
      <c r="Q7" s="5">
        <v>3741</v>
      </c>
      <c r="R7" s="5">
        <v>639</v>
      </c>
      <c r="S7" s="5">
        <v>290</v>
      </c>
      <c r="T7" s="5">
        <v>349</v>
      </c>
      <c r="U7" s="5">
        <v>32</v>
      </c>
      <c r="V7" s="5">
        <v>9</v>
      </c>
      <c r="W7" s="5">
        <v>23</v>
      </c>
      <c r="X7" s="5">
        <v>114</v>
      </c>
      <c r="Y7" s="5">
        <v>20</v>
      </c>
      <c r="Z7" s="5">
        <v>94</v>
      </c>
      <c r="AA7" s="5">
        <v>84</v>
      </c>
      <c r="AB7" s="5">
        <v>12</v>
      </c>
      <c r="AC7" s="5">
        <v>72</v>
      </c>
    </row>
    <row r="8" spans="1:29" x14ac:dyDescent="0.2">
      <c r="A8" s="5" t="s">
        <v>88</v>
      </c>
      <c r="B8" s="5">
        <v>9239</v>
      </c>
      <c r="C8" s="5">
        <v>4461</v>
      </c>
      <c r="D8" s="5">
        <v>4778</v>
      </c>
      <c r="E8" s="5">
        <v>1184</v>
      </c>
      <c r="F8" s="5">
        <v>711</v>
      </c>
      <c r="G8" s="5">
        <v>473</v>
      </c>
      <c r="H8" s="7">
        <f t="shared" si="0"/>
        <v>12.815239744561099</v>
      </c>
      <c r="I8" s="7">
        <f t="shared" si="0"/>
        <v>15.938130464021519</v>
      </c>
      <c r="J8" s="7">
        <f t="shared" si="0"/>
        <v>9.8995395562997057</v>
      </c>
      <c r="K8" s="28">
        <f>K6*50</f>
        <v>230.78417887735858</v>
      </c>
      <c r="L8" s="28">
        <f t="shared" ref="L8:M8" si="3">L6*50</f>
        <v>180.55773509703957</v>
      </c>
      <c r="M8" s="28">
        <f t="shared" si="3"/>
        <v>276.93308732345525</v>
      </c>
      <c r="N8" s="5" t="s">
        <v>88</v>
      </c>
      <c r="O8" s="5">
        <v>7200</v>
      </c>
      <c r="P8" s="5">
        <v>3410</v>
      </c>
      <c r="Q8" s="5">
        <v>3790</v>
      </c>
      <c r="R8" s="5">
        <v>569</v>
      </c>
      <c r="S8" s="5">
        <v>285</v>
      </c>
      <c r="T8" s="5">
        <v>284</v>
      </c>
      <c r="U8" s="5">
        <v>46</v>
      </c>
      <c r="V8" s="5">
        <v>9</v>
      </c>
      <c r="W8" s="5">
        <v>37</v>
      </c>
      <c r="X8" s="5">
        <v>136</v>
      </c>
      <c r="Y8" s="5">
        <v>32</v>
      </c>
      <c r="Z8" s="5">
        <v>104</v>
      </c>
      <c r="AA8" s="5">
        <v>104</v>
      </c>
      <c r="AB8" s="5">
        <v>14</v>
      </c>
      <c r="AC8" s="5">
        <v>90</v>
      </c>
    </row>
    <row r="9" spans="1:29" x14ac:dyDescent="0.2">
      <c r="A9" s="5" t="s">
        <v>89</v>
      </c>
      <c r="B9" s="5">
        <v>7808</v>
      </c>
      <c r="C9" s="5">
        <v>3894</v>
      </c>
      <c r="D9" s="5">
        <v>3914</v>
      </c>
      <c r="E9" s="5">
        <v>593</v>
      </c>
      <c r="F9" s="5">
        <v>286</v>
      </c>
      <c r="G9" s="5">
        <v>307</v>
      </c>
      <c r="H9" s="7">
        <f t="shared" si="0"/>
        <v>7.5947745901639347</v>
      </c>
      <c r="I9" s="7">
        <f t="shared" si="0"/>
        <v>7.3446327683615822</v>
      </c>
      <c r="J9" s="7">
        <f t="shared" si="0"/>
        <v>7.8436382217680123</v>
      </c>
      <c r="K9" s="28"/>
      <c r="L9" s="28"/>
      <c r="M9" s="28"/>
      <c r="N9" s="5" t="s">
        <v>89</v>
      </c>
      <c r="O9" s="5">
        <v>6514</v>
      </c>
      <c r="P9" s="5">
        <v>3340</v>
      </c>
      <c r="Q9" s="5">
        <v>3174</v>
      </c>
      <c r="R9" s="5">
        <v>412</v>
      </c>
      <c r="S9" s="5">
        <v>203</v>
      </c>
      <c r="T9" s="5">
        <v>209</v>
      </c>
      <c r="U9" s="5">
        <v>44</v>
      </c>
      <c r="V9" s="5">
        <v>10</v>
      </c>
      <c r="W9" s="5">
        <v>34</v>
      </c>
      <c r="X9" s="5">
        <v>122</v>
      </c>
      <c r="Y9" s="5">
        <v>36</v>
      </c>
      <c r="Z9" s="5">
        <v>86</v>
      </c>
      <c r="AA9" s="5">
        <v>123</v>
      </c>
      <c r="AB9" s="5">
        <v>19</v>
      </c>
      <c r="AC9" s="5">
        <v>104</v>
      </c>
    </row>
    <row r="10" spans="1:29" x14ac:dyDescent="0.2">
      <c r="A10" s="5" t="s">
        <v>90</v>
      </c>
      <c r="B10" s="5">
        <v>5622</v>
      </c>
      <c r="C10" s="5">
        <v>2666</v>
      </c>
      <c r="D10" s="5">
        <v>2956</v>
      </c>
      <c r="E10" s="5">
        <v>274</v>
      </c>
      <c r="F10" s="5">
        <v>103</v>
      </c>
      <c r="G10" s="5">
        <v>171</v>
      </c>
      <c r="H10" s="7">
        <f t="shared" si="0"/>
        <v>4.8737104233368909</v>
      </c>
      <c r="I10" s="7">
        <f t="shared" si="0"/>
        <v>3.8634658664666164</v>
      </c>
      <c r="J10" s="7">
        <f t="shared" si="0"/>
        <v>5.7848443843031125</v>
      </c>
      <c r="K10" s="28">
        <f>K4-K8</f>
        <v>2505.0948675360123</v>
      </c>
      <c r="L10" s="28">
        <f t="shared" ref="L10:M10" si="4">L4-L8</f>
        <v>2730.088327622228</v>
      </c>
      <c r="M10" s="28">
        <f t="shared" si="4"/>
        <v>2297.7128156348545</v>
      </c>
      <c r="N10" s="5" t="s">
        <v>90</v>
      </c>
      <c r="O10" s="5">
        <v>4767</v>
      </c>
      <c r="P10" s="5">
        <v>2376</v>
      </c>
      <c r="Q10" s="5">
        <v>2391</v>
      </c>
      <c r="R10" s="5">
        <v>230</v>
      </c>
      <c r="S10" s="5">
        <v>119</v>
      </c>
      <c r="T10" s="5">
        <v>111</v>
      </c>
      <c r="U10" s="5">
        <v>41</v>
      </c>
      <c r="V10" s="5">
        <v>8</v>
      </c>
      <c r="W10" s="5">
        <v>33</v>
      </c>
      <c r="X10" s="5">
        <v>89</v>
      </c>
      <c r="Y10" s="5">
        <v>30</v>
      </c>
      <c r="Z10" s="5">
        <v>59</v>
      </c>
      <c r="AA10" s="5">
        <v>221</v>
      </c>
      <c r="AB10" s="5">
        <v>30</v>
      </c>
      <c r="AC10" s="5">
        <v>191</v>
      </c>
    </row>
    <row r="11" spans="1:29" x14ac:dyDescent="0.2">
      <c r="A11" s="5" t="s">
        <v>91</v>
      </c>
      <c r="B11" s="5">
        <v>4865</v>
      </c>
      <c r="C11" s="5">
        <v>2352</v>
      </c>
      <c r="D11" s="5">
        <v>2513</v>
      </c>
      <c r="E11" s="5">
        <v>212</v>
      </c>
      <c r="F11" s="5">
        <v>79</v>
      </c>
      <c r="G11" s="5">
        <v>133</v>
      </c>
      <c r="H11" s="7">
        <f t="shared" si="0"/>
        <v>4.3576567317574515</v>
      </c>
      <c r="I11" s="7">
        <f t="shared" si="0"/>
        <v>3.3588435374149661</v>
      </c>
      <c r="J11" s="7">
        <f t="shared" si="0"/>
        <v>5.2924791086350975</v>
      </c>
      <c r="K11" s="28">
        <f>100-K6</f>
        <v>95.384316422452827</v>
      </c>
      <c r="L11" s="28">
        <f t="shared" ref="L11:M11" si="5">100-L6</f>
        <v>96.388845298059209</v>
      </c>
      <c r="M11" s="28">
        <f t="shared" si="5"/>
        <v>94.461338253530897</v>
      </c>
      <c r="N11" s="5" t="s">
        <v>91</v>
      </c>
      <c r="O11" s="5">
        <v>4099</v>
      </c>
      <c r="P11" s="5">
        <v>2103</v>
      </c>
      <c r="Q11" s="5">
        <v>1996</v>
      </c>
      <c r="R11" s="5">
        <v>190</v>
      </c>
      <c r="S11" s="5">
        <v>110</v>
      </c>
      <c r="T11" s="5">
        <v>80</v>
      </c>
      <c r="U11" s="5">
        <v>21</v>
      </c>
      <c r="V11" s="5">
        <v>7</v>
      </c>
      <c r="W11" s="5">
        <v>14</v>
      </c>
      <c r="X11" s="5">
        <v>84</v>
      </c>
      <c r="Y11" s="5">
        <v>21</v>
      </c>
      <c r="Z11" s="5">
        <v>63</v>
      </c>
      <c r="AA11" s="5">
        <v>259</v>
      </c>
      <c r="AB11" s="5">
        <v>32</v>
      </c>
      <c r="AC11" s="5">
        <v>227</v>
      </c>
    </row>
    <row r="12" spans="1:29" x14ac:dyDescent="0.2">
      <c r="A12" s="5" t="s">
        <v>92</v>
      </c>
      <c r="B12" s="5">
        <v>3809</v>
      </c>
      <c r="C12" s="5">
        <v>1822</v>
      </c>
      <c r="D12" s="5">
        <v>1987</v>
      </c>
      <c r="E12" s="5">
        <v>146</v>
      </c>
      <c r="F12" s="5">
        <v>47</v>
      </c>
      <c r="G12" s="5">
        <v>99</v>
      </c>
      <c r="H12" s="7">
        <f>SUM(H4:H10)*5</f>
        <v>1235.879046413371</v>
      </c>
      <c r="I12" s="7">
        <f>SUM(I4:I10)*5</f>
        <v>1410.6460627192678</v>
      </c>
      <c r="J12" s="7">
        <f>SUM(J4:J10)*5</f>
        <v>1074.6459029583098</v>
      </c>
      <c r="K12" s="29">
        <f>K10/K11</f>
        <v>26.263173669359439</v>
      </c>
      <c r="L12" s="29">
        <f t="shared" ref="L12:M12" si="6">L10/L11</f>
        <v>28.323695746951731</v>
      </c>
      <c r="M12" s="29">
        <f t="shared" si="6"/>
        <v>24.324372892832351</v>
      </c>
      <c r="N12" s="5" t="s">
        <v>92</v>
      </c>
      <c r="O12" s="5">
        <v>3046</v>
      </c>
      <c r="P12" s="5">
        <v>1618</v>
      </c>
      <c r="Q12" s="5">
        <v>1428</v>
      </c>
      <c r="R12" s="5">
        <v>151</v>
      </c>
      <c r="S12" s="5">
        <v>90</v>
      </c>
      <c r="T12" s="5">
        <v>61</v>
      </c>
      <c r="U12" s="5">
        <v>38</v>
      </c>
      <c r="V12" s="5">
        <v>10</v>
      </c>
      <c r="W12" s="5">
        <v>28</v>
      </c>
      <c r="X12" s="5">
        <v>46</v>
      </c>
      <c r="Y12" s="5">
        <v>14</v>
      </c>
      <c r="Z12" s="5">
        <v>32</v>
      </c>
      <c r="AA12" s="5">
        <v>382</v>
      </c>
      <c r="AB12" s="5">
        <v>43</v>
      </c>
      <c r="AC12" s="5">
        <v>339</v>
      </c>
    </row>
    <row r="13" spans="1:29" x14ac:dyDescent="0.2">
      <c r="A13" s="5" t="s">
        <v>93</v>
      </c>
      <c r="N13" s="5" t="s">
        <v>93</v>
      </c>
    </row>
    <row r="14" spans="1:29" x14ac:dyDescent="0.2">
      <c r="A14" s="5" t="s">
        <v>84</v>
      </c>
      <c r="N14" s="5" t="s">
        <v>84</v>
      </c>
    </row>
    <row r="15" spans="1:29" x14ac:dyDescent="0.2">
      <c r="A15" s="5" t="s">
        <v>0</v>
      </c>
      <c r="B15" s="5">
        <v>2763</v>
      </c>
      <c r="C15" s="5">
        <v>1362</v>
      </c>
      <c r="D15" s="5">
        <v>1401</v>
      </c>
      <c r="E15" s="5">
        <v>1078</v>
      </c>
      <c r="F15" s="5">
        <v>586</v>
      </c>
      <c r="G15" s="5">
        <v>492</v>
      </c>
      <c r="H15" s="7">
        <f t="shared" ref="H15:J22" si="7">E15/B15*100</f>
        <v>39.015562794064422</v>
      </c>
      <c r="I15" s="7">
        <f t="shared" si="7"/>
        <v>43.024963289280471</v>
      </c>
      <c r="J15" s="7">
        <f t="shared" si="7"/>
        <v>35.117773019271951</v>
      </c>
      <c r="K15" s="28">
        <f>H23+1500</f>
        <v>2872.3497807829399</v>
      </c>
      <c r="L15" s="28">
        <f t="shared" ref="L15:M15" si="8">I23+1500</f>
        <v>3076.7830203033654</v>
      </c>
      <c r="M15" s="28">
        <f t="shared" si="8"/>
        <v>2692.5176029476029</v>
      </c>
      <c r="N15" s="5" t="s">
        <v>0</v>
      </c>
      <c r="O15" s="5">
        <v>1412</v>
      </c>
      <c r="P15" s="5">
        <v>681</v>
      </c>
      <c r="Q15" s="5">
        <v>731</v>
      </c>
      <c r="R15" s="5">
        <v>156</v>
      </c>
      <c r="S15" s="5">
        <v>72</v>
      </c>
      <c r="T15" s="5">
        <v>84</v>
      </c>
      <c r="U15" s="5">
        <v>11</v>
      </c>
      <c r="V15" s="5">
        <v>4</v>
      </c>
      <c r="W15" s="5">
        <v>7</v>
      </c>
      <c r="X15" s="5">
        <v>56</v>
      </c>
      <c r="Y15" s="5">
        <v>13</v>
      </c>
      <c r="Z15" s="5">
        <v>43</v>
      </c>
      <c r="AA15" s="5">
        <v>50</v>
      </c>
      <c r="AB15" s="5">
        <v>6</v>
      </c>
      <c r="AC15" s="5">
        <v>44</v>
      </c>
    </row>
    <row r="16" spans="1:29" x14ac:dyDescent="0.2">
      <c r="A16" s="5" t="s">
        <v>85</v>
      </c>
      <c r="B16" s="5">
        <v>533</v>
      </c>
      <c r="C16" s="5">
        <v>268</v>
      </c>
      <c r="D16" s="5">
        <v>265</v>
      </c>
      <c r="E16" s="5">
        <v>509</v>
      </c>
      <c r="F16" s="5">
        <v>265</v>
      </c>
      <c r="G16" s="5">
        <v>244</v>
      </c>
      <c r="H16" s="7">
        <f t="shared" si="7"/>
        <v>95.497185741088174</v>
      </c>
      <c r="I16" s="7">
        <f t="shared" si="7"/>
        <v>98.880597014925371</v>
      </c>
      <c r="J16" s="7">
        <f t="shared" si="7"/>
        <v>92.075471698113205</v>
      </c>
      <c r="K16" s="28"/>
      <c r="L16" s="28"/>
      <c r="M16" s="28"/>
      <c r="N16" s="5" t="s">
        <v>85</v>
      </c>
      <c r="O16" s="5">
        <v>15</v>
      </c>
      <c r="P16" s="5">
        <v>3</v>
      </c>
      <c r="Q16" s="5">
        <v>12</v>
      </c>
      <c r="R16" s="5">
        <v>7</v>
      </c>
      <c r="S16" s="5">
        <v>0</v>
      </c>
      <c r="T16" s="5">
        <v>7</v>
      </c>
      <c r="U16" s="5">
        <v>0</v>
      </c>
      <c r="V16" s="5">
        <v>0</v>
      </c>
      <c r="W16" s="5">
        <v>0</v>
      </c>
      <c r="X16" s="5">
        <v>1</v>
      </c>
      <c r="Y16" s="5">
        <v>0</v>
      </c>
      <c r="Z16" s="5">
        <v>1</v>
      </c>
      <c r="AA16" s="5">
        <v>1</v>
      </c>
      <c r="AB16" s="5">
        <v>0</v>
      </c>
      <c r="AC16" s="5">
        <v>1</v>
      </c>
    </row>
    <row r="17" spans="1:29" x14ac:dyDescent="0.2">
      <c r="A17" s="5" t="s">
        <v>86</v>
      </c>
      <c r="B17" s="5">
        <v>380</v>
      </c>
      <c r="C17" s="5">
        <v>172</v>
      </c>
      <c r="D17" s="5">
        <v>208</v>
      </c>
      <c r="E17" s="5">
        <v>266</v>
      </c>
      <c r="F17" s="5">
        <v>148</v>
      </c>
      <c r="G17" s="5">
        <v>118</v>
      </c>
      <c r="H17" s="7">
        <f t="shared" si="7"/>
        <v>70</v>
      </c>
      <c r="I17" s="7">
        <f t="shared" si="7"/>
        <v>86.04651162790698</v>
      </c>
      <c r="J17" s="7">
        <f t="shared" si="7"/>
        <v>56.730769230769226</v>
      </c>
      <c r="K17" s="28">
        <f>(H21+H22)/2</f>
        <v>4.1017206477732788</v>
      </c>
      <c r="L17" s="28">
        <f t="shared" ref="L17:M17" si="9">(I21+I22)/2</f>
        <v>4.0688524590163935</v>
      </c>
      <c r="M17" s="28">
        <f t="shared" si="9"/>
        <v>4.2086956521739136</v>
      </c>
      <c r="N17" s="5" t="s">
        <v>86</v>
      </c>
      <c r="O17" s="5">
        <v>87</v>
      </c>
      <c r="P17" s="5">
        <v>20</v>
      </c>
      <c r="Q17" s="5">
        <v>67</v>
      </c>
      <c r="R17" s="5">
        <v>18</v>
      </c>
      <c r="S17" s="5">
        <v>2</v>
      </c>
      <c r="T17" s="5">
        <v>16</v>
      </c>
      <c r="U17" s="5">
        <v>0</v>
      </c>
      <c r="V17" s="5">
        <v>0</v>
      </c>
      <c r="W17" s="5">
        <v>0</v>
      </c>
      <c r="X17" s="5">
        <v>6</v>
      </c>
      <c r="Y17" s="5">
        <v>2</v>
      </c>
      <c r="Z17" s="5">
        <v>4</v>
      </c>
      <c r="AA17" s="5">
        <v>3</v>
      </c>
      <c r="AB17" s="5">
        <v>0</v>
      </c>
      <c r="AC17" s="5">
        <v>3</v>
      </c>
    </row>
    <row r="18" spans="1:29" x14ac:dyDescent="0.2">
      <c r="A18" s="5" t="s">
        <v>87</v>
      </c>
      <c r="B18" s="5">
        <v>454</v>
      </c>
      <c r="C18" s="5">
        <v>206</v>
      </c>
      <c r="D18" s="5">
        <v>248</v>
      </c>
      <c r="E18" s="5">
        <v>183</v>
      </c>
      <c r="F18" s="5">
        <v>100</v>
      </c>
      <c r="G18" s="5">
        <v>83</v>
      </c>
      <c r="H18" s="7">
        <f t="shared" si="7"/>
        <v>40.308370044052865</v>
      </c>
      <c r="I18" s="7">
        <f t="shared" si="7"/>
        <v>48.543689320388353</v>
      </c>
      <c r="J18" s="7">
        <f t="shared" si="7"/>
        <v>33.467741935483872</v>
      </c>
      <c r="K18" s="28"/>
      <c r="L18" s="28"/>
      <c r="M18" s="28"/>
      <c r="N18" s="5" t="s">
        <v>87</v>
      </c>
      <c r="O18" s="5">
        <v>211</v>
      </c>
      <c r="P18" s="5">
        <v>81</v>
      </c>
      <c r="Q18" s="5">
        <v>130</v>
      </c>
      <c r="R18" s="5">
        <v>46</v>
      </c>
      <c r="S18" s="5">
        <v>20</v>
      </c>
      <c r="T18" s="5">
        <v>26</v>
      </c>
      <c r="U18" s="5">
        <v>4</v>
      </c>
      <c r="V18" s="5">
        <v>2</v>
      </c>
      <c r="W18" s="5">
        <v>2</v>
      </c>
      <c r="X18" s="5">
        <v>8</v>
      </c>
      <c r="Y18" s="5">
        <v>2</v>
      </c>
      <c r="Z18" s="5">
        <v>6</v>
      </c>
      <c r="AA18" s="5">
        <v>2</v>
      </c>
      <c r="AB18" s="5">
        <v>1</v>
      </c>
      <c r="AC18" s="5">
        <v>1</v>
      </c>
    </row>
    <row r="19" spans="1:29" x14ac:dyDescent="0.2">
      <c r="A19" s="5" t="s">
        <v>88</v>
      </c>
      <c r="B19" s="5">
        <v>381</v>
      </c>
      <c r="C19" s="5">
        <v>181</v>
      </c>
      <c r="D19" s="5">
        <v>200</v>
      </c>
      <c r="E19" s="5">
        <v>58</v>
      </c>
      <c r="F19" s="5">
        <v>41</v>
      </c>
      <c r="G19" s="5">
        <v>17</v>
      </c>
      <c r="H19" s="7">
        <f t="shared" si="7"/>
        <v>15.223097112860891</v>
      </c>
      <c r="I19" s="7">
        <f t="shared" si="7"/>
        <v>22.651933701657459</v>
      </c>
      <c r="J19" s="7">
        <f t="shared" si="7"/>
        <v>8.5</v>
      </c>
      <c r="K19" s="28">
        <f>K17*50</f>
        <v>205.08603238866394</v>
      </c>
      <c r="L19" s="28">
        <f t="shared" ref="L19:M19" si="10">L17*50</f>
        <v>203.44262295081967</v>
      </c>
      <c r="M19" s="28">
        <f t="shared" si="10"/>
        <v>210.43478260869568</v>
      </c>
      <c r="N19" s="5" t="s">
        <v>88</v>
      </c>
      <c r="O19" s="5">
        <v>283</v>
      </c>
      <c r="P19" s="5">
        <v>129</v>
      </c>
      <c r="Q19" s="5">
        <v>154</v>
      </c>
      <c r="R19" s="5">
        <v>26</v>
      </c>
      <c r="S19" s="5">
        <v>8</v>
      </c>
      <c r="T19" s="5">
        <v>18</v>
      </c>
      <c r="U19" s="5">
        <v>1</v>
      </c>
      <c r="V19" s="5">
        <v>0</v>
      </c>
      <c r="W19" s="5">
        <v>1</v>
      </c>
      <c r="X19" s="5">
        <v>12</v>
      </c>
      <c r="Y19" s="5">
        <v>3</v>
      </c>
      <c r="Z19" s="5">
        <v>9</v>
      </c>
      <c r="AA19" s="5">
        <v>1</v>
      </c>
      <c r="AB19" s="5">
        <v>0</v>
      </c>
      <c r="AC19" s="5">
        <v>1</v>
      </c>
    </row>
    <row r="20" spans="1:29" x14ac:dyDescent="0.2">
      <c r="A20" s="5" t="s">
        <v>89</v>
      </c>
      <c r="B20" s="5">
        <v>361</v>
      </c>
      <c r="C20" s="5">
        <v>191</v>
      </c>
      <c r="D20" s="5">
        <v>170</v>
      </c>
      <c r="E20" s="5">
        <v>36</v>
      </c>
      <c r="F20" s="5">
        <v>20</v>
      </c>
      <c r="G20" s="5">
        <v>16</v>
      </c>
      <c r="H20" s="7">
        <f t="shared" si="7"/>
        <v>9.97229916897507</v>
      </c>
      <c r="I20" s="7">
        <f t="shared" si="7"/>
        <v>10.471204188481675</v>
      </c>
      <c r="J20" s="7">
        <f t="shared" si="7"/>
        <v>9.4117647058823533</v>
      </c>
      <c r="K20" s="28"/>
      <c r="L20" s="28"/>
      <c r="M20" s="28"/>
      <c r="N20" s="5" t="s">
        <v>89</v>
      </c>
      <c r="O20" s="5">
        <v>285</v>
      </c>
      <c r="P20" s="5">
        <v>154</v>
      </c>
      <c r="Q20" s="5">
        <v>131</v>
      </c>
      <c r="R20" s="5">
        <v>19</v>
      </c>
      <c r="S20" s="5">
        <v>13</v>
      </c>
      <c r="T20" s="5">
        <v>6</v>
      </c>
      <c r="U20" s="5">
        <v>2</v>
      </c>
      <c r="V20" s="5">
        <v>0</v>
      </c>
      <c r="W20" s="5">
        <v>2</v>
      </c>
      <c r="X20" s="5">
        <v>12</v>
      </c>
      <c r="Y20" s="5">
        <v>3</v>
      </c>
      <c r="Z20" s="5">
        <v>9</v>
      </c>
      <c r="AA20" s="5">
        <v>7</v>
      </c>
      <c r="AB20" s="5">
        <v>1</v>
      </c>
      <c r="AC20" s="5">
        <v>6</v>
      </c>
    </row>
    <row r="21" spans="1:29" x14ac:dyDescent="0.2">
      <c r="A21" s="5" t="s">
        <v>90</v>
      </c>
      <c r="B21" s="5">
        <v>247</v>
      </c>
      <c r="C21" s="5">
        <v>122</v>
      </c>
      <c r="D21" s="5">
        <v>125</v>
      </c>
      <c r="E21" s="5">
        <v>11</v>
      </c>
      <c r="F21" s="5">
        <v>7</v>
      </c>
      <c r="G21" s="5">
        <v>4</v>
      </c>
      <c r="H21" s="7">
        <f t="shared" si="7"/>
        <v>4.4534412955465585</v>
      </c>
      <c r="I21" s="7">
        <f t="shared" si="7"/>
        <v>5.7377049180327866</v>
      </c>
      <c r="J21" s="7">
        <f t="shared" si="7"/>
        <v>3.2</v>
      </c>
      <c r="K21" s="28">
        <f>K15-K19</f>
        <v>2667.2637483942758</v>
      </c>
      <c r="L21" s="28">
        <f t="shared" ref="L21:M21" si="11">L15-L19</f>
        <v>2873.3403973525456</v>
      </c>
      <c r="M21" s="28">
        <f t="shared" si="11"/>
        <v>2482.0828203389074</v>
      </c>
      <c r="N21" s="5" t="s">
        <v>90</v>
      </c>
      <c r="O21" s="5">
        <v>204</v>
      </c>
      <c r="P21" s="5">
        <v>102</v>
      </c>
      <c r="Q21" s="5">
        <v>102</v>
      </c>
      <c r="R21" s="5">
        <v>19</v>
      </c>
      <c r="S21" s="5">
        <v>12</v>
      </c>
      <c r="T21" s="5">
        <v>7</v>
      </c>
      <c r="U21" s="5">
        <v>0</v>
      </c>
      <c r="V21" s="5">
        <v>0</v>
      </c>
      <c r="W21" s="5">
        <v>0</v>
      </c>
      <c r="X21" s="5">
        <v>6</v>
      </c>
      <c r="Y21" s="5">
        <v>0</v>
      </c>
      <c r="Z21" s="5">
        <v>6</v>
      </c>
      <c r="AA21" s="5">
        <v>7</v>
      </c>
      <c r="AB21" s="5">
        <v>1</v>
      </c>
      <c r="AC21" s="5">
        <v>6</v>
      </c>
    </row>
    <row r="22" spans="1:29" x14ac:dyDescent="0.2">
      <c r="A22" s="5" t="s">
        <v>91</v>
      </c>
      <c r="B22" s="5">
        <v>240</v>
      </c>
      <c r="C22" s="5">
        <v>125</v>
      </c>
      <c r="D22" s="5">
        <v>115</v>
      </c>
      <c r="E22" s="5">
        <v>9</v>
      </c>
      <c r="F22" s="5">
        <v>3</v>
      </c>
      <c r="G22" s="5">
        <v>6</v>
      </c>
      <c r="H22" s="7">
        <f t="shared" si="7"/>
        <v>3.75</v>
      </c>
      <c r="I22" s="7">
        <f t="shared" si="7"/>
        <v>2.4</v>
      </c>
      <c r="J22" s="7">
        <f t="shared" si="7"/>
        <v>5.2173913043478262</v>
      </c>
      <c r="K22" s="28">
        <f>100-K17</f>
        <v>95.898279352226723</v>
      </c>
      <c r="L22" s="28">
        <f t="shared" ref="L22:M22" si="12">100-L17</f>
        <v>95.931147540983602</v>
      </c>
      <c r="M22" s="28">
        <f t="shared" si="12"/>
        <v>95.791304347826085</v>
      </c>
      <c r="N22" s="5" t="s">
        <v>91</v>
      </c>
      <c r="O22" s="5">
        <v>199</v>
      </c>
      <c r="P22" s="5">
        <v>110</v>
      </c>
      <c r="Q22" s="5">
        <v>89</v>
      </c>
      <c r="R22" s="5">
        <v>13</v>
      </c>
      <c r="S22" s="5">
        <v>9</v>
      </c>
      <c r="T22" s="5">
        <v>4</v>
      </c>
      <c r="U22" s="5">
        <v>1</v>
      </c>
      <c r="V22" s="5">
        <v>0</v>
      </c>
      <c r="W22" s="5">
        <v>1</v>
      </c>
      <c r="X22" s="5">
        <v>8</v>
      </c>
      <c r="Y22" s="5">
        <v>2</v>
      </c>
      <c r="Z22" s="5">
        <v>6</v>
      </c>
      <c r="AA22" s="5">
        <v>10</v>
      </c>
      <c r="AB22" s="5">
        <v>1</v>
      </c>
      <c r="AC22" s="5">
        <v>9</v>
      </c>
    </row>
    <row r="23" spans="1:29" x14ac:dyDescent="0.2">
      <c r="A23" s="5" t="s">
        <v>92</v>
      </c>
      <c r="B23" s="5">
        <v>167</v>
      </c>
      <c r="C23" s="5">
        <v>97</v>
      </c>
      <c r="D23" s="5">
        <v>70</v>
      </c>
      <c r="E23" s="5">
        <v>6</v>
      </c>
      <c r="F23" s="5">
        <v>2</v>
      </c>
      <c r="G23" s="5">
        <v>4</v>
      </c>
      <c r="H23" s="7">
        <f>SUM(H15:H21)*5</f>
        <v>1372.3497807829399</v>
      </c>
      <c r="I23" s="7">
        <f>SUM(I15:I21)*5</f>
        <v>1576.7830203033654</v>
      </c>
      <c r="J23" s="7">
        <f>SUM(J15:J21)*5</f>
        <v>1192.5176029476029</v>
      </c>
      <c r="K23" s="29">
        <f>K21/K22</f>
        <v>27.813468254186596</v>
      </c>
      <c r="L23" s="29">
        <f t="shared" ref="L23:M23" si="13">L21/L22</f>
        <v>29.952111186046224</v>
      </c>
      <c r="M23" s="29">
        <f t="shared" si="13"/>
        <v>25.911358418570657</v>
      </c>
      <c r="N23" s="5" t="s">
        <v>92</v>
      </c>
      <c r="O23" s="5">
        <v>128</v>
      </c>
      <c r="P23" s="5">
        <v>82</v>
      </c>
      <c r="Q23" s="5">
        <v>46</v>
      </c>
      <c r="R23" s="5">
        <v>8</v>
      </c>
      <c r="S23" s="5">
        <v>8</v>
      </c>
      <c r="T23" s="5">
        <v>0</v>
      </c>
      <c r="U23" s="5">
        <v>3</v>
      </c>
      <c r="V23" s="5">
        <v>2</v>
      </c>
      <c r="W23" s="5">
        <v>1</v>
      </c>
      <c r="X23" s="5">
        <v>3</v>
      </c>
      <c r="Y23" s="5">
        <v>1</v>
      </c>
      <c r="Z23" s="5">
        <v>2</v>
      </c>
      <c r="AA23" s="5">
        <v>19</v>
      </c>
      <c r="AB23" s="5">
        <v>2</v>
      </c>
      <c r="AC23" s="5">
        <v>17</v>
      </c>
    </row>
    <row r="24" spans="1:29" x14ac:dyDescent="0.2">
      <c r="A24" s="5" t="s">
        <v>94</v>
      </c>
      <c r="N24" s="5" t="s">
        <v>94</v>
      </c>
    </row>
    <row r="25" spans="1:29" x14ac:dyDescent="0.2">
      <c r="A25" s="5" t="s">
        <v>84</v>
      </c>
      <c r="N25" s="5" t="s">
        <v>84</v>
      </c>
    </row>
    <row r="26" spans="1:29" x14ac:dyDescent="0.2">
      <c r="A26" s="5" t="s">
        <v>0</v>
      </c>
      <c r="B26" s="5">
        <v>3791</v>
      </c>
      <c r="C26" s="5">
        <v>1870</v>
      </c>
      <c r="D26" s="5">
        <v>1921</v>
      </c>
      <c r="E26" s="5">
        <v>1397</v>
      </c>
      <c r="F26" s="5">
        <v>793</v>
      </c>
      <c r="G26" s="5">
        <v>604</v>
      </c>
      <c r="H26" s="7">
        <f t="shared" ref="H26:J33" si="14">E26/B26*100</f>
        <v>36.850435241361119</v>
      </c>
      <c r="I26" s="7">
        <f t="shared" si="14"/>
        <v>42.406417112299465</v>
      </c>
      <c r="J26" s="7">
        <f t="shared" si="14"/>
        <v>31.44195731389901</v>
      </c>
      <c r="K26" s="28">
        <f>H34+1500</f>
        <v>2697.0890016835101</v>
      </c>
      <c r="L26" s="28">
        <f t="shared" ref="L26:M26" si="15">I34+1500</f>
        <v>2869.2576902460314</v>
      </c>
      <c r="M26" s="28">
        <f t="shared" si="15"/>
        <v>2529.0573796758872</v>
      </c>
      <c r="N26" s="5" t="s">
        <v>0</v>
      </c>
      <c r="O26" s="5">
        <v>2176</v>
      </c>
      <c r="P26" s="5">
        <v>998</v>
      </c>
      <c r="Q26" s="5">
        <v>1178</v>
      </c>
      <c r="R26" s="5">
        <v>117</v>
      </c>
      <c r="S26" s="5">
        <v>56</v>
      </c>
      <c r="T26" s="5">
        <v>61</v>
      </c>
      <c r="U26" s="5">
        <v>14</v>
      </c>
      <c r="V26" s="5">
        <v>5</v>
      </c>
      <c r="W26" s="5">
        <v>9</v>
      </c>
      <c r="X26" s="5">
        <v>33</v>
      </c>
      <c r="Y26" s="5">
        <v>9</v>
      </c>
      <c r="Z26" s="5">
        <v>24</v>
      </c>
      <c r="AA26" s="5">
        <v>54</v>
      </c>
      <c r="AB26" s="5">
        <v>9</v>
      </c>
      <c r="AC26" s="5">
        <v>45</v>
      </c>
    </row>
    <row r="27" spans="1:29" x14ac:dyDescent="0.2">
      <c r="A27" s="5" t="s">
        <v>85</v>
      </c>
      <c r="B27" s="5">
        <v>804</v>
      </c>
      <c r="C27" s="5">
        <v>415</v>
      </c>
      <c r="D27" s="5">
        <v>389</v>
      </c>
      <c r="E27" s="5">
        <v>746</v>
      </c>
      <c r="F27" s="5">
        <v>407</v>
      </c>
      <c r="G27" s="5">
        <v>339</v>
      </c>
      <c r="H27" s="7">
        <f t="shared" si="14"/>
        <v>92.7860696517413</v>
      </c>
      <c r="I27" s="7">
        <f t="shared" si="14"/>
        <v>98.072289156626496</v>
      </c>
      <c r="J27" s="7">
        <f t="shared" si="14"/>
        <v>87.146529562981996</v>
      </c>
      <c r="K27" s="28"/>
      <c r="L27" s="28"/>
      <c r="M27" s="28"/>
      <c r="N27" s="5" t="s">
        <v>85</v>
      </c>
      <c r="O27" s="5">
        <v>52</v>
      </c>
      <c r="P27" s="5">
        <v>8</v>
      </c>
      <c r="Q27" s="5">
        <v>44</v>
      </c>
      <c r="R27" s="5">
        <v>6</v>
      </c>
      <c r="S27" s="5">
        <v>0</v>
      </c>
      <c r="T27" s="5">
        <v>6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</row>
    <row r="28" spans="1:29" x14ac:dyDescent="0.2">
      <c r="A28" s="5" t="s">
        <v>86</v>
      </c>
      <c r="B28" s="5">
        <v>609</v>
      </c>
      <c r="C28" s="5">
        <v>300</v>
      </c>
      <c r="D28" s="5">
        <v>309</v>
      </c>
      <c r="E28" s="5">
        <v>336</v>
      </c>
      <c r="F28" s="5">
        <v>215</v>
      </c>
      <c r="G28" s="5">
        <v>121</v>
      </c>
      <c r="H28" s="7">
        <f t="shared" si="14"/>
        <v>55.172413793103445</v>
      </c>
      <c r="I28" s="7">
        <f t="shared" si="14"/>
        <v>71.666666666666671</v>
      </c>
      <c r="J28" s="7">
        <f t="shared" si="14"/>
        <v>39.158576051779939</v>
      </c>
      <c r="K28" s="28">
        <f>(H32+H33)/2</f>
        <v>6.0661764705882355</v>
      </c>
      <c r="L28" s="28">
        <f t="shared" ref="L28:M28" si="16">(I32+I33)/2</f>
        <v>5.4767552182163186</v>
      </c>
      <c r="M28" s="28">
        <f t="shared" si="16"/>
        <v>6.6645282273983426</v>
      </c>
      <c r="N28" s="5" t="s">
        <v>86</v>
      </c>
      <c r="O28" s="5">
        <v>244</v>
      </c>
      <c r="P28" s="5">
        <v>72</v>
      </c>
      <c r="Q28" s="5">
        <v>172</v>
      </c>
      <c r="R28" s="5">
        <v>22</v>
      </c>
      <c r="S28" s="5">
        <v>11</v>
      </c>
      <c r="T28" s="5">
        <v>11</v>
      </c>
      <c r="U28" s="5">
        <v>0</v>
      </c>
      <c r="V28" s="5">
        <v>0</v>
      </c>
      <c r="W28" s="5">
        <v>0</v>
      </c>
      <c r="X28" s="5">
        <v>6</v>
      </c>
      <c r="Y28" s="5">
        <v>1</v>
      </c>
      <c r="Z28" s="5">
        <v>5</v>
      </c>
      <c r="AA28" s="5">
        <v>1</v>
      </c>
      <c r="AB28" s="5">
        <v>1</v>
      </c>
      <c r="AC28" s="5">
        <v>0</v>
      </c>
    </row>
    <row r="29" spans="1:29" x14ac:dyDescent="0.2">
      <c r="A29" s="5" t="s">
        <v>87</v>
      </c>
      <c r="B29" s="5">
        <v>611</v>
      </c>
      <c r="C29" s="5">
        <v>287</v>
      </c>
      <c r="D29" s="5">
        <v>324</v>
      </c>
      <c r="E29" s="5">
        <v>177</v>
      </c>
      <c r="F29" s="5">
        <v>102</v>
      </c>
      <c r="G29" s="5">
        <v>75</v>
      </c>
      <c r="H29" s="7">
        <f t="shared" si="14"/>
        <v>28.968903436988541</v>
      </c>
      <c r="I29" s="7">
        <f t="shared" si="14"/>
        <v>35.540069686411151</v>
      </c>
      <c r="J29" s="7">
        <f t="shared" si="14"/>
        <v>23.148148148148149</v>
      </c>
      <c r="K29" s="28"/>
      <c r="L29" s="28"/>
      <c r="M29" s="28"/>
      <c r="N29" s="5" t="s">
        <v>87</v>
      </c>
      <c r="O29" s="5">
        <v>391</v>
      </c>
      <c r="P29" s="5">
        <v>167</v>
      </c>
      <c r="Q29" s="5">
        <v>224</v>
      </c>
      <c r="R29" s="5">
        <v>42</v>
      </c>
      <c r="S29" s="5">
        <v>18</v>
      </c>
      <c r="T29" s="5">
        <v>24</v>
      </c>
      <c r="U29" s="5">
        <v>0</v>
      </c>
      <c r="V29" s="5">
        <v>0</v>
      </c>
      <c r="W29" s="5">
        <v>0</v>
      </c>
      <c r="X29" s="5">
        <v>1</v>
      </c>
      <c r="Y29" s="5">
        <v>0</v>
      </c>
      <c r="Z29" s="5">
        <v>1</v>
      </c>
      <c r="AA29" s="5">
        <v>0</v>
      </c>
      <c r="AB29" s="5">
        <v>0</v>
      </c>
      <c r="AC29" s="5">
        <v>0</v>
      </c>
    </row>
    <row r="30" spans="1:29" x14ac:dyDescent="0.2">
      <c r="A30" s="5" t="s">
        <v>88</v>
      </c>
      <c r="B30" s="5">
        <v>531</v>
      </c>
      <c r="C30" s="5">
        <v>269</v>
      </c>
      <c r="D30" s="5">
        <v>262</v>
      </c>
      <c r="E30" s="5">
        <v>59</v>
      </c>
      <c r="F30" s="5">
        <v>36</v>
      </c>
      <c r="G30" s="5">
        <v>23</v>
      </c>
      <c r="H30" s="7">
        <f t="shared" si="14"/>
        <v>11.111111111111111</v>
      </c>
      <c r="I30" s="7">
        <f t="shared" si="14"/>
        <v>13.382899628252787</v>
      </c>
      <c r="J30" s="7">
        <f t="shared" si="14"/>
        <v>8.778625954198473</v>
      </c>
      <c r="K30" s="28">
        <f>K28*50</f>
        <v>303.30882352941177</v>
      </c>
      <c r="L30" s="28">
        <f t="shared" ref="L30:M30" si="17">L28*50</f>
        <v>273.83776091081592</v>
      </c>
      <c r="M30" s="28">
        <f t="shared" si="17"/>
        <v>333.22641136991712</v>
      </c>
      <c r="N30" s="5" t="s">
        <v>88</v>
      </c>
      <c r="O30" s="5">
        <v>433</v>
      </c>
      <c r="P30" s="5">
        <v>211</v>
      </c>
      <c r="Q30" s="5">
        <v>222</v>
      </c>
      <c r="R30" s="5">
        <v>23</v>
      </c>
      <c r="S30" s="5">
        <v>16</v>
      </c>
      <c r="T30" s="5">
        <v>7</v>
      </c>
      <c r="U30" s="5">
        <v>3</v>
      </c>
      <c r="V30" s="5">
        <v>1</v>
      </c>
      <c r="W30" s="5">
        <v>2</v>
      </c>
      <c r="X30" s="5">
        <v>7</v>
      </c>
      <c r="Y30" s="5">
        <v>3</v>
      </c>
      <c r="Z30" s="5">
        <v>4</v>
      </c>
      <c r="AA30" s="5">
        <v>6</v>
      </c>
      <c r="AB30" s="5">
        <v>2</v>
      </c>
      <c r="AC30" s="5">
        <v>4</v>
      </c>
    </row>
    <row r="31" spans="1:29" x14ac:dyDescent="0.2">
      <c r="A31" s="5" t="s">
        <v>89</v>
      </c>
      <c r="B31" s="5">
        <v>459</v>
      </c>
      <c r="C31" s="5">
        <v>215</v>
      </c>
      <c r="D31" s="5">
        <v>244</v>
      </c>
      <c r="E31" s="5">
        <v>38</v>
      </c>
      <c r="F31" s="5">
        <v>15</v>
      </c>
      <c r="G31" s="5">
        <v>23</v>
      </c>
      <c r="H31" s="7">
        <f t="shared" si="14"/>
        <v>8.2788671023965144</v>
      </c>
      <c r="I31" s="7">
        <f t="shared" si="14"/>
        <v>6.9767441860465116</v>
      </c>
      <c r="J31" s="7">
        <f t="shared" si="14"/>
        <v>9.4262295081967213</v>
      </c>
      <c r="K31" s="28"/>
      <c r="L31" s="28"/>
      <c r="M31" s="28"/>
      <c r="N31" s="5" t="s">
        <v>89</v>
      </c>
      <c r="O31" s="5">
        <v>394</v>
      </c>
      <c r="P31" s="5">
        <v>192</v>
      </c>
      <c r="Q31" s="5">
        <v>202</v>
      </c>
      <c r="R31" s="5">
        <v>11</v>
      </c>
      <c r="S31" s="5">
        <v>6</v>
      </c>
      <c r="T31" s="5">
        <v>5</v>
      </c>
      <c r="U31" s="5">
        <v>0</v>
      </c>
      <c r="V31" s="5">
        <v>0</v>
      </c>
      <c r="W31" s="5">
        <v>0</v>
      </c>
      <c r="X31" s="5">
        <v>12</v>
      </c>
      <c r="Y31" s="5">
        <v>2</v>
      </c>
      <c r="Z31" s="5">
        <v>10</v>
      </c>
      <c r="AA31" s="5">
        <v>4</v>
      </c>
      <c r="AB31" s="5">
        <v>0</v>
      </c>
      <c r="AC31" s="5">
        <v>4</v>
      </c>
    </row>
    <row r="32" spans="1:29" x14ac:dyDescent="0.2">
      <c r="A32" s="5" t="s">
        <v>90</v>
      </c>
      <c r="B32" s="5">
        <v>304</v>
      </c>
      <c r="C32" s="5">
        <v>155</v>
      </c>
      <c r="D32" s="5">
        <v>149</v>
      </c>
      <c r="E32" s="5">
        <v>19</v>
      </c>
      <c r="F32" s="5">
        <v>9</v>
      </c>
      <c r="G32" s="5">
        <v>10</v>
      </c>
      <c r="H32" s="7">
        <f t="shared" si="14"/>
        <v>6.25</v>
      </c>
      <c r="I32" s="7">
        <f t="shared" si="14"/>
        <v>5.806451612903226</v>
      </c>
      <c r="J32" s="7">
        <f t="shared" si="14"/>
        <v>6.7114093959731544</v>
      </c>
      <c r="K32" s="28">
        <f>K26-K30</f>
        <v>2393.7801781540984</v>
      </c>
      <c r="L32" s="28">
        <f t="shared" ref="L32:M32" si="18">L26-L30</f>
        <v>2595.4199293352153</v>
      </c>
      <c r="M32" s="28">
        <f t="shared" si="18"/>
        <v>2195.8309683059701</v>
      </c>
      <c r="N32" s="5" t="s">
        <v>90</v>
      </c>
      <c r="O32" s="5">
        <v>266</v>
      </c>
      <c r="P32" s="5">
        <v>139</v>
      </c>
      <c r="Q32" s="5">
        <v>127</v>
      </c>
      <c r="R32" s="5">
        <v>4</v>
      </c>
      <c r="S32" s="5">
        <v>2</v>
      </c>
      <c r="T32" s="5">
        <v>2</v>
      </c>
      <c r="U32" s="5">
        <v>3</v>
      </c>
      <c r="V32" s="5">
        <v>1</v>
      </c>
      <c r="W32" s="5">
        <v>2</v>
      </c>
      <c r="X32" s="5">
        <v>4</v>
      </c>
      <c r="Y32" s="5">
        <v>3</v>
      </c>
      <c r="Z32" s="5">
        <v>1</v>
      </c>
      <c r="AA32" s="5">
        <v>8</v>
      </c>
      <c r="AB32" s="5">
        <v>1</v>
      </c>
      <c r="AC32" s="5">
        <v>7</v>
      </c>
    </row>
    <row r="33" spans="1:29" x14ac:dyDescent="0.2">
      <c r="A33" s="5" t="s">
        <v>91</v>
      </c>
      <c r="B33" s="5">
        <v>272</v>
      </c>
      <c r="C33" s="5">
        <v>136</v>
      </c>
      <c r="D33" s="5">
        <v>136</v>
      </c>
      <c r="E33" s="5">
        <v>16</v>
      </c>
      <c r="F33" s="5">
        <v>7</v>
      </c>
      <c r="G33" s="5">
        <v>9</v>
      </c>
      <c r="H33" s="7">
        <f t="shared" si="14"/>
        <v>5.8823529411764701</v>
      </c>
      <c r="I33" s="7">
        <f t="shared" si="14"/>
        <v>5.1470588235294112</v>
      </c>
      <c r="J33" s="7">
        <f t="shared" si="14"/>
        <v>6.6176470588235299</v>
      </c>
      <c r="K33" s="28">
        <f>100-K28</f>
        <v>93.933823529411768</v>
      </c>
      <c r="L33" s="28">
        <f t="shared" ref="L33:M33" si="19">100-L28</f>
        <v>94.523244781783688</v>
      </c>
      <c r="M33" s="28">
        <f t="shared" si="19"/>
        <v>93.335471772601664</v>
      </c>
      <c r="N33" s="5" t="s">
        <v>91</v>
      </c>
      <c r="O33" s="5">
        <v>225</v>
      </c>
      <c r="P33" s="5">
        <v>122</v>
      </c>
      <c r="Q33" s="5">
        <v>103</v>
      </c>
      <c r="R33" s="5">
        <v>6</v>
      </c>
      <c r="S33" s="5">
        <v>1</v>
      </c>
      <c r="T33" s="5">
        <v>5</v>
      </c>
      <c r="U33" s="5">
        <v>2</v>
      </c>
      <c r="V33" s="5">
        <v>1</v>
      </c>
      <c r="W33" s="5">
        <v>1</v>
      </c>
      <c r="X33" s="5">
        <v>3</v>
      </c>
      <c r="Y33" s="5">
        <v>0</v>
      </c>
      <c r="Z33" s="5">
        <v>3</v>
      </c>
      <c r="AA33" s="5">
        <v>20</v>
      </c>
      <c r="AB33" s="5">
        <v>5</v>
      </c>
      <c r="AC33" s="5">
        <v>15</v>
      </c>
    </row>
    <row r="34" spans="1:29" x14ac:dyDescent="0.2">
      <c r="A34" s="5" t="s">
        <v>92</v>
      </c>
      <c r="B34" s="5">
        <v>201</v>
      </c>
      <c r="C34" s="5">
        <v>93</v>
      </c>
      <c r="D34" s="5">
        <v>108</v>
      </c>
      <c r="E34" s="5">
        <v>6</v>
      </c>
      <c r="F34" s="5">
        <v>2</v>
      </c>
      <c r="G34" s="5">
        <v>4</v>
      </c>
      <c r="H34" s="7">
        <f>SUM(H26:H32)*5</f>
        <v>1197.0890016835101</v>
      </c>
      <c r="I34" s="7">
        <f>SUM(I26:I32)*5</f>
        <v>1369.2576902460316</v>
      </c>
      <c r="J34" s="7">
        <f>SUM(J26:J32)*5</f>
        <v>1029.0573796758872</v>
      </c>
      <c r="K34" s="29">
        <f>K32/K33</f>
        <v>25.483687219487855</v>
      </c>
      <c r="L34" s="29">
        <f t="shared" ref="L34:M34" si="20">L32/L33</f>
        <v>27.458007131758968</v>
      </c>
      <c r="M34" s="29">
        <f t="shared" si="20"/>
        <v>23.526221345468674</v>
      </c>
      <c r="N34" s="5" t="s">
        <v>92</v>
      </c>
      <c r="O34" s="5">
        <v>171</v>
      </c>
      <c r="P34" s="5">
        <v>87</v>
      </c>
      <c r="Q34" s="5">
        <v>84</v>
      </c>
      <c r="R34" s="5">
        <v>3</v>
      </c>
      <c r="S34" s="5">
        <v>2</v>
      </c>
      <c r="T34" s="5">
        <v>1</v>
      </c>
      <c r="U34" s="5">
        <v>6</v>
      </c>
      <c r="V34" s="5">
        <v>2</v>
      </c>
      <c r="W34" s="5">
        <v>4</v>
      </c>
      <c r="X34" s="5">
        <v>0</v>
      </c>
      <c r="Y34" s="5">
        <v>0</v>
      </c>
      <c r="Z34" s="5">
        <v>0</v>
      </c>
      <c r="AA34" s="5">
        <v>15</v>
      </c>
      <c r="AB34" s="5">
        <v>0</v>
      </c>
      <c r="AC34" s="5">
        <v>15</v>
      </c>
    </row>
    <row r="35" spans="1:29" x14ac:dyDescent="0.2">
      <c r="A35" s="5" t="s">
        <v>95</v>
      </c>
      <c r="N35" s="5" t="s">
        <v>95</v>
      </c>
    </row>
    <row r="36" spans="1:29" x14ac:dyDescent="0.2">
      <c r="A36" s="5" t="s">
        <v>84</v>
      </c>
      <c r="N36" s="5" t="s">
        <v>84</v>
      </c>
    </row>
    <row r="37" spans="1:29" x14ac:dyDescent="0.2">
      <c r="A37" s="5" t="s">
        <v>0</v>
      </c>
      <c r="B37" s="5">
        <v>2956</v>
      </c>
      <c r="C37" s="5">
        <v>1505</v>
      </c>
      <c r="D37" s="5">
        <v>1451</v>
      </c>
      <c r="E37" s="5">
        <v>1141</v>
      </c>
      <c r="F37" s="5">
        <v>689</v>
      </c>
      <c r="G37" s="5">
        <v>452</v>
      </c>
      <c r="H37" s="7">
        <f t="shared" ref="H37:J44" si="21">E37/B37*100</f>
        <v>38.599458728010831</v>
      </c>
      <c r="I37" s="7">
        <f t="shared" si="21"/>
        <v>45.780730897009967</v>
      </c>
      <c r="J37" s="7">
        <f t="shared" si="21"/>
        <v>31.150930392832528</v>
      </c>
      <c r="K37" s="28">
        <f>H45+1500</f>
        <v>2743.9843677660638</v>
      </c>
      <c r="L37" s="28">
        <f t="shared" ref="L37:M37" si="22">I45+1500</f>
        <v>2981.0334023525229</v>
      </c>
      <c r="M37" s="28">
        <f t="shared" si="22"/>
        <v>2508.3974326317648</v>
      </c>
      <c r="N37" s="5" t="s">
        <v>0</v>
      </c>
      <c r="O37" s="5">
        <v>1735</v>
      </c>
      <c r="P37" s="5">
        <v>801</v>
      </c>
      <c r="Q37" s="5">
        <v>934</v>
      </c>
      <c r="R37" s="5">
        <v>1</v>
      </c>
      <c r="S37" s="5">
        <v>1</v>
      </c>
      <c r="T37" s="5">
        <v>0</v>
      </c>
      <c r="U37" s="5">
        <v>7</v>
      </c>
      <c r="V37" s="5">
        <v>2</v>
      </c>
      <c r="W37" s="5">
        <v>5</v>
      </c>
      <c r="X37" s="5">
        <v>24</v>
      </c>
      <c r="Y37" s="5">
        <v>4</v>
      </c>
      <c r="Z37" s="5">
        <v>20</v>
      </c>
      <c r="AA37" s="5">
        <v>48</v>
      </c>
      <c r="AB37" s="5">
        <v>8</v>
      </c>
      <c r="AC37" s="5">
        <v>40</v>
      </c>
    </row>
    <row r="38" spans="1:29" x14ac:dyDescent="0.2">
      <c r="A38" s="5" t="s">
        <v>85</v>
      </c>
      <c r="B38" s="5">
        <v>629</v>
      </c>
      <c r="C38" s="5">
        <v>355</v>
      </c>
      <c r="D38" s="5">
        <v>274</v>
      </c>
      <c r="E38" s="5">
        <v>610</v>
      </c>
      <c r="F38" s="5">
        <v>353</v>
      </c>
      <c r="G38" s="5">
        <v>257</v>
      </c>
      <c r="H38" s="7">
        <f t="shared" si="21"/>
        <v>96.979332273449927</v>
      </c>
      <c r="I38" s="7">
        <f t="shared" si="21"/>
        <v>99.436619718309856</v>
      </c>
      <c r="J38" s="7">
        <f t="shared" si="21"/>
        <v>93.795620437956202</v>
      </c>
      <c r="K38" s="28"/>
      <c r="L38" s="28"/>
      <c r="M38" s="28"/>
      <c r="N38" s="5" t="s">
        <v>85</v>
      </c>
      <c r="O38" s="5">
        <v>17</v>
      </c>
      <c r="P38" s="5">
        <v>2</v>
      </c>
      <c r="Q38" s="5">
        <v>15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2</v>
      </c>
      <c r="Y38" s="5">
        <v>0</v>
      </c>
      <c r="Z38" s="5">
        <v>2</v>
      </c>
      <c r="AA38" s="5">
        <v>0</v>
      </c>
      <c r="AB38" s="5">
        <v>0</v>
      </c>
      <c r="AC38" s="5">
        <v>0</v>
      </c>
    </row>
    <row r="39" spans="1:29" x14ac:dyDescent="0.2">
      <c r="A39" s="5" t="s">
        <v>86</v>
      </c>
      <c r="B39" s="5">
        <v>479</v>
      </c>
      <c r="C39" s="5">
        <v>230</v>
      </c>
      <c r="D39" s="5">
        <v>249</v>
      </c>
      <c r="E39" s="5">
        <v>306</v>
      </c>
      <c r="F39" s="5">
        <v>183</v>
      </c>
      <c r="G39" s="5">
        <v>123</v>
      </c>
      <c r="H39" s="7">
        <f t="shared" si="21"/>
        <v>63.883089770354907</v>
      </c>
      <c r="I39" s="7">
        <f t="shared" si="21"/>
        <v>79.565217391304344</v>
      </c>
      <c r="J39" s="7">
        <f t="shared" si="21"/>
        <v>49.397590361445779</v>
      </c>
      <c r="K39" s="28">
        <f>(H43+H44)/2</f>
        <v>2.9597701149425291</v>
      </c>
      <c r="L39" s="28">
        <f t="shared" ref="L39:M39" si="23">(I43+I44)/2</f>
        <v>1.6260162601626018</v>
      </c>
      <c r="M39" s="28">
        <f t="shared" si="23"/>
        <v>3.7862836516769436</v>
      </c>
      <c r="N39" s="5" t="s">
        <v>86</v>
      </c>
      <c r="O39" s="5">
        <v>168</v>
      </c>
      <c r="P39" s="5">
        <v>46</v>
      </c>
      <c r="Q39" s="5">
        <v>122</v>
      </c>
      <c r="R39" s="5">
        <v>1</v>
      </c>
      <c r="S39" s="5">
        <v>1</v>
      </c>
      <c r="T39" s="5">
        <v>0</v>
      </c>
      <c r="U39" s="5">
        <v>1</v>
      </c>
      <c r="V39" s="5">
        <v>0</v>
      </c>
      <c r="W39" s="5">
        <v>1</v>
      </c>
      <c r="X39" s="5">
        <v>3</v>
      </c>
      <c r="Y39" s="5">
        <v>0</v>
      </c>
      <c r="Z39" s="5">
        <v>3</v>
      </c>
      <c r="AA39" s="5">
        <v>0</v>
      </c>
      <c r="AB39" s="5">
        <v>0</v>
      </c>
      <c r="AC39" s="5">
        <v>0</v>
      </c>
    </row>
    <row r="40" spans="1:29" x14ac:dyDescent="0.2">
      <c r="A40" s="5" t="s">
        <v>87</v>
      </c>
      <c r="B40" s="5">
        <v>448</v>
      </c>
      <c r="C40" s="5">
        <v>215</v>
      </c>
      <c r="D40" s="5">
        <v>233</v>
      </c>
      <c r="E40" s="5">
        <v>130</v>
      </c>
      <c r="F40" s="5">
        <v>91</v>
      </c>
      <c r="G40" s="5">
        <v>39</v>
      </c>
      <c r="H40" s="7">
        <f t="shared" si="21"/>
        <v>29.017857142857146</v>
      </c>
      <c r="I40" s="7">
        <f t="shared" si="21"/>
        <v>42.325581395348841</v>
      </c>
      <c r="J40" s="7">
        <f t="shared" si="21"/>
        <v>16.738197424892704</v>
      </c>
      <c r="K40" s="28"/>
      <c r="L40" s="28"/>
      <c r="M40" s="28"/>
      <c r="N40" s="5" t="s">
        <v>87</v>
      </c>
      <c r="O40" s="5">
        <v>313</v>
      </c>
      <c r="P40" s="5">
        <v>124</v>
      </c>
      <c r="Q40" s="5">
        <v>189</v>
      </c>
      <c r="R40" s="5">
        <v>0</v>
      </c>
      <c r="S40" s="5">
        <v>0</v>
      </c>
      <c r="T40" s="5">
        <v>0</v>
      </c>
      <c r="U40" s="5">
        <v>1</v>
      </c>
      <c r="V40" s="5">
        <v>0</v>
      </c>
      <c r="W40" s="5">
        <v>1</v>
      </c>
      <c r="X40" s="5">
        <v>2</v>
      </c>
      <c r="Y40" s="5">
        <v>0</v>
      </c>
      <c r="Z40" s="5">
        <v>2</v>
      </c>
      <c r="AA40" s="5">
        <v>2</v>
      </c>
      <c r="AB40" s="5">
        <v>0</v>
      </c>
      <c r="AC40" s="5">
        <v>2</v>
      </c>
    </row>
    <row r="41" spans="1:29" x14ac:dyDescent="0.2">
      <c r="A41" s="5" t="s">
        <v>88</v>
      </c>
      <c r="B41" s="5">
        <v>436</v>
      </c>
      <c r="C41" s="5">
        <v>229</v>
      </c>
      <c r="D41" s="5">
        <v>207</v>
      </c>
      <c r="E41" s="5">
        <v>57</v>
      </c>
      <c r="F41" s="5">
        <v>46</v>
      </c>
      <c r="G41" s="5">
        <v>11</v>
      </c>
      <c r="H41" s="7">
        <f t="shared" si="21"/>
        <v>13.073394495412844</v>
      </c>
      <c r="I41" s="7">
        <f t="shared" si="21"/>
        <v>20.087336244541483</v>
      </c>
      <c r="J41" s="7">
        <f t="shared" si="21"/>
        <v>5.3140096618357484</v>
      </c>
      <c r="K41" s="28">
        <f>K39*50</f>
        <v>147.98850574712645</v>
      </c>
      <c r="L41" s="28">
        <f t="shared" ref="L41:M41" si="24">L39*50</f>
        <v>81.300813008130092</v>
      </c>
      <c r="M41" s="28">
        <f t="shared" si="24"/>
        <v>189.31418258384718</v>
      </c>
      <c r="N41" s="5" t="s">
        <v>88</v>
      </c>
      <c r="O41" s="5">
        <v>371</v>
      </c>
      <c r="P41" s="5">
        <v>181</v>
      </c>
      <c r="Q41" s="5">
        <v>190</v>
      </c>
      <c r="R41" s="5">
        <v>0</v>
      </c>
      <c r="S41" s="5">
        <v>0</v>
      </c>
      <c r="T41" s="5">
        <v>0</v>
      </c>
      <c r="U41" s="5">
        <v>2</v>
      </c>
      <c r="V41" s="5">
        <v>1</v>
      </c>
      <c r="W41" s="5">
        <v>1</v>
      </c>
      <c r="X41" s="5">
        <v>2</v>
      </c>
      <c r="Y41" s="5">
        <v>0</v>
      </c>
      <c r="Z41" s="5">
        <v>2</v>
      </c>
      <c r="AA41" s="5">
        <v>4</v>
      </c>
      <c r="AB41" s="5">
        <v>1</v>
      </c>
      <c r="AC41" s="5">
        <v>3</v>
      </c>
    </row>
    <row r="42" spans="1:29" x14ac:dyDescent="0.2">
      <c r="A42" s="5" t="s">
        <v>89</v>
      </c>
      <c r="B42" s="5">
        <v>365</v>
      </c>
      <c r="C42" s="5">
        <v>191</v>
      </c>
      <c r="D42" s="5">
        <v>174</v>
      </c>
      <c r="E42" s="5">
        <v>17</v>
      </c>
      <c r="F42" s="5">
        <v>11</v>
      </c>
      <c r="G42" s="5">
        <v>6</v>
      </c>
      <c r="H42" s="7">
        <f t="shared" si="21"/>
        <v>4.6575342465753424</v>
      </c>
      <c r="I42" s="7">
        <f t="shared" si="21"/>
        <v>5.7591623036649215</v>
      </c>
      <c r="J42" s="7">
        <f t="shared" si="21"/>
        <v>3.4482758620689653</v>
      </c>
      <c r="K42" s="28"/>
      <c r="L42" s="28"/>
      <c r="M42" s="28"/>
      <c r="N42" s="5" t="s">
        <v>89</v>
      </c>
      <c r="O42" s="5">
        <v>340</v>
      </c>
      <c r="P42" s="5">
        <v>178</v>
      </c>
      <c r="Q42" s="5">
        <v>162</v>
      </c>
      <c r="R42" s="5">
        <v>0</v>
      </c>
      <c r="S42" s="5">
        <v>0</v>
      </c>
      <c r="T42" s="5">
        <v>0</v>
      </c>
      <c r="U42" s="5">
        <v>1</v>
      </c>
      <c r="V42" s="5">
        <v>0</v>
      </c>
      <c r="W42" s="5">
        <v>1</v>
      </c>
      <c r="X42" s="5">
        <v>4</v>
      </c>
      <c r="Y42" s="5">
        <v>2</v>
      </c>
      <c r="Z42" s="5">
        <v>2</v>
      </c>
      <c r="AA42" s="5">
        <v>3</v>
      </c>
      <c r="AB42" s="5">
        <v>0</v>
      </c>
      <c r="AC42" s="5">
        <v>3</v>
      </c>
    </row>
    <row r="43" spans="1:29" x14ac:dyDescent="0.2">
      <c r="A43" s="5" t="s">
        <v>90</v>
      </c>
      <c r="B43" s="5">
        <v>232</v>
      </c>
      <c r="C43" s="5">
        <v>123</v>
      </c>
      <c r="D43" s="5">
        <v>109</v>
      </c>
      <c r="E43" s="5">
        <v>6</v>
      </c>
      <c r="F43" s="5">
        <v>4</v>
      </c>
      <c r="G43" s="5">
        <v>2</v>
      </c>
      <c r="H43" s="7">
        <f t="shared" si="21"/>
        <v>2.5862068965517242</v>
      </c>
      <c r="I43" s="7">
        <f t="shared" si="21"/>
        <v>3.2520325203252036</v>
      </c>
      <c r="J43" s="7">
        <f t="shared" si="21"/>
        <v>1.834862385321101</v>
      </c>
      <c r="K43" s="28">
        <f>K37-K41</f>
        <v>2595.9958620189373</v>
      </c>
      <c r="L43" s="28">
        <f t="shared" ref="L43:M43" si="25">L37-L41</f>
        <v>2899.7325893443926</v>
      </c>
      <c r="M43" s="28">
        <f t="shared" si="25"/>
        <v>2319.0832500479178</v>
      </c>
      <c r="N43" s="5" t="s">
        <v>90</v>
      </c>
      <c r="O43" s="5">
        <v>213</v>
      </c>
      <c r="P43" s="5">
        <v>115</v>
      </c>
      <c r="Q43" s="5">
        <v>98</v>
      </c>
      <c r="R43" s="5">
        <v>0</v>
      </c>
      <c r="S43" s="5">
        <v>0</v>
      </c>
      <c r="T43" s="5">
        <v>0</v>
      </c>
      <c r="U43" s="5">
        <v>1</v>
      </c>
      <c r="V43" s="5">
        <v>0</v>
      </c>
      <c r="W43" s="5">
        <v>1</v>
      </c>
      <c r="X43" s="5">
        <v>3</v>
      </c>
      <c r="Y43" s="5">
        <v>1</v>
      </c>
      <c r="Z43" s="5">
        <v>2</v>
      </c>
      <c r="AA43" s="5">
        <v>9</v>
      </c>
      <c r="AB43" s="5">
        <v>3</v>
      </c>
      <c r="AC43" s="5">
        <v>6</v>
      </c>
    </row>
    <row r="44" spans="1:29" x14ac:dyDescent="0.2">
      <c r="A44" s="5" t="s">
        <v>91</v>
      </c>
      <c r="B44" s="5">
        <v>210</v>
      </c>
      <c r="C44" s="5">
        <v>88</v>
      </c>
      <c r="D44" s="5">
        <v>122</v>
      </c>
      <c r="E44" s="5">
        <v>7</v>
      </c>
      <c r="F44" s="5">
        <v>0</v>
      </c>
      <c r="G44" s="5">
        <v>7</v>
      </c>
      <c r="H44" s="7">
        <f t="shared" si="21"/>
        <v>3.3333333333333335</v>
      </c>
      <c r="I44" s="7">
        <f t="shared" si="21"/>
        <v>0</v>
      </c>
      <c r="J44" s="7">
        <f t="shared" si="21"/>
        <v>5.7377049180327866</v>
      </c>
      <c r="K44" s="28">
        <f>100-K39</f>
        <v>97.040229885057471</v>
      </c>
      <c r="L44" s="28">
        <f t="shared" ref="L44:M44" si="26">100-L39</f>
        <v>98.373983739837399</v>
      </c>
      <c r="M44" s="28">
        <f t="shared" si="26"/>
        <v>96.213716348323061</v>
      </c>
      <c r="N44" s="5" t="s">
        <v>91</v>
      </c>
      <c r="O44" s="5">
        <v>182</v>
      </c>
      <c r="P44" s="5">
        <v>84</v>
      </c>
      <c r="Q44" s="5">
        <v>98</v>
      </c>
      <c r="R44" s="5">
        <v>0</v>
      </c>
      <c r="S44" s="5">
        <v>0</v>
      </c>
      <c r="T44" s="5">
        <v>0</v>
      </c>
      <c r="U44" s="5">
        <v>1</v>
      </c>
      <c r="V44" s="5">
        <v>1</v>
      </c>
      <c r="W44" s="5">
        <v>0</v>
      </c>
      <c r="X44" s="5">
        <v>6</v>
      </c>
      <c r="Y44" s="5">
        <v>1</v>
      </c>
      <c r="Z44" s="5">
        <v>5</v>
      </c>
      <c r="AA44" s="5">
        <v>14</v>
      </c>
      <c r="AB44" s="5">
        <v>2</v>
      </c>
      <c r="AC44" s="5">
        <v>12</v>
      </c>
    </row>
    <row r="45" spans="1:29" x14ac:dyDescent="0.2">
      <c r="A45" s="5" t="s">
        <v>92</v>
      </c>
      <c r="B45" s="5">
        <v>157</v>
      </c>
      <c r="C45" s="5">
        <v>74</v>
      </c>
      <c r="D45" s="5">
        <v>83</v>
      </c>
      <c r="E45" s="5">
        <v>8</v>
      </c>
      <c r="F45" s="5">
        <v>1</v>
      </c>
      <c r="G45" s="5">
        <v>7</v>
      </c>
      <c r="H45" s="7">
        <f>SUM(H37:H43)*5</f>
        <v>1243.9843677660635</v>
      </c>
      <c r="I45" s="7">
        <f>SUM(I37:I43)*5</f>
        <v>1481.0334023525229</v>
      </c>
      <c r="J45" s="7">
        <f>SUM(J37:J43)*5</f>
        <v>1008.397432631765</v>
      </c>
      <c r="K45" s="29">
        <f>K43/K44</f>
        <v>26.751748889031393</v>
      </c>
      <c r="L45" s="29">
        <f t="shared" ref="L45:M45" si="27">L43/L44</f>
        <v>29.476620536310769</v>
      </c>
      <c r="M45" s="29">
        <f t="shared" si="27"/>
        <v>24.103457781966632</v>
      </c>
      <c r="N45" s="5" t="s">
        <v>92</v>
      </c>
      <c r="O45" s="5">
        <v>131</v>
      </c>
      <c r="P45" s="5">
        <v>71</v>
      </c>
      <c r="Q45" s="5">
        <v>60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2</v>
      </c>
      <c r="Y45" s="5">
        <v>0</v>
      </c>
      <c r="Z45" s="5">
        <v>2</v>
      </c>
      <c r="AA45" s="5">
        <v>16</v>
      </c>
      <c r="AB45" s="5">
        <v>2</v>
      </c>
      <c r="AC45" s="5">
        <v>14</v>
      </c>
    </row>
    <row r="46" spans="1:29" x14ac:dyDescent="0.2">
      <c r="A46" s="5" t="s">
        <v>96</v>
      </c>
      <c r="N46" s="5" t="s">
        <v>96</v>
      </c>
    </row>
    <row r="47" spans="1:29" x14ac:dyDescent="0.2">
      <c r="A47" s="5" t="s">
        <v>84</v>
      </c>
      <c r="N47" s="5" t="s">
        <v>84</v>
      </c>
    </row>
    <row r="48" spans="1:29" x14ac:dyDescent="0.2">
      <c r="A48" s="5" t="s">
        <v>0</v>
      </c>
      <c r="B48" s="5">
        <v>4055</v>
      </c>
      <c r="C48" s="5">
        <v>1976</v>
      </c>
      <c r="D48" s="5">
        <v>2079</v>
      </c>
      <c r="E48" s="5">
        <v>1447</v>
      </c>
      <c r="F48" s="5">
        <v>801</v>
      </c>
      <c r="G48" s="5">
        <v>646</v>
      </c>
      <c r="H48" s="7">
        <f t="shared" ref="H48:J55" si="28">E48/B48*100</f>
        <v>35.684340320591865</v>
      </c>
      <c r="I48" s="7">
        <f t="shared" si="28"/>
        <v>40.536437246963565</v>
      </c>
      <c r="J48" s="7">
        <f t="shared" si="28"/>
        <v>31.072631072631076</v>
      </c>
      <c r="K48" s="28">
        <f>H56+1500</f>
        <v>2605.8286888120065</v>
      </c>
      <c r="L48" s="28">
        <f t="shared" ref="L48:M48" si="29">I56+1500</f>
        <v>2773.3161548380685</v>
      </c>
      <c r="M48" s="28">
        <f t="shared" si="29"/>
        <v>2454.7409306661166</v>
      </c>
      <c r="N48" s="5" t="s">
        <v>0</v>
      </c>
      <c r="O48" s="5">
        <v>2467</v>
      </c>
      <c r="P48" s="5">
        <v>1134</v>
      </c>
      <c r="Q48" s="5">
        <v>1333</v>
      </c>
      <c r="R48" s="5">
        <v>37</v>
      </c>
      <c r="S48" s="5">
        <v>17</v>
      </c>
      <c r="T48" s="5">
        <v>20</v>
      </c>
      <c r="U48" s="5">
        <v>15</v>
      </c>
      <c r="V48" s="5">
        <v>4</v>
      </c>
      <c r="W48" s="5">
        <v>11</v>
      </c>
      <c r="X48" s="5">
        <v>33</v>
      </c>
      <c r="Y48" s="5">
        <v>9</v>
      </c>
      <c r="Z48" s="5">
        <v>24</v>
      </c>
      <c r="AA48" s="5">
        <v>56</v>
      </c>
      <c r="AB48" s="5">
        <v>11</v>
      </c>
      <c r="AC48" s="5">
        <v>45</v>
      </c>
    </row>
    <row r="49" spans="1:29" x14ac:dyDescent="0.2">
      <c r="A49" s="5" t="s">
        <v>85</v>
      </c>
      <c r="B49" s="5">
        <v>933</v>
      </c>
      <c r="C49" s="5">
        <v>473</v>
      </c>
      <c r="D49" s="5">
        <v>460</v>
      </c>
      <c r="E49" s="5">
        <v>849</v>
      </c>
      <c r="F49" s="5">
        <v>456</v>
      </c>
      <c r="G49" s="5">
        <v>393</v>
      </c>
      <c r="H49" s="7">
        <f t="shared" si="28"/>
        <v>90.9967845659164</v>
      </c>
      <c r="I49" s="7">
        <f t="shared" si="28"/>
        <v>96.40591966173362</v>
      </c>
      <c r="J49" s="7">
        <f t="shared" si="28"/>
        <v>85.434782608695642</v>
      </c>
      <c r="K49" s="28"/>
      <c r="L49" s="28"/>
      <c r="M49" s="28"/>
      <c r="N49" s="5" t="s">
        <v>85</v>
      </c>
      <c r="O49" s="5">
        <v>82</v>
      </c>
      <c r="P49" s="5">
        <v>16</v>
      </c>
      <c r="Q49" s="5">
        <v>66</v>
      </c>
      <c r="R49" s="5">
        <v>1</v>
      </c>
      <c r="S49" s="5">
        <v>1</v>
      </c>
      <c r="T49" s="5">
        <v>0</v>
      </c>
      <c r="U49" s="5">
        <v>0</v>
      </c>
      <c r="V49" s="5">
        <v>0</v>
      </c>
      <c r="W49" s="5">
        <v>0</v>
      </c>
      <c r="X49" s="5">
        <v>1</v>
      </c>
      <c r="Y49" s="5">
        <v>0</v>
      </c>
      <c r="Z49" s="5">
        <v>1</v>
      </c>
      <c r="AA49" s="5">
        <v>0</v>
      </c>
      <c r="AB49" s="5">
        <v>0</v>
      </c>
      <c r="AC49" s="5">
        <v>0</v>
      </c>
    </row>
    <row r="50" spans="1:29" x14ac:dyDescent="0.2">
      <c r="A50" s="5" t="s">
        <v>86</v>
      </c>
      <c r="B50" s="5">
        <v>653</v>
      </c>
      <c r="C50" s="5">
        <v>308</v>
      </c>
      <c r="D50" s="5">
        <v>345</v>
      </c>
      <c r="E50" s="5">
        <v>358</v>
      </c>
      <c r="F50" s="5">
        <v>215</v>
      </c>
      <c r="G50" s="5">
        <v>143</v>
      </c>
      <c r="H50" s="7">
        <f t="shared" si="28"/>
        <v>54.823889739663088</v>
      </c>
      <c r="I50" s="7">
        <f t="shared" si="28"/>
        <v>69.805194805194802</v>
      </c>
      <c r="J50" s="7">
        <f t="shared" si="28"/>
        <v>41.449275362318836</v>
      </c>
      <c r="K50" s="28">
        <f>(H54+H55)/2</f>
        <v>4.1755644475773845</v>
      </c>
      <c r="L50" s="28">
        <f t="shared" ref="L50:M50" si="30">(I54+I55)/2</f>
        <v>2.1775992860330207</v>
      </c>
      <c r="M50" s="28">
        <f t="shared" si="30"/>
        <v>6.0560985975350619</v>
      </c>
      <c r="N50" s="5" t="s">
        <v>86</v>
      </c>
      <c r="O50" s="5">
        <v>285</v>
      </c>
      <c r="P50" s="5">
        <v>91</v>
      </c>
      <c r="Q50" s="5">
        <v>194</v>
      </c>
      <c r="R50" s="5">
        <v>5</v>
      </c>
      <c r="S50" s="5">
        <v>1</v>
      </c>
      <c r="T50" s="5">
        <v>4</v>
      </c>
      <c r="U50" s="5">
        <v>1</v>
      </c>
      <c r="V50" s="5">
        <v>0</v>
      </c>
      <c r="W50" s="5">
        <v>1</v>
      </c>
      <c r="X50" s="5">
        <v>4</v>
      </c>
      <c r="Y50" s="5">
        <v>1</v>
      </c>
      <c r="Z50" s="5">
        <v>3</v>
      </c>
      <c r="AA50" s="5">
        <v>0</v>
      </c>
      <c r="AB50" s="5">
        <v>0</v>
      </c>
      <c r="AC50" s="5">
        <v>0</v>
      </c>
    </row>
    <row r="51" spans="1:29" x14ac:dyDescent="0.2">
      <c r="A51" s="5" t="s">
        <v>87</v>
      </c>
      <c r="B51" s="5">
        <v>612</v>
      </c>
      <c r="C51" s="5">
        <v>275</v>
      </c>
      <c r="D51" s="5">
        <v>337</v>
      </c>
      <c r="E51" s="5">
        <v>143</v>
      </c>
      <c r="F51" s="5">
        <v>84</v>
      </c>
      <c r="G51" s="5">
        <v>59</v>
      </c>
      <c r="H51" s="7">
        <f t="shared" si="28"/>
        <v>23.366013071895424</v>
      </c>
      <c r="I51" s="7">
        <f t="shared" si="28"/>
        <v>30.545454545454547</v>
      </c>
      <c r="J51" s="7">
        <f t="shared" si="28"/>
        <v>17.507418397626111</v>
      </c>
      <c r="K51" s="28"/>
      <c r="L51" s="28"/>
      <c r="M51" s="28"/>
      <c r="N51" s="5" t="s">
        <v>87</v>
      </c>
      <c r="O51" s="5">
        <v>457</v>
      </c>
      <c r="P51" s="5">
        <v>187</v>
      </c>
      <c r="Q51" s="5">
        <v>270</v>
      </c>
      <c r="R51" s="5">
        <v>6</v>
      </c>
      <c r="S51" s="5">
        <v>3</v>
      </c>
      <c r="T51" s="5">
        <v>3</v>
      </c>
      <c r="U51" s="5">
        <v>3</v>
      </c>
      <c r="V51" s="5">
        <v>1</v>
      </c>
      <c r="W51" s="5">
        <v>2</v>
      </c>
      <c r="X51" s="5">
        <v>3</v>
      </c>
      <c r="Y51" s="5">
        <v>0</v>
      </c>
      <c r="Z51" s="5">
        <v>3</v>
      </c>
      <c r="AA51" s="5">
        <v>0</v>
      </c>
      <c r="AB51" s="5">
        <v>0</v>
      </c>
      <c r="AC51" s="5">
        <v>0</v>
      </c>
    </row>
    <row r="52" spans="1:29" x14ac:dyDescent="0.2">
      <c r="A52" s="5" t="s">
        <v>88</v>
      </c>
      <c r="B52" s="5">
        <v>546</v>
      </c>
      <c r="C52" s="5">
        <v>258</v>
      </c>
      <c r="D52" s="5">
        <v>288</v>
      </c>
      <c r="E52" s="5">
        <v>39</v>
      </c>
      <c r="F52" s="5">
        <v>24</v>
      </c>
      <c r="G52" s="5">
        <v>15</v>
      </c>
      <c r="H52" s="7">
        <f t="shared" si="28"/>
        <v>7.1428571428571423</v>
      </c>
      <c r="I52" s="7">
        <f t="shared" si="28"/>
        <v>9.3023255813953494</v>
      </c>
      <c r="J52" s="7">
        <f t="shared" si="28"/>
        <v>5.2083333333333339</v>
      </c>
      <c r="K52" s="28">
        <f>K50*50</f>
        <v>208.77822237886923</v>
      </c>
      <c r="L52" s="28">
        <f t="shared" ref="L52:M52" si="31">L50*50</f>
        <v>108.87996430165103</v>
      </c>
      <c r="M52" s="28">
        <f t="shared" si="31"/>
        <v>302.80492987675308</v>
      </c>
      <c r="N52" s="5" t="s">
        <v>88</v>
      </c>
      <c r="O52" s="5">
        <v>483</v>
      </c>
      <c r="P52" s="5">
        <v>226</v>
      </c>
      <c r="Q52" s="5">
        <v>257</v>
      </c>
      <c r="R52" s="5">
        <v>6</v>
      </c>
      <c r="S52" s="5">
        <v>2</v>
      </c>
      <c r="T52" s="5">
        <v>4</v>
      </c>
      <c r="U52" s="5">
        <v>1</v>
      </c>
      <c r="V52" s="5">
        <v>0</v>
      </c>
      <c r="W52" s="5">
        <v>1</v>
      </c>
      <c r="X52" s="5">
        <v>10</v>
      </c>
      <c r="Y52" s="5">
        <v>2</v>
      </c>
      <c r="Z52" s="5">
        <v>8</v>
      </c>
      <c r="AA52" s="5">
        <v>7</v>
      </c>
      <c r="AB52" s="5">
        <v>4</v>
      </c>
      <c r="AC52" s="5">
        <v>3</v>
      </c>
    </row>
    <row r="53" spans="1:29" x14ac:dyDescent="0.2">
      <c r="A53" s="5" t="s">
        <v>89</v>
      </c>
      <c r="B53" s="5">
        <v>469</v>
      </c>
      <c r="C53" s="5">
        <v>247</v>
      </c>
      <c r="D53" s="5">
        <v>222</v>
      </c>
      <c r="E53" s="5">
        <v>24</v>
      </c>
      <c r="F53" s="5">
        <v>11</v>
      </c>
      <c r="G53" s="5">
        <v>13</v>
      </c>
      <c r="H53" s="7">
        <f t="shared" si="28"/>
        <v>5.1172707889125801</v>
      </c>
      <c r="I53" s="7">
        <f t="shared" si="28"/>
        <v>4.4534412955465585</v>
      </c>
      <c r="J53" s="7">
        <f t="shared" si="28"/>
        <v>5.8558558558558556</v>
      </c>
      <c r="K53" s="28"/>
      <c r="L53" s="28"/>
      <c r="M53" s="28"/>
      <c r="N53" s="5" t="s">
        <v>89</v>
      </c>
      <c r="O53" s="5">
        <v>425</v>
      </c>
      <c r="P53" s="5">
        <v>229</v>
      </c>
      <c r="Q53" s="5">
        <v>196</v>
      </c>
      <c r="R53" s="5">
        <v>8</v>
      </c>
      <c r="S53" s="5">
        <v>4</v>
      </c>
      <c r="T53" s="5">
        <v>4</v>
      </c>
      <c r="U53" s="5">
        <v>1</v>
      </c>
      <c r="V53" s="5">
        <v>0</v>
      </c>
      <c r="W53" s="5">
        <v>1</v>
      </c>
      <c r="X53" s="5">
        <v>5</v>
      </c>
      <c r="Y53" s="5">
        <v>2</v>
      </c>
      <c r="Z53" s="5">
        <v>3</v>
      </c>
      <c r="AA53" s="5">
        <v>6</v>
      </c>
      <c r="AB53" s="5">
        <v>1</v>
      </c>
      <c r="AC53" s="5">
        <v>5</v>
      </c>
    </row>
    <row r="54" spans="1:29" x14ac:dyDescent="0.2">
      <c r="A54" s="5" t="s">
        <v>90</v>
      </c>
      <c r="B54" s="5">
        <v>347</v>
      </c>
      <c r="C54" s="5">
        <v>166</v>
      </c>
      <c r="D54" s="5">
        <v>181</v>
      </c>
      <c r="E54" s="5">
        <v>14</v>
      </c>
      <c r="F54" s="5">
        <v>6</v>
      </c>
      <c r="G54" s="5">
        <v>8</v>
      </c>
      <c r="H54" s="7">
        <f t="shared" si="28"/>
        <v>4.0345821325648412</v>
      </c>
      <c r="I54" s="7">
        <f t="shared" si="28"/>
        <v>3.6144578313253009</v>
      </c>
      <c r="J54" s="7">
        <f t="shared" si="28"/>
        <v>4.4198895027624303</v>
      </c>
      <c r="K54" s="28">
        <f>K48-K52</f>
        <v>2397.0504664331374</v>
      </c>
      <c r="L54" s="28">
        <f t="shared" ref="L54:M54" si="32">L48-L52</f>
        <v>2664.4361905364176</v>
      </c>
      <c r="M54" s="28">
        <f t="shared" si="32"/>
        <v>2151.9360007893633</v>
      </c>
      <c r="N54" s="5" t="s">
        <v>90</v>
      </c>
      <c r="O54" s="5">
        <v>309</v>
      </c>
      <c r="P54" s="5">
        <v>154</v>
      </c>
      <c r="Q54" s="5">
        <v>155</v>
      </c>
      <c r="R54" s="5">
        <v>4</v>
      </c>
      <c r="S54" s="5">
        <v>2</v>
      </c>
      <c r="T54" s="5">
        <v>2</v>
      </c>
      <c r="U54" s="5">
        <v>5</v>
      </c>
      <c r="V54" s="5">
        <v>1</v>
      </c>
      <c r="W54" s="5">
        <v>4</v>
      </c>
      <c r="X54" s="5">
        <v>5</v>
      </c>
      <c r="Y54" s="5">
        <v>3</v>
      </c>
      <c r="Z54" s="5">
        <v>2</v>
      </c>
      <c r="AA54" s="5">
        <v>10</v>
      </c>
      <c r="AB54" s="5">
        <v>0</v>
      </c>
      <c r="AC54" s="5">
        <v>10</v>
      </c>
    </row>
    <row r="55" spans="1:29" x14ac:dyDescent="0.2">
      <c r="A55" s="5" t="s">
        <v>91</v>
      </c>
      <c r="B55" s="5">
        <v>278</v>
      </c>
      <c r="C55" s="5">
        <v>135</v>
      </c>
      <c r="D55" s="5">
        <v>143</v>
      </c>
      <c r="E55" s="5">
        <v>12</v>
      </c>
      <c r="F55" s="5">
        <v>1</v>
      </c>
      <c r="G55" s="5">
        <v>11</v>
      </c>
      <c r="H55" s="7">
        <f t="shared" si="28"/>
        <v>4.3165467625899279</v>
      </c>
      <c r="I55" s="7">
        <f t="shared" si="28"/>
        <v>0.74074074074074081</v>
      </c>
      <c r="J55" s="7">
        <f t="shared" si="28"/>
        <v>7.6923076923076925</v>
      </c>
      <c r="K55" s="28">
        <f>100-K50</f>
        <v>95.824435552422614</v>
      </c>
      <c r="L55" s="28">
        <f t="shared" ref="L55:M55" si="33">100-L50</f>
        <v>97.822400713966985</v>
      </c>
      <c r="M55" s="28">
        <f t="shared" si="33"/>
        <v>93.943901402464945</v>
      </c>
      <c r="N55" s="5" t="s">
        <v>91</v>
      </c>
      <c r="O55" s="5">
        <v>246</v>
      </c>
      <c r="P55" s="5">
        <v>127</v>
      </c>
      <c r="Q55" s="5">
        <v>119</v>
      </c>
      <c r="R55" s="5">
        <v>2</v>
      </c>
      <c r="S55" s="5">
        <v>1</v>
      </c>
      <c r="T55" s="5">
        <v>1</v>
      </c>
      <c r="U55" s="5">
        <v>3</v>
      </c>
      <c r="V55" s="5">
        <v>1</v>
      </c>
      <c r="W55" s="5">
        <v>2</v>
      </c>
      <c r="X55" s="5">
        <v>4</v>
      </c>
      <c r="Y55" s="5">
        <v>1</v>
      </c>
      <c r="Z55" s="5">
        <v>3</v>
      </c>
      <c r="AA55" s="5">
        <v>11</v>
      </c>
      <c r="AB55" s="5">
        <v>4</v>
      </c>
      <c r="AC55" s="5">
        <v>7</v>
      </c>
    </row>
    <row r="56" spans="1:29" x14ac:dyDescent="0.2">
      <c r="A56" s="5" t="s">
        <v>92</v>
      </c>
      <c r="B56" s="5">
        <v>217</v>
      </c>
      <c r="C56" s="5">
        <v>114</v>
      </c>
      <c r="D56" s="5">
        <v>103</v>
      </c>
      <c r="E56" s="5">
        <v>8</v>
      </c>
      <c r="F56" s="5">
        <v>4</v>
      </c>
      <c r="G56" s="5">
        <v>4</v>
      </c>
      <c r="H56" s="7">
        <f>SUM(H48:H54)*5</f>
        <v>1105.8286888120067</v>
      </c>
      <c r="I56" s="7">
        <f>SUM(I48:I54)*5</f>
        <v>1273.3161548380688</v>
      </c>
      <c r="J56" s="7">
        <f>SUM(J48:J54)*5</f>
        <v>954.74093066611647</v>
      </c>
      <c r="K56" s="29">
        <f>K54/K55</f>
        <v>25.015023074378398</v>
      </c>
      <c r="L56" s="29">
        <f t="shared" ref="L56:M56" si="34">L54/L55</f>
        <v>27.237485188359233</v>
      </c>
      <c r="M56" s="29">
        <f t="shared" si="34"/>
        <v>22.906606694672568</v>
      </c>
      <c r="N56" s="5" t="s">
        <v>92</v>
      </c>
      <c r="O56" s="5">
        <v>180</v>
      </c>
      <c r="P56" s="5">
        <v>104</v>
      </c>
      <c r="Q56" s="5">
        <v>76</v>
      </c>
      <c r="R56" s="5">
        <v>5</v>
      </c>
      <c r="S56" s="5">
        <v>3</v>
      </c>
      <c r="T56" s="5">
        <v>2</v>
      </c>
      <c r="U56" s="5">
        <v>1</v>
      </c>
      <c r="V56" s="5">
        <v>1</v>
      </c>
      <c r="W56" s="5">
        <v>0</v>
      </c>
      <c r="X56" s="5">
        <v>1</v>
      </c>
      <c r="Y56" s="5">
        <v>0</v>
      </c>
      <c r="Z56" s="5">
        <v>1</v>
      </c>
      <c r="AA56" s="5">
        <v>22</v>
      </c>
      <c r="AB56" s="5">
        <v>2</v>
      </c>
      <c r="AC56" s="5">
        <v>20</v>
      </c>
    </row>
    <row r="57" spans="1:29" x14ac:dyDescent="0.2">
      <c r="A57" s="5" t="s">
        <v>97</v>
      </c>
      <c r="N57" s="5" t="s">
        <v>97</v>
      </c>
    </row>
    <row r="58" spans="1:29" x14ac:dyDescent="0.2">
      <c r="A58" s="5" t="s">
        <v>84</v>
      </c>
      <c r="N58" s="5" t="s">
        <v>84</v>
      </c>
    </row>
    <row r="59" spans="1:29" x14ac:dyDescent="0.2">
      <c r="A59" s="5" t="s">
        <v>0</v>
      </c>
      <c r="B59" s="5">
        <v>1190</v>
      </c>
      <c r="C59" s="5">
        <v>584</v>
      </c>
      <c r="D59" s="5">
        <v>606</v>
      </c>
      <c r="E59" s="5">
        <v>459</v>
      </c>
      <c r="F59" s="5">
        <v>264</v>
      </c>
      <c r="G59" s="5">
        <v>195</v>
      </c>
      <c r="H59" s="7">
        <f t="shared" ref="H59:J66" si="35">E59/B59*100</f>
        <v>38.571428571428577</v>
      </c>
      <c r="I59" s="7">
        <f t="shared" si="35"/>
        <v>45.205479452054789</v>
      </c>
      <c r="J59" s="7">
        <f t="shared" si="35"/>
        <v>32.178217821782177</v>
      </c>
      <c r="K59" s="28">
        <f>H67+1500</f>
        <v>2744.6766659598161</v>
      </c>
      <c r="L59" s="28">
        <f t="shared" ref="L59:M59" si="36">I67+1500</f>
        <v>2949.2914853761622</v>
      </c>
      <c r="M59" s="28">
        <f t="shared" si="36"/>
        <v>2544.8117130731757</v>
      </c>
      <c r="N59" s="5" t="s">
        <v>0</v>
      </c>
      <c r="O59" s="5">
        <v>702</v>
      </c>
      <c r="P59" s="5">
        <v>318</v>
      </c>
      <c r="Q59" s="5">
        <v>384</v>
      </c>
      <c r="R59" s="5">
        <v>1</v>
      </c>
      <c r="S59" s="5">
        <v>0</v>
      </c>
      <c r="T59" s="5">
        <v>1</v>
      </c>
      <c r="U59" s="5">
        <v>10</v>
      </c>
      <c r="V59" s="5">
        <v>1</v>
      </c>
      <c r="W59" s="5">
        <v>9</v>
      </c>
      <c r="X59" s="5">
        <v>8</v>
      </c>
      <c r="Y59" s="5">
        <v>0</v>
      </c>
      <c r="Z59" s="5">
        <v>8</v>
      </c>
      <c r="AA59" s="5">
        <v>10</v>
      </c>
      <c r="AB59" s="5">
        <v>1</v>
      </c>
      <c r="AC59" s="5">
        <v>9</v>
      </c>
    </row>
    <row r="60" spans="1:29" x14ac:dyDescent="0.2">
      <c r="A60" s="5" t="s">
        <v>85</v>
      </c>
      <c r="B60" s="5">
        <v>237</v>
      </c>
      <c r="C60" s="5">
        <v>116</v>
      </c>
      <c r="D60" s="5">
        <v>121</v>
      </c>
      <c r="E60" s="5">
        <v>222</v>
      </c>
      <c r="F60" s="5">
        <v>114</v>
      </c>
      <c r="G60" s="5">
        <v>108</v>
      </c>
      <c r="H60" s="7">
        <f t="shared" si="35"/>
        <v>93.670886075949369</v>
      </c>
      <c r="I60" s="7">
        <f t="shared" si="35"/>
        <v>98.275862068965509</v>
      </c>
      <c r="J60" s="7">
        <f t="shared" si="35"/>
        <v>89.256198347107443</v>
      </c>
      <c r="K60" s="28"/>
      <c r="L60" s="28"/>
      <c r="M60" s="28"/>
      <c r="N60" s="5" t="s">
        <v>85</v>
      </c>
      <c r="O60" s="5">
        <v>14</v>
      </c>
      <c r="P60" s="5">
        <v>2</v>
      </c>
      <c r="Q60" s="5">
        <v>12</v>
      </c>
      <c r="R60" s="5">
        <v>0</v>
      </c>
      <c r="S60" s="5">
        <v>0</v>
      </c>
      <c r="T60" s="5">
        <v>0</v>
      </c>
      <c r="U60" s="5">
        <v>1</v>
      </c>
      <c r="V60" s="5">
        <v>0</v>
      </c>
      <c r="W60" s="5">
        <v>1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</row>
    <row r="61" spans="1:29" x14ac:dyDescent="0.2">
      <c r="A61" s="5" t="s">
        <v>86</v>
      </c>
      <c r="B61" s="5">
        <v>221</v>
      </c>
      <c r="C61" s="5">
        <v>107</v>
      </c>
      <c r="D61" s="5">
        <v>114</v>
      </c>
      <c r="E61" s="5">
        <v>131</v>
      </c>
      <c r="F61" s="5">
        <v>85</v>
      </c>
      <c r="G61" s="5">
        <v>46</v>
      </c>
      <c r="H61" s="7">
        <f t="shared" si="35"/>
        <v>59.276018099547514</v>
      </c>
      <c r="I61" s="7">
        <f t="shared" si="35"/>
        <v>79.43925233644859</v>
      </c>
      <c r="J61" s="7">
        <f t="shared" si="35"/>
        <v>40.350877192982452</v>
      </c>
      <c r="K61" s="28">
        <f>(H65+H66)/2</f>
        <v>5.4704049844236762</v>
      </c>
      <c r="L61" s="28">
        <f t="shared" ref="L61:M61" si="37">(I65+I66)/2</f>
        <v>3.3921676778819636</v>
      </c>
      <c r="M61" s="28">
        <f t="shared" si="37"/>
        <v>7.3956442831215963</v>
      </c>
      <c r="N61" s="5" t="s">
        <v>86</v>
      </c>
      <c r="O61" s="5">
        <v>86</v>
      </c>
      <c r="P61" s="5">
        <v>22</v>
      </c>
      <c r="Q61" s="5">
        <v>64</v>
      </c>
      <c r="R61" s="5">
        <v>0</v>
      </c>
      <c r="S61" s="5">
        <v>0</v>
      </c>
      <c r="T61" s="5">
        <v>0</v>
      </c>
      <c r="U61" s="5">
        <v>2</v>
      </c>
      <c r="V61" s="5">
        <v>0</v>
      </c>
      <c r="W61" s="5">
        <v>2</v>
      </c>
      <c r="X61" s="5">
        <v>2</v>
      </c>
      <c r="Y61" s="5">
        <v>0</v>
      </c>
      <c r="Z61" s="5">
        <v>2</v>
      </c>
      <c r="AA61" s="5">
        <v>0</v>
      </c>
      <c r="AB61" s="5">
        <v>0</v>
      </c>
      <c r="AC61" s="5">
        <v>0</v>
      </c>
    </row>
    <row r="62" spans="1:29" x14ac:dyDescent="0.2">
      <c r="A62" s="5" t="s">
        <v>87</v>
      </c>
      <c r="B62" s="5">
        <v>200</v>
      </c>
      <c r="C62" s="5">
        <v>103</v>
      </c>
      <c r="D62" s="5">
        <v>97</v>
      </c>
      <c r="E62" s="5">
        <v>61</v>
      </c>
      <c r="F62" s="5">
        <v>44</v>
      </c>
      <c r="G62" s="5">
        <v>17</v>
      </c>
      <c r="H62" s="7">
        <f t="shared" si="35"/>
        <v>30.5</v>
      </c>
      <c r="I62" s="7">
        <f t="shared" si="35"/>
        <v>42.718446601941743</v>
      </c>
      <c r="J62" s="7">
        <f t="shared" si="35"/>
        <v>17.525773195876287</v>
      </c>
      <c r="K62" s="28"/>
      <c r="L62" s="28"/>
      <c r="M62" s="28"/>
      <c r="N62" s="5" t="s">
        <v>87</v>
      </c>
      <c r="O62" s="5">
        <v>132</v>
      </c>
      <c r="P62" s="5">
        <v>59</v>
      </c>
      <c r="Q62" s="5">
        <v>73</v>
      </c>
      <c r="R62" s="5">
        <v>1</v>
      </c>
      <c r="S62" s="5">
        <v>0</v>
      </c>
      <c r="T62" s="5">
        <v>1</v>
      </c>
      <c r="U62" s="5">
        <v>3</v>
      </c>
      <c r="V62" s="5">
        <v>0</v>
      </c>
      <c r="W62" s="5">
        <v>3</v>
      </c>
      <c r="X62" s="5">
        <v>3</v>
      </c>
      <c r="Y62" s="5">
        <v>0</v>
      </c>
      <c r="Z62" s="5">
        <v>3</v>
      </c>
      <c r="AA62" s="5">
        <v>0</v>
      </c>
      <c r="AB62" s="5">
        <v>0</v>
      </c>
      <c r="AC62" s="5">
        <v>0</v>
      </c>
    </row>
    <row r="63" spans="1:29" x14ac:dyDescent="0.2">
      <c r="A63" s="5" t="s">
        <v>88</v>
      </c>
      <c r="B63" s="5">
        <v>168</v>
      </c>
      <c r="C63" s="5">
        <v>81</v>
      </c>
      <c r="D63" s="5">
        <v>87</v>
      </c>
      <c r="E63" s="5">
        <v>19</v>
      </c>
      <c r="F63" s="5">
        <v>11</v>
      </c>
      <c r="G63" s="5">
        <v>8</v>
      </c>
      <c r="H63" s="7">
        <f t="shared" si="35"/>
        <v>11.30952380952381</v>
      </c>
      <c r="I63" s="7">
        <f t="shared" si="35"/>
        <v>13.580246913580247</v>
      </c>
      <c r="J63" s="7">
        <f t="shared" si="35"/>
        <v>9.1954022988505741</v>
      </c>
      <c r="K63" s="28">
        <f>K61*50</f>
        <v>273.5202492211838</v>
      </c>
      <c r="L63" s="28">
        <f t="shared" ref="L63:M63" si="38">L61*50</f>
        <v>169.60838389409818</v>
      </c>
      <c r="M63" s="28">
        <f t="shared" si="38"/>
        <v>369.78221415607982</v>
      </c>
      <c r="N63" s="5" t="s">
        <v>88</v>
      </c>
      <c r="O63" s="5">
        <v>147</v>
      </c>
      <c r="P63" s="5">
        <v>70</v>
      </c>
      <c r="Q63" s="5">
        <v>77</v>
      </c>
      <c r="R63" s="5">
        <v>0</v>
      </c>
      <c r="S63" s="5">
        <v>0</v>
      </c>
      <c r="T63" s="5">
        <v>0</v>
      </c>
      <c r="U63" s="5">
        <v>1</v>
      </c>
      <c r="V63" s="5">
        <v>0</v>
      </c>
      <c r="W63" s="5">
        <v>1</v>
      </c>
      <c r="X63" s="5">
        <v>0</v>
      </c>
      <c r="Y63" s="5">
        <v>0</v>
      </c>
      <c r="Z63" s="5">
        <v>0</v>
      </c>
      <c r="AA63" s="5">
        <v>1</v>
      </c>
      <c r="AB63" s="5">
        <v>0</v>
      </c>
      <c r="AC63" s="5">
        <v>1</v>
      </c>
    </row>
    <row r="64" spans="1:29" x14ac:dyDescent="0.2">
      <c r="A64" s="5" t="s">
        <v>89</v>
      </c>
      <c r="B64" s="5">
        <v>120</v>
      </c>
      <c r="C64" s="5">
        <v>61</v>
      </c>
      <c r="D64" s="5">
        <v>59</v>
      </c>
      <c r="E64" s="5">
        <v>12</v>
      </c>
      <c r="F64" s="5">
        <v>4</v>
      </c>
      <c r="G64" s="5">
        <v>8</v>
      </c>
      <c r="H64" s="7">
        <f t="shared" si="35"/>
        <v>10</v>
      </c>
      <c r="I64" s="7">
        <f t="shared" si="35"/>
        <v>6.557377049180328</v>
      </c>
      <c r="J64" s="7">
        <f t="shared" si="35"/>
        <v>13.559322033898304</v>
      </c>
      <c r="K64" s="28"/>
      <c r="L64" s="28"/>
      <c r="M64" s="28"/>
      <c r="N64" s="5" t="s">
        <v>89</v>
      </c>
      <c r="O64" s="5">
        <v>105</v>
      </c>
      <c r="P64" s="5">
        <v>57</v>
      </c>
      <c r="Q64" s="5">
        <v>48</v>
      </c>
      <c r="R64" s="5">
        <v>0</v>
      </c>
      <c r="S64" s="5">
        <v>0</v>
      </c>
      <c r="T64" s="5">
        <v>0</v>
      </c>
      <c r="U64" s="5">
        <v>2</v>
      </c>
      <c r="V64" s="5">
        <v>0</v>
      </c>
      <c r="W64" s="5">
        <v>2</v>
      </c>
      <c r="X64" s="5">
        <v>0</v>
      </c>
      <c r="Y64" s="5">
        <v>0</v>
      </c>
      <c r="Z64" s="5">
        <v>0</v>
      </c>
      <c r="AA64" s="5">
        <v>1</v>
      </c>
      <c r="AB64" s="5">
        <v>0</v>
      </c>
      <c r="AC64" s="5">
        <v>1</v>
      </c>
    </row>
    <row r="65" spans="1:29" x14ac:dyDescent="0.2">
      <c r="A65" s="5" t="s">
        <v>90</v>
      </c>
      <c r="B65" s="5">
        <v>107</v>
      </c>
      <c r="C65" s="5">
        <v>49</v>
      </c>
      <c r="D65" s="5">
        <v>58</v>
      </c>
      <c r="E65" s="5">
        <v>6</v>
      </c>
      <c r="F65" s="5">
        <v>2</v>
      </c>
      <c r="G65" s="5">
        <v>4</v>
      </c>
      <c r="H65" s="7">
        <f t="shared" si="35"/>
        <v>5.6074766355140184</v>
      </c>
      <c r="I65" s="7">
        <f t="shared" si="35"/>
        <v>4.0816326530612246</v>
      </c>
      <c r="J65" s="7">
        <f t="shared" si="35"/>
        <v>6.8965517241379306</v>
      </c>
      <c r="K65" s="28">
        <f>K59-K63</f>
        <v>2471.1564167386323</v>
      </c>
      <c r="L65" s="28">
        <f t="shared" ref="L65:M65" si="39">L59-L63</f>
        <v>2779.6831014820641</v>
      </c>
      <c r="M65" s="28">
        <f t="shared" si="39"/>
        <v>2175.0294989170961</v>
      </c>
      <c r="N65" s="5" t="s">
        <v>90</v>
      </c>
      <c r="O65" s="5">
        <v>95</v>
      </c>
      <c r="P65" s="5">
        <v>45</v>
      </c>
      <c r="Q65" s="5">
        <v>50</v>
      </c>
      <c r="R65" s="5">
        <v>0</v>
      </c>
      <c r="S65" s="5">
        <v>0</v>
      </c>
      <c r="T65" s="5">
        <v>0</v>
      </c>
      <c r="U65" s="5">
        <v>1</v>
      </c>
      <c r="V65" s="5">
        <v>1</v>
      </c>
      <c r="W65" s="5">
        <v>0</v>
      </c>
      <c r="X65" s="5">
        <v>2</v>
      </c>
      <c r="Y65" s="5">
        <v>0</v>
      </c>
      <c r="Z65" s="5">
        <v>2</v>
      </c>
      <c r="AA65" s="5">
        <v>3</v>
      </c>
      <c r="AB65" s="5">
        <v>1</v>
      </c>
      <c r="AC65" s="5">
        <v>2</v>
      </c>
    </row>
    <row r="66" spans="1:29" x14ac:dyDescent="0.2">
      <c r="A66" s="5" t="s">
        <v>91</v>
      </c>
      <c r="B66" s="5">
        <v>75</v>
      </c>
      <c r="C66" s="5">
        <v>37</v>
      </c>
      <c r="D66" s="5">
        <v>38</v>
      </c>
      <c r="E66" s="5">
        <v>4</v>
      </c>
      <c r="F66" s="5">
        <v>1</v>
      </c>
      <c r="G66" s="5">
        <v>3</v>
      </c>
      <c r="H66" s="7">
        <f t="shared" si="35"/>
        <v>5.3333333333333339</v>
      </c>
      <c r="I66" s="7">
        <f t="shared" si="35"/>
        <v>2.7027027027027026</v>
      </c>
      <c r="J66" s="7">
        <f t="shared" si="35"/>
        <v>7.8947368421052628</v>
      </c>
      <c r="K66" s="28">
        <f>100-K61</f>
        <v>94.529595015576319</v>
      </c>
      <c r="L66" s="28">
        <f t="shared" ref="L66:M66" si="40">100-L61</f>
        <v>96.607832322118043</v>
      </c>
      <c r="M66" s="28">
        <f t="shared" si="40"/>
        <v>92.604355716878402</v>
      </c>
      <c r="N66" s="5" t="s">
        <v>91</v>
      </c>
      <c r="O66" s="5">
        <v>69</v>
      </c>
      <c r="P66" s="5">
        <v>36</v>
      </c>
      <c r="Q66" s="5">
        <v>33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2</v>
      </c>
      <c r="AB66" s="5">
        <v>0</v>
      </c>
      <c r="AC66" s="5">
        <v>2</v>
      </c>
    </row>
    <row r="67" spans="1:29" x14ac:dyDescent="0.2">
      <c r="A67" s="5" t="s">
        <v>92</v>
      </c>
      <c r="B67" s="5">
        <v>62</v>
      </c>
      <c r="C67" s="5">
        <v>30</v>
      </c>
      <c r="D67" s="5">
        <v>32</v>
      </c>
      <c r="E67" s="5">
        <v>4</v>
      </c>
      <c r="F67" s="5">
        <v>3</v>
      </c>
      <c r="G67" s="5">
        <v>1</v>
      </c>
      <c r="H67" s="7">
        <f>SUM(H59:H65)*5</f>
        <v>1244.6766659598163</v>
      </c>
      <c r="I67" s="7">
        <f>SUM(I59:I65)*5</f>
        <v>1449.2914853761622</v>
      </c>
      <c r="J67" s="7">
        <f>SUM(J59:J65)*5</f>
        <v>1044.8117130731757</v>
      </c>
      <c r="K67" s="29">
        <f>K65/K66</f>
        <v>26.141616457062383</v>
      </c>
      <c r="L67" s="29">
        <f t="shared" ref="L67:M67" si="41">L65/L66</f>
        <v>28.772854484653053</v>
      </c>
      <c r="M67" s="29">
        <f t="shared" si="41"/>
        <v>23.487334716380598</v>
      </c>
      <c r="N67" s="5" t="s">
        <v>92</v>
      </c>
      <c r="O67" s="5">
        <v>54</v>
      </c>
      <c r="P67" s="5">
        <v>27</v>
      </c>
      <c r="Q67" s="5">
        <v>27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1</v>
      </c>
      <c r="Y67" s="5">
        <v>0</v>
      </c>
      <c r="Z67" s="5">
        <v>1</v>
      </c>
      <c r="AA67" s="5">
        <v>3</v>
      </c>
      <c r="AB67" s="5">
        <v>0</v>
      </c>
      <c r="AC67" s="5">
        <v>3</v>
      </c>
    </row>
    <row r="68" spans="1:29" x14ac:dyDescent="0.2">
      <c r="A68" s="48" t="s">
        <v>426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 t="s">
        <v>426</v>
      </c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</row>
    <row r="69" spans="1:29" x14ac:dyDescent="0.2">
      <c r="A69" s="5" t="s">
        <v>384</v>
      </c>
      <c r="N69" s="5" t="s">
        <v>384</v>
      </c>
    </row>
    <row r="70" spans="1:29" x14ac:dyDescent="0.2">
      <c r="A70" s="36"/>
      <c r="B70" s="31" t="s">
        <v>0</v>
      </c>
      <c r="C70" s="31"/>
      <c r="D70" s="31"/>
      <c r="E70" s="31" t="s">
        <v>78</v>
      </c>
      <c r="F70" s="31"/>
      <c r="G70" s="31"/>
      <c r="H70" s="38"/>
      <c r="I70" s="39"/>
      <c r="J70" s="36"/>
      <c r="K70" s="31" t="s">
        <v>373</v>
      </c>
      <c r="L70" s="31"/>
      <c r="M70" s="33"/>
      <c r="N70" s="36"/>
      <c r="O70" s="31" t="s">
        <v>79</v>
      </c>
      <c r="P70" s="31"/>
      <c r="Q70" s="31"/>
      <c r="R70" s="31" t="s">
        <v>80</v>
      </c>
      <c r="S70" s="31"/>
      <c r="T70" s="31"/>
      <c r="U70" s="31" t="s">
        <v>81</v>
      </c>
      <c r="V70" s="31"/>
      <c r="W70" s="31"/>
      <c r="X70" s="31" t="s">
        <v>82</v>
      </c>
      <c r="Y70" s="31"/>
      <c r="Z70" s="31"/>
      <c r="AA70" s="31" t="s">
        <v>83</v>
      </c>
      <c r="AB70" s="31"/>
      <c r="AC70" s="33"/>
    </row>
    <row r="71" spans="1:29" s="6" customFormat="1" x14ac:dyDescent="0.2">
      <c r="A71" s="37"/>
      <c r="B71" s="34" t="s">
        <v>0</v>
      </c>
      <c r="C71" s="34" t="s">
        <v>34</v>
      </c>
      <c r="D71" s="34" t="s">
        <v>35</v>
      </c>
      <c r="E71" s="34" t="s">
        <v>0</v>
      </c>
      <c r="F71" s="34" t="s">
        <v>34</v>
      </c>
      <c r="G71" s="34" t="s">
        <v>35</v>
      </c>
      <c r="H71" s="40"/>
      <c r="I71" s="41"/>
      <c r="J71" s="37"/>
      <c r="K71" s="34" t="s">
        <v>0</v>
      </c>
      <c r="L71" s="34" t="s">
        <v>34</v>
      </c>
      <c r="M71" s="35" t="s">
        <v>35</v>
      </c>
      <c r="N71" s="37"/>
      <c r="O71" s="34" t="s">
        <v>0</v>
      </c>
      <c r="P71" s="34" t="s">
        <v>34</v>
      </c>
      <c r="Q71" s="34" t="s">
        <v>35</v>
      </c>
      <c r="R71" s="34" t="s">
        <v>0</v>
      </c>
      <c r="S71" s="34" t="s">
        <v>34</v>
      </c>
      <c r="T71" s="34" t="s">
        <v>35</v>
      </c>
      <c r="U71" s="34" t="s">
        <v>0</v>
      </c>
      <c r="V71" s="34" t="s">
        <v>34</v>
      </c>
      <c r="W71" s="34" t="s">
        <v>35</v>
      </c>
      <c r="X71" s="34" t="s">
        <v>0</v>
      </c>
      <c r="Y71" s="34" t="s">
        <v>34</v>
      </c>
      <c r="Z71" s="34" t="s">
        <v>35</v>
      </c>
      <c r="AA71" s="34" t="s">
        <v>0</v>
      </c>
      <c r="AB71" s="34" t="s">
        <v>34</v>
      </c>
      <c r="AC71" s="35" t="s">
        <v>35</v>
      </c>
    </row>
    <row r="72" spans="1:29" x14ac:dyDescent="0.2">
      <c r="A72" s="5" t="s">
        <v>98</v>
      </c>
      <c r="N72" s="5" t="s">
        <v>98</v>
      </c>
    </row>
    <row r="73" spans="1:29" x14ac:dyDescent="0.2">
      <c r="A73" s="5" t="s">
        <v>84</v>
      </c>
      <c r="N73" s="5" t="s">
        <v>84</v>
      </c>
    </row>
    <row r="74" spans="1:29" x14ac:dyDescent="0.2">
      <c r="A74" s="5" t="s">
        <v>0</v>
      </c>
      <c r="B74" s="5">
        <v>1407</v>
      </c>
      <c r="C74" s="5">
        <v>680</v>
      </c>
      <c r="D74" s="5">
        <v>727</v>
      </c>
      <c r="E74" s="5">
        <v>553</v>
      </c>
      <c r="F74" s="5">
        <v>301</v>
      </c>
      <c r="G74" s="5">
        <v>252</v>
      </c>
      <c r="H74" s="7">
        <f t="shared" ref="H74:J81" si="42">E74/B74*100</f>
        <v>39.303482587064678</v>
      </c>
      <c r="I74" s="7">
        <f t="shared" si="42"/>
        <v>44.264705882352942</v>
      </c>
      <c r="J74" s="7">
        <f t="shared" si="42"/>
        <v>34.662998624484182</v>
      </c>
      <c r="K74" s="28">
        <f>H82+1500</f>
        <v>2742.9410042795116</v>
      </c>
      <c r="L74" s="28">
        <f t="shared" ref="L74:M74" si="43">I82+1500</f>
        <v>2880.5594160294941</v>
      </c>
      <c r="M74" s="28">
        <f t="shared" si="43"/>
        <v>2614.2747789506079</v>
      </c>
      <c r="N74" s="5" t="s">
        <v>0</v>
      </c>
      <c r="O74" s="5">
        <v>781</v>
      </c>
      <c r="P74" s="5">
        <v>352</v>
      </c>
      <c r="Q74" s="5">
        <v>429</v>
      </c>
      <c r="R74" s="5">
        <v>48</v>
      </c>
      <c r="S74" s="5">
        <v>24</v>
      </c>
      <c r="T74" s="5">
        <v>24</v>
      </c>
      <c r="U74" s="5">
        <v>3</v>
      </c>
      <c r="V74" s="5">
        <v>0</v>
      </c>
      <c r="W74" s="5">
        <v>3</v>
      </c>
      <c r="X74" s="5">
        <v>7</v>
      </c>
      <c r="Y74" s="5">
        <v>1</v>
      </c>
      <c r="Z74" s="5">
        <v>6</v>
      </c>
      <c r="AA74" s="5">
        <v>15</v>
      </c>
      <c r="AB74" s="5">
        <v>2</v>
      </c>
      <c r="AC74" s="5">
        <v>13</v>
      </c>
    </row>
    <row r="75" spans="1:29" x14ac:dyDescent="0.2">
      <c r="A75" s="5" t="s">
        <v>85</v>
      </c>
      <c r="B75" s="5">
        <v>301</v>
      </c>
      <c r="C75" s="5">
        <v>154</v>
      </c>
      <c r="D75" s="5">
        <v>147</v>
      </c>
      <c r="E75" s="5">
        <v>285</v>
      </c>
      <c r="F75" s="5">
        <v>153</v>
      </c>
      <c r="G75" s="5">
        <v>132</v>
      </c>
      <c r="H75" s="7">
        <f t="shared" si="42"/>
        <v>94.684385382059801</v>
      </c>
      <c r="I75" s="7">
        <f t="shared" si="42"/>
        <v>99.350649350649363</v>
      </c>
      <c r="J75" s="7">
        <f t="shared" si="42"/>
        <v>89.795918367346943</v>
      </c>
      <c r="K75" s="28"/>
      <c r="L75" s="28"/>
      <c r="M75" s="28"/>
      <c r="N75" s="5" t="s">
        <v>85</v>
      </c>
      <c r="O75" s="5">
        <v>13</v>
      </c>
      <c r="P75" s="5">
        <v>1</v>
      </c>
      <c r="Q75" s="5">
        <v>12</v>
      </c>
      <c r="R75" s="5">
        <v>3</v>
      </c>
      <c r="S75" s="5">
        <v>0</v>
      </c>
      <c r="T75" s="5">
        <v>3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</row>
    <row r="76" spans="1:29" x14ac:dyDescent="0.2">
      <c r="A76" s="5" t="s">
        <v>86</v>
      </c>
      <c r="B76" s="5">
        <v>252</v>
      </c>
      <c r="C76" s="5">
        <v>122</v>
      </c>
      <c r="D76" s="5">
        <v>130</v>
      </c>
      <c r="E76" s="5">
        <v>156</v>
      </c>
      <c r="F76" s="5">
        <v>94</v>
      </c>
      <c r="G76" s="5">
        <v>62</v>
      </c>
      <c r="H76" s="7">
        <f t="shared" si="42"/>
        <v>61.904761904761905</v>
      </c>
      <c r="I76" s="7">
        <f t="shared" si="42"/>
        <v>77.049180327868854</v>
      </c>
      <c r="J76" s="7">
        <f t="shared" si="42"/>
        <v>47.692307692307693</v>
      </c>
      <c r="K76" s="28">
        <f>(H80+H81)/2</f>
        <v>6.4340518816222145</v>
      </c>
      <c r="L76" s="28">
        <f t="shared" ref="L76:M76" si="44">(I80+I81)/2</f>
        <v>3.0842911877394634</v>
      </c>
      <c r="M76" s="28">
        <f t="shared" si="44"/>
        <v>9.0983606557377037</v>
      </c>
      <c r="N76" s="5" t="s">
        <v>86</v>
      </c>
      <c r="O76" s="5">
        <v>87</v>
      </c>
      <c r="P76" s="5">
        <v>25</v>
      </c>
      <c r="Q76" s="5">
        <v>62</v>
      </c>
      <c r="R76" s="5">
        <v>8</v>
      </c>
      <c r="S76" s="5">
        <v>3</v>
      </c>
      <c r="T76" s="5">
        <v>5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1</v>
      </c>
      <c r="AB76" s="5">
        <v>0</v>
      </c>
      <c r="AC76" s="5">
        <v>1</v>
      </c>
    </row>
    <row r="77" spans="1:29" x14ac:dyDescent="0.2">
      <c r="A77" s="5" t="s">
        <v>87</v>
      </c>
      <c r="B77" s="5">
        <v>225</v>
      </c>
      <c r="C77" s="5">
        <v>98</v>
      </c>
      <c r="D77" s="5">
        <v>127</v>
      </c>
      <c r="E77" s="5">
        <v>70</v>
      </c>
      <c r="F77" s="5">
        <v>39</v>
      </c>
      <c r="G77" s="5">
        <v>31</v>
      </c>
      <c r="H77" s="7">
        <f t="shared" si="42"/>
        <v>31.111111111111111</v>
      </c>
      <c r="I77" s="7">
        <f t="shared" si="42"/>
        <v>39.795918367346935</v>
      </c>
      <c r="J77" s="7">
        <f t="shared" si="42"/>
        <v>24.409448818897637</v>
      </c>
      <c r="K77" s="28"/>
      <c r="L77" s="28"/>
      <c r="M77" s="28"/>
      <c r="N77" s="5" t="s">
        <v>87</v>
      </c>
      <c r="O77" s="5">
        <v>147</v>
      </c>
      <c r="P77" s="5">
        <v>56</v>
      </c>
      <c r="Q77" s="5">
        <v>91</v>
      </c>
      <c r="R77" s="5">
        <v>6</v>
      </c>
      <c r="S77" s="5">
        <v>2</v>
      </c>
      <c r="T77" s="5">
        <v>4</v>
      </c>
      <c r="U77" s="5">
        <v>0</v>
      </c>
      <c r="V77" s="5">
        <v>0</v>
      </c>
      <c r="W77" s="5">
        <v>0</v>
      </c>
      <c r="X77" s="5">
        <v>1</v>
      </c>
      <c r="Y77" s="5">
        <v>0</v>
      </c>
      <c r="Z77" s="5">
        <v>1</v>
      </c>
      <c r="AA77" s="5">
        <v>1</v>
      </c>
      <c r="AB77" s="5">
        <v>1</v>
      </c>
      <c r="AC77" s="5">
        <v>0</v>
      </c>
    </row>
    <row r="78" spans="1:29" x14ac:dyDescent="0.2">
      <c r="A78" s="5" t="s">
        <v>88</v>
      </c>
      <c r="B78" s="5">
        <v>175</v>
      </c>
      <c r="C78" s="5">
        <v>93</v>
      </c>
      <c r="D78" s="5">
        <v>82</v>
      </c>
      <c r="E78" s="5">
        <v>15</v>
      </c>
      <c r="F78" s="5">
        <v>10</v>
      </c>
      <c r="G78" s="5">
        <v>5</v>
      </c>
      <c r="H78" s="7">
        <f t="shared" si="42"/>
        <v>8.5714285714285712</v>
      </c>
      <c r="I78" s="7">
        <f t="shared" si="42"/>
        <v>10.75268817204301</v>
      </c>
      <c r="J78" s="7">
        <f t="shared" si="42"/>
        <v>6.0975609756097562</v>
      </c>
      <c r="K78" s="28">
        <f>K76*50</f>
        <v>321.7025940811107</v>
      </c>
      <c r="L78" s="28">
        <f t="shared" ref="L78:M78" si="45">L76*50</f>
        <v>154.21455938697318</v>
      </c>
      <c r="M78" s="28">
        <f t="shared" si="45"/>
        <v>454.91803278688519</v>
      </c>
      <c r="N78" s="5" t="s">
        <v>88</v>
      </c>
      <c r="O78" s="5">
        <v>149</v>
      </c>
      <c r="P78" s="5">
        <v>79</v>
      </c>
      <c r="Q78" s="5">
        <v>70</v>
      </c>
      <c r="R78" s="5">
        <v>7</v>
      </c>
      <c r="S78" s="5">
        <v>4</v>
      </c>
      <c r="T78" s="5">
        <v>3</v>
      </c>
      <c r="U78" s="5">
        <v>2</v>
      </c>
      <c r="V78" s="5">
        <v>0</v>
      </c>
      <c r="W78" s="5">
        <v>2</v>
      </c>
      <c r="X78" s="5">
        <v>1</v>
      </c>
      <c r="Y78" s="5">
        <v>0</v>
      </c>
      <c r="Z78" s="5">
        <v>1</v>
      </c>
      <c r="AA78" s="5">
        <v>1</v>
      </c>
      <c r="AB78" s="5">
        <v>0</v>
      </c>
      <c r="AC78" s="5">
        <v>1</v>
      </c>
    </row>
    <row r="79" spans="1:29" x14ac:dyDescent="0.2">
      <c r="A79" s="5" t="s">
        <v>89</v>
      </c>
      <c r="B79" s="5">
        <v>138</v>
      </c>
      <c r="C79" s="5">
        <v>63</v>
      </c>
      <c r="D79" s="5">
        <v>75</v>
      </c>
      <c r="E79" s="5">
        <v>11</v>
      </c>
      <c r="F79" s="5">
        <v>2</v>
      </c>
      <c r="G79" s="5">
        <v>9</v>
      </c>
      <c r="H79" s="7">
        <f t="shared" si="42"/>
        <v>7.9710144927536222</v>
      </c>
      <c r="I79" s="7">
        <f t="shared" si="42"/>
        <v>3.1746031746031744</v>
      </c>
      <c r="J79" s="7">
        <f t="shared" si="42"/>
        <v>12</v>
      </c>
      <c r="K79" s="28"/>
      <c r="L79" s="28"/>
      <c r="M79" s="28"/>
      <c r="N79" s="5" t="s">
        <v>89</v>
      </c>
      <c r="O79" s="5">
        <v>113</v>
      </c>
      <c r="P79" s="5">
        <v>54</v>
      </c>
      <c r="Q79" s="5">
        <v>59</v>
      </c>
      <c r="R79" s="5">
        <v>9</v>
      </c>
      <c r="S79" s="5">
        <v>6</v>
      </c>
      <c r="T79" s="5">
        <v>3</v>
      </c>
      <c r="U79" s="5">
        <v>1</v>
      </c>
      <c r="V79" s="5">
        <v>0</v>
      </c>
      <c r="W79" s="5">
        <v>1</v>
      </c>
      <c r="X79" s="5">
        <v>3</v>
      </c>
      <c r="Y79" s="5">
        <v>1</v>
      </c>
      <c r="Z79" s="5">
        <v>2</v>
      </c>
      <c r="AA79" s="5">
        <v>1</v>
      </c>
      <c r="AB79" s="5">
        <v>0</v>
      </c>
      <c r="AC79" s="5">
        <v>1</v>
      </c>
    </row>
    <row r="80" spans="1:29" x14ac:dyDescent="0.2">
      <c r="A80" s="5" t="s">
        <v>90</v>
      </c>
      <c r="B80" s="5">
        <v>119</v>
      </c>
      <c r="C80" s="5">
        <v>58</v>
      </c>
      <c r="D80" s="5">
        <v>61</v>
      </c>
      <c r="E80" s="5">
        <v>6</v>
      </c>
      <c r="F80" s="5">
        <v>1</v>
      </c>
      <c r="G80" s="5">
        <v>5</v>
      </c>
      <c r="H80" s="7">
        <f t="shared" si="42"/>
        <v>5.0420168067226889</v>
      </c>
      <c r="I80" s="7">
        <f t="shared" si="42"/>
        <v>1.7241379310344827</v>
      </c>
      <c r="J80" s="7">
        <f t="shared" si="42"/>
        <v>8.1967213114754092</v>
      </c>
      <c r="K80" s="28">
        <f>K74-K78</f>
        <v>2421.2384101984007</v>
      </c>
      <c r="L80" s="28">
        <f t="shared" ref="L80:M80" si="46">L74-L78</f>
        <v>2726.3448566425209</v>
      </c>
      <c r="M80" s="28">
        <f t="shared" si="46"/>
        <v>2159.3567461637226</v>
      </c>
      <c r="N80" s="5" t="s">
        <v>90</v>
      </c>
      <c r="O80" s="5">
        <v>105</v>
      </c>
      <c r="P80" s="5">
        <v>53</v>
      </c>
      <c r="Q80" s="5">
        <v>52</v>
      </c>
      <c r="R80" s="5">
        <v>4</v>
      </c>
      <c r="S80" s="5">
        <v>4</v>
      </c>
      <c r="T80" s="5">
        <v>0</v>
      </c>
      <c r="U80" s="5">
        <v>0</v>
      </c>
      <c r="V80" s="5">
        <v>0</v>
      </c>
      <c r="W80" s="5">
        <v>0</v>
      </c>
      <c r="X80" s="5">
        <v>1</v>
      </c>
      <c r="Y80" s="5">
        <v>0</v>
      </c>
      <c r="Z80" s="5">
        <v>1</v>
      </c>
      <c r="AA80" s="5">
        <v>3</v>
      </c>
      <c r="AB80" s="5">
        <v>0</v>
      </c>
      <c r="AC80" s="5">
        <v>3</v>
      </c>
    </row>
    <row r="81" spans="1:29" x14ac:dyDescent="0.2">
      <c r="A81" s="5" t="s">
        <v>91</v>
      </c>
      <c r="B81" s="5">
        <v>115</v>
      </c>
      <c r="C81" s="5">
        <v>45</v>
      </c>
      <c r="D81" s="5">
        <v>70</v>
      </c>
      <c r="E81" s="5">
        <v>9</v>
      </c>
      <c r="F81" s="5">
        <v>2</v>
      </c>
      <c r="G81" s="5">
        <v>7</v>
      </c>
      <c r="H81" s="7">
        <f t="shared" si="42"/>
        <v>7.8260869565217401</v>
      </c>
      <c r="I81" s="7">
        <f t="shared" si="42"/>
        <v>4.4444444444444446</v>
      </c>
      <c r="J81" s="7">
        <f t="shared" si="42"/>
        <v>10</v>
      </c>
      <c r="K81" s="28">
        <f>100-K76</f>
        <v>93.56594811837779</v>
      </c>
      <c r="L81" s="28">
        <f t="shared" ref="L81:M81" si="47">100-L76</f>
        <v>96.915708812260533</v>
      </c>
      <c r="M81" s="28">
        <f t="shared" si="47"/>
        <v>90.901639344262293</v>
      </c>
      <c r="N81" s="5" t="s">
        <v>91</v>
      </c>
      <c r="O81" s="5">
        <v>99</v>
      </c>
      <c r="P81" s="5">
        <v>41</v>
      </c>
      <c r="Q81" s="5">
        <v>58</v>
      </c>
      <c r="R81" s="5">
        <v>4</v>
      </c>
      <c r="S81" s="5">
        <v>1</v>
      </c>
      <c r="T81" s="5">
        <v>3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3</v>
      </c>
      <c r="AB81" s="5">
        <v>1</v>
      </c>
      <c r="AC81" s="5">
        <v>2</v>
      </c>
    </row>
    <row r="82" spans="1:29" x14ac:dyDescent="0.2">
      <c r="A82" s="5" t="s">
        <v>92</v>
      </c>
      <c r="B82" s="5">
        <v>82</v>
      </c>
      <c r="C82" s="5">
        <v>47</v>
      </c>
      <c r="D82" s="5">
        <v>35</v>
      </c>
      <c r="E82" s="5">
        <v>1</v>
      </c>
      <c r="F82" s="5">
        <v>0</v>
      </c>
      <c r="G82" s="5">
        <v>1</v>
      </c>
      <c r="H82" s="7">
        <f>SUM(H74:H80)*5</f>
        <v>1242.9410042795118</v>
      </c>
      <c r="I82" s="7">
        <f>SUM(I74:I80)*5</f>
        <v>1380.5594160294938</v>
      </c>
      <c r="J82" s="7">
        <f>SUM(J74:J80)*5</f>
        <v>1114.2747789506079</v>
      </c>
      <c r="K82" s="29">
        <f>K80/K81</f>
        <v>25.877345967093689</v>
      </c>
      <c r="L82" s="29">
        <f t="shared" ref="L82:M82" si="48">L80/L81</f>
        <v>28.131093401213597</v>
      </c>
      <c r="M82" s="29">
        <f t="shared" si="48"/>
        <v>23.754871328401638</v>
      </c>
      <c r="N82" s="5" t="s">
        <v>92</v>
      </c>
      <c r="O82" s="5">
        <v>68</v>
      </c>
      <c r="P82" s="5">
        <v>43</v>
      </c>
      <c r="Q82" s="5">
        <v>25</v>
      </c>
      <c r="R82" s="5">
        <v>7</v>
      </c>
      <c r="S82" s="5">
        <v>4</v>
      </c>
      <c r="T82" s="5">
        <v>3</v>
      </c>
      <c r="U82" s="5">
        <v>0</v>
      </c>
      <c r="V82" s="5">
        <v>0</v>
      </c>
      <c r="W82" s="5">
        <v>0</v>
      </c>
      <c r="X82" s="5">
        <v>1</v>
      </c>
      <c r="Y82" s="5">
        <v>0</v>
      </c>
      <c r="Z82" s="5">
        <v>1</v>
      </c>
      <c r="AA82" s="5">
        <v>5</v>
      </c>
      <c r="AB82" s="5">
        <v>0</v>
      </c>
      <c r="AC82" s="5">
        <v>5</v>
      </c>
    </row>
    <row r="83" spans="1:29" x14ac:dyDescent="0.2">
      <c r="A83" s="5" t="s">
        <v>99</v>
      </c>
      <c r="N83" s="5" t="s">
        <v>99</v>
      </c>
    </row>
    <row r="84" spans="1:29" x14ac:dyDescent="0.2">
      <c r="A84" s="5" t="s">
        <v>84</v>
      </c>
      <c r="N84" s="5" t="s">
        <v>84</v>
      </c>
    </row>
    <row r="85" spans="1:29" x14ac:dyDescent="0.2">
      <c r="A85" s="5" t="s">
        <v>0</v>
      </c>
      <c r="B85" s="5">
        <v>2712</v>
      </c>
      <c r="C85" s="5">
        <v>1269</v>
      </c>
      <c r="D85" s="5">
        <v>1443</v>
      </c>
      <c r="E85" s="5">
        <v>1001</v>
      </c>
      <c r="F85" s="5">
        <v>522</v>
      </c>
      <c r="G85" s="5">
        <v>479</v>
      </c>
      <c r="H85" s="7">
        <f t="shared" ref="H85:J92" si="49">E85/B85*100</f>
        <v>36.91002949852507</v>
      </c>
      <c r="I85" s="7">
        <f t="shared" si="49"/>
        <v>41.134751773049643</v>
      </c>
      <c r="J85" s="7">
        <f t="shared" si="49"/>
        <v>33.194733194733196</v>
      </c>
      <c r="K85" s="28">
        <f>H93+1500</f>
        <v>2697.2839165938185</v>
      </c>
      <c r="L85" s="28">
        <f t="shared" ref="L85:M85" si="50">I93+1500</f>
        <v>2831.9421985693534</v>
      </c>
      <c r="M85" s="28">
        <f t="shared" si="50"/>
        <v>2579.1078919470515</v>
      </c>
      <c r="N85" s="5" t="s">
        <v>0</v>
      </c>
      <c r="O85" s="5">
        <v>1622</v>
      </c>
      <c r="P85" s="5">
        <v>729</v>
      </c>
      <c r="Q85" s="5">
        <v>893</v>
      </c>
      <c r="R85" s="5">
        <v>1</v>
      </c>
      <c r="S85" s="5">
        <v>0</v>
      </c>
      <c r="T85" s="5">
        <v>1</v>
      </c>
      <c r="U85" s="5">
        <v>7</v>
      </c>
      <c r="V85" s="5">
        <v>5</v>
      </c>
      <c r="W85" s="5">
        <v>2</v>
      </c>
      <c r="X85" s="5">
        <v>44</v>
      </c>
      <c r="Y85" s="5">
        <v>12</v>
      </c>
      <c r="Z85" s="5">
        <v>32</v>
      </c>
      <c r="AA85" s="5">
        <v>37</v>
      </c>
      <c r="AB85" s="5">
        <v>1</v>
      </c>
      <c r="AC85" s="5">
        <v>36</v>
      </c>
    </row>
    <row r="86" spans="1:29" x14ac:dyDescent="0.2">
      <c r="A86" s="5" t="s">
        <v>85</v>
      </c>
      <c r="B86" s="5">
        <v>569</v>
      </c>
      <c r="C86" s="5">
        <v>277</v>
      </c>
      <c r="D86" s="5">
        <v>292</v>
      </c>
      <c r="E86" s="5">
        <v>545</v>
      </c>
      <c r="F86" s="5">
        <v>276</v>
      </c>
      <c r="G86" s="5">
        <v>269</v>
      </c>
      <c r="H86" s="7">
        <f t="shared" si="49"/>
        <v>95.782073813708251</v>
      </c>
      <c r="I86" s="7">
        <f t="shared" si="49"/>
        <v>99.638989169675085</v>
      </c>
      <c r="J86" s="7">
        <f t="shared" si="49"/>
        <v>92.123287671232873</v>
      </c>
      <c r="K86" s="28"/>
      <c r="L86" s="28"/>
      <c r="M86" s="28"/>
      <c r="N86" s="5" t="s">
        <v>85</v>
      </c>
      <c r="O86" s="5">
        <v>23</v>
      </c>
      <c r="P86" s="5">
        <v>1</v>
      </c>
      <c r="Q86" s="5">
        <v>22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1</v>
      </c>
      <c r="Y86" s="5">
        <v>0</v>
      </c>
      <c r="Z86" s="5">
        <v>1</v>
      </c>
      <c r="AA86" s="5">
        <v>0</v>
      </c>
      <c r="AB86" s="5">
        <v>0</v>
      </c>
      <c r="AC86" s="5">
        <v>0</v>
      </c>
    </row>
    <row r="87" spans="1:29" x14ac:dyDescent="0.2">
      <c r="A87" s="5" t="s">
        <v>86</v>
      </c>
      <c r="B87" s="5">
        <v>445</v>
      </c>
      <c r="C87" s="5">
        <v>201</v>
      </c>
      <c r="D87" s="5">
        <v>244</v>
      </c>
      <c r="E87" s="5">
        <v>252</v>
      </c>
      <c r="F87" s="5">
        <v>148</v>
      </c>
      <c r="G87" s="5">
        <v>104</v>
      </c>
      <c r="H87" s="7">
        <f t="shared" si="49"/>
        <v>56.629213483146067</v>
      </c>
      <c r="I87" s="7">
        <f t="shared" si="49"/>
        <v>73.631840796019901</v>
      </c>
      <c r="J87" s="7">
        <f t="shared" si="49"/>
        <v>42.622950819672127</v>
      </c>
      <c r="K87" s="28">
        <f>(H91+H92)/2</f>
        <v>3.5692156761501521</v>
      </c>
      <c r="L87" s="28">
        <f t="shared" ref="L87:M87" si="51">(I91+I92)/2</f>
        <v>0.55555555555555558</v>
      </c>
      <c r="M87" s="28">
        <f t="shared" si="51"/>
        <v>6.1422317519878495</v>
      </c>
      <c r="N87" s="5" t="s">
        <v>86</v>
      </c>
      <c r="O87" s="5">
        <v>185</v>
      </c>
      <c r="P87" s="5">
        <v>52</v>
      </c>
      <c r="Q87" s="5">
        <v>133</v>
      </c>
      <c r="R87" s="5">
        <v>0</v>
      </c>
      <c r="S87" s="5">
        <v>0</v>
      </c>
      <c r="T87" s="5">
        <v>0</v>
      </c>
      <c r="U87" s="5">
        <v>1</v>
      </c>
      <c r="V87" s="5">
        <v>1</v>
      </c>
      <c r="W87" s="5">
        <v>0</v>
      </c>
      <c r="X87" s="5">
        <v>6</v>
      </c>
      <c r="Y87" s="5">
        <v>0</v>
      </c>
      <c r="Z87" s="5">
        <v>6</v>
      </c>
      <c r="AA87" s="5">
        <v>1</v>
      </c>
      <c r="AB87" s="5">
        <v>0</v>
      </c>
      <c r="AC87" s="5">
        <v>1</v>
      </c>
    </row>
    <row r="88" spans="1:29" x14ac:dyDescent="0.2">
      <c r="A88" s="5" t="s">
        <v>87</v>
      </c>
      <c r="B88" s="5">
        <v>420</v>
      </c>
      <c r="C88" s="5">
        <v>194</v>
      </c>
      <c r="D88" s="5">
        <v>226</v>
      </c>
      <c r="E88" s="5">
        <v>129</v>
      </c>
      <c r="F88" s="5">
        <v>69</v>
      </c>
      <c r="G88" s="5">
        <v>60</v>
      </c>
      <c r="H88" s="7">
        <f t="shared" si="49"/>
        <v>30.714285714285715</v>
      </c>
      <c r="I88" s="7">
        <f t="shared" si="49"/>
        <v>35.567010309278352</v>
      </c>
      <c r="J88" s="7">
        <f t="shared" si="49"/>
        <v>26.548672566371685</v>
      </c>
      <c r="K88" s="28"/>
      <c r="L88" s="28"/>
      <c r="M88" s="28"/>
      <c r="N88" s="5" t="s">
        <v>87</v>
      </c>
      <c r="O88" s="5">
        <v>285</v>
      </c>
      <c r="P88" s="5">
        <v>124</v>
      </c>
      <c r="Q88" s="5">
        <v>161</v>
      </c>
      <c r="R88" s="5">
        <v>1</v>
      </c>
      <c r="S88" s="5">
        <v>0</v>
      </c>
      <c r="T88" s="5">
        <v>1</v>
      </c>
      <c r="U88" s="5">
        <v>0</v>
      </c>
      <c r="V88" s="5">
        <v>0</v>
      </c>
      <c r="W88" s="5">
        <v>0</v>
      </c>
      <c r="X88" s="5">
        <v>3</v>
      </c>
      <c r="Y88" s="5">
        <v>1</v>
      </c>
      <c r="Z88" s="5">
        <v>2</v>
      </c>
      <c r="AA88" s="5">
        <v>2</v>
      </c>
      <c r="AB88" s="5">
        <v>0</v>
      </c>
      <c r="AC88" s="5">
        <v>2</v>
      </c>
    </row>
    <row r="89" spans="1:29" x14ac:dyDescent="0.2">
      <c r="A89" s="5" t="s">
        <v>88</v>
      </c>
      <c r="B89" s="5">
        <v>395</v>
      </c>
      <c r="C89" s="5">
        <v>176</v>
      </c>
      <c r="D89" s="5">
        <v>219</v>
      </c>
      <c r="E89" s="5">
        <v>42</v>
      </c>
      <c r="F89" s="5">
        <v>17</v>
      </c>
      <c r="G89" s="5">
        <v>25</v>
      </c>
      <c r="H89" s="7">
        <f t="shared" si="49"/>
        <v>10.632911392405063</v>
      </c>
      <c r="I89" s="7">
        <f t="shared" si="49"/>
        <v>9.6590909090909083</v>
      </c>
      <c r="J89" s="7">
        <f t="shared" si="49"/>
        <v>11.415525114155251</v>
      </c>
      <c r="K89" s="28">
        <f>K87*50</f>
        <v>178.4607838075076</v>
      </c>
      <c r="L89" s="28">
        <f t="shared" ref="L89:M89" si="52">L87*50</f>
        <v>27.777777777777779</v>
      </c>
      <c r="M89" s="28">
        <f t="shared" si="52"/>
        <v>307.11158759939246</v>
      </c>
      <c r="N89" s="5" t="s">
        <v>88</v>
      </c>
      <c r="O89" s="5">
        <v>346</v>
      </c>
      <c r="P89" s="5">
        <v>159</v>
      </c>
      <c r="Q89" s="5">
        <v>187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5</v>
      </c>
      <c r="Y89" s="5">
        <v>0</v>
      </c>
      <c r="Z89" s="5">
        <v>5</v>
      </c>
      <c r="AA89" s="5">
        <v>2</v>
      </c>
      <c r="AB89" s="5">
        <v>0</v>
      </c>
      <c r="AC89" s="5">
        <v>2</v>
      </c>
    </row>
    <row r="90" spans="1:29" x14ac:dyDescent="0.2">
      <c r="A90" s="5" t="s">
        <v>89</v>
      </c>
      <c r="B90" s="5">
        <v>290</v>
      </c>
      <c r="C90" s="5">
        <v>148</v>
      </c>
      <c r="D90" s="5">
        <v>142</v>
      </c>
      <c r="E90" s="5">
        <v>16</v>
      </c>
      <c r="F90" s="5">
        <v>10</v>
      </c>
      <c r="G90" s="5">
        <v>6</v>
      </c>
      <c r="H90" s="7">
        <f t="shared" si="49"/>
        <v>5.5172413793103452</v>
      </c>
      <c r="I90" s="7">
        <f t="shared" si="49"/>
        <v>6.756756756756757</v>
      </c>
      <c r="J90" s="7">
        <f t="shared" si="49"/>
        <v>4.225352112676056</v>
      </c>
      <c r="K90" s="28"/>
      <c r="L90" s="28"/>
      <c r="M90" s="28"/>
      <c r="N90" s="5" t="s">
        <v>89</v>
      </c>
      <c r="O90" s="5">
        <v>260</v>
      </c>
      <c r="P90" s="5">
        <v>134</v>
      </c>
      <c r="Q90" s="5">
        <v>126</v>
      </c>
      <c r="R90" s="5">
        <v>0</v>
      </c>
      <c r="S90" s="5">
        <v>0</v>
      </c>
      <c r="T90" s="5">
        <v>0</v>
      </c>
      <c r="U90" s="5">
        <v>2</v>
      </c>
      <c r="V90" s="5">
        <v>2</v>
      </c>
      <c r="W90" s="5">
        <v>0</v>
      </c>
      <c r="X90" s="5">
        <v>9</v>
      </c>
      <c r="Y90" s="5">
        <v>2</v>
      </c>
      <c r="Z90" s="5">
        <v>7</v>
      </c>
      <c r="AA90" s="5">
        <v>3</v>
      </c>
      <c r="AB90" s="5">
        <v>0</v>
      </c>
      <c r="AC90" s="5">
        <v>3</v>
      </c>
    </row>
    <row r="91" spans="1:29" x14ac:dyDescent="0.2">
      <c r="A91" s="5" t="s">
        <v>90</v>
      </c>
      <c r="B91" s="5">
        <v>214</v>
      </c>
      <c r="C91" s="5">
        <v>91</v>
      </c>
      <c r="D91" s="5">
        <v>123</v>
      </c>
      <c r="E91" s="5">
        <v>7</v>
      </c>
      <c r="F91" s="5">
        <v>0</v>
      </c>
      <c r="G91" s="5">
        <v>7</v>
      </c>
      <c r="H91" s="7">
        <f t="shared" si="49"/>
        <v>3.2710280373831773</v>
      </c>
      <c r="I91" s="7">
        <f t="shared" si="49"/>
        <v>0</v>
      </c>
      <c r="J91" s="7">
        <f t="shared" si="49"/>
        <v>5.6910569105691051</v>
      </c>
      <c r="K91" s="28">
        <f>K85-K89</f>
        <v>2518.8231327863109</v>
      </c>
      <c r="L91" s="28">
        <f t="shared" ref="L91:M91" si="53">L85-L89</f>
        <v>2804.1644207915756</v>
      </c>
      <c r="M91" s="28">
        <f t="shared" si="53"/>
        <v>2271.9963043476591</v>
      </c>
      <c r="N91" s="5" t="s">
        <v>90</v>
      </c>
      <c r="O91" s="5">
        <v>191</v>
      </c>
      <c r="P91" s="5">
        <v>89</v>
      </c>
      <c r="Q91" s="5">
        <v>102</v>
      </c>
      <c r="R91" s="5">
        <v>0</v>
      </c>
      <c r="S91" s="5">
        <v>0</v>
      </c>
      <c r="T91" s="5">
        <v>0</v>
      </c>
      <c r="U91" s="5">
        <v>1</v>
      </c>
      <c r="V91" s="5">
        <v>0</v>
      </c>
      <c r="W91" s="5">
        <v>1</v>
      </c>
      <c r="X91" s="5">
        <v>8</v>
      </c>
      <c r="Y91" s="5">
        <v>2</v>
      </c>
      <c r="Z91" s="5">
        <v>6</v>
      </c>
      <c r="AA91" s="5">
        <v>7</v>
      </c>
      <c r="AB91" s="5">
        <v>0</v>
      </c>
      <c r="AC91" s="5">
        <v>7</v>
      </c>
    </row>
    <row r="92" spans="1:29" x14ac:dyDescent="0.2">
      <c r="A92" s="5" t="s">
        <v>91</v>
      </c>
      <c r="B92" s="5">
        <v>181</v>
      </c>
      <c r="C92" s="5">
        <v>90</v>
      </c>
      <c r="D92" s="5">
        <v>91</v>
      </c>
      <c r="E92" s="5">
        <v>7</v>
      </c>
      <c r="F92" s="5">
        <v>1</v>
      </c>
      <c r="G92" s="5">
        <v>6</v>
      </c>
      <c r="H92" s="7">
        <f t="shared" si="49"/>
        <v>3.867403314917127</v>
      </c>
      <c r="I92" s="7">
        <f t="shared" si="49"/>
        <v>1.1111111111111112</v>
      </c>
      <c r="J92" s="7">
        <f t="shared" si="49"/>
        <v>6.593406593406594</v>
      </c>
      <c r="K92" s="28">
        <f>100-K87</f>
        <v>96.430784323849849</v>
      </c>
      <c r="L92" s="28">
        <f t="shared" ref="L92:M92" si="54">100-L87</f>
        <v>99.444444444444443</v>
      </c>
      <c r="M92" s="28">
        <f t="shared" si="54"/>
        <v>93.85776824801215</v>
      </c>
      <c r="N92" s="5" t="s">
        <v>91</v>
      </c>
      <c r="O92" s="5">
        <v>160</v>
      </c>
      <c r="P92" s="5">
        <v>83</v>
      </c>
      <c r="Q92" s="5">
        <v>77</v>
      </c>
      <c r="R92" s="5">
        <v>0</v>
      </c>
      <c r="S92" s="5">
        <v>0</v>
      </c>
      <c r="T92" s="5">
        <v>0</v>
      </c>
      <c r="U92" s="5">
        <v>2</v>
      </c>
      <c r="V92" s="5">
        <v>1</v>
      </c>
      <c r="W92" s="5">
        <v>1</v>
      </c>
      <c r="X92" s="5">
        <v>7</v>
      </c>
      <c r="Y92" s="5">
        <v>4</v>
      </c>
      <c r="Z92" s="5">
        <v>3</v>
      </c>
      <c r="AA92" s="5">
        <v>5</v>
      </c>
      <c r="AB92" s="5">
        <v>1</v>
      </c>
      <c r="AC92" s="5">
        <v>4</v>
      </c>
    </row>
    <row r="93" spans="1:29" x14ac:dyDescent="0.2">
      <c r="A93" s="5" t="s">
        <v>92</v>
      </c>
      <c r="B93" s="5">
        <v>198</v>
      </c>
      <c r="C93" s="5">
        <v>92</v>
      </c>
      <c r="D93" s="5">
        <v>106</v>
      </c>
      <c r="E93" s="5">
        <v>3</v>
      </c>
      <c r="F93" s="5">
        <v>1</v>
      </c>
      <c r="G93" s="5">
        <v>2</v>
      </c>
      <c r="H93" s="7">
        <f>SUM(H85:H91)*5</f>
        <v>1197.2839165938185</v>
      </c>
      <c r="I93" s="7">
        <f>SUM(I85:I91)*5</f>
        <v>1331.9421985693532</v>
      </c>
      <c r="J93" s="7">
        <f>SUM(J85:J91)*5</f>
        <v>1079.1078919470515</v>
      </c>
      <c r="K93" s="29">
        <f>K91/K92</f>
        <v>26.120529356343109</v>
      </c>
      <c r="L93" s="29">
        <f t="shared" ref="L93:M93" si="55">L91/L92</f>
        <v>28.198301438127576</v>
      </c>
      <c r="M93" s="29">
        <f t="shared" si="55"/>
        <v>24.206800851519059</v>
      </c>
      <c r="N93" s="5" t="s">
        <v>92</v>
      </c>
      <c r="O93" s="5">
        <v>172</v>
      </c>
      <c r="P93" s="5">
        <v>87</v>
      </c>
      <c r="Q93" s="5">
        <v>85</v>
      </c>
      <c r="R93" s="5">
        <v>0</v>
      </c>
      <c r="S93" s="5">
        <v>0</v>
      </c>
      <c r="T93" s="5">
        <v>0</v>
      </c>
      <c r="U93" s="5">
        <v>1</v>
      </c>
      <c r="V93" s="5">
        <v>1</v>
      </c>
      <c r="W93" s="5">
        <v>0</v>
      </c>
      <c r="X93" s="5">
        <v>5</v>
      </c>
      <c r="Y93" s="5">
        <v>3</v>
      </c>
      <c r="Z93" s="5">
        <v>2</v>
      </c>
      <c r="AA93" s="5">
        <v>17</v>
      </c>
      <c r="AB93" s="5">
        <v>0</v>
      </c>
      <c r="AC93" s="5">
        <v>17</v>
      </c>
    </row>
    <row r="94" spans="1:29" x14ac:dyDescent="0.2">
      <c r="A94" s="5" t="s">
        <v>100</v>
      </c>
      <c r="N94" s="5" t="s">
        <v>100</v>
      </c>
    </row>
    <row r="95" spans="1:29" x14ac:dyDescent="0.2">
      <c r="A95" s="5" t="s">
        <v>84</v>
      </c>
      <c r="N95" s="5" t="s">
        <v>84</v>
      </c>
    </row>
    <row r="96" spans="1:29" x14ac:dyDescent="0.2">
      <c r="A96" s="5" t="s">
        <v>0</v>
      </c>
      <c r="B96" s="5">
        <v>2258</v>
      </c>
      <c r="C96" s="5">
        <v>1105</v>
      </c>
      <c r="D96" s="5">
        <v>1153</v>
      </c>
      <c r="E96" s="5">
        <v>794</v>
      </c>
      <c r="F96" s="5">
        <v>448</v>
      </c>
      <c r="G96" s="5">
        <v>346</v>
      </c>
      <c r="H96" s="7">
        <f t="shared" ref="H96:J103" si="56">E96/B96*100</f>
        <v>35.163861824623559</v>
      </c>
      <c r="I96" s="7">
        <f t="shared" si="56"/>
        <v>40.542986425339365</v>
      </c>
      <c r="J96" s="7">
        <f t="shared" si="56"/>
        <v>30.008673026886385</v>
      </c>
      <c r="K96" s="28">
        <f>H104+1500</f>
        <v>2626.2505578876544</v>
      </c>
      <c r="L96" s="28">
        <f t="shared" ref="L96:M96" si="57">I104+1500</f>
        <v>2777.0113762669907</v>
      </c>
      <c r="M96" s="28">
        <f t="shared" si="57"/>
        <v>2477.8776503903546</v>
      </c>
      <c r="N96" s="5" t="s">
        <v>0</v>
      </c>
      <c r="O96" s="5">
        <v>1340</v>
      </c>
      <c r="P96" s="5">
        <v>622</v>
      </c>
      <c r="Q96" s="5">
        <v>718</v>
      </c>
      <c r="R96" s="5">
        <v>61</v>
      </c>
      <c r="S96" s="5">
        <v>30</v>
      </c>
      <c r="T96" s="5">
        <v>31</v>
      </c>
      <c r="U96" s="5">
        <v>9</v>
      </c>
      <c r="V96" s="5">
        <v>2</v>
      </c>
      <c r="W96" s="5">
        <v>7</v>
      </c>
      <c r="X96" s="5">
        <v>17</v>
      </c>
      <c r="Y96" s="5">
        <v>1</v>
      </c>
      <c r="Z96" s="5">
        <v>16</v>
      </c>
      <c r="AA96" s="5">
        <v>37</v>
      </c>
      <c r="AB96" s="5">
        <v>2</v>
      </c>
      <c r="AC96" s="5">
        <v>35</v>
      </c>
    </row>
    <row r="97" spans="1:29" x14ac:dyDescent="0.2">
      <c r="A97" s="5" t="s">
        <v>85</v>
      </c>
      <c r="B97" s="5">
        <v>468</v>
      </c>
      <c r="C97" s="5">
        <v>238</v>
      </c>
      <c r="D97" s="5">
        <v>230</v>
      </c>
      <c r="E97" s="5">
        <v>433</v>
      </c>
      <c r="F97" s="5">
        <v>232</v>
      </c>
      <c r="G97" s="5">
        <v>201</v>
      </c>
      <c r="H97" s="7">
        <f t="shared" si="56"/>
        <v>92.521367521367523</v>
      </c>
      <c r="I97" s="7">
        <f t="shared" si="56"/>
        <v>97.47899159663865</v>
      </c>
      <c r="J97" s="7">
        <f t="shared" si="56"/>
        <v>87.391304347826079</v>
      </c>
      <c r="K97" s="28"/>
      <c r="L97" s="28"/>
      <c r="M97" s="28"/>
      <c r="N97" s="5" t="s">
        <v>85</v>
      </c>
      <c r="O97" s="5">
        <v>31</v>
      </c>
      <c r="P97" s="5">
        <v>6</v>
      </c>
      <c r="Q97" s="5">
        <v>25</v>
      </c>
      <c r="R97" s="5">
        <v>2</v>
      </c>
      <c r="S97" s="5">
        <v>0</v>
      </c>
      <c r="T97" s="5">
        <v>2</v>
      </c>
      <c r="U97" s="5">
        <v>0</v>
      </c>
      <c r="V97" s="5">
        <v>0</v>
      </c>
      <c r="W97" s="5">
        <v>0</v>
      </c>
      <c r="X97" s="5">
        <v>1</v>
      </c>
      <c r="Y97" s="5">
        <v>0</v>
      </c>
      <c r="Z97" s="5">
        <v>1</v>
      </c>
      <c r="AA97" s="5">
        <v>1</v>
      </c>
      <c r="AB97" s="5">
        <v>0</v>
      </c>
      <c r="AC97" s="5">
        <v>1</v>
      </c>
    </row>
    <row r="98" spans="1:29" x14ac:dyDescent="0.2">
      <c r="A98" s="5" t="s">
        <v>86</v>
      </c>
      <c r="B98" s="5">
        <v>391</v>
      </c>
      <c r="C98" s="5">
        <v>197</v>
      </c>
      <c r="D98" s="5">
        <v>194</v>
      </c>
      <c r="E98" s="5">
        <v>226</v>
      </c>
      <c r="F98" s="5">
        <v>138</v>
      </c>
      <c r="G98" s="5">
        <v>88</v>
      </c>
      <c r="H98" s="7">
        <f t="shared" si="56"/>
        <v>57.800511508951402</v>
      </c>
      <c r="I98" s="7">
        <f t="shared" si="56"/>
        <v>70.050761421319791</v>
      </c>
      <c r="J98" s="7">
        <f t="shared" si="56"/>
        <v>45.360824742268044</v>
      </c>
      <c r="K98" s="28">
        <f>(H102+H103)/2</f>
        <v>2.9657550257129501</v>
      </c>
      <c r="L98" s="28">
        <f t="shared" ref="L98:M98" si="58">(I102+I103)/2</f>
        <v>2</v>
      </c>
      <c r="M98" s="28">
        <f t="shared" si="58"/>
        <v>3.8107299102003225</v>
      </c>
      <c r="N98" s="5" t="s">
        <v>86</v>
      </c>
      <c r="O98" s="5">
        <v>153</v>
      </c>
      <c r="P98" s="5">
        <v>58</v>
      </c>
      <c r="Q98" s="5">
        <v>95</v>
      </c>
      <c r="R98" s="5">
        <v>7</v>
      </c>
      <c r="S98" s="5">
        <v>1</v>
      </c>
      <c r="T98" s="5">
        <v>6</v>
      </c>
      <c r="U98" s="5">
        <v>2</v>
      </c>
      <c r="V98" s="5">
        <v>0</v>
      </c>
      <c r="W98" s="5">
        <v>2</v>
      </c>
      <c r="X98" s="5">
        <v>3</v>
      </c>
      <c r="Y98" s="5">
        <v>0</v>
      </c>
      <c r="Z98" s="5">
        <v>3</v>
      </c>
      <c r="AA98" s="5">
        <v>0</v>
      </c>
      <c r="AB98" s="5">
        <v>0</v>
      </c>
      <c r="AC98" s="5">
        <v>0</v>
      </c>
    </row>
    <row r="99" spans="1:29" x14ac:dyDescent="0.2">
      <c r="A99" s="5" t="s">
        <v>87</v>
      </c>
      <c r="B99" s="5">
        <v>347</v>
      </c>
      <c r="C99" s="5">
        <v>163</v>
      </c>
      <c r="D99" s="5">
        <v>184</v>
      </c>
      <c r="E99" s="5">
        <v>78</v>
      </c>
      <c r="F99" s="5">
        <v>50</v>
      </c>
      <c r="G99" s="5">
        <v>28</v>
      </c>
      <c r="H99" s="7">
        <f t="shared" si="56"/>
        <v>22.478386167146976</v>
      </c>
      <c r="I99" s="7">
        <f t="shared" si="56"/>
        <v>30.674846625766872</v>
      </c>
      <c r="J99" s="7">
        <f t="shared" si="56"/>
        <v>15.217391304347828</v>
      </c>
      <c r="K99" s="28"/>
      <c r="L99" s="28"/>
      <c r="M99" s="28"/>
      <c r="N99" s="5" t="s">
        <v>87</v>
      </c>
      <c r="O99" s="5">
        <v>250</v>
      </c>
      <c r="P99" s="5">
        <v>103</v>
      </c>
      <c r="Q99" s="5">
        <v>147</v>
      </c>
      <c r="R99" s="5">
        <v>14</v>
      </c>
      <c r="S99" s="5">
        <v>8</v>
      </c>
      <c r="T99" s="5">
        <v>6</v>
      </c>
      <c r="U99" s="5">
        <v>1</v>
      </c>
      <c r="V99" s="5">
        <v>1</v>
      </c>
      <c r="W99" s="5">
        <v>0</v>
      </c>
      <c r="X99" s="5">
        <v>3</v>
      </c>
      <c r="Y99" s="5">
        <v>1</v>
      </c>
      <c r="Z99" s="5">
        <v>2</v>
      </c>
      <c r="AA99" s="5">
        <v>1</v>
      </c>
      <c r="AB99" s="5">
        <v>0</v>
      </c>
      <c r="AC99" s="5">
        <v>1</v>
      </c>
    </row>
    <row r="100" spans="1:29" x14ac:dyDescent="0.2">
      <c r="A100" s="5" t="s">
        <v>88</v>
      </c>
      <c r="B100" s="5">
        <v>281</v>
      </c>
      <c r="C100" s="5">
        <v>138</v>
      </c>
      <c r="D100" s="5">
        <v>143</v>
      </c>
      <c r="E100" s="5">
        <v>24</v>
      </c>
      <c r="F100" s="5">
        <v>15</v>
      </c>
      <c r="G100" s="5">
        <v>9</v>
      </c>
      <c r="H100" s="7">
        <f t="shared" si="56"/>
        <v>8.5409252669039155</v>
      </c>
      <c r="I100" s="7">
        <f t="shared" si="56"/>
        <v>10.869565217391305</v>
      </c>
      <c r="J100" s="7">
        <f t="shared" si="56"/>
        <v>6.2937062937062942</v>
      </c>
      <c r="K100" s="28">
        <f>K98*50</f>
        <v>148.28775128564752</v>
      </c>
      <c r="L100" s="28">
        <f t="shared" ref="L100:M100" si="59">L98*50</f>
        <v>100</v>
      </c>
      <c r="M100" s="28">
        <f t="shared" si="59"/>
        <v>190.53649551001612</v>
      </c>
      <c r="N100" s="5" t="s">
        <v>88</v>
      </c>
      <c r="O100" s="5">
        <v>245</v>
      </c>
      <c r="P100" s="5">
        <v>120</v>
      </c>
      <c r="Q100" s="5">
        <v>125</v>
      </c>
      <c r="R100" s="5">
        <v>6</v>
      </c>
      <c r="S100" s="5">
        <v>2</v>
      </c>
      <c r="T100" s="5">
        <v>4</v>
      </c>
      <c r="U100" s="5">
        <v>2</v>
      </c>
      <c r="V100" s="5">
        <v>1</v>
      </c>
      <c r="W100" s="5">
        <v>1</v>
      </c>
      <c r="X100" s="5">
        <v>3</v>
      </c>
      <c r="Y100" s="5">
        <v>0</v>
      </c>
      <c r="Z100" s="5">
        <v>3</v>
      </c>
      <c r="AA100" s="5">
        <v>1</v>
      </c>
      <c r="AB100" s="5">
        <v>0</v>
      </c>
      <c r="AC100" s="5">
        <v>1</v>
      </c>
    </row>
    <row r="101" spans="1:29" x14ac:dyDescent="0.2">
      <c r="A101" s="5" t="s">
        <v>89</v>
      </c>
      <c r="B101" s="5">
        <v>253</v>
      </c>
      <c r="C101" s="5">
        <v>121</v>
      </c>
      <c r="D101" s="5">
        <v>132</v>
      </c>
      <c r="E101" s="5">
        <v>18</v>
      </c>
      <c r="F101" s="5">
        <v>7</v>
      </c>
      <c r="G101" s="5">
        <v>11</v>
      </c>
      <c r="H101" s="7">
        <f t="shared" si="56"/>
        <v>7.1146245059288544</v>
      </c>
      <c r="I101" s="7">
        <f t="shared" si="56"/>
        <v>5.785123966942149</v>
      </c>
      <c r="J101" s="7">
        <f t="shared" si="56"/>
        <v>8.3333333333333321</v>
      </c>
      <c r="K101" s="28"/>
      <c r="L101" s="28"/>
      <c r="M101" s="28"/>
      <c r="N101" s="5" t="s">
        <v>89</v>
      </c>
      <c r="O101" s="5">
        <v>209</v>
      </c>
      <c r="P101" s="5">
        <v>104</v>
      </c>
      <c r="Q101" s="5">
        <v>105</v>
      </c>
      <c r="R101" s="5">
        <v>17</v>
      </c>
      <c r="S101" s="5">
        <v>9</v>
      </c>
      <c r="T101" s="5">
        <v>8</v>
      </c>
      <c r="U101" s="5">
        <v>0</v>
      </c>
      <c r="V101" s="5">
        <v>0</v>
      </c>
      <c r="W101" s="5">
        <v>0</v>
      </c>
      <c r="X101" s="5">
        <v>2</v>
      </c>
      <c r="Y101" s="5">
        <v>0</v>
      </c>
      <c r="Z101" s="5">
        <v>2</v>
      </c>
      <c r="AA101" s="5">
        <v>7</v>
      </c>
      <c r="AB101" s="5">
        <v>1</v>
      </c>
      <c r="AC101" s="5">
        <v>6</v>
      </c>
    </row>
    <row r="102" spans="1:29" x14ac:dyDescent="0.2">
      <c r="A102" s="5" t="s">
        <v>90</v>
      </c>
      <c r="B102" s="5">
        <v>184</v>
      </c>
      <c r="C102" s="5">
        <v>83</v>
      </c>
      <c r="D102" s="5">
        <v>101</v>
      </c>
      <c r="E102" s="5">
        <v>3</v>
      </c>
      <c r="F102" s="5">
        <v>0</v>
      </c>
      <c r="G102" s="5">
        <v>3</v>
      </c>
      <c r="H102" s="7">
        <f t="shared" si="56"/>
        <v>1.6304347826086956</v>
      </c>
      <c r="I102" s="7">
        <f t="shared" si="56"/>
        <v>0</v>
      </c>
      <c r="J102" s="7">
        <f t="shared" si="56"/>
        <v>2.9702970297029703</v>
      </c>
      <c r="K102" s="28">
        <f>K96-K100</f>
        <v>2477.9628066020068</v>
      </c>
      <c r="L102" s="28">
        <f t="shared" ref="L102:M102" si="60">L96-L100</f>
        <v>2677.0113762669907</v>
      </c>
      <c r="M102" s="28">
        <f t="shared" si="60"/>
        <v>2287.3411548803383</v>
      </c>
      <c r="N102" s="5" t="s">
        <v>90</v>
      </c>
      <c r="O102" s="5">
        <v>166</v>
      </c>
      <c r="P102" s="5">
        <v>81</v>
      </c>
      <c r="Q102" s="5">
        <v>85</v>
      </c>
      <c r="R102" s="5">
        <v>5</v>
      </c>
      <c r="S102" s="5">
        <v>2</v>
      </c>
      <c r="T102" s="5">
        <v>3</v>
      </c>
      <c r="U102" s="5">
        <v>2</v>
      </c>
      <c r="V102" s="5">
        <v>0</v>
      </c>
      <c r="W102" s="5">
        <v>2</v>
      </c>
      <c r="X102" s="5">
        <v>4</v>
      </c>
      <c r="Y102" s="5">
        <v>0</v>
      </c>
      <c r="Z102" s="5">
        <v>4</v>
      </c>
      <c r="AA102" s="5">
        <v>4</v>
      </c>
      <c r="AB102" s="5">
        <v>0</v>
      </c>
      <c r="AC102" s="5">
        <v>4</v>
      </c>
    </row>
    <row r="103" spans="1:29" x14ac:dyDescent="0.2">
      <c r="A103" s="5" t="s">
        <v>91</v>
      </c>
      <c r="B103" s="5">
        <v>186</v>
      </c>
      <c r="C103" s="5">
        <v>100</v>
      </c>
      <c r="D103" s="5">
        <v>86</v>
      </c>
      <c r="E103" s="5">
        <v>8</v>
      </c>
      <c r="F103" s="5">
        <v>4</v>
      </c>
      <c r="G103" s="5">
        <v>4</v>
      </c>
      <c r="H103" s="7">
        <f t="shared" si="56"/>
        <v>4.3010752688172049</v>
      </c>
      <c r="I103" s="7">
        <f t="shared" si="56"/>
        <v>4</v>
      </c>
      <c r="J103" s="7">
        <f t="shared" si="56"/>
        <v>4.6511627906976747</v>
      </c>
      <c r="K103" s="28">
        <f>100-K98</f>
        <v>97.034244974287049</v>
      </c>
      <c r="L103" s="28">
        <f t="shared" ref="L103:M103" si="61">100-L98</f>
        <v>98</v>
      </c>
      <c r="M103" s="28">
        <f t="shared" si="61"/>
        <v>96.189270089799678</v>
      </c>
      <c r="N103" s="5" t="s">
        <v>91</v>
      </c>
      <c r="O103" s="5">
        <v>164</v>
      </c>
      <c r="P103" s="5">
        <v>90</v>
      </c>
      <c r="Q103" s="5">
        <v>74</v>
      </c>
      <c r="R103" s="5">
        <v>6</v>
      </c>
      <c r="S103" s="5">
        <v>6</v>
      </c>
      <c r="T103" s="5">
        <v>0</v>
      </c>
      <c r="U103" s="5">
        <v>0</v>
      </c>
      <c r="V103" s="5">
        <v>0</v>
      </c>
      <c r="W103" s="5">
        <v>0</v>
      </c>
      <c r="X103" s="5">
        <v>1</v>
      </c>
      <c r="Y103" s="5">
        <v>0</v>
      </c>
      <c r="Z103" s="5">
        <v>1</v>
      </c>
      <c r="AA103" s="5">
        <v>7</v>
      </c>
      <c r="AB103" s="5">
        <v>0</v>
      </c>
      <c r="AC103" s="5">
        <v>7</v>
      </c>
    </row>
    <row r="104" spans="1:29" x14ac:dyDescent="0.2">
      <c r="A104" s="5" t="s">
        <v>92</v>
      </c>
      <c r="B104" s="5">
        <v>148</v>
      </c>
      <c r="C104" s="5">
        <v>65</v>
      </c>
      <c r="D104" s="5">
        <v>83</v>
      </c>
      <c r="E104" s="5">
        <v>4</v>
      </c>
      <c r="F104" s="5">
        <v>2</v>
      </c>
      <c r="G104" s="5">
        <v>2</v>
      </c>
      <c r="H104" s="7">
        <f>SUM(H96:H102)*5</f>
        <v>1126.2505578876544</v>
      </c>
      <c r="I104" s="7">
        <f>SUM(I96:I102)*5</f>
        <v>1277.0113762669905</v>
      </c>
      <c r="J104" s="7">
        <f>SUM(J96:J102)*5</f>
        <v>977.8776503903548</v>
      </c>
      <c r="K104" s="29">
        <f>K102/K103</f>
        <v>25.536992710755243</v>
      </c>
      <c r="L104" s="29">
        <f t="shared" ref="L104:M104" si="62">L102/L103</f>
        <v>27.316442614969294</v>
      </c>
      <c r="M104" s="29">
        <f t="shared" si="62"/>
        <v>23.779587398313129</v>
      </c>
      <c r="N104" s="5" t="s">
        <v>92</v>
      </c>
      <c r="O104" s="5">
        <v>122</v>
      </c>
      <c r="P104" s="5">
        <v>60</v>
      </c>
      <c r="Q104" s="5">
        <v>62</v>
      </c>
      <c r="R104" s="5">
        <v>4</v>
      </c>
      <c r="S104" s="5">
        <v>2</v>
      </c>
      <c r="T104" s="5">
        <v>2</v>
      </c>
      <c r="U104" s="5">
        <v>2</v>
      </c>
      <c r="V104" s="5">
        <v>0</v>
      </c>
      <c r="W104" s="5">
        <v>2</v>
      </c>
      <c r="X104" s="5">
        <v>0</v>
      </c>
      <c r="Y104" s="5">
        <v>0</v>
      </c>
      <c r="Z104" s="5">
        <v>0</v>
      </c>
      <c r="AA104" s="5">
        <v>16</v>
      </c>
      <c r="AB104" s="5">
        <v>1</v>
      </c>
      <c r="AC104" s="5">
        <v>15</v>
      </c>
    </row>
    <row r="105" spans="1:29" x14ac:dyDescent="0.2">
      <c r="A105" s="5" t="s">
        <v>101</v>
      </c>
      <c r="N105" s="5" t="s">
        <v>101</v>
      </c>
    </row>
    <row r="106" spans="1:29" x14ac:dyDescent="0.2">
      <c r="A106" s="5" t="s">
        <v>84</v>
      </c>
      <c r="N106" s="5" t="s">
        <v>84</v>
      </c>
    </row>
    <row r="107" spans="1:29" x14ac:dyDescent="0.2">
      <c r="A107" s="5" t="s">
        <v>0</v>
      </c>
      <c r="B107" s="5">
        <v>1338</v>
      </c>
      <c r="C107" s="5">
        <v>632</v>
      </c>
      <c r="D107" s="5">
        <v>706</v>
      </c>
      <c r="E107" s="5">
        <v>467</v>
      </c>
      <c r="F107" s="5">
        <v>249</v>
      </c>
      <c r="G107" s="5">
        <v>218</v>
      </c>
      <c r="H107" s="7">
        <f t="shared" ref="H107:J114" si="63">E107/B107*100</f>
        <v>34.902840059790734</v>
      </c>
      <c r="I107" s="7">
        <f t="shared" si="63"/>
        <v>39.398734177215189</v>
      </c>
      <c r="J107" s="7">
        <f t="shared" si="63"/>
        <v>30.878186968838527</v>
      </c>
      <c r="K107" s="28">
        <f>H115+1500</f>
        <v>2573.3841896493309</v>
      </c>
      <c r="L107" s="28">
        <f t="shared" ref="L107:M107" si="64">I115+1500</f>
        <v>2658.5685495343259</v>
      </c>
      <c r="M107" s="28">
        <f t="shared" si="64"/>
        <v>2495.2938777768477</v>
      </c>
      <c r="N107" s="5" t="s">
        <v>0</v>
      </c>
      <c r="O107" s="5">
        <v>787</v>
      </c>
      <c r="P107" s="5">
        <v>354</v>
      </c>
      <c r="Q107" s="5">
        <v>433</v>
      </c>
      <c r="R107" s="5">
        <v>50</v>
      </c>
      <c r="S107" s="5">
        <v>21</v>
      </c>
      <c r="T107" s="5">
        <v>29</v>
      </c>
      <c r="U107" s="5">
        <v>9</v>
      </c>
      <c r="V107" s="5">
        <v>2</v>
      </c>
      <c r="W107" s="5">
        <v>7</v>
      </c>
      <c r="X107" s="5">
        <v>13</v>
      </c>
      <c r="Y107" s="5">
        <v>3</v>
      </c>
      <c r="Z107" s="5">
        <v>10</v>
      </c>
      <c r="AA107" s="5">
        <v>12</v>
      </c>
      <c r="AB107" s="5">
        <v>3</v>
      </c>
      <c r="AC107" s="5">
        <v>9</v>
      </c>
    </row>
    <row r="108" spans="1:29" x14ac:dyDescent="0.2">
      <c r="A108" s="5" t="s">
        <v>85</v>
      </c>
      <c r="B108" s="5">
        <v>311</v>
      </c>
      <c r="C108" s="5">
        <v>170</v>
      </c>
      <c r="D108" s="5">
        <v>141</v>
      </c>
      <c r="E108" s="5">
        <v>282</v>
      </c>
      <c r="F108" s="5">
        <v>161</v>
      </c>
      <c r="G108" s="5">
        <v>121</v>
      </c>
      <c r="H108" s="7">
        <f t="shared" si="63"/>
        <v>90.675241157556272</v>
      </c>
      <c r="I108" s="7">
        <f t="shared" si="63"/>
        <v>94.705882352941174</v>
      </c>
      <c r="J108" s="7">
        <f t="shared" si="63"/>
        <v>85.815602836879435</v>
      </c>
      <c r="K108" s="28"/>
      <c r="L108" s="28"/>
      <c r="M108" s="28"/>
      <c r="N108" s="5" t="s">
        <v>85</v>
      </c>
      <c r="O108" s="5">
        <v>22</v>
      </c>
      <c r="P108" s="5">
        <v>7</v>
      </c>
      <c r="Q108" s="5">
        <v>15</v>
      </c>
      <c r="R108" s="5">
        <v>5</v>
      </c>
      <c r="S108" s="5">
        <v>2</v>
      </c>
      <c r="T108" s="5">
        <v>3</v>
      </c>
      <c r="U108" s="5">
        <v>1</v>
      </c>
      <c r="V108" s="5">
        <v>0</v>
      </c>
      <c r="W108" s="5">
        <v>1</v>
      </c>
      <c r="X108" s="5">
        <v>1</v>
      </c>
      <c r="Y108" s="5">
        <v>0</v>
      </c>
      <c r="Z108" s="5">
        <v>1</v>
      </c>
      <c r="AA108" s="5">
        <v>0</v>
      </c>
      <c r="AB108" s="5">
        <v>0</v>
      </c>
      <c r="AC108" s="5">
        <v>0</v>
      </c>
    </row>
    <row r="109" spans="1:29" x14ac:dyDescent="0.2">
      <c r="A109" s="5" t="s">
        <v>86</v>
      </c>
      <c r="B109" s="5">
        <v>220</v>
      </c>
      <c r="C109" s="5">
        <v>94</v>
      </c>
      <c r="D109" s="5">
        <v>126</v>
      </c>
      <c r="E109" s="5">
        <v>112</v>
      </c>
      <c r="F109" s="5">
        <v>57</v>
      </c>
      <c r="G109" s="5">
        <v>55</v>
      </c>
      <c r="H109" s="7">
        <f t="shared" si="63"/>
        <v>50.909090909090907</v>
      </c>
      <c r="I109" s="7">
        <f t="shared" si="63"/>
        <v>60.638297872340431</v>
      </c>
      <c r="J109" s="7">
        <f t="shared" si="63"/>
        <v>43.650793650793652</v>
      </c>
      <c r="K109" s="28">
        <f>(H113+H114)/2</f>
        <v>3.3568419124381754</v>
      </c>
      <c r="L109" s="28">
        <f t="shared" ref="L109:M109" si="65">(I113+I114)/2</f>
        <v>0.89285714285714279</v>
      </c>
      <c r="M109" s="28">
        <f t="shared" si="65"/>
        <v>6.2527138514980454</v>
      </c>
      <c r="N109" s="5" t="s">
        <v>86</v>
      </c>
      <c r="O109" s="5">
        <v>101</v>
      </c>
      <c r="P109" s="5">
        <v>33</v>
      </c>
      <c r="Q109" s="5">
        <v>68</v>
      </c>
      <c r="R109" s="5">
        <v>7</v>
      </c>
      <c r="S109" s="5">
        <v>4</v>
      </c>
      <c r="T109" s="5">
        <v>3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</row>
    <row r="110" spans="1:29" x14ac:dyDescent="0.2">
      <c r="A110" s="5" t="s">
        <v>87</v>
      </c>
      <c r="B110" s="5">
        <v>180</v>
      </c>
      <c r="C110" s="5">
        <v>84</v>
      </c>
      <c r="D110" s="5">
        <v>96</v>
      </c>
      <c r="E110" s="5">
        <v>44</v>
      </c>
      <c r="F110" s="5">
        <v>26</v>
      </c>
      <c r="G110" s="5">
        <v>18</v>
      </c>
      <c r="H110" s="7">
        <f t="shared" si="63"/>
        <v>24.444444444444443</v>
      </c>
      <c r="I110" s="7">
        <f t="shared" si="63"/>
        <v>30.952380952380953</v>
      </c>
      <c r="J110" s="7">
        <f t="shared" si="63"/>
        <v>18.75</v>
      </c>
      <c r="K110" s="28"/>
      <c r="L110" s="28"/>
      <c r="M110" s="28"/>
      <c r="N110" s="5" t="s">
        <v>87</v>
      </c>
      <c r="O110" s="5">
        <v>127</v>
      </c>
      <c r="P110" s="5">
        <v>56</v>
      </c>
      <c r="Q110" s="5">
        <v>71</v>
      </c>
      <c r="R110" s="5">
        <v>7</v>
      </c>
      <c r="S110" s="5">
        <v>2</v>
      </c>
      <c r="T110" s="5">
        <v>5</v>
      </c>
      <c r="U110" s="5">
        <v>1</v>
      </c>
      <c r="V110" s="5">
        <v>0</v>
      </c>
      <c r="W110" s="5">
        <v>1</v>
      </c>
      <c r="X110" s="5">
        <v>1</v>
      </c>
      <c r="Y110" s="5">
        <v>0</v>
      </c>
      <c r="Z110" s="5">
        <v>1</v>
      </c>
      <c r="AA110" s="5">
        <v>0</v>
      </c>
      <c r="AB110" s="5">
        <v>0</v>
      </c>
      <c r="AC110" s="5">
        <v>0</v>
      </c>
    </row>
    <row r="111" spans="1:29" x14ac:dyDescent="0.2">
      <c r="A111" s="5" t="s">
        <v>88</v>
      </c>
      <c r="B111" s="5">
        <v>170</v>
      </c>
      <c r="C111" s="5">
        <v>61</v>
      </c>
      <c r="D111" s="5">
        <v>109</v>
      </c>
      <c r="E111" s="5">
        <v>13</v>
      </c>
      <c r="F111" s="5">
        <v>2</v>
      </c>
      <c r="G111" s="5">
        <v>11</v>
      </c>
      <c r="H111" s="7">
        <f t="shared" si="63"/>
        <v>7.6470588235294121</v>
      </c>
      <c r="I111" s="7">
        <f t="shared" si="63"/>
        <v>3.278688524590164</v>
      </c>
      <c r="J111" s="7">
        <f t="shared" si="63"/>
        <v>10.091743119266056</v>
      </c>
      <c r="K111" s="28">
        <f>K109*50</f>
        <v>167.84209562190878</v>
      </c>
      <c r="L111" s="28">
        <f t="shared" ref="L111:M111" si="66">L109*50</f>
        <v>44.642857142857139</v>
      </c>
      <c r="M111" s="28">
        <f t="shared" si="66"/>
        <v>312.63569257490229</v>
      </c>
      <c r="N111" s="5" t="s">
        <v>88</v>
      </c>
      <c r="O111" s="5">
        <v>144</v>
      </c>
      <c r="P111" s="5">
        <v>57</v>
      </c>
      <c r="Q111" s="5">
        <v>87</v>
      </c>
      <c r="R111" s="5">
        <v>5</v>
      </c>
      <c r="S111" s="5">
        <v>1</v>
      </c>
      <c r="T111" s="5">
        <v>4</v>
      </c>
      <c r="U111" s="5">
        <v>5</v>
      </c>
      <c r="V111" s="5">
        <v>1</v>
      </c>
      <c r="W111" s="5">
        <v>4</v>
      </c>
      <c r="X111" s="5">
        <v>3</v>
      </c>
      <c r="Y111" s="5">
        <v>0</v>
      </c>
      <c r="Z111" s="5">
        <v>3</v>
      </c>
      <c r="AA111" s="5">
        <v>0</v>
      </c>
      <c r="AB111" s="5">
        <v>0</v>
      </c>
      <c r="AC111" s="5">
        <v>0</v>
      </c>
    </row>
    <row r="112" spans="1:29" x14ac:dyDescent="0.2">
      <c r="A112" s="5" t="s">
        <v>89</v>
      </c>
      <c r="B112" s="5">
        <v>153</v>
      </c>
      <c r="C112" s="5">
        <v>73</v>
      </c>
      <c r="D112" s="5">
        <v>80</v>
      </c>
      <c r="E112" s="5">
        <v>5</v>
      </c>
      <c r="F112" s="5">
        <v>2</v>
      </c>
      <c r="G112" s="5">
        <v>3</v>
      </c>
      <c r="H112" s="7">
        <f t="shared" si="63"/>
        <v>3.2679738562091507</v>
      </c>
      <c r="I112" s="7">
        <f t="shared" si="63"/>
        <v>2.7397260273972601</v>
      </c>
      <c r="J112" s="7">
        <f t="shared" si="63"/>
        <v>3.75</v>
      </c>
      <c r="K112" s="28"/>
      <c r="L112" s="28"/>
      <c r="M112" s="28"/>
      <c r="N112" s="5" t="s">
        <v>89</v>
      </c>
      <c r="O112" s="5">
        <v>136</v>
      </c>
      <c r="P112" s="5">
        <v>68</v>
      </c>
      <c r="Q112" s="5">
        <v>68</v>
      </c>
      <c r="R112" s="5">
        <v>5</v>
      </c>
      <c r="S112" s="5">
        <v>2</v>
      </c>
      <c r="T112" s="5">
        <v>3</v>
      </c>
      <c r="U112" s="5">
        <v>1</v>
      </c>
      <c r="V112" s="5">
        <v>1</v>
      </c>
      <c r="W112" s="5">
        <v>0</v>
      </c>
      <c r="X112" s="5">
        <v>2</v>
      </c>
      <c r="Y112" s="5">
        <v>0</v>
      </c>
      <c r="Z112" s="5">
        <v>2</v>
      </c>
      <c r="AA112" s="5">
        <v>4</v>
      </c>
      <c r="AB112" s="5">
        <v>0</v>
      </c>
      <c r="AC112" s="5">
        <v>4</v>
      </c>
    </row>
    <row r="113" spans="1:29" x14ac:dyDescent="0.2">
      <c r="A113" s="5" t="s">
        <v>90</v>
      </c>
      <c r="B113" s="5">
        <v>106</v>
      </c>
      <c r="C113" s="5">
        <v>57</v>
      </c>
      <c r="D113" s="5">
        <v>49</v>
      </c>
      <c r="E113" s="5">
        <v>3</v>
      </c>
      <c r="F113" s="5">
        <v>0</v>
      </c>
      <c r="G113" s="5">
        <v>3</v>
      </c>
      <c r="H113" s="7">
        <f t="shared" si="63"/>
        <v>2.8301886792452833</v>
      </c>
      <c r="I113" s="7">
        <f t="shared" si="63"/>
        <v>0</v>
      </c>
      <c r="J113" s="7">
        <f t="shared" si="63"/>
        <v>6.1224489795918364</v>
      </c>
      <c r="K113" s="28">
        <f>K107-K111</f>
        <v>2405.5420940274221</v>
      </c>
      <c r="L113" s="28">
        <f t="shared" ref="L113:M113" si="67">L107-L111</f>
        <v>2613.9256923914686</v>
      </c>
      <c r="M113" s="28">
        <f t="shared" si="67"/>
        <v>2182.6581852019453</v>
      </c>
      <c r="N113" s="5" t="s">
        <v>90</v>
      </c>
      <c r="O113" s="5">
        <v>92</v>
      </c>
      <c r="P113" s="5">
        <v>51</v>
      </c>
      <c r="Q113" s="5">
        <v>41</v>
      </c>
      <c r="R113" s="5">
        <v>6</v>
      </c>
      <c r="S113" s="5">
        <v>2</v>
      </c>
      <c r="T113" s="5">
        <v>4</v>
      </c>
      <c r="U113" s="5">
        <v>0</v>
      </c>
      <c r="V113" s="5">
        <v>0</v>
      </c>
      <c r="W113" s="5">
        <v>0</v>
      </c>
      <c r="X113" s="5">
        <v>2</v>
      </c>
      <c r="Y113" s="5">
        <v>2</v>
      </c>
      <c r="Z113" s="5">
        <v>0</v>
      </c>
      <c r="AA113" s="5">
        <v>3</v>
      </c>
      <c r="AB113" s="5">
        <v>2</v>
      </c>
      <c r="AC113" s="5">
        <v>1</v>
      </c>
    </row>
    <row r="114" spans="1:29" x14ac:dyDescent="0.2">
      <c r="A114" s="5" t="s">
        <v>91</v>
      </c>
      <c r="B114" s="5">
        <v>103</v>
      </c>
      <c r="C114" s="5">
        <v>56</v>
      </c>
      <c r="D114" s="5">
        <v>47</v>
      </c>
      <c r="E114" s="5">
        <v>4</v>
      </c>
      <c r="F114" s="5">
        <v>1</v>
      </c>
      <c r="G114" s="5">
        <v>3</v>
      </c>
      <c r="H114" s="7">
        <f t="shared" si="63"/>
        <v>3.8834951456310676</v>
      </c>
      <c r="I114" s="7">
        <f t="shared" si="63"/>
        <v>1.7857142857142856</v>
      </c>
      <c r="J114" s="7">
        <f t="shared" si="63"/>
        <v>6.3829787234042552</v>
      </c>
      <c r="K114" s="28">
        <f>100-K109</f>
        <v>96.643158087561829</v>
      </c>
      <c r="L114" s="28">
        <f t="shared" ref="L114:M114" si="68">100-L109</f>
        <v>99.107142857142861</v>
      </c>
      <c r="M114" s="28">
        <f t="shared" si="68"/>
        <v>93.747286148501956</v>
      </c>
      <c r="N114" s="5" t="s">
        <v>91</v>
      </c>
      <c r="O114" s="5">
        <v>89</v>
      </c>
      <c r="P114" s="5">
        <v>52</v>
      </c>
      <c r="Q114" s="5">
        <v>37</v>
      </c>
      <c r="R114" s="5">
        <v>7</v>
      </c>
      <c r="S114" s="5">
        <v>2</v>
      </c>
      <c r="T114" s="5">
        <v>5</v>
      </c>
      <c r="U114" s="5">
        <v>0</v>
      </c>
      <c r="V114" s="5">
        <v>0</v>
      </c>
      <c r="W114" s="5">
        <v>0</v>
      </c>
      <c r="X114" s="5">
        <v>3</v>
      </c>
      <c r="Y114" s="5">
        <v>1</v>
      </c>
      <c r="Z114" s="5">
        <v>2</v>
      </c>
      <c r="AA114" s="5">
        <v>0</v>
      </c>
      <c r="AB114" s="5">
        <v>0</v>
      </c>
      <c r="AC114" s="5">
        <v>0</v>
      </c>
    </row>
    <row r="115" spans="1:29" x14ac:dyDescent="0.2">
      <c r="A115" s="5" t="s">
        <v>92</v>
      </c>
      <c r="B115" s="5">
        <v>95</v>
      </c>
      <c r="C115" s="5">
        <v>37</v>
      </c>
      <c r="D115" s="5">
        <v>58</v>
      </c>
      <c r="E115" s="5">
        <v>4</v>
      </c>
      <c r="F115" s="5">
        <v>0</v>
      </c>
      <c r="G115" s="5">
        <v>4</v>
      </c>
      <c r="H115" s="7">
        <f>SUM(H107:H113)*5</f>
        <v>1073.3841896493309</v>
      </c>
      <c r="I115" s="7">
        <f>SUM(I107:I113)*5</f>
        <v>1158.5685495343259</v>
      </c>
      <c r="J115" s="7">
        <f>SUM(J107:J113)*5</f>
        <v>995.29387777684747</v>
      </c>
      <c r="K115" s="29">
        <f>K113/K114</f>
        <v>24.890971504138172</v>
      </c>
      <c r="L115" s="29">
        <f t="shared" ref="L115:M115" si="69">L113/L114</f>
        <v>26.374745725031033</v>
      </c>
      <c r="M115" s="29">
        <f t="shared" si="69"/>
        <v>23.28236128077851</v>
      </c>
      <c r="N115" s="5" t="s">
        <v>92</v>
      </c>
      <c r="O115" s="5">
        <v>76</v>
      </c>
      <c r="P115" s="5">
        <v>30</v>
      </c>
      <c r="Q115" s="5">
        <v>46</v>
      </c>
      <c r="R115" s="5">
        <v>8</v>
      </c>
      <c r="S115" s="5">
        <v>6</v>
      </c>
      <c r="T115" s="5">
        <v>2</v>
      </c>
      <c r="U115" s="5">
        <v>1</v>
      </c>
      <c r="V115" s="5">
        <v>0</v>
      </c>
      <c r="W115" s="5">
        <v>1</v>
      </c>
      <c r="X115" s="5">
        <v>1</v>
      </c>
      <c r="Y115" s="5">
        <v>0</v>
      </c>
      <c r="Z115" s="5">
        <v>1</v>
      </c>
      <c r="AA115" s="5">
        <v>5</v>
      </c>
      <c r="AB115" s="5">
        <v>1</v>
      </c>
      <c r="AC115" s="5">
        <v>4</v>
      </c>
    </row>
    <row r="116" spans="1:29" x14ac:dyDescent="0.2">
      <c r="A116" s="5" t="s">
        <v>102</v>
      </c>
      <c r="N116" s="5" t="s">
        <v>102</v>
      </c>
    </row>
    <row r="117" spans="1:29" x14ac:dyDescent="0.2">
      <c r="A117" s="5" t="s">
        <v>84</v>
      </c>
      <c r="N117" s="5" t="s">
        <v>84</v>
      </c>
    </row>
    <row r="118" spans="1:29" x14ac:dyDescent="0.2">
      <c r="A118" s="5" t="s">
        <v>0</v>
      </c>
      <c r="B118" s="5">
        <v>4806</v>
      </c>
      <c r="C118" s="5">
        <v>2311</v>
      </c>
      <c r="D118" s="5">
        <v>2495</v>
      </c>
      <c r="E118" s="5">
        <v>1801</v>
      </c>
      <c r="F118" s="5">
        <v>979</v>
      </c>
      <c r="G118" s="5">
        <v>822</v>
      </c>
      <c r="H118" s="7">
        <f t="shared" ref="H118:J125" si="70">E118/B118*100</f>
        <v>37.473990844777362</v>
      </c>
      <c r="I118" s="7">
        <f t="shared" si="70"/>
        <v>42.362613587191696</v>
      </c>
      <c r="J118" s="7">
        <f t="shared" si="70"/>
        <v>32.945891783567134</v>
      </c>
      <c r="K118" s="28">
        <f>H126+1500</f>
        <v>2703.2623861173574</v>
      </c>
      <c r="L118" s="28">
        <f t="shared" ref="L118:M118" si="71">I126+1500</f>
        <v>2836.145863178288</v>
      </c>
      <c r="M118" s="28">
        <f t="shared" si="71"/>
        <v>2585.6600774043936</v>
      </c>
      <c r="N118" s="5" t="s">
        <v>0</v>
      </c>
      <c r="O118" s="5">
        <v>2614</v>
      </c>
      <c r="P118" s="5">
        <v>1193</v>
      </c>
      <c r="Q118" s="5">
        <v>1421</v>
      </c>
      <c r="R118" s="5">
        <v>233</v>
      </c>
      <c r="S118" s="5">
        <v>106</v>
      </c>
      <c r="T118" s="5">
        <v>127</v>
      </c>
      <c r="U118" s="5">
        <v>13</v>
      </c>
      <c r="V118" s="5">
        <v>7</v>
      </c>
      <c r="W118" s="5">
        <v>6</v>
      </c>
      <c r="X118" s="5">
        <v>43</v>
      </c>
      <c r="Y118" s="5">
        <v>10</v>
      </c>
      <c r="Z118" s="5">
        <v>33</v>
      </c>
      <c r="AA118" s="5">
        <v>102</v>
      </c>
      <c r="AB118" s="5">
        <v>16</v>
      </c>
      <c r="AC118" s="5">
        <v>86</v>
      </c>
    </row>
    <row r="119" spans="1:29" x14ac:dyDescent="0.2">
      <c r="A119" s="5" t="s">
        <v>85</v>
      </c>
      <c r="B119" s="5">
        <v>1014</v>
      </c>
      <c r="C119" s="5">
        <v>530</v>
      </c>
      <c r="D119" s="5">
        <v>484</v>
      </c>
      <c r="E119" s="5">
        <v>965</v>
      </c>
      <c r="F119" s="5">
        <v>523</v>
      </c>
      <c r="G119" s="5">
        <v>442</v>
      </c>
      <c r="H119" s="7">
        <f t="shared" si="70"/>
        <v>95.167652859960555</v>
      </c>
      <c r="I119" s="7">
        <f t="shared" si="70"/>
        <v>98.679245283018872</v>
      </c>
      <c r="J119" s="7">
        <f t="shared" si="70"/>
        <v>91.322314049586765</v>
      </c>
      <c r="K119" s="28"/>
      <c r="L119" s="28"/>
      <c r="M119" s="28"/>
      <c r="N119" s="5" t="s">
        <v>85</v>
      </c>
      <c r="O119" s="5">
        <v>42</v>
      </c>
      <c r="P119" s="5">
        <v>7</v>
      </c>
      <c r="Q119" s="5">
        <v>35</v>
      </c>
      <c r="R119" s="5">
        <v>7</v>
      </c>
      <c r="S119" s="5">
        <v>0</v>
      </c>
      <c r="T119" s="5">
        <v>7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</row>
    <row r="120" spans="1:29" x14ac:dyDescent="0.2">
      <c r="A120" s="5" t="s">
        <v>86</v>
      </c>
      <c r="B120" s="5">
        <v>831</v>
      </c>
      <c r="C120" s="5">
        <v>388</v>
      </c>
      <c r="D120" s="5">
        <v>443</v>
      </c>
      <c r="E120" s="5">
        <v>495</v>
      </c>
      <c r="F120" s="5">
        <v>286</v>
      </c>
      <c r="G120" s="5">
        <v>209</v>
      </c>
      <c r="H120" s="7">
        <f t="shared" si="70"/>
        <v>59.566787003610109</v>
      </c>
      <c r="I120" s="7">
        <f t="shared" si="70"/>
        <v>73.711340206185568</v>
      </c>
      <c r="J120" s="7">
        <f t="shared" si="70"/>
        <v>47.17832957110609</v>
      </c>
      <c r="K120" s="28">
        <f>(H124+H125)/2</f>
        <v>2.4788718553459121</v>
      </c>
      <c r="L120" s="28">
        <f t="shared" ref="L120:M120" si="72">(I124+I125)/2</f>
        <v>0.84269662921348309</v>
      </c>
      <c r="M120" s="28">
        <f t="shared" si="72"/>
        <v>4.0400876918258692</v>
      </c>
      <c r="N120" s="5" t="s">
        <v>86</v>
      </c>
      <c r="O120" s="5">
        <v>287</v>
      </c>
      <c r="P120" s="5">
        <v>84</v>
      </c>
      <c r="Q120" s="5">
        <v>203</v>
      </c>
      <c r="R120" s="5">
        <v>45</v>
      </c>
      <c r="S120" s="5">
        <v>16</v>
      </c>
      <c r="T120" s="5">
        <v>29</v>
      </c>
      <c r="U120" s="5">
        <v>3</v>
      </c>
      <c r="V120" s="5">
        <v>2</v>
      </c>
      <c r="W120" s="5">
        <v>1</v>
      </c>
      <c r="X120" s="5">
        <v>1</v>
      </c>
      <c r="Y120" s="5">
        <v>0</v>
      </c>
      <c r="Z120" s="5">
        <v>1</v>
      </c>
      <c r="AA120" s="5">
        <v>0</v>
      </c>
      <c r="AB120" s="5">
        <v>0</v>
      </c>
      <c r="AC120" s="5">
        <v>0</v>
      </c>
    </row>
    <row r="121" spans="1:29" x14ac:dyDescent="0.2">
      <c r="A121" s="5" t="s">
        <v>87</v>
      </c>
      <c r="B121" s="5">
        <v>767</v>
      </c>
      <c r="C121" s="5">
        <v>341</v>
      </c>
      <c r="D121" s="5">
        <v>426</v>
      </c>
      <c r="E121" s="5">
        <v>204</v>
      </c>
      <c r="F121" s="5">
        <v>114</v>
      </c>
      <c r="G121" s="5">
        <v>90</v>
      </c>
      <c r="H121" s="7">
        <f t="shared" si="70"/>
        <v>26.597131681877446</v>
      </c>
      <c r="I121" s="7">
        <f t="shared" si="70"/>
        <v>33.431085043988269</v>
      </c>
      <c r="J121" s="7">
        <f t="shared" si="70"/>
        <v>21.12676056338028</v>
      </c>
      <c r="K121" s="28"/>
      <c r="L121" s="28"/>
      <c r="M121" s="28"/>
      <c r="N121" s="5" t="s">
        <v>87</v>
      </c>
      <c r="O121" s="5">
        <v>493</v>
      </c>
      <c r="P121" s="5">
        <v>199</v>
      </c>
      <c r="Q121" s="5">
        <v>294</v>
      </c>
      <c r="R121" s="5">
        <v>54</v>
      </c>
      <c r="S121" s="5">
        <v>27</v>
      </c>
      <c r="T121" s="5">
        <v>27</v>
      </c>
      <c r="U121" s="5">
        <v>1</v>
      </c>
      <c r="V121" s="5">
        <v>0</v>
      </c>
      <c r="W121" s="5">
        <v>1</v>
      </c>
      <c r="X121" s="5">
        <v>9</v>
      </c>
      <c r="Y121" s="5">
        <v>0</v>
      </c>
      <c r="Z121" s="5">
        <v>9</v>
      </c>
      <c r="AA121" s="5">
        <v>6</v>
      </c>
      <c r="AB121" s="5">
        <v>1</v>
      </c>
      <c r="AC121" s="5">
        <v>5</v>
      </c>
    </row>
    <row r="122" spans="1:29" x14ac:dyDescent="0.2">
      <c r="A122" s="5" t="s">
        <v>88</v>
      </c>
      <c r="B122" s="5">
        <v>664</v>
      </c>
      <c r="C122" s="5">
        <v>302</v>
      </c>
      <c r="D122" s="5">
        <v>362</v>
      </c>
      <c r="E122" s="5">
        <v>66</v>
      </c>
      <c r="F122" s="5">
        <v>31</v>
      </c>
      <c r="G122" s="5">
        <v>35</v>
      </c>
      <c r="H122" s="7">
        <f t="shared" si="70"/>
        <v>9.9397590361445776</v>
      </c>
      <c r="I122" s="7">
        <f t="shared" si="70"/>
        <v>10.264900662251655</v>
      </c>
      <c r="J122" s="7">
        <f t="shared" si="70"/>
        <v>9.6685082872928181</v>
      </c>
      <c r="K122" s="28">
        <f>K120*50</f>
        <v>123.94359276729561</v>
      </c>
      <c r="L122" s="28">
        <f t="shared" ref="L122:M122" si="73">L120*50</f>
        <v>42.134831460674157</v>
      </c>
      <c r="M122" s="28">
        <f t="shared" si="73"/>
        <v>202.00438459129347</v>
      </c>
      <c r="N122" s="5" t="s">
        <v>88</v>
      </c>
      <c r="O122" s="5">
        <v>526</v>
      </c>
      <c r="P122" s="5">
        <v>246</v>
      </c>
      <c r="Q122" s="5">
        <v>280</v>
      </c>
      <c r="R122" s="5">
        <v>48</v>
      </c>
      <c r="S122" s="5">
        <v>20</v>
      </c>
      <c r="T122" s="5">
        <v>28</v>
      </c>
      <c r="U122" s="5">
        <v>1</v>
      </c>
      <c r="V122" s="5">
        <v>1</v>
      </c>
      <c r="W122" s="5">
        <v>0</v>
      </c>
      <c r="X122" s="5">
        <v>13</v>
      </c>
      <c r="Y122" s="5">
        <v>4</v>
      </c>
      <c r="Z122" s="5">
        <v>9</v>
      </c>
      <c r="AA122" s="5">
        <v>10</v>
      </c>
      <c r="AB122" s="5">
        <v>0</v>
      </c>
      <c r="AC122" s="5">
        <v>10</v>
      </c>
    </row>
    <row r="123" spans="1:29" x14ac:dyDescent="0.2">
      <c r="A123" s="5" t="s">
        <v>89</v>
      </c>
      <c r="B123" s="5">
        <v>575</v>
      </c>
      <c r="C123" s="5">
        <v>296</v>
      </c>
      <c r="D123" s="5">
        <v>279</v>
      </c>
      <c r="E123" s="5">
        <v>49</v>
      </c>
      <c r="F123" s="5">
        <v>21</v>
      </c>
      <c r="G123" s="5">
        <v>28</v>
      </c>
      <c r="H123" s="7">
        <f t="shared" si="70"/>
        <v>8.5217391304347831</v>
      </c>
      <c r="I123" s="7">
        <f t="shared" si="70"/>
        <v>7.0945945945945947</v>
      </c>
      <c r="J123" s="7">
        <f t="shared" si="70"/>
        <v>10.035842293906811</v>
      </c>
      <c r="K123" s="28"/>
      <c r="L123" s="28"/>
      <c r="M123" s="28"/>
      <c r="N123" s="5" t="s">
        <v>89</v>
      </c>
      <c r="O123" s="5">
        <v>474</v>
      </c>
      <c r="P123" s="5">
        <v>255</v>
      </c>
      <c r="Q123" s="5">
        <v>219</v>
      </c>
      <c r="R123" s="5">
        <v>31</v>
      </c>
      <c r="S123" s="5">
        <v>11</v>
      </c>
      <c r="T123" s="5">
        <v>20</v>
      </c>
      <c r="U123" s="5">
        <v>3</v>
      </c>
      <c r="V123" s="5">
        <v>3</v>
      </c>
      <c r="W123" s="5">
        <v>0</v>
      </c>
      <c r="X123" s="5">
        <v>10</v>
      </c>
      <c r="Y123" s="5">
        <v>4</v>
      </c>
      <c r="Z123" s="5">
        <v>6</v>
      </c>
      <c r="AA123" s="5">
        <v>8</v>
      </c>
      <c r="AB123" s="5">
        <v>2</v>
      </c>
      <c r="AC123" s="5">
        <v>6</v>
      </c>
    </row>
    <row r="124" spans="1:29" x14ac:dyDescent="0.2">
      <c r="A124" s="5" t="s">
        <v>90</v>
      </c>
      <c r="B124" s="5">
        <v>384</v>
      </c>
      <c r="C124" s="5">
        <v>178</v>
      </c>
      <c r="D124" s="5">
        <v>206</v>
      </c>
      <c r="E124" s="5">
        <v>13</v>
      </c>
      <c r="F124" s="5">
        <v>3</v>
      </c>
      <c r="G124" s="5">
        <v>10</v>
      </c>
      <c r="H124" s="7">
        <f t="shared" si="70"/>
        <v>3.3854166666666665</v>
      </c>
      <c r="I124" s="7">
        <f t="shared" si="70"/>
        <v>1.6853932584269662</v>
      </c>
      <c r="J124" s="7">
        <f t="shared" si="70"/>
        <v>4.8543689320388346</v>
      </c>
      <c r="K124" s="28">
        <f>K118-K122</f>
        <v>2579.3187933500617</v>
      </c>
      <c r="L124" s="28">
        <f t="shared" ref="L124:M124" si="74">L118-L122</f>
        <v>2794.0110317176136</v>
      </c>
      <c r="M124" s="28">
        <f t="shared" si="74"/>
        <v>2383.6556928131004</v>
      </c>
      <c r="N124" s="5" t="s">
        <v>90</v>
      </c>
      <c r="O124" s="5">
        <v>321</v>
      </c>
      <c r="P124" s="5">
        <v>160</v>
      </c>
      <c r="Q124" s="5">
        <v>161</v>
      </c>
      <c r="R124" s="5">
        <v>17</v>
      </c>
      <c r="S124" s="5">
        <v>11</v>
      </c>
      <c r="T124" s="5">
        <v>6</v>
      </c>
      <c r="U124" s="5">
        <v>3</v>
      </c>
      <c r="V124" s="5">
        <v>1</v>
      </c>
      <c r="W124" s="5">
        <v>2</v>
      </c>
      <c r="X124" s="5">
        <v>2</v>
      </c>
      <c r="Y124" s="5">
        <v>0</v>
      </c>
      <c r="Z124" s="5">
        <v>2</v>
      </c>
      <c r="AA124" s="5">
        <v>28</v>
      </c>
      <c r="AB124" s="5">
        <v>3</v>
      </c>
      <c r="AC124" s="5">
        <v>25</v>
      </c>
    </row>
    <row r="125" spans="1:29" x14ac:dyDescent="0.2">
      <c r="A125" s="5" t="s">
        <v>91</v>
      </c>
      <c r="B125" s="5">
        <v>318</v>
      </c>
      <c r="C125" s="5">
        <v>163</v>
      </c>
      <c r="D125" s="5">
        <v>155</v>
      </c>
      <c r="E125" s="5">
        <v>5</v>
      </c>
      <c r="F125" s="5">
        <v>0</v>
      </c>
      <c r="G125" s="5">
        <v>5</v>
      </c>
      <c r="H125" s="7">
        <f t="shared" si="70"/>
        <v>1.5723270440251573</v>
      </c>
      <c r="I125" s="7">
        <f t="shared" si="70"/>
        <v>0</v>
      </c>
      <c r="J125" s="7">
        <f t="shared" si="70"/>
        <v>3.225806451612903</v>
      </c>
      <c r="K125" s="28">
        <f>100-K120</f>
        <v>97.521128144654085</v>
      </c>
      <c r="L125" s="28">
        <f t="shared" ref="L125:M125" si="75">100-L120</f>
        <v>99.157303370786522</v>
      </c>
      <c r="M125" s="28">
        <f t="shared" si="75"/>
        <v>95.959912308174125</v>
      </c>
      <c r="N125" s="5" t="s">
        <v>91</v>
      </c>
      <c r="O125" s="5">
        <v>269</v>
      </c>
      <c r="P125" s="5">
        <v>147</v>
      </c>
      <c r="Q125" s="5">
        <v>122</v>
      </c>
      <c r="R125" s="5">
        <v>18</v>
      </c>
      <c r="S125" s="5">
        <v>13</v>
      </c>
      <c r="T125" s="5">
        <v>5</v>
      </c>
      <c r="U125" s="5">
        <v>1</v>
      </c>
      <c r="V125" s="5">
        <v>0</v>
      </c>
      <c r="W125" s="5">
        <v>1</v>
      </c>
      <c r="X125" s="5">
        <v>4</v>
      </c>
      <c r="Y125" s="5">
        <v>0</v>
      </c>
      <c r="Z125" s="5">
        <v>4</v>
      </c>
      <c r="AA125" s="5">
        <v>21</v>
      </c>
      <c r="AB125" s="5">
        <v>3</v>
      </c>
      <c r="AC125" s="5">
        <v>18</v>
      </c>
    </row>
    <row r="126" spans="1:29" x14ac:dyDescent="0.2">
      <c r="A126" s="5" t="s">
        <v>92</v>
      </c>
      <c r="B126" s="5">
        <v>253</v>
      </c>
      <c r="C126" s="5">
        <v>113</v>
      </c>
      <c r="D126" s="5">
        <v>140</v>
      </c>
      <c r="E126" s="5">
        <v>4</v>
      </c>
      <c r="F126" s="5">
        <v>1</v>
      </c>
      <c r="G126" s="5">
        <v>3</v>
      </c>
      <c r="H126" s="7">
        <f>SUM(H118:H124)*5</f>
        <v>1203.2623861173574</v>
      </c>
      <c r="I126" s="7">
        <f>SUM(I118:I124)*5</f>
        <v>1336.145863178288</v>
      </c>
      <c r="J126" s="7">
        <f>SUM(J118:J124)*5</f>
        <v>1085.6600774043934</v>
      </c>
      <c r="K126" s="29">
        <f>K124/K125</f>
        <v>26.448820295886364</v>
      </c>
      <c r="L126" s="29">
        <f t="shared" ref="L126:M126" si="76">L124/L125</f>
        <v>28.177561679645052</v>
      </c>
      <c r="M126" s="29">
        <f t="shared" si="76"/>
        <v>24.840119540314067</v>
      </c>
      <c r="N126" s="5" t="s">
        <v>92</v>
      </c>
      <c r="O126" s="5">
        <v>202</v>
      </c>
      <c r="P126" s="5">
        <v>95</v>
      </c>
      <c r="Q126" s="5">
        <v>107</v>
      </c>
      <c r="R126" s="5">
        <v>13</v>
      </c>
      <c r="S126" s="5">
        <v>8</v>
      </c>
      <c r="T126" s="5">
        <v>5</v>
      </c>
      <c r="U126" s="5">
        <v>1</v>
      </c>
      <c r="V126" s="5">
        <v>0</v>
      </c>
      <c r="W126" s="5">
        <v>1</v>
      </c>
      <c r="X126" s="5">
        <v>4</v>
      </c>
      <c r="Y126" s="5">
        <v>2</v>
      </c>
      <c r="Z126" s="5">
        <v>2</v>
      </c>
      <c r="AA126" s="5">
        <v>29</v>
      </c>
      <c r="AB126" s="5">
        <v>7</v>
      </c>
      <c r="AC126" s="5">
        <v>22</v>
      </c>
    </row>
    <row r="127" spans="1:29" x14ac:dyDescent="0.2">
      <c r="A127" s="5" t="s">
        <v>103</v>
      </c>
      <c r="N127" s="5" t="s">
        <v>103</v>
      </c>
    </row>
    <row r="128" spans="1:29" x14ac:dyDescent="0.2">
      <c r="A128" s="5" t="s">
        <v>84</v>
      </c>
      <c r="N128" s="5" t="s">
        <v>84</v>
      </c>
    </row>
    <row r="129" spans="1:29" x14ac:dyDescent="0.2">
      <c r="A129" s="5" t="s">
        <v>0</v>
      </c>
      <c r="B129" s="5">
        <v>2195</v>
      </c>
      <c r="C129" s="5">
        <v>1030</v>
      </c>
      <c r="D129" s="5">
        <v>1165</v>
      </c>
      <c r="E129" s="5">
        <v>883</v>
      </c>
      <c r="F129" s="5">
        <v>471</v>
      </c>
      <c r="G129" s="5">
        <v>412</v>
      </c>
      <c r="H129" s="7">
        <f t="shared" ref="H129:J136" si="77">E129/B129*100</f>
        <v>40.227790432801825</v>
      </c>
      <c r="I129" s="7">
        <f t="shared" si="77"/>
        <v>45.728155339805824</v>
      </c>
      <c r="J129" s="7">
        <f t="shared" si="77"/>
        <v>35.36480686695279</v>
      </c>
      <c r="K129" s="28">
        <f>H137+1500</f>
        <v>2752.8296190926626</v>
      </c>
      <c r="L129" s="28">
        <f t="shared" ref="L129:M129" si="78">I137+1500</f>
        <v>2864.6286260283096</v>
      </c>
      <c r="M129" s="28">
        <f t="shared" si="78"/>
        <v>2646.5560205910087</v>
      </c>
      <c r="N129" s="5" t="s">
        <v>0</v>
      </c>
      <c r="O129" s="5">
        <v>1200</v>
      </c>
      <c r="P129" s="5">
        <v>529</v>
      </c>
      <c r="Q129" s="5">
        <v>671</v>
      </c>
      <c r="R129" s="5">
        <v>48</v>
      </c>
      <c r="S129" s="5">
        <v>21</v>
      </c>
      <c r="T129" s="5">
        <v>27</v>
      </c>
      <c r="U129" s="5">
        <v>13</v>
      </c>
      <c r="V129" s="5">
        <v>1</v>
      </c>
      <c r="W129" s="5">
        <v>12</v>
      </c>
      <c r="X129" s="5">
        <v>15</v>
      </c>
      <c r="Y129" s="5">
        <v>3</v>
      </c>
      <c r="Z129" s="5">
        <v>12</v>
      </c>
      <c r="AA129" s="5">
        <v>36</v>
      </c>
      <c r="AB129" s="5">
        <v>5</v>
      </c>
      <c r="AC129" s="5">
        <v>31</v>
      </c>
    </row>
    <row r="130" spans="1:29" x14ac:dyDescent="0.2">
      <c r="A130" s="5" t="s">
        <v>85</v>
      </c>
      <c r="B130" s="5">
        <v>524</v>
      </c>
      <c r="C130" s="5">
        <v>285</v>
      </c>
      <c r="D130" s="5">
        <v>239</v>
      </c>
      <c r="E130" s="5">
        <v>482</v>
      </c>
      <c r="F130" s="5">
        <v>276</v>
      </c>
      <c r="G130" s="5">
        <v>206</v>
      </c>
      <c r="H130" s="7">
        <f t="shared" si="77"/>
        <v>91.984732824427482</v>
      </c>
      <c r="I130" s="7">
        <f t="shared" si="77"/>
        <v>96.84210526315789</v>
      </c>
      <c r="J130" s="7">
        <f t="shared" si="77"/>
        <v>86.192468619246867</v>
      </c>
      <c r="K130" s="28"/>
      <c r="L130" s="28"/>
      <c r="M130" s="28"/>
      <c r="N130" s="5" t="s">
        <v>85</v>
      </c>
      <c r="O130" s="5">
        <v>39</v>
      </c>
      <c r="P130" s="5">
        <v>9</v>
      </c>
      <c r="Q130" s="5">
        <v>30</v>
      </c>
      <c r="R130" s="5">
        <v>1</v>
      </c>
      <c r="S130" s="5">
        <v>0</v>
      </c>
      <c r="T130" s="5">
        <v>1</v>
      </c>
      <c r="U130" s="5">
        <v>0</v>
      </c>
      <c r="V130" s="5">
        <v>0</v>
      </c>
      <c r="W130" s="5">
        <v>0</v>
      </c>
      <c r="X130" s="5">
        <v>2</v>
      </c>
      <c r="Y130" s="5">
        <v>0</v>
      </c>
      <c r="Z130" s="5">
        <v>2</v>
      </c>
      <c r="AA130" s="5">
        <v>0</v>
      </c>
      <c r="AB130" s="5">
        <v>0</v>
      </c>
      <c r="AC130" s="5">
        <v>0</v>
      </c>
    </row>
    <row r="131" spans="1:29" x14ac:dyDescent="0.2">
      <c r="A131" s="5" t="s">
        <v>86</v>
      </c>
      <c r="B131" s="5">
        <v>370</v>
      </c>
      <c r="C131" s="5">
        <v>170</v>
      </c>
      <c r="D131" s="5">
        <v>200</v>
      </c>
      <c r="E131" s="5">
        <v>227</v>
      </c>
      <c r="F131" s="5">
        <v>124</v>
      </c>
      <c r="G131" s="5">
        <v>103</v>
      </c>
      <c r="H131" s="7">
        <f t="shared" si="77"/>
        <v>61.351351351351347</v>
      </c>
      <c r="I131" s="7">
        <f t="shared" si="77"/>
        <v>72.941176470588232</v>
      </c>
      <c r="J131" s="7">
        <f t="shared" si="77"/>
        <v>51.5</v>
      </c>
      <c r="K131" s="28">
        <f>(H135+H136)/2</f>
        <v>4.8594206426484909</v>
      </c>
      <c r="L131" s="28">
        <f t="shared" ref="L131:M131" si="79">(I135+I136)/2</f>
        <v>2.4146905725853092</v>
      </c>
      <c r="M131" s="28">
        <f t="shared" si="79"/>
        <v>6.8949343339587248</v>
      </c>
      <c r="N131" s="5" t="s">
        <v>86</v>
      </c>
      <c r="O131" s="5">
        <v>132</v>
      </c>
      <c r="P131" s="5">
        <v>44</v>
      </c>
      <c r="Q131" s="5">
        <v>88</v>
      </c>
      <c r="R131" s="5">
        <v>6</v>
      </c>
      <c r="S131" s="5">
        <v>2</v>
      </c>
      <c r="T131" s="5">
        <v>4</v>
      </c>
      <c r="U131" s="5">
        <v>2</v>
      </c>
      <c r="V131" s="5">
        <v>0</v>
      </c>
      <c r="W131" s="5">
        <v>2</v>
      </c>
      <c r="X131" s="5">
        <v>3</v>
      </c>
      <c r="Y131" s="5">
        <v>0</v>
      </c>
      <c r="Z131" s="5">
        <v>3</v>
      </c>
      <c r="AA131" s="5">
        <v>0</v>
      </c>
      <c r="AB131" s="5">
        <v>0</v>
      </c>
      <c r="AC131" s="5">
        <v>0</v>
      </c>
    </row>
    <row r="132" spans="1:29" x14ac:dyDescent="0.2">
      <c r="A132" s="5" t="s">
        <v>87</v>
      </c>
      <c r="B132" s="5">
        <v>313</v>
      </c>
      <c r="C132" s="5">
        <v>120</v>
      </c>
      <c r="D132" s="5">
        <v>193</v>
      </c>
      <c r="E132" s="5">
        <v>100</v>
      </c>
      <c r="F132" s="5">
        <v>37</v>
      </c>
      <c r="G132" s="5">
        <v>63</v>
      </c>
      <c r="H132" s="7">
        <f t="shared" si="77"/>
        <v>31.948881789137378</v>
      </c>
      <c r="I132" s="7">
        <f t="shared" si="77"/>
        <v>30.833333333333336</v>
      </c>
      <c r="J132" s="7">
        <f t="shared" si="77"/>
        <v>32.642487046632127</v>
      </c>
      <c r="K132" s="28"/>
      <c r="L132" s="28"/>
      <c r="M132" s="28"/>
      <c r="N132" s="5" t="s">
        <v>87</v>
      </c>
      <c r="O132" s="5">
        <v>204</v>
      </c>
      <c r="P132" s="5">
        <v>79</v>
      </c>
      <c r="Q132" s="5">
        <v>125</v>
      </c>
      <c r="R132" s="5">
        <v>3</v>
      </c>
      <c r="S132" s="5">
        <v>3</v>
      </c>
      <c r="T132" s="5">
        <v>0</v>
      </c>
      <c r="U132" s="5">
        <v>2</v>
      </c>
      <c r="V132" s="5">
        <v>0</v>
      </c>
      <c r="W132" s="5">
        <v>2</v>
      </c>
      <c r="X132" s="5">
        <v>2</v>
      </c>
      <c r="Y132" s="5">
        <v>1</v>
      </c>
      <c r="Z132" s="5">
        <v>1</v>
      </c>
      <c r="AA132" s="5">
        <v>2</v>
      </c>
      <c r="AB132" s="5">
        <v>0</v>
      </c>
      <c r="AC132" s="5">
        <v>2</v>
      </c>
    </row>
    <row r="133" spans="1:29" x14ac:dyDescent="0.2">
      <c r="A133" s="5" t="s">
        <v>88</v>
      </c>
      <c r="B133" s="5">
        <v>272</v>
      </c>
      <c r="C133" s="5">
        <v>126</v>
      </c>
      <c r="D133" s="5">
        <v>146</v>
      </c>
      <c r="E133" s="5">
        <v>32</v>
      </c>
      <c r="F133" s="5">
        <v>17</v>
      </c>
      <c r="G133" s="5">
        <v>15</v>
      </c>
      <c r="H133" s="7">
        <f t="shared" si="77"/>
        <v>11.76470588235294</v>
      </c>
      <c r="I133" s="7">
        <f t="shared" si="77"/>
        <v>13.492063492063492</v>
      </c>
      <c r="J133" s="7">
        <f t="shared" si="77"/>
        <v>10.273972602739725</v>
      </c>
      <c r="K133" s="28">
        <f>K131*50</f>
        <v>242.97103213242454</v>
      </c>
      <c r="L133" s="28">
        <f t="shared" ref="L133:M133" si="80">L131*50</f>
        <v>120.73452862926545</v>
      </c>
      <c r="M133" s="28">
        <f t="shared" si="80"/>
        <v>344.74671669793622</v>
      </c>
      <c r="N133" s="5" t="s">
        <v>88</v>
      </c>
      <c r="O133" s="5">
        <v>222</v>
      </c>
      <c r="P133" s="5">
        <v>105</v>
      </c>
      <c r="Q133" s="5">
        <v>117</v>
      </c>
      <c r="R133" s="5">
        <v>12</v>
      </c>
      <c r="S133" s="5">
        <v>3</v>
      </c>
      <c r="T133" s="5">
        <v>9</v>
      </c>
      <c r="U133" s="5">
        <v>2</v>
      </c>
      <c r="V133" s="5">
        <v>0</v>
      </c>
      <c r="W133" s="5">
        <v>2</v>
      </c>
      <c r="X133" s="5">
        <v>3</v>
      </c>
      <c r="Y133" s="5">
        <v>1</v>
      </c>
      <c r="Z133" s="5">
        <v>2</v>
      </c>
      <c r="AA133" s="5">
        <v>1</v>
      </c>
      <c r="AB133" s="5">
        <v>0</v>
      </c>
      <c r="AC133" s="5">
        <v>1</v>
      </c>
    </row>
    <row r="134" spans="1:29" x14ac:dyDescent="0.2">
      <c r="A134" s="5" t="s">
        <v>89</v>
      </c>
      <c r="B134" s="5">
        <v>225</v>
      </c>
      <c r="C134" s="5">
        <v>101</v>
      </c>
      <c r="D134" s="5">
        <v>124</v>
      </c>
      <c r="E134" s="5">
        <v>18</v>
      </c>
      <c r="F134" s="5">
        <v>11</v>
      </c>
      <c r="G134" s="5">
        <v>7</v>
      </c>
      <c r="H134" s="7">
        <f t="shared" si="77"/>
        <v>8</v>
      </c>
      <c r="I134" s="7">
        <f t="shared" si="77"/>
        <v>10.891089108910892</v>
      </c>
      <c r="J134" s="7">
        <f t="shared" si="77"/>
        <v>5.6451612903225801</v>
      </c>
      <c r="K134" s="28"/>
      <c r="L134" s="28"/>
      <c r="M134" s="28"/>
      <c r="N134" s="5" t="s">
        <v>89</v>
      </c>
      <c r="O134" s="5">
        <v>194</v>
      </c>
      <c r="P134" s="5">
        <v>88</v>
      </c>
      <c r="Q134" s="5">
        <v>106</v>
      </c>
      <c r="R134" s="5">
        <v>9</v>
      </c>
      <c r="S134" s="5">
        <v>2</v>
      </c>
      <c r="T134" s="5">
        <v>7</v>
      </c>
      <c r="U134" s="5">
        <v>2</v>
      </c>
      <c r="V134" s="5">
        <v>0</v>
      </c>
      <c r="W134" s="5">
        <v>2</v>
      </c>
      <c r="X134" s="5">
        <v>1</v>
      </c>
      <c r="Y134" s="5">
        <v>0</v>
      </c>
      <c r="Z134" s="5">
        <v>1</v>
      </c>
      <c r="AA134" s="5">
        <v>1</v>
      </c>
      <c r="AB134" s="5">
        <v>0</v>
      </c>
      <c r="AC134" s="5">
        <v>1</v>
      </c>
    </row>
    <row r="135" spans="1:29" x14ac:dyDescent="0.2">
      <c r="A135" s="5" t="s">
        <v>90</v>
      </c>
      <c r="B135" s="5">
        <v>208</v>
      </c>
      <c r="C135" s="5">
        <v>91</v>
      </c>
      <c r="D135" s="5">
        <v>117</v>
      </c>
      <c r="E135" s="5">
        <v>11</v>
      </c>
      <c r="F135" s="5">
        <v>2</v>
      </c>
      <c r="G135" s="5">
        <v>9</v>
      </c>
      <c r="H135" s="7">
        <f t="shared" si="77"/>
        <v>5.2884615384615383</v>
      </c>
      <c r="I135" s="7">
        <f t="shared" si="77"/>
        <v>2.197802197802198</v>
      </c>
      <c r="J135" s="7">
        <f t="shared" si="77"/>
        <v>7.6923076923076925</v>
      </c>
      <c r="K135" s="28">
        <f>K129-K133</f>
        <v>2509.858586960238</v>
      </c>
      <c r="L135" s="28">
        <f t="shared" ref="L135:M135" si="81">L129-L133</f>
        <v>2743.8940973990443</v>
      </c>
      <c r="M135" s="28">
        <f t="shared" si="81"/>
        <v>2301.8093038930724</v>
      </c>
      <c r="N135" s="5" t="s">
        <v>90</v>
      </c>
      <c r="O135" s="5">
        <v>178</v>
      </c>
      <c r="P135" s="5">
        <v>85</v>
      </c>
      <c r="Q135" s="5">
        <v>93</v>
      </c>
      <c r="R135" s="5">
        <v>4</v>
      </c>
      <c r="S135" s="5">
        <v>2</v>
      </c>
      <c r="T135" s="5">
        <v>2</v>
      </c>
      <c r="U135" s="5">
        <v>3</v>
      </c>
      <c r="V135" s="5">
        <v>0</v>
      </c>
      <c r="W135" s="5">
        <v>3</v>
      </c>
      <c r="X135" s="5">
        <v>1</v>
      </c>
      <c r="Y135" s="5">
        <v>0</v>
      </c>
      <c r="Z135" s="5">
        <v>1</v>
      </c>
      <c r="AA135" s="5">
        <v>11</v>
      </c>
      <c r="AB135" s="5">
        <v>2</v>
      </c>
      <c r="AC135" s="5">
        <v>9</v>
      </c>
    </row>
    <row r="136" spans="1:29" x14ac:dyDescent="0.2">
      <c r="A136" s="5" t="s">
        <v>91</v>
      </c>
      <c r="B136" s="5">
        <v>158</v>
      </c>
      <c r="C136" s="5">
        <v>76</v>
      </c>
      <c r="D136" s="5">
        <v>82</v>
      </c>
      <c r="E136" s="5">
        <v>7</v>
      </c>
      <c r="F136" s="5">
        <v>2</v>
      </c>
      <c r="G136" s="5">
        <v>5</v>
      </c>
      <c r="H136" s="7">
        <f t="shared" si="77"/>
        <v>4.4303797468354427</v>
      </c>
      <c r="I136" s="7">
        <f t="shared" si="77"/>
        <v>2.6315789473684208</v>
      </c>
      <c r="J136" s="7">
        <f t="shared" si="77"/>
        <v>6.0975609756097562</v>
      </c>
      <c r="K136" s="28">
        <f>100-K131</f>
        <v>95.140579357351513</v>
      </c>
      <c r="L136" s="28">
        <f t="shared" ref="L136:M136" si="82">100-L131</f>
        <v>97.585309427414686</v>
      </c>
      <c r="M136" s="28">
        <f t="shared" si="82"/>
        <v>93.10506566604127</v>
      </c>
      <c r="N136" s="5" t="s">
        <v>91</v>
      </c>
      <c r="O136" s="5">
        <v>129</v>
      </c>
      <c r="P136" s="5">
        <v>66</v>
      </c>
      <c r="Q136" s="5">
        <v>63</v>
      </c>
      <c r="R136" s="5">
        <v>9</v>
      </c>
      <c r="S136" s="5">
        <v>6</v>
      </c>
      <c r="T136" s="5">
        <v>3</v>
      </c>
      <c r="U136" s="5">
        <v>1</v>
      </c>
      <c r="V136" s="5">
        <v>0</v>
      </c>
      <c r="W136" s="5">
        <v>1</v>
      </c>
      <c r="X136" s="5">
        <v>1</v>
      </c>
      <c r="Y136" s="5">
        <v>0</v>
      </c>
      <c r="Z136" s="5">
        <v>1</v>
      </c>
      <c r="AA136" s="5">
        <v>11</v>
      </c>
      <c r="AB136" s="5">
        <v>2</v>
      </c>
      <c r="AC136" s="5">
        <v>9</v>
      </c>
    </row>
    <row r="137" spans="1:29" x14ac:dyDescent="0.2">
      <c r="A137" s="5" t="s">
        <v>92</v>
      </c>
      <c r="B137" s="5">
        <v>125</v>
      </c>
      <c r="C137" s="5">
        <v>61</v>
      </c>
      <c r="D137" s="5">
        <v>64</v>
      </c>
      <c r="E137" s="5">
        <v>6</v>
      </c>
      <c r="F137" s="5">
        <v>2</v>
      </c>
      <c r="G137" s="5">
        <v>4</v>
      </c>
      <c r="H137" s="7">
        <f>SUM(H129:H135)*5</f>
        <v>1252.8296190926626</v>
      </c>
      <c r="I137" s="7">
        <f>SUM(I129:I135)*5</f>
        <v>1364.6286260283093</v>
      </c>
      <c r="J137" s="7">
        <f>SUM(J129:J135)*5</f>
        <v>1146.556020591009</v>
      </c>
      <c r="K137" s="29">
        <f>K135/K136</f>
        <v>26.380526626110999</v>
      </c>
      <c r="L137" s="29">
        <f t="shared" ref="L137:M137" si="83">L135/L136</f>
        <v>28.117901285541254</v>
      </c>
      <c r="M137" s="29">
        <f t="shared" si="83"/>
        <v>24.722707485642474</v>
      </c>
      <c r="N137" s="5" t="s">
        <v>92</v>
      </c>
      <c r="O137" s="5">
        <v>102</v>
      </c>
      <c r="P137" s="5">
        <v>53</v>
      </c>
      <c r="Q137" s="5">
        <v>49</v>
      </c>
      <c r="R137" s="5">
        <v>4</v>
      </c>
      <c r="S137" s="5">
        <v>3</v>
      </c>
      <c r="T137" s="5">
        <v>1</v>
      </c>
      <c r="U137" s="5">
        <v>1</v>
      </c>
      <c r="V137" s="5">
        <v>1</v>
      </c>
      <c r="W137" s="5">
        <v>0</v>
      </c>
      <c r="X137" s="5">
        <v>2</v>
      </c>
      <c r="Y137" s="5">
        <v>1</v>
      </c>
      <c r="Z137" s="5">
        <v>1</v>
      </c>
      <c r="AA137" s="5">
        <v>10</v>
      </c>
      <c r="AB137" s="5">
        <v>1</v>
      </c>
      <c r="AC137" s="5">
        <v>9</v>
      </c>
    </row>
    <row r="138" spans="1:29" x14ac:dyDescent="0.2">
      <c r="A138" s="48" t="s">
        <v>426</v>
      </c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 t="s">
        <v>426</v>
      </c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</row>
    <row r="139" spans="1:29" x14ac:dyDescent="0.2">
      <c r="A139" s="5" t="s">
        <v>384</v>
      </c>
      <c r="N139" s="5" t="s">
        <v>384</v>
      </c>
    </row>
    <row r="140" spans="1:29" x14ac:dyDescent="0.2">
      <c r="A140" s="36"/>
      <c r="B140" s="31" t="s">
        <v>0</v>
      </c>
      <c r="C140" s="31"/>
      <c r="D140" s="31"/>
      <c r="E140" s="31" t="s">
        <v>78</v>
      </c>
      <c r="F140" s="31"/>
      <c r="G140" s="31"/>
      <c r="H140" s="38"/>
      <c r="I140" s="39"/>
      <c r="J140" s="36"/>
      <c r="K140" s="31" t="s">
        <v>373</v>
      </c>
      <c r="L140" s="31"/>
      <c r="M140" s="33"/>
      <c r="N140" s="36"/>
      <c r="O140" s="31" t="s">
        <v>79</v>
      </c>
      <c r="P140" s="31"/>
      <c r="Q140" s="31"/>
      <c r="R140" s="31" t="s">
        <v>80</v>
      </c>
      <c r="S140" s="31"/>
      <c r="T140" s="31"/>
      <c r="U140" s="31" t="s">
        <v>81</v>
      </c>
      <c r="V140" s="31"/>
      <c r="W140" s="31"/>
      <c r="X140" s="31" t="s">
        <v>82</v>
      </c>
      <c r="Y140" s="31"/>
      <c r="Z140" s="31"/>
      <c r="AA140" s="31" t="s">
        <v>83</v>
      </c>
      <c r="AB140" s="31"/>
      <c r="AC140" s="33"/>
    </row>
    <row r="141" spans="1:29" s="6" customFormat="1" x14ac:dyDescent="0.2">
      <c r="A141" s="37"/>
      <c r="B141" s="34" t="s">
        <v>0</v>
      </c>
      <c r="C141" s="34" t="s">
        <v>34</v>
      </c>
      <c r="D141" s="34" t="s">
        <v>35</v>
      </c>
      <c r="E141" s="34" t="s">
        <v>0</v>
      </c>
      <c r="F141" s="34" t="s">
        <v>34</v>
      </c>
      <c r="G141" s="34" t="s">
        <v>35</v>
      </c>
      <c r="H141" s="40"/>
      <c r="I141" s="41"/>
      <c r="J141" s="37"/>
      <c r="K141" s="34" t="s">
        <v>0</v>
      </c>
      <c r="L141" s="34" t="s">
        <v>34</v>
      </c>
      <c r="M141" s="35" t="s">
        <v>35</v>
      </c>
      <c r="N141" s="37"/>
      <c r="O141" s="34" t="s">
        <v>0</v>
      </c>
      <c r="P141" s="34" t="s">
        <v>34</v>
      </c>
      <c r="Q141" s="34" t="s">
        <v>35</v>
      </c>
      <c r="R141" s="34" t="s">
        <v>0</v>
      </c>
      <c r="S141" s="34" t="s">
        <v>34</v>
      </c>
      <c r="T141" s="34" t="s">
        <v>35</v>
      </c>
      <c r="U141" s="34" t="s">
        <v>0</v>
      </c>
      <c r="V141" s="34" t="s">
        <v>34</v>
      </c>
      <c r="W141" s="34" t="s">
        <v>35</v>
      </c>
      <c r="X141" s="34" t="s">
        <v>0</v>
      </c>
      <c r="Y141" s="34" t="s">
        <v>34</v>
      </c>
      <c r="Z141" s="34" t="s">
        <v>35</v>
      </c>
      <c r="AA141" s="34" t="s">
        <v>0</v>
      </c>
      <c r="AB141" s="34" t="s">
        <v>34</v>
      </c>
      <c r="AC141" s="35" t="s">
        <v>35</v>
      </c>
    </row>
    <row r="142" spans="1:29" x14ac:dyDescent="0.2">
      <c r="A142" s="5" t="s">
        <v>104</v>
      </c>
      <c r="N142" s="5" t="s">
        <v>104</v>
      </c>
    </row>
    <row r="143" spans="1:29" x14ac:dyDescent="0.2">
      <c r="A143" s="5" t="s">
        <v>84</v>
      </c>
      <c r="N143" s="5" t="s">
        <v>84</v>
      </c>
    </row>
    <row r="144" spans="1:29" x14ac:dyDescent="0.2">
      <c r="A144" s="5" t="s">
        <v>0</v>
      </c>
      <c r="B144" s="5">
        <v>816</v>
      </c>
      <c r="C144" s="5">
        <v>391</v>
      </c>
      <c r="D144" s="5">
        <v>425</v>
      </c>
      <c r="E144" s="5">
        <v>239</v>
      </c>
      <c r="F144" s="5">
        <v>141</v>
      </c>
      <c r="G144" s="5">
        <v>98</v>
      </c>
      <c r="H144" s="7">
        <f t="shared" ref="H144:J151" si="84">E144/B144*100</f>
        <v>29.28921568627451</v>
      </c>
      <c r="I144" s="7">
        <f t="shared" si="84"/>
        <v>36.0613810741688</v>
      </c>
      <c r="J144" s="7">
        <f t="shared" si="84"/>
        <v>23.058823529411764</v>
      </c>
      <c r="K144" s="28">
        <f>H152+1500</f>
        <v>2487.5462142130573</v>
      </c>
      <c r="L144" s="28">
        <f t="shared" ref="L144:M144" si="85">I152+1500</f>
        <v>2671.1325054935533</v>
      </c>
      <c r="M144" s="28">
        <f t="shared" si="85"/>
        <v>2320.9631839683525</v>
      </c>
      <c r="N144" s="5" t="s">
        <v>0</v>
      </c>
      <c r="O144" s="5">
        <v>414</v>
      </c>
      <c r="P144" s="5">
        <v>182</v>
      </c>
      <c r="Q144" s="5">
        <v>232</v>
      </c>
      <c r="R144" s="5">
        <v>144</v>
      </c>
      <c r="S144" s="5">
        <v>64</v>
      </c>
      <c r="T144" s="5">
        <v>80</v>
      </c>
      <c r="U144" s="5">
        <v>6</v>
      </c>
      <c r="V144" s="5">
        <v>1</v>
      </c>
      <c r="W144" s="5">
        <v>5</v>
      </c>
      <c r="X144" s="5">
        <v>2</v>
      </c>
      <c r="Y144" s="5">
        <v>1</v>
      </c>
      <c r="Z144" s="5">
        <v>1</v>
      </c>
      <c r="AA144" s="5">
        <v>11</v>
      </c>
      <c r="AB144" s="5">
        <v>2</v>
      </c>
      <c r="AC144" s="5">
        <v>9</v>
      </c>
    </row>
    <row r="145" spans="1:29" x14ac:dyDescent="0.2">
      <c r="A145" s="5" t="s">
        <v>85</v>
      </c>
      <c r="B145" s="5">
        <v>162</v>
      </c>
      <c r="C145" s="5">
        <v>90</v>
      </c>
      <c r="D145" s="5">
        <v>72</v>
      </c>
      <c r="E145" s="5">
        <v>146</v>
      </c>
      <c r="F145" s="5">
        <v>87</v>
      </c>
      <c r="G145" s="5">
        <v>59</v>
      </c>
      <c r="H145" s="7">
        <f t="shared" si="84"/>
        <v>90.123456790123456</v>
      </c>
      <c r="I145" s="7">
        <f t="shared" si="84"/>
        <v>96.666666666666671</v>
      </c>
      <c r="J145" s="7">
        <f t="shared" si="84"/>
        <v>81.944444444444443</v>
      </c>
      <c r="K145" s="28"/>
      <c r="L145" s="28"/>
      <c r="M145" s="28"/>
      <c r="N145" s="5" t="s">
        <v>85</v>
      </c>
      <c r="O145" s="5">
        <v>9</v>
      </c>
      <c r="P145" s="5">
        <v>1</v>
      </c>
      <c r="Q145" s="5">
        <v>8</v>
      </c>
      <c r="R145" s="5">
        <v>7</v>
      </c>
      <c r="S145" s="5">
        <v>2</v>
      </c>
      <c r="T145" s="5">
        <v>5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</row>
    <row r="146" spans="1:29" x14ac:dyDescent="0.2">
      <c r="A146" s="5" t="s">
        <v>86</v>
      </c>
      <c r="B146" s="5">
        <v>120</v>
      </c>
      <c r="C146" s="5">
        <v>51</v>
      </c>
      <c r="D146" s="5">
        <v>69</v>
      </c>
      <c r="E146" s="5">
        <v>51</v>
      </c>
      <c r="F146" s="5">
        <v>30</v>
      </c>
      <c r="G146" s="5">
        <v>21</v>
      </c>
      <c r="H146" s="7">
        <f t="shared" si="84"/>
        <v>42.5</v>
      </c>
      <c r="I146" s="7">
        <f t="shared" si="84"/>
        <v>58.82352941176471</v>
      </c>
      <c r="J146" s="7">
        <f t="shared" si="84"/>
        <v>30.434782608695656</v>
      </c>
      <c r="K146" s="28">
        <f>(H150+H151)/2</f>
        <v>1.0638297872340425</v>
      </c>
      <c r="L146" s="28">
        <f t="shared" ref="L146:M146" si="86">(I150+I151)/2</f>
        <v>0</v>
      </c>
      <c r="M146" s="28">
        <f t="shared" si="86"/>
        <v>1.6949152542372881</v>
      </c>
      <c r="N146" s="5" t="s">
        <v>86</v>
      </c>
      <c r="O146" s="5">
        <v>50</v>
      </c>
      <c r="P146" s="5">
        <v>16</v>
      </c>
      <c r="Q146" s="5">
        <v>34</v>
      </c>
      <c r="R146" s="5">
        <v>18</v>
      </c>
      <c r="S146" s="5">
        <v>4</v>
      </c>
      <c r="T146" s="5">
        <v>14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1</v>
      </c>
      <c r="AB146" s="5">
        <v>1</v>
      </c>
      <c r="AC146" s="5">
        <v>0</v>
      </c>
    </row>
    <row r="147" spans="1:29" x14ac:dyDescent="0.2">
      <c r="A147" s="5" t="s">
        <v>87</v>
      </c>
      <c r="B147" s="5">
        <v>127</v>
      </c>
      <c r="C147" s="5">
        <v>59</v>
      </c>
      <c r="D147" s="5">
        <v>68</v>
      </c>
      <c r="E147" s="5">
        <v>22</v>
      </c>
      <c r="F147" s="5">
        <v>13</v>
      </c>
      <c r="G147" s="5">
        <v>9</v>
      </c>
      <c r="H147" s="7">
        <f t="shared" si="84"/>
        <v>17.322834645669293</v>
      </c>
      <c r="I147" s="7">
        <f t="shared" si="84"/>
        <v>22.033898305084744</v>
      </c>
      <c r="J147" s="7">
        <f t="shared" si="84"/>
        <v>13.23529411764706</v>
      </c>
      <c r="K147" s="28"/>
      <c r="L147" s="28"/>
      <c r="M147" s="28"/>
      <c r="N147" s="5" t="s">
        <v>87</v>
      </c>
      <c r="O147" s="5">
        <v>70</v>
      </c>
      <c r="P147" s="5">
        <v>29</v>
      </c>
      <c r="Q147" s="5">
        <v>41</v>
      </c>
      <c r="R147" s="5">
        <v>30</v>
      </c>
      <c r="S147" s="5">
        <v>15</v>
      </c>
      <c r="T147" s="5">
        <v>15</v>
      </c>
      <c r="U147" s="5">
        <v>1</v>
      </c>
      <c r="V147" s="5">
        <v>1</v>
      </c>
      <c r="W147" s="5">
        <v>0</v>
      </c>
      <c r="X147" s="5">
        <v>2</v>
      </c>
      <c r="Y147" s="5">
        <v>1</v>
      </c>
      <c r="Z147" s="5">
        <v>1</v>
      </c>
      <c r="AA147" s="5">
        <v>2</v>
      </c>
      <c r="AB147" s="5">
        <v>0</v>
      </c>
      <c r="AC147" s="5">
        <v>2</v>
      </c>
    </row>
    <row r="148" spans="1:29" x14ac:dyDescent="0.2">
      <c r="A148" s="5" t="s">
        <v>88</v>
      </c>
      <c r="B148" s="5">
        <v>110</v>
      </c>
      <c r="C148" s="5">
        <v>52</v>
      </c>
      <c r="D148" s="5">
        <v>58</v>
      </c>
      <c r="E148" s="5">
        <v>14</v>
      </c>
      <c r="F148" s="5">
        <v>9</v>
      </c>
      <c r="G148" s="5">
        <v>5</v>
      </c>
      <c r="H148" s="7">
        <f t="shared" si="84"/>
        <v>12.727272727272727</v>
      </c>
      <c r="I148" s="7">
        <f t="shared" si="84"/>
        <v>17.307692307692307</v>
      </c>
      <c r="J148" s="7">
        <f t="shared" si="84"/>
        <v>8.6206896551724146</v>
      </c>
      <c r="K148" s="28">
        <f>K146*50</f>
        <v>53.191489361702125</v>
      </c>
      <c r="L148" s="28">
        <f t="shared" ref="L148:M148" si="87">L146*50</f>
        <v>0</v>
      </c>
      <c r="M148" s="28">
        <f t="shared" si="87"/>
        <v>84.745762711864401</v>
      </c>
      <c r="N148" s="5" t="s">
        <v>88</v>
      </c>
      <c r="O148" s="5">
        <v>64</v>
      </c>
      <c r="P148" s="5">
        <v>31</v>
      </c>
      <c r="Q148" s="5">
        <v>33</v>
      </c>
      <c r="R148" s="5">
        <v>28</v>
      </c>
      <c r="S148" s="5">
        <v>12</v>
      </c>
      <c r="T148" s="5">
        <v>16</v>
      </c>
      <c r="U148" s="5">
        <v>2</v>
      </c>
      <c r="V148" s="5">
        <v>0</v>
      </c>
      <c r="W148" s="5">
        <v>2</v>
      </c>
      <c r="X148" s="5">
        <v>0</v>
      </c>
      <c r="Y148" s="5">
        <v>0</v>
      </c>
      <c r="Z148" s="5">
        <v>0</v>
      </c>
      <c r="AA148" s="5">
        <v>2</v>
      </c>
      <c r="AB148" s="5">
        <v>0</v>
      </c>
      <c r="AC148" s="5">
        <v>2</v>
      </c>
    </row>
    <row r="149" spans="1:29" x14ac:dyDescent="0.2">
      <c r="A149" s="5" t="s">
        <v>89</v>
      </c>
      <c r="B149" s="5">
        <v>117</v>
      </c>
      <c r="C149" s="5">
        <v>60</v>
      </c>
      <c r="D149" s="5">
        <v>57</v>
      </c>
      <c r="E149" s="5">
        <v>4</v>
      </c>
      <c r="F149" s="5">
        <v>2</v>
      </c>
      <c r="G149" s="5">
        <v>2</v>
      </c>
      <c r="H149" s="7">
        <f t="shared" si="84"/>
        <v>3.4188034188034191</v>
      </c>
      <c r="I149" s="7">
        <f t="shared" si="84"/>
        <v>3.3333333333333335</v>
      </c>
      <c r="J149" s="7">
        <f t="shared" si="84"/>
        <v>3.5087719298245612</v>
      </c>
      <c r="K149" s="28"/>
      <c r="L149" s="28"/>
      <c r="M149" s="28"/>
      <c r="N149" s="5" t="s">
        <v>89</v>
      </c>
      <c r="O149" s="5">
        <v>78</v>
      </c>
      <c r="P149" s="5">
        <v>42</v>
      </c>
      <c r="Q149" s="5">
        <v>36</v>
      </c>
      <c r="R149" s="5">
        <v>31</v>
      </c>
      <c r="S149" s="5">
        <v>15</v>
      </c>
      <c r="T149" s="5">
        <v>16</v>
      </c>
      <c r="U149" s="5">
        <v>3</v>
      </c>
      <c r="V149" s="5">
        <v>0</v>
      </c>
      <c r="W149" s="5">
        <v>3</v>
      </c>
      <c r="X149" s="5">
        <v>0</v>
      </c>
      <c r="Y149" s="5">
        <v>0</v>
      </c>
      <c r="Z149" s="5">
        <v>0</v>
      </c>
      <c r="AA149" s="5">
        <v>1</v>
      </c>
      <c r="AB149" s="5">
        <v>1</v>
      </c>
      <c r="AC149" s="5">
        <v>0</v>
      </c>
    </row>
    <row r="150" spans="1:29" x14ac:dyDescent="0.2">
      <c r="A150" s="5" t="s">
        <v>90</v>
      </c>
      <c r="B150" s="5">
        <v>94</v>
      </c>
      <c r="C150" s="5">
        <v>35</v>
      </c>
      <c r="D150" s="5">
        <v>59</v>
      </c>
      <c r="E150" s="5">
        <v>2</v>
      </c>
      <c r="F150" s="5">
        <v>0</v>
      </c>
      <c r="G150" s="5">
        <v>2</v>
      </c>
      <c r="H150" s="7">
        <f t="shared" si="84"/>
        <v>2.1276595744680851</v>
      </c>
      <c r="I150" s="7">
        <f t="shared" si="84"/>
        <v>0</v>
      </c>
      <c r="J150" s="7">
        <f t="shared" si="84"/>
        <v>3.3898305084745761</v>
      </c>
      <c r="K150" s="28">
        <f>K144-K148</f>
        <v>2434.3547248513551</v>
      </c>
      <c r="L150" s="28">
        <f t="shared" ref="L150:M150" si="88">L144-L148</f>
        <v>2671.1325054935533</v>
      </c>
      <c r="M150" s="28">
        <f t="shared" si="88"/>
        <v>2236.2174212564883</v>
      </c>
      <c r="N150" s="5" t="s">
        <v>90</v>
      </c>
      <c r="O150" s="5">
        <v>81</v>
      </c>
      <c r="P150" s="5">
        <v>31</v>
      </c>
      <c r="Q150" s="5">
        <v>50</v>
      </c>
      <c r="R150" s="5">
        <v>11</v>
      </c>
      <c r="S150" s="5">
        <v>4</v>
      </c>
      <c r="T150" s="5">
        <v>7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</row>
    <row r="151" spans="1:29" x14ac:dyDescent="0.2">
      <c r="A151" s="5" t="s">
        <v>91</v>
      </c>
      <c r="B151" s="5">
        <v>55</v>
      </c>
      <c r="C151" s="5">
        <v>32</v>
      </c>
      <c r="D151" s="5">
        <v>23</v>
      </c>
      <c r="E151" s="5">
        <v>0</v>
      </c>
      <c r="F151" s="5">
        <v>0</v>
      </c>
      <c r="G151" s="5">
        <v>0</v>
      </c>
      <c r="H151" s="7">
        <f t="shared" si="84"/>
        <v>0</v>
      </c>
      <c r="I151" s="7">
        <f t="shared" si="84"/>
        <v>0</v>
      </c>
      <c r="J151" s="7">
        <f t="shared" si="84"/>
        <v>0</v>
      </c>
      <c r="K151" s="28">
        <f>100-K146</f>
        <v>98.936170212765958</v>
      </c>
      <c r="L151" s="28">
        <f t="shared" ref="L151:M151" si="89">100-L146</f>
        <v>100</v>
      </c>
      <c r="M151" s="28">
        <f t="shared" si="89"/>
        <v>98.305084745762713</v>
      </c>
      <c r="N151" s="5" t="s">
        <v>91</v>
      </c>
      <c r="O151" s="5">
        <v>47</v>
      </c>
      <c r="P151" s="5">
        <v>26</v>
      </c>
      <c r="Q151" s="5">
        <v>21</v>
      </c>
      <c r="R151" s="5">
        <v>7</v>
      </c>
      <c r="S151" s="5">
        <v>6</v>
      </c>
      <c r="T151" s="5">
        <v>1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1</v>
      </c>
      <c r="AB151" s="5">
        <v>0</v>
      </c>
      <c r="AC151" s="5">
        <v>1</v>
      </c>
    </row>
    <row r="152" spans="1:29" x14ac:dyDescent="0.2">
      <c r="A152" s="5" t="s">
        <v>92</v>
      </c>
      <c r="B152" s="5">
        <v>31</v>
      </c>
      <c r="C152" s="5">
        <v>12</v>
      </c>
      <c r="D152" s="5">
        <v>19</v>
      </c>
      <c r="E152" s="5">
        <v>0</v>
      </c>
      <c r="F152" s="5">
        <v>0</v>
      </c>
      <c r="G152" s="5">
        <v>0</v>
      </c>
      <c r="H152" s="7">
        <f>SUM(H144:H150)*5</f>
        <v>987.5462142130574</v>
      </c>
      <c r="I152" s="7">
        <f>SUM(I144:I150)*5</f>
        <v>1171.132505493553</v>
      </c>
      <c r="J152" s="7">
        <f>SUM(J144:J150)*5</f>
        <v>820.96318396835227</v>
      </c>
      <c r="K152" s="29">
        <f>K150/K151</f>
        <v>24.605305821078211</v>
      </c>
      <c r="L152" s="29">
        <f t="shared" ref="L152:M152" si="90">L150/L151</f>
        <v>26.711325054935532</v>
      </c>
      <c r="M152" s="29">
        <f t="shared" si="90"/>
        <v>22.747728940367725</v>
      </c>
      <c r="N152" s="5" t="s">
        <v>92</v>
      </c>
      <c r="O152" s="5">
        <v>15</v>
      </c>
      <c r="P152" s="5">
        <v>6</v>
      </c>
      <c r="Q152" s="5">
        <v>9</v>
      </c>
      <c r="R152" s="5">
        <v>12</v>
      </c>
      <c r="S152" s="5">
        <v>6</v>
      </c>
      <c r="T152" s="5">
        <v>6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4</v>
      </c>
      <c r="AB152" s="5">
        <v>0</v>
      </c>
      <c r="AC152" s="5">
        <v>4</v>
      </c>
    </row>
    <row r="153" spans="1:29" x14ac:dyDescent="0.2">
      <c r="A153" s="5" t="s">
        <v>105</v>
      </c>
      <c r="N153" s="5" t="s">
        <v>105</v>
      </c>
    </row>
    <row r="154" spans="1:29" x14ac:dyDescent="0.2">
      <c r="A154" s="5" t="s">
        <v>84</v>
      </c>
      <c r="N154" s="5" t="s">
        <v>84</v>
      </c>
    </row>
    <row r="155" spans="1:29" x14ac:dyDescent="0.2">
      <c r="A155" s="5" t="s">
        <v>0</v>
      </c>
      <c r="B155" s="5">
        <v>366</v>
      </c>
      <c r="C155" s="5">
        <v>168</v>
      </c>
      <c r="D155" s="5">
        <v>198</v>
      </c>
      <c r="E155" s="5">
        <v>112</v>
      </c>
      <c r="F155" s="5">
        <v>62</v>
      </c>
      <c r="G155" s="5">
        <v>50</v>
      </c>
      <c r="H155" s="7">
        <f t="shared" ref="H155:J162" si="91">E155/B155*100</f>
        <v>30.601092896174865</v>
      </c>
      <c r="I155" s="7">
        <f t="shared" si="91"/>
        <v>36.904761904761905</v>
      </c>
      <c r="J155" s="7">
        <f t="shared" si="91"/>
        <v>25.252525252525253</v>
      </c>
      <c r="K155" s="28">
        <f>H163+1500</f>
        <v>2560.1765789676183</v>
      </c>
      <c r="L155" s="28">
        <f t="shared" ref="L155:M155" si="92">I163+1500</f>
        <v>2770.0474011114743</v>
      </c>
      <c r="M155" s="28">
        <f t="shared" si="92"/>
        <v>2355.2679352339792</v>
      </c>
      <c r="N155" s="5" t="s">
        <v>0</v>
      </c>
      <c r="O155" s="5">
        <v>245</v>
      </c>
      <c r="P155" s="5">
        <v>106</v>
      </c>
      <c r="Q155" s="5">
        <v>139</v>
      </c>
      <c r="R155" s="5">
        <v>0</v>
      </c>
      <c r="S155" s="5">
        <v>0</v>
      </c>
      <c r="T155" s="5">
        <v>0</v>
      </c>
      <c r="U155" s="5">
        <v>1</v>
      </c>
      <c r="V155" s="5">
        <v>0</v>
      </c>
      <c r="W155" s="5">
        <v>1</v>
      </c>
      <c r="X155" s="5">
        <v>3</v>
      </c>
      <c r="Y155" s="5">
        <v>0</v>
      </c>
      <c r="Z155" s="5">
        <v>3</v>
      </c>
      <c r="AA155" s="5">
        <v>5</v>
      </c>
      <c r="AB155" s="5">
        <v>0</v>
      </c>
      <c r="AC155" s="5">
        <v>5</v>
      </c>
    </row>
    <row r="156" spans="1:29" x14ac:dyDescent="0.2">
      <c r="A156" s="5" t="s">
        <v>85</v>
      </c>
      <c r="B156" s="5">
        <v>73</v>
      </c>
      <c r="C156" s="5">
        <v>35</v>
      </c>
      <c r="D156" s="5">
        <v>38</v>
      </c>
      <c r="E156" s="5">
        <v>70</v>
      </c>
      <c r="F156" s="5">
        <v>34</v>
      </c>
      <c r="G156" s="5">
        <v>36</v>
      </c>
      <c r="H156" s="7">
        <f t="shared" si="91"/>
        <v>95.890410958904098</v>
      </c>
      <c r="I156" s="7">
        <f t="shared" si="91"/>
        <v>97.142857142857139</v>
      </c>
      <c r="J156" s="7">
        <f t="shared" si="91"/>
        <v>94.73684210526315</v>
      </c>
      <c r="K156" s="28"/>
      <c r="L156" s="28"/>
      <c r="M156" s="28"/>
      <c r="N156" s="5" t="s">
        <v>85</v>
      </c>
      <c r="O156" s="5">
        <v>3</v>
      </c>
      <c r="P156" s="5">
        <v>1</v>
      </c>
      <c r="Q156" s="5">
        <v>2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</row>
    <row r="157" spans="1:29" x14ac:dyDescent="0.2">
      <c r="A157" s="5" t="s">
        <v>86</v>
      </c>
      <c r="B157" s="5">
        <v>37</v>
      </c>
      <c r="C157" s="5">
        <v>19</v>
      </c>
      <c r="D157" s="5">
        <v>18</v>
      </c>
      <c r="E157" s="5">
        <v>18</v>
      </c>
      <c r="F157" s="5">
        <v>13</v>
      </c>
      <c r="G157" s="5">
        <v>5</v>
      </c>
      <c r="H157" s="7">
        <f t="shared" si="91"/>
        <v>48.648648648648653</v>
      </c>
      <c r="I157" s="7">
        <f t="shared" si="91"/>
        <v>68.421052631578945</v>
      </c>
      <c r="J157" s="7">
        <f t="shared" si="91"/>
        <v>27.777777777777779</v>
      </c>
      <c r="K157" s="28">
        <f>(H161+H162)/2</f>
        <v>1.7241379310344827</v>
      </c>
      <c r="L157" s="28">
        <f t="shared" ref="L157:M157" si="93">(I161+I162)/2</f>
        <v>3.8461538461538463</v>
      </c>
      <c r="M157" s="28">
        <f t="shared" si="93"/>
        <v>0</v>
      </c>
      <c r="N157" s="5" t="s">
        <v>86</v>
      </c>
      <c r="O157" s="5">
        <v>18</v>
      </c>
      <c r="P157" s="5">
        <v>6</v>
      </c>
      <c r="Q157" s="5">
        <v>12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1</v>
      </c>
      <c r="Y157" s="5">
        <v>0</v>
      </c>
      <c r="Z157" s="5">
        <v>1</v>
      </c>
      <c r="AA157" s="5">
        <v>0</v>
      </c>
      <c r="AB157" s="5">
        <v>0</v>
      </c>
      <c r="AC157" s="5">
        <v>0</v>
      </c>
    </row>
    <row r="158" spans="1:29" x14ac:dyDescent="0.2">
      <c r="A158" s="5" t="s">
        <v>87</v>
      </c>
      <c r="B158" s="5">
        <v>61</v>
      </c>
      <c r="C158" s="5">
        <v>30</v>
      </c>
      <c r="D158" s="5">
        <v>31</v>
      </c>
      <c r="E158" s="5">
        <v>14</v>
      </c>
      <c r="F158" s="5">
        <v>11</v>
      </c>
      <c r="G158" s="5">
        <v>3</v>
      </c>
      <c r="H158" s="7">
        <f t="shared" si="91"/>
        <v>22.950819672131146</v>
      </c>
      <c r="I158" s="7">
        <f t="shared" si="91"/>
        <v>36.666666666666664</v>
      </c>
      <c r="J158" s="7">
        <f t="shared" si="91"/>
        <v>9.67741935483871</v>
      </c>
      <c r="K158" s="28"/>
      <c r="L158" s="28"/>
      <c r="M158" s="28"/>
      <c r="N158" s="5" t="s">
        <v>87</v>
      </c>
      <c r="O158" s="5">
        <v>46</v>
      </c>
      <c r="P158" s="5">
        <v>19</v>
      </c>
      <c r="Q158" s="5">
        <v>27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1</v>
      </c>
      <c r="Y158" s="5">
        <v>0</v>
      </c>
      <c r="Z158" s="5">
        <v>1</v>
      </c>
      <c r="AA158" s="5">
        <v>0</v>
      </c>
      <c r="AB158" s="5">
        <v>0</v>
      </c>
      <c r="AC158" s="5">
        <v>0</v>
      </c>
    </row>
    <row r="159" spans="1:29" x14ac:dyDescent="0.2">
      <c r="A159" s="5" t="s">
        <v>88</v>
      </c>
      <c r="B159" s="5">
        <v>58</v>
      </c>
      <c r="C159" s="5">
        <v>23</v>
      </c>
      <c r="D159" s="5">
        <v>35</v>
      </c>
      <c r="E159" s="5">
        <v>3</v>
      </c>
      <c r="F159" s="5">
        <v>1</v>
      </c>
      <c r="G159" s="5">
        <v>2</v>
      </c>
      <c r="H159" s="7">
        <f t="shared" si="91"/>
        <v>5.1724137931034484</v>
      </c>
      <c r="I159" s="7">
        <f t="shared" si="91"/>
        <v>4.3478260869565215</v>
      </c>
      <c r="J159" s="7">
        <f t="shared" si="91"/>
        <v>5.7142857142857144</v>
      </c>
      <c r="K159" s="28">
        <f>K157*50</f>
        <v>86.206896551724128</v>
      </c>
      <c r="L159" s="28">
        <f t="shared" ref="L159:M159" si="94">L157*50</f>
        <v>192.30769230769232</v>
      </c>
      <c r="M159" s="28">
        <f t="shared" si="94"/>
        <v>0</v>
      </c>
      <c r="N159" s="5" t="s">
        <v>88</v>
      </c>
      <c r="O159" s="5">
        <v>52</v>
      </c>
      <c r="P159" s="5">
        <v>22</v>
      </c>
      <c r="Q159" s="5">
        <v>30</v>
      </c>
      <c r="R159" s="5">
        <v>0</v>
      </c>
      <c r="S159" s="5">
        <v>0</v>
      </c>
      <c r="T159" s="5">
        <v>0</v>
      </c>
      <c r="U159" s="5">
        <v>1</v>
      </c>
      <c r="V159" s="5">
        <v>0</v>
      </c>
      <c r="W159" s="5">
        <v>1</v>
      </c>
      <c r="X159" s="5">
        <v>1</v>
      </c>
      <c r="Y159" s="5">
        <v>0</v>
      </c>
      <c r="Z159" s="5">
        <v>1</v>
      </c>
      <c r="AA159" s="5">
        <v>1</v>
      </c>
      <c r="AB159" s="5">
        <v>0</v>
      </c>
      <c r="AC159" s="5">
        <v>1</v>
      </c>
    </row>
    <row r="160" spans="1:29" x14ac:dyDescent="0.2">
      <c r="A160" s="5" t="s">
        <v>89</v>
      </c>
      <c r="B160" s="5">
        <v>57</v>
      </c>
      <c r="C160" s="5">
        <v>19</v>
      </c>
      <c r="D160" s="5">
        <v>38</v>
      </c>
      <c r="E160" s="5">
        <v>5</v>
      </c>
      <c r="F160" s="5">
        <v>2</v>
      </c>
      <c r="G160" s="5">
        <v>3</v>
      </c>
      <c r="H160" s="7">
        <f t="shared" si="91"/>
        <v>8.7719298245614024</v>
      </c>
      <c r="I160" s="7">
        <f t="shared" si="91"/>
        <v>10.526315789473683</v>
      </c>
      <c r="J160" s="7">
        <f t="shared" si="91"/>
        <v>7.8947368421052628</v>
      </c>
      <c r="K160" s="28"/>
      <c r="L160" s="28"/>
      <c r="M160" s="28"/>
      <c r="N160" s="5" t="s">
        <v>89</v>
      </c>
      <c r="O160" s="5">
        <v>51</v>
      </c>
      <c r="P160" s="5">
        <v>17</v>
      </c>
      <c r="Q160" s="5">
        <v>34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1</v>
      </c>
      <c r="AB160" s="5">
        <v>0</v>
      </c>
      <c r="AC160" s="5">
        <v>1</v>
      </c>
    </row>
    <row r="161" spans="1:29" x14ac:dyDescent="0.2">
      <c r="A161" s="5" t="s">
        <v>90</v>
      </c>
      <c r="B161" s="5">
        <v>27</v>
      </c>
      <c r="C161" s="5">
        <v>18</v>
      </c>
      <c r="D161" s="5">
        <v>9</v>
      </c>
      <c r="E161" s="5">
        <v>0</v>
      </c>
      <c r="F161" s="5">
        <v>0</v>
      </c>
      <c r="G161" s="5">
        <v>0</v>
      </c>
      <c r="H161" s="7">
        <f t="shared" si="91"/>
        <v>0</v>
      </c>
      <c r="I161" s="7">
        <f t="shared" si="91"/>
        <v>0</v>
      </c>
      <c r="J161" s="7">
        <f t="shared" si="91"/>
        <v>0</v>
      </c>
      <c r="K161" s="28">
        <f>K155-K159</f>
        <v>2473.9696824158941</v>
      </c>
      <c r="L161" s="28">
        <f t="shared" ref="L161:M161" si="95">L155-L159</f>
        <v>2577.7397088037819</v>
      </c>
      <c r="M161" s="28">
        <f t="shared" si="95"/>
        <v>2355.2679352339792</v>
      </c>
      <c r="N161" s="5" t="s">
        <v>90</v>
      </c>
      <c r="O161" s="5">
        <v>27</v>
      </c>
      <c r="P161" s="5">
        <v>18</v>
      </c>
      <c r="Q161" s="5">
        <v>9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0</v>
      </c>
    </row>
    <row r="162" spans="1:29" x14ac:dyDescent="0.2">
      <c r="A162" s="5" t="s">
        <v>91</v>
      </c>
      <c r="B162" s="5">
        <v>29</v>
      </c>
      <c r="C162" s="5">
        <v>13</v>
      </c>
      <c r="D162" s="5">
        <v>16</v>
      </c>
      <c r="E162" s="5">
        <v>1</v>
      </c>
      <c r="F162" s="5">
        <v>1</v>
      </c>
      <c r="G162" s="5">
        <v>0</v>
      </c>
      <c r="H162" s="7">
        <f t="shared" si="91"/>
        <v>3.4482758620689653</v>
      </c>
      <c r="I162" s="7">
        <f t="shared" si="91"/>
        <v>7.6923076923076925</v>
      </c>
      <c r="J162" s="7">
        <f t="shared" si="91"/>
        <v>0</v>
      </c>
      <c r="K162" s="28">
        <f>100-K157</f>
        <v>98.275862068965523</v>
      </c>
      <c r="L162" s="28">
        <f t="shared" ref="L162:M162" si="96">100-L157</f>
        <v>96.15384615384616</v>
      </c>
      <c r="M162" s="28">
        <f t="shared" si="96"/>
        <v>100</v>
      </c>
      <c r="N162" s="5" t="s">
        <v>91</v>
      </c>
      <c r="O162" s="5">
        <v>26</v>
      </c>
      <c r="P162" s="5">
        <v>12</v>
      </c>
      <c r="Q162" s="5">
        <v>14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2</v>
      </c>
      <c r="AB162" s="5">
        <v>0</v>
      </c>
      <c r="AC162" s="5">
        <v>2</v>
      </c>
    </row>
    <row r="163" spans="1:29" x14ac:dyDescent="0.2">
      <c r="A163" s="5" t="s">
        <v>92</v>
      </c>
      <c r="B163" s="5">
        <v>24</v>
      </c>
      <c r="C163" s="5">
        <v>11</v>
      </c>
      <c r="D163" s="5">
        <v>13</v>
      </c>
      <c r="E163" s="5">
        <v>1</v>
      </c>
      <c r="F163" s="5">
        <v>0</v>
      </c>
      <c r="G163" s="5">
        <v>1</v>
      </c>
      <c r="H163" s="7">
        <f>SUM(H155:H161)*5</f>
        <v>1060.1765789676183</v>
      </c>
      <c r="I163" s="7">
        <f>SUM(I155:I161)*5</f>
        <v>1270.0474011114743</v>
      </c>
      <c r="J163" s="7">
        <f>SUM(J155:J161)*5</f>
        <v>855.26793523397941</v>
      </c>
      <c r="K163" s="29">
        <f>K161/K162</f>
        <v>25.173726593003835</v>
      </c>
      <c r="L163" s="29">
        <f t="shared" ref="L163:M163" si="97">L161/L162</f>
        <v>26.808492971559332</v>
      </c>
      <c r="M163" s="29">
        <f t="shared" si="97"/>
        <v>23.552679352339791</v>
      </c>
      <c r="N163" s="5" t="s">
        <v>92</v>
      </c>
      <c r="O163" s="5">
        <v>22</v>
      </c>
      <c r="P163" s="5">
        <v>11</v>
      </c>
      <c r="Q163" s="5">
        <v>11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1</v>
      </c>
      <c r="AB163" s="5">
        <v>0</v>
      </c>
      <c r="AC163" s="5">
        <v>1</v>
      </c>
    </row>
    <row r="164" spans="1:29" x14ac:dyDescent="0.2">
      <c r="A164" s="5" t="s">
        <v>106</v>
      </c>
      <c r="N164" s="5" t="s">
        <v>106</v>
      </c>
    </row>
    <row r="165" spans="1:29" x14ac:dyDescent="0.2">
      <c r="A165" s="5" t="s">
        <v>84</v>
      </c>
      <c r="N165" s="5" t="s">
        <v>84</v>
      </c>
    </row>
    <row r="166" spans="1:29" x14ac:dyDescent="0.2">
      <c r="A166" s="5" t="s">
        <v>0</v>
      </c>
      <c r="B166" s="5">
        <v>2352</v>
      </c>
      <c r="C166" s="5">
        <v>1127</v>
      </c>
      <c r="D166" s="5">
        <v>1225</v>
      </c>
      <c r="E166" s="5">
        <v>862</v>
      </c>
      <c r="F166" s="5">
        <v>482</v>
      </c>
      <c r="G166" s="5">
        <v>380</v>
      </c>
      <c r="H166" s="7">
        <f t="shared" ref="H166:J173" si="98">E166/B166*100</f>
        <v>36.64965986394558</v>
      </c>
      <c r="I166" s="7">
        <f t="shared" si="98"/>
        <v>42.768411712511089</v>
      </c>
      <c r="J166" s="7">
        <f t="shared" si="98"/>
        <v>31.020408163265305</v>
      </c>
      <c r="K166" s="28">
        <f>H174+1500</f>
        <v>2662.7399984308749</v>
      </c>
      <c r="L166" s="28">
        <f t="shared" ref="L166:M166" si="99">I174+1500</f>
        <v>2874.762510650994</v>
      </c>
      <c r="M166" s="28">
        <f t="shared" si="99"/>
        <v>2480.4961402912231</v>
      </c>
      <c r="N166" s="5" t="s">
        <v>0</v>
      </c>
      <c r="O166" s="5">
        <v>1427</v>
      </c>
      <c r="P166" s="5">
        <v>633</v>
      </c>
      <c r="Q166" s="5">
        <v>794</v>
      </c>
      <c r="R166" s="5">
        <v>1</v>
      </c>
      <c r="S166" s="5">
        <v>1</v>
      </c>
      <c r="T166" s="5">
        <v>0</v>
      </c>
      <c r="U166" s="5">
        <v>5</v>
      </c>
      <c r="V166" s="5">
        <v>0</v>
      </c>
      <c r="W166" s="5">
        <v>5</v>
      </c>
      <c r="X166" s="5">
        <v>21</v>
      </c>
      <c r="Y166" s="5">
        <v>6</v>
      </c>
      <c r="Z166" s="5">
        <v>15</v>
      </c>
      <c r="AA166" s="5">
        <v>36</v>
      </c>
      <c r="AB166" s="5">
        <v>5</v>
      </c>
      <c r="AC166" s="5">
        <v>31</v>
      </c>
    </row>
    <row r="167" spans="1:29" x14ac:dyDescent="0.2">
      <c r="A167" s="5" t="s">
        <v>85</v>
      </c>
      <c r="B167" s="5">
        <v>513</v>
      </c>
      <c r="C167" s="5">
        <v>257</v>
      </c>
      <c r="D167" s="5">
        <v>256</v>
      </c>
      <c r="E167" s="5">
        <v>480</v>
      </c>
      <c r="F167" s="5">
        <v>254</v>
      </c>
      <c r="G167" s="5">
        <v>226</v>
      </c>
      <c r="H167" s="7">
        <f t="shared" si="98"/>
        <v>93.567251461988292</v>
      </c>
      <c r="I167" s="7">
        <f t="shared" si="98"/>
        <v>98.832684824902728</v>
      </c>
      <c r="J167" s="7">
        <f t="shared" si="98"/>
        <v>88.28125</v>
      </c>
      <c r="K167" s="28"/>
      <c r="L167" s="28"/>
      <c r="M167" s="28"/>
      <c r="N167" s="5" t="s">
        <v>85</v>
      </c>
      <c r="O167" s="5">
        <v>32</v>
      </c>
      <c r="P167" s="5">
        <v>3</v>
      </c>
      <c r="Q167" s="5">
        <v>29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1</v>
      </c>
      <c r="Y167" s="5">
        <v>0</v>
      </c>
      <c r="Z167" s="5">
        <v>1</v>
      </c>
      <c r="AA167" s="5">
        <v>0</v>
      </c>
      <c r="AB167" s="5">
        <v>0</v>
      </c>
      <c r="AC167" s="5">
        <v>0</v>
      </c>
    </row>
    <row r="168" spans="1:29" x14ac:dyDescent="0.2">
      <c r="A168" s="5" t="s">
        <v>86</v>
      </c>
      <c r="B168" s="5">
        <v>395</v>
      </c>
      <c r="C168" s="5">
        <v>174</v>
      </c>
      <c r="D168" s="5">
        <v>221</v>
      </c>
      <c r="E168" s="5">
        <v>232</v>
      </c>
      <c r="F168" s="5">
        <v>134</v>
      </c>
      <c r="G168" s="5">
        <v>98</v>
      </c>
      <c r="H168" s="7">
        <f t="shared" si="98"/>
        <v>58.734177215189874</v>
      </c>
      <c r="I168" s="7">
        <f t="shared" si="98"/>
        <v>77.011494252873561</v>
      </c>
      <c r="J168" s="7">
        <f t="shared" si="98"/>
        <v>44.343891402714931</v>
      </c>
      <c r="K168" s="28">
        <f>(H172+H173)/2</f>
        <v>3.2610435339308581</v>
      </c>
      <c r="L168" s="28">
        <f t="shared" ref="L168:M168" si="100">(I172+I173)/2</f>
        <v>3.7826420890937014</v>
      </c>
      <c r="M168" s="28">
        <f t="shared" si="100"/>
        <v>2.7989130434782608</v>
      </c>
      <c r="N168" s="5" t="s">
        <v>86</v>
      </c>
      <c r="O168" s="5">
        <v>154</v>
      </c>
      <c r="P168" s="5">
        <v>38</v>
      </c>
      <c r="Q168" s="5">
        <v>116</v>
      </c>
      <c r="R168" s="5">
        <v>0</v>
      </c>
      <c r="S168" s="5">
        <v>0</v>
      </c>
      <c r="T168" s="5">
        <v>0</v>
      </c>
      <c r="U168" s="5">
        <v>2</v>
      </c>
      <c r="V168" s="5">
        <v>0</v>
      </c>
      <c r="W168" s="5">
        <v>2</v>
      </c>
      <c r="X168" s="5">
        <v>7</v>
      </c>
      <c r="Y168" s="5">
        <v>2</v>
      </c>
      <c r="Z168" s="5">
        <v>5</v>
      </c>
      <c r="AA168" s="5">
        <v>0</v>
      </c>
      <c r="AB168" s="5">
        <v>0</v>
      </c>
      <c r="AC168" s="5">
        <v>0</v>
      </c>
    </row>
    <row r="169" spans="1:29" x14ac:dyDescent="0.2">
      <c r="A169" s="5" t="s">
        <v>87</v>
      </c>
      <c r="B169" s="5">
        <v>398</v>
      </c>
      <c r="C169" s="5">
        <v>189</v>
      </c>
      <c r="D169" s="5">
        <v>209</v>
      </c>
      <c r="E169" s="5">
        <v>91</v>
      </c>
      <c r="F169" s="5">
        <v>64</v>
      </c>
      <c r="G169" s="5">
        <v>27</v>
      </c>
      <c r="H169" s="7">
        <f t="shared" si="98"/>
        <v>22.8643216080402</v>
      </c>
      <c r="I169" s="7">
        <f t="shared" si="98"/>
        <v>33.862433862433861</v>
      </c>
      <c r="J169" s="7">
        <f t="shared" si="98"/>
        <v>12.918660287081341</v>
      </c>
      <c r="K169" s="28"/>
      <c r="L169" s="28"/>
      <c r="M169" s="28"/>
      <c r="N169" s="5" t="s">
        <v>87</v>
      </c>
      <c r="O169" s="5">
        <v>303</v>
      </c>
      <c r="P169" s="5">
        <v>125</v>
      </c>
      <c r="Q169" s="5">
        <v>178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4</v>
      </c>
      <c r="Y169" s="5">
        <v>0</v>
      </c>
      <c r="Z169" s="5">
        <v>4</v>
      </c>
      <c r="AA169" s="5">
        <v>0</v>
      </c>
      <c r="AB169" s="5">
        <v>0</v>
      </c>
      <c r="AC169" s="5">
        <v>0</v>
      </c>
    </row>
    <row r="170" spans="1:29" x14ac:dyDescent="0.2">
      <c r="A170" s="5" t="s">
        <v>88</v>
      </c>
      <c r="B170" s="5">
        <v>323</v>
      </c>
      <c r="C170" s="5">
        <v>148</v>
      </c>
      <c r="D170" s="5">
        <v>175</v>
      </c>
      <c r="E170" s="5">
        <v>29</v>
      </c>
      <c r="F170" s="5">
        <v>16</v>
      </c>
      <c r="G170" s="5">
        <v>13</v>
      </c>
      <c r="H170" s="7">
        <f t="shared" si="98"/>
        <v>8.9783281733746119</v>
      </c>
      <c r="I170" s="7">
        <f t="shared" si="98"/>
        <v>10.810810810810811</v>
      </c>
      <c r="J170" s="7">
        <f t="shared" si="98"/>
        <v>7.4285714285714288</v>
      </c>
      <c r="K170" s="28">
        <f>K168*50</f>
        <v>163.05217669654292</v>
      </c>
      <c r="L170" s="28">
        <f t="shared" ref="L170:M170" si="101">L168*50</f>
        <v>189.13210445468508</v>
      </c>
      <c r="M170" s="28">
        <f t="shared" si="101"/>
        <v>139.94565217391303</v>
      </c>
      <c r="N170" s="5" t="s">
        <v>88</v>
      </c>
      <c r="O170" s="5">
        <v>287</v>
      </c>
      <c r="P170" s="5">
        <v>129</v>
      </c>
      <c r="Q170" s="5">
        <v>158</v>
      </c>
      <c r="R170" s="5">
        <v>1</v>
      </c>
      <c r="S170" s="5">
        <v>1</v>
      </c>
      <c r="T170" s="5">
        <v>0</v>
      </c>
      <c r="U170" s="5">
        <v>0</v>
      </c>
      <c r="V170" s="5">
        <v>0</v>
      </c>
      <c r="W170" s="5">
        <v>0</v>
      </c>
      <c r="X170" s="5">
        <v>3</v>
      </c>
      <c r="Y170" s="5">
        <v>0</v>
      </c>
      <c r="Z170" s="5">
        <v>3</v>
      </c>
      <c r="AA170" s="5">
        <v>3</v>
      </c>
      <c r="AB170" s="5">
        <v>2</v>
      </c>
      <c r="AC170" s="5">
        <v>1</v>
      </c>
    </row>
    <row r="171" spans="1:29" x14ac:dyDescent="0.2">
      <c r="A171" s="5" t="s">
        <v>89</v>
      </c>
      <c r="B171" s="5">
        <v>256</v>
      </c>
      <c r="C171" s="5">
        <v>140</v>
      </c>
      <c r="D171" s="5">
        <v>116</v>
      </c>
      <c r="E171" s="5">
        <v>17</v>
      </c>
      <c r="F171" s="5">
        <v>8</v>
      </c>
      <c r="G171" s="5">
        <v>9</v>
      </c>
      <c r="H171" s="7">
        <f t="shared" si="98"/>
        <v>6.640625</v>
      </c>
      <c r="I171" s="7">
        <f t="shared" si="98"/>
        <v>5.7142857142857144</v>
      </c>
      <c r="J171" s="7">
        <f t="shared" si="98"/>
        <v>7.7586206896551726</v>
      </c>
      <c r="K171" s="28"/>
      <c r="L171" s="28"/>
      <c r="M171" s="28"/>
      <c r="N171" s="5" t="s">
        <v>89</v>
      </c>
      <c r="O171" s="5">
        <v>231</v>
      </c>
      <c r="P171" s="5">
        <v>131</v>
      </c>
      <c r="Q171" s="5">
        <v>100</v>
      </c>
      <c r="R171" s="5">
        <v>0</v>
      </c>
      <c r="S171" s="5">
        <v>0</v>
      </c>
      <c r="T171" s="5">
        <v>0</v>
      </c>
      <c r="U171" s="5">
        <v>2</v>
      </c>
      <c r="V171" s="5">
        <v>0</v>
      </c>
      <c r="W171" s="5">
        <v>2</v>
      </c>
      <c r="X171" s="5">
        <v>2</v>
      </c>
      <c r="Y171" s="5">
        <v>1</v>
      </c>
      <c r="Z171" s="5">
        <v>1</v>
      </c>
      <c r="AA171" s="5">
        <v>4</v>
      </c>
      <c r="AB171" s="5">
        <v>0</v>
      </c>
      <c r="AC171" s="5">
        <v>4</v>
      </c>
    </row>
    <row r="172" spans="1:29" x14ac:dyDescent="0.2">
      <c r="A172" s="5" t="s">
        <v>90</v>
      </c>
      <c r="B172" s="5">
        <v>176</v>
      </c>
      <c r="C172" s="5">
        <v>84</v>
      </c>
      <c r="D172" s="5">
        <v>92</v>
      </c>
      <c r="E172" s="5">
        <v>9</v>
      </c>
      <c r="F172" s="5">
        <v>5</v>
      </c>
      <c r="G172" s="5">
        <v>4</v>
      </c>
      <c r="H172" s="7">
        <f t="shared" si="98"/>
        <v>5.1136363636363642</v>
      </c>
      <c r="I172" s="7">
        <f t="shared" si="98"/>
        <v>5.9523809523809517</v>
      </c>
      <c r="J172" s="7">
        <f t="shared" si="98"/>
        <v>4.3478260869565215</v>
      </c>
      <c r="K172" s="28">
        <f>K166-K170</f>
        <v>2499.6878217343319</v>
      </c>
      <c r="L172" s="28">
        <f t="shared" ref="L172:M172" si="102">L166-L170</f>
        <v>2685.6304061963092</v>
      </c>
      <c r="M172" s="28">
        <f t="shared" si="102"/>
        <v>2340.5504881173101</v>
      </c>
      <c r="N172" s="5" t="s">
        <v>90</v>
      </c>
      <c r="O172" s="5">
        <v>158</v>
      </c>
      <c r="P172" s="5">
        <v>74</v>
      </c>
      <c r="Q172" s="5">
        <v>84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3</v>
      </c>
      <c r="Y172" s="5">
        <v>3</v>
      </c>
      <c r="Z172" s="5">
        <v>0</v>
      </c>
      <c r="AA172" s="5">
        <v>6</v>
      </c>
      <c r="AB172" s="5">
        <v>2</v>
      </c>
      <c r="AC172" s="5">
        <v>4</v>
      </c>
    </row>
    <row r="173" spans="1:29" x14ac:dyDescent="0.2">
      <c r="A173" s="5" t="s">
        <v>91</v>
      </c>
      <c r="B173" s="5">
        <v>142</v>
      </c>
      <c r="C173" s="5">
        <v>62</v>
      </c>
      <c r="D173" s="5">
        <v>80</v>
      </c>
      <c r="E173" s="5">
        <v>2</v>
      </c>
      <c r="F173" s="5">
        <v>1</v>
      </c>
      <c r="G173" s="5">
        <v>1</v>
      </c>
      <c r="H173" s="7">
        <f t="shared" si="98"/>
        <v>1.4084507042253522</v>
      </c>
      <c r="I173" s="7">
        <f t="shared" si="98"/>
        <v>1.6129032258064515</v>
      </c>
      <c r="J173" s="7">
        <f t="shared" si="98"/>
        <v>1.25</v>
      </c>
      <c r="K173" s="28">
        <f>100-K168</f>
        <v>96.738956466069141</v>
      </c>
      <c r="L173" s="28">
        <f t="shared" ref="L173:M173" si="103">100-L168</f>
        <v>96.217357910906301</v>
      </c>
      <c r="M173" s="28">
        <f t="shared" si="103"/>
        <v>97.201086956521735</v>
      </c>
      <c r="N173" s="5" t="s">
        <v>91</v>
      </c>
      <c r="O173" s="5">
        <v>135</v>
      </c>
      <c r="P173" s="5">
        <v>61</v>
      </c>
      <c r="Q173" s="5">
        <v>74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1</v>
      </c>
      <c r="Y173" s="5">
        <v>0</v>
      </c>
      <c r="Z173" s="5">
        <v>1</v>
      </c>
      <c r="AA173" s="5">
        <v>4</v>
      </c>
      <c r="AB173" s="5">
        <v>0</v>
      </c>
      <c r="AC173" s="5">
        <v>4</v>
      </c>
    </row>
    <row r="174" spans="1:29" x14ac:dyDescent="0.2">
      <c r="A174" s="5" t="s">
        <v>92</v>
      </c>
      <c r="B174" s="5">
        <v>149</v>
      </c>
      <c r="C174" s="5">
        <v>73</v>
      </c>
      <c r="D174" s="5">
        <v>76</v>
      </c>
      <c r="E174" s="5">
        <v>2</v>
      </c>
      <c r="F174" s="5">
        <v>0</v>
      </c>
      <c r="G174" s="5">
        <v>2</v>
      </c>
      <c r="H174" s="7">
        <f>SUM(H166:H172)*5</f>
        <v>1162.7399984308747</v>
      </c>
      <c r="I174" s="7">
        <f>SUM(I166:I172)*5</f>
        <v>1374.7625106509938</v>
      </c>
      <c r="J174" s="7">
        <f>SUM(J166:J172)*5</f>
        <v>980.49614029122336</v>
      </c>
      <c r="K174" s="29">
        <f>K172/K173</f>
        <v>25.839516085860289</v>
      </c>
      <c r="L174" s="29">
        <f t="shared" ref="L174:M174" si="104">L172/L173</f>
        <v>27.91211964771578</v>
      </c>
      <c r="M174" s="29">
        <f t="shared" si="104"/>
        <v>24.079468259076606</v>
      </c>
      <c r="N174" s="5" t="s">
        <v>92</v>
      </c>
      <c r="O174" s="5">
        <v>127</v>
      </c>
      <c r="P174" s="5">
        <v>72</v>
      </c>
      <c r="Q174" s="5">
        <v>55</v>
      </c>
      <c r="R174" s="5">
        <v>0</v>
      </c>
      <c r="S174" s="5">
        <v>0</v>
      </c>
      <c r="T174" s="5">
        <v>0</v>
      </c>
      <c r="U174" s="5">
        <v>1</v>
      </c>
      <c r="V174" s="5">
        <v>0</v>
      </c>
      <c r="W174" s="5">
        <v>1</v>
      </c>
      <c r="X174" s="5">
        <v>0</v>
      </c>
      <c r="Y174" s="5">
        <v>0</v>
      </c>
      <c r="Z174" s="5">
        <v>0</v>
      </c>
      <c r="AA174" s="5">
        <v>19</v>
      </c>
      <c r="AB174" s="5">
        <v>1</v>
      </c>
      <c r="AC174" s="5">
        <v>18</v>
      </c>
    </row>
    <row r="175" spans="1:29" x14ac:dyDescent="0.2">
      <c r="A175" s="5" t="s">
        <v>107</v>
      </c>
      <c r="N175" s="5" t="s">
        <v>107</v>
      </c>
    </row>
    <row r="176" spans="1:29" x14ac:dyDescent="0.2">
      <c r="A176" s="5" t="s">
        <v>84</v>
      </c>
      <c r="N176" s="5" t="s">
        <v>84</v>
      </c>
    </row>
    <row r="177" spans="1:29" x14ac:dyDescent="0.2">
      <c r="A177" s="5" t="s">
        <v>0</v>
      </c>
      <c r="B177" s="5">
        <v>2042</v>
      </c>
      <c r="C177" s="5">
        <v>999</v>
      </c>
      <c r="D177" s="5">
        <v>1043</v>
      </c>
      <c r="E177" s="5">
        <v>783</v>
      </c>
      <c r="F177" s="5">
        <v>430</v>
      </c>
      <c r="G177" s="5">
        <v>353</v>
      </c>
      <c r="H177" s="7">
        <f t="shared" ref="H177:J184" si="105">E177/B177*100</f>
        <v>38.344760039177281</v>
      </c>
      <c r="I177" s="7">
        <f t="shared" si="105"/>
        <v>43.043043043043042</v>
      </c>
      <c r="J177" s="7">
        <f t="shared" si="105"/>
        <v>33.844678811121767</v>
      </c>
      <c r="K177" s="28">
        <f>H185+1500</f>
        <v>2654.7577490278563</v>
      </c>
      <c r="L177" s="28">
        <f t="shared" ref="L177:M177" si="106">I185+1500</f>
        <v>2815.9118556912244</v>
      </c>
      <c r="M177" s="28">
        <f t="shared" si="106"/>
        <v>2507.485904793486</v>
      </c>
      <c r="N177" s="5" t="s">
        <v>0</v>
      </c>
      <c r="O177" s="5">
        <v>1217</v>
      </c>
      <c r="P177" s="5">
        <v>564</v>
      </c>
      <c r="Q177" s="5">
        <v>653</v>
      </c>
      <c r="R177" s="5">
        <v>1</v>
      </c>
      <c r="S177" s="5">
        <v>1</v>
      </c>
      <c r="T177" s="5">
        <v>0</v>
      </c>
      <c r="U177" s="5">
        <v>5</v>
      </c>
      <c r="V177" s="5">
        <v>0</v>
      </c>
      <c r="W177" s="5">
        <v>5</v>
      </c>
      <c r="X177" s="5">
        <v>16</v>
      </c>
      <c r="Y177" s="5">
        <v>1</v>
      </c>
      <c r="Z177" s="5">
        <v>15</v>
      </c>
      <c r="AA177" s="5">
        <v>20</v>
      </c>
      <c r="AB177" s="5">
        <v>3</v>
      </c>
      <c r="AC177" s="5">
        <v>17</v>
      </c>
    </row>
    <row r="178" spans="1:29" x14ac:dyDescent="0.2">
      <c r="A178" s="5" t="s">
        <v>85</v>
      </c>
      <c r="B178" s="5">
        <v>474</v>
      </c>
      <c r="C178" s="5">
        <v>232</v>
      </c>
      <c r="D178" s="5">
        <v>242</v>
      </c>
      <c r="E178" s="5">
        <v>447</v>
      </c>
      <c r="F178" s="5">
        <v>227</v>
      </c>
      <c r="G178" s="5">
        <v>220</v>
      </c>
      <c r="H178" s="7">
        <f t="shared" si="105"/>
        <v>94.303797468354432</v>
      </c>
      <c r="I178" s="7">
        <f t="shared" si="105"/>
        <v>97.84482758620689</v>
      </c>
      <c r="J178" s="7">
        <f t="shared" si="105"/>
        <v>90.909090909090907</v>
      </c>
      <c r="K178" s="28"/>
      <c r="L178" s="28"/>
      <c r="M178" s="28"/>
      <c r="N178" s="5" t="s">
        <v>85</v>
      </c>
      <c r="O178" s="5">
        <v>26</v>
      </c>
      <c r="P178" s="5">
        <v>5</v>
      </c>
      <c r="Q178" s="5">
        <v>21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1</v>
      </c>
      <c r="AB178" s="5">
        <v>0</v>
      </c>
      <c r="AC178" s="5">
        <v>1</v>
      </c>
    </row>
    <row r="179" spans="1:29" x14ac:dyDescent="0.2">
      <c r="A179" s="5" t="s">
        <v>86</v>
      </c>
      <c r="B179" s="5">
        <v>376</v>
      </c>
      <c r="C179" s="5">
        <v>177</v>
      </c>
      <c r="D179" s="5">
        <v>199</v>
      </c>
      <c r="E179" s="5">
        <v>196</v>
      </c>
      <c r="F179" s="5">
        <v>121</v>
      </c>
      <c r="G179" s="5">
        <v>75</v>
      </c>
      <c r="H179" s="7">
        <f t="shared" si="105"/>
        <v>52.12765957446809</v>
      </c>
      <c r="I179" s="7">
        <f t="shared" si="105"/>
        <v>68.361581920903959</v>
      </c>
      <c r="J179" s="7">
        <f t="shared" si="105"/>
        <v>37.688442211055282</v>
      </c>
      <c r="K179" s="28">
        <f>(H183+H184)/2</f>
        <v>5.007976023589694</v>
      </c>
      <c r="L179" s="28">
        <f t="shared" ref="L179:M179" si="107">(I183+I184)/2</f>
        <v>6.531703590527119</v>
      </c>
      <c r="M179" s="28">
        <f t="shared" si="107"/>
        <v>3.5252643948296121</v>
      </c>
      <c r="N179" s="5" t="s">
        <v>86</v>
      </c>
      <c r="O179" s="5">
        <v>180</v>
      </c>
      <c r="P179" s="5">
        <v>56</v>
      </c>
      <c r="Q179" s="5">
        <v>124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0</v>
      </c>
      <c r="AC179" s="5">
        <v>0</v>
      </c>
    </row>
    <row r="180" spans="1:29" x14ac:dyDescent="0.2">
      <c r="A180" s="5" t="s">
        <v>87</v>
      </c>
      <c r="B180" s="5">
        <v>300</v>
      </c>
      <c r="C180" s="5">
        <v>148</v>
      </c>
      <c r="D180" s="5">
        <v>152</v>
      </c>
      <c r="E180" s="5">
        <v>88</v>
      </c>
      <c r="F180" s="5">
        <v>53</v>
      </c>
      <c r="G180" s="5">
        <v>35</v>
      </c>
      <c r="H180" s="7">
        <f t="shared" si="105"/>
        <v>29.333333333333332</v>
      </c>
      <c r="I180" s="7">
        <f t="shared" si="105"/>
        <v>35.810810810810814</v>
      </c>
      <c r="J180" s="7">
        <f t="shared" si="105"/>
        <v>23.026315789473685</v>
      </c>
      <c r="K180" s="28"/>
      <c r="L180" s="28"/>
      <c r="M180" s="28"/>
      <c r="N180" s="5" t="s">
        <v>87</v>
      </c>
      <c r="O180" s="5">
        <v>211</v>
      </c>
      <c r="P180" s="5">
        <v>95</v>
      </c>
      <c r="Q180" s="5">
        <v>116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1</v>
      </c>
      <c r="Y180" s="5">
        <v>0</v>
      </c>
      <c r="Z180" s="5">
        <v>1</v>
      </c>
      <c r="AA180" s="5">
        <v>0</v>
      </c>
      <c r="AB180" s="5">
        <v>0</v>
      </c>
      <c r="AC180" s="5">
        <v>0</v>
      </c>
    </row>
    <row r="181" spans="1:29" x14ac:dyDescent="0.2">
      <c r="A181" s="5" t="s">
        <v>88</v>
      </c>
      <c r="B181" s="5">
        <v>245</v>
      </c>
      <c r="C181" s="5">
        <v>116</v>
      </c>
      <c r="D181" s="5">
        <v>129</v>
      </c>
      <c r="E181" s="5">
        <v>25</v>
      </c>
      <c r="F181" s="5">
        <v>16</v>
      </c>
      <c r="G181" s="5">
        <v>9</v>
      </c>
      <c r="H181" s="7">
        <f t="shared" si="105"/>
        <v>10.204081632653061</v>
      </c>
      <c r="I181" s="7">
        <f t="shared" si="105"/>
        <v>13.793103448275861</v>
      </c>
      <c r="J181" s="7">
        <f t="shared" si="105"/>
        <v>6.9767441860465116</v>
      </c>
      <c r="K181" s="28">
        <f>K179*50</f>
        <v>250.39880117948471</v>
      </c>
      <c r="L181" s="28">
        <f t="shared" ref="L181:M181" si="108">L179*50</f>
        <v>326.58517952635594</v>
      </c>
      <c r="M181" s="28">
        <f t="shared" si="108"/>
        <v>176.26321974148061</v>
      </c>
      <c r="N181" s="5" t="s">
        <v>88</v>
      </c>
      <c r="O181" s="5">
        <v>207</v>
      </c>
      <c r="P181" s="5">
        <v>100</v>
      </c>
      <c r="Q181" s="5">
        <v>107</v>
      </c>
      <c r="R181" s="5">
        <v>0</v>
      </c>
      <c r="S181" s="5">
        <v>0</v>
      </c>
      <c r="T181" s="5">
        <v>0</v>
      </c>
      <c r="U181" s="5">
        <v>3</v>
      </c>
      <c r="V181" s="5">
        <v>0</v>
      </c>
      <c r="W181" s="5">
        <v>3</v>
      </c>
      <c r="X181" s="5">
        <v>5</v>
      </c>
      <c r="Y181" s="5">
        <v>0</v>
      </c>
      <c r="Z181" s="5">
        <v>5</v>
      </c>
      <c r="AA181" s="5">
        <v>5</v>
      </c>
      <c r="AB181" s="5">
        <v>0</v>
      </c>
      <c r="AC181" s="5">
        <v>5</v>
      </c>
    </row>
    <row r="182" spans="1:29" x14ac:dyDescent="0.2">
      <c r="A182" s="5" t="s">
        <v>89</v>
      </c>
      <c r="B182" s="5">
        <v>258</v>
      </c>
      <c r="C182" s="5">
        <v>132</v>
      </c>
      <c r="D182" s="5">
        <v>126</v>
      </c>
      <c r="E182" s="5">
        <v>12</v>
      </c>
      <c r="F182" s="5">
        <v>4</v>
      </c>
      <c r="G182" s="5">
        <v>8</v>
      </c>
      <c r="H182" s="7">
        <f t="shared" si="105"/>
        <v>4.6511627906976747</v>
      </c>
      <c r="I182" s="7">
        <f t="shared" si="105"/>
        <v>3.0303030303030303</v>
      </c>
      <c r="J182" s="7">
        <f t="shared" si="105"/>
        <v>6.3492063492063489</v>
      </c>
      <c r="K182" s="28"/>
      <c r="L182" s="28"/>
      <c r="M182" s="28"/>
      <c r="N182" s="5" t="s">
        <v>89</v>
      </c>
      <c r="O182" s="5">
        <v>240</v>
      </c>
      <c r="P182" s="5">
        <v>127</v>
      </c>
      <c r="Q182" s="5">
        <v>113</v>
      </c>
      <c r="R182" s="5">
        <v>0</v>
      </c>
      <c r="S182" s="5">
        <v>0</v>
      </c>
      <c r="T182" s="5">
        <v>0</v>
      </c>
      <c r="U182" s="5">
        <v>1</v>
      </c>
      <c r="V182" s="5">
        <v>0</v>
      </c>
      <c r="W182" s="5">
        <v>1</v>
      </c>
      <c r="X182" s="5">
        <v>4</v>
      </c>
      <c r="Y182" s="5">
        <v>1</v>
      </c>
      <c r="Z182" s="5">
        <v>3</v>
      </c>
      <c r="AA182" s="5">
        <v>1</v>
      </c>
      <c r="AB182" s="5">
        <v>0</v>
      </c>
      <c r="AC182" s="5">
        <v>1</v>
      </c>
    </row>
    <row r="183" spans="1:29" x14ac:dyDescent="0.2">
      <c r="A183" s="5" t="s">
        <v>90</v>
      </c>
      <c r="B183" s="5">
        <v>151</v>
      </c>
      <c r="C183" s="5">
        <v>77</v>
      </c>
      <c r="D183" s="5">
        <v>74</v>
      </c>
      <c r="E183" s="5">
        <v>3</v>
      </c>
      <c r="F183" s="5">
        <v>1</v>
      </c>
      <c r="G183" s="5">
        <v>2</v>
      </c>
      <c r="H183" s="7">
        <f t="shared" si="105"/>
        <v>1.9867549668874174</v>
      </c>
      <c r="I183" s="7">
        <f t="shared" si="105"/>
        <v>1.2987012987012987</v>
      </c>
      <c r="J183" s="7">
        <f t="shared" si="105"/>
        <v>2.7027027027027026</v>
      </c>
      <c r="K183" s="28">
        <f>K177-K181</f>
        <v>2404.3589478483718</v>
      </c>
      <c r="L183" s="28">
        <f t="shared" ref="L183:M183" si="109">L177-L181</f>
        <v>2489.3266761648683</v>
      </c>
      <c r="M183" s="28">
        <f t="shared" si="109"/>
        <v>2331.2226850520055</v>
      </c>
      <c r="N183" s="5" t="s">
        <v>90</v>
      </c>
      <c r="O183" s="5">
        <v>143</v>
      </c>
      <c r="P183" s="5">
        <v>75</v>
      </c>
      <c r="Q183" s="5">
        <v>68</v>
      </c>
      <c r="R183" s="5">
        <v>0</v>
      </c>
      <c r="S183" s="5">
        <v>0</v>
      </c>
      <c r="T183" s="5">
        <v>0</v>
      </c>
      <c r="U183" s="5">
        <v>1</v>
      </c>
      <c r="V183" s="5">
        <v>0</v>
      </c>
      <c r="W183" s="5">
        <v>1</v>
      </c>
      <c r="X183" s="5">
        <v>2</v>
      </c>
      <c r="Y183" s="5">
        <v>0</v>
      </c>
      <c r="Z183" s="5">
        <v>2</v>
      </c>
      <c r="AA183" s="5">
        <v>2</v>
      </c>
      <c r="AB183" s="5">
        <v>1</v>
      </c>
      <c r="AC183" s="5">
        <v>1</v>
      </c>
    </row>
    <row r="184" spans="1:29" x14ac:dyDescent="0.2">
      <c r="A184" s="5" t="s">
        <v>91</v>
      </c>
      <c r="B184" s="5">
        <v>137</v>
      </c>
      <c r="C184" s="5">
        <v>68</v>
      </c>
      <c r="D184" s="5">
        <v>69</v>
      </c>
      <c r="E184" s="5">
        <v>11</v>
      </c>
      <c r="F184" s="5">
        <v>8</v>
      </c>
      <c r="G184" s="5">
        <v>3</v>
      </c>
      <c r="H184" s="7">
        <f t="shared" si="105"/>
        <v>8.0291970802919703</v>
      </c>
      <c r="I184" s="7">
        <f t="shared" si="105"/>
        <v>11.76470588235294</v>
      </c>
      <c r="J184" s="7">
        <f t="shared" si="105"/>
        <v>4.3478260869565215</v>
      </c>
      <c r="K184" s="28">
        <f>100-K179</f>
        <v>94.992023976410309</v>
      </c>
      <c r="L184" s="28">
        <f t="shared" ref="L184:M184" si="110">100-L179</f>
        <v>93.468296409472885</v>
      </c>
      <c r="M184" s="28">
        <f t="shared" si="110"/>
        <v>96.474735605170395</v>
      </c>
      <c r="N184" s="5" t="s">
        <v>91</v>
      </c>
      <c r="O184" s="5">
        <v>116</v>
      </c>
      <c r="P184" s="5">
        <v>57</v>
      </c>
      <c r="Q184" s="5">
        <v>59</v>
      </c>
      <c r="R184" s="5">
        <v>1</v>
      </c>
      <c r="S184" s="5">
        <v>1</v>
      </c>
      <c r="T184" s="5">
        <v>0</v>
      </c>
      <c r="U184" s="5">
        <v>0</v>
      </c>
      <c r="V184" s="5">
        <v>0</v>
      </c>
      <c r="W184" s="5">
        <v>0</v>
      </c>
      <c r="X184" s="5">
        <v>1</v>
      </c>
      <c r="Y184" s="5">
        <v>0</v>
      </c>
      <c r="Z184" s="5">
        <v>1</v>
      </c>
      <c r="AA184" s="5">
        <v>8</v>
      </c>
      <c r="AB184" s="5">
        <v>2</v>
      </c>
      <c r="AC184" s="5">
        <v>6</v>
      </c>
    </row>
    <row r="185" spans="1:29" x14ac:dyDescent="0.2">
      <c r="A185" s="5" t="s">
        <v>92</v>
      </c>
      <c r="B185" s="5">
        <v>101</v>
      </c>
      <c r="C185" s="5">
        <v>49</v>
      </c>
      <c r="D185" s="5">
        <v>52</v>
      </c>
      <c r="E185" s="5">
        <v>1</v>
      </c>
      <c r="F185" s="5">
        <v>0</v>
      </c>
      <c r="G185" s="5">
        <v>1</v>
      </c>
      <c r="H185" s="7">
        <f>SUM(H177:H183)*5</f>
        <v>1154.7577490278563</v>
      </c>
      <c r="I185" s="7">
        <f>SUM(I177:I183)*5</f>
        <v>1315.9118556912242</v>
      </c>
      <c r="J185" s="7">
        <f>SUM(J177:J183)*5</f>
        <v>1007.485904793486</v>
      </c>
      <c r="K185" s="29">
        <f>K183/K184</f>
        <v>25.311166634847726</v>
      </c>
      <c r="L185" s="29">
        <f t="shared" ref="L185:M185" si="111">L183/L184</f>
        <v>26.632845272577136</v>
      </c>
      <c r="M185" s="29">
        <f t="shared" si="111"/>
        <v>24.164074360283273</v>
      </c>
      <c r="N185" s="5" t="s">
        <v>92</v>
      </c>
      <c r="O185" s="5">
        <v>94</v>
      </c>
      <c r="P185" s="5">
        <v>49</v>
      </c>
      <c r="Q185" s="5">
        <v>45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3</v>
      </c>
      <c r="Y185" s="5">
        <v>0</v>
      </c>
      <c r="Z185" s="5">
        <v>3</v>
      </c>
      <c r="AA185" s="5">
        <v>3</v>
      </c>
      <c r="AB185" s="5">
        <v>0</v>
      </c>
      <c r="AC185" s="5">
        <v>3</v>
      </c>
    </row>
    <row r="186" spans="1:29" x14ac:dyDescent="0.2">
      <c r="A186" s="5" t="s">
        <v>108</v>
      </c>
      <c r="N186" s="5" t="s">
        <v>108</v>
      </c>
    </row>
    <row r="187" spans="1:29" x14ac:dyDescent="0.2">
      <c r="A187" s="5" t="s">
        <v>84</v>
      </c>
      <c r="N187" s="5" t="s">
        <v>84</v>
      </c>
    </row>
    <row r="188" spans="1:29" x14ac:dyDescent="0.2">
      <c r="A188" s="5" t="s">
        <v>0</v>
      </c>
      <c r="B188" s="5">
        <v>1722</v>
      </c>
      <c r="C188" s="5">
        <v>859</v>
      </c>
      <c r="D188" s="5">
        <v>863</v>
      </c>
      <c r="E188" s="5">
        <v>637</v>
      </c>
      <c r="F188" s="5">
        <v>361</v>
      </c>
      <c r="G188" s="5">
        <v>276</v>
      </c>
      <c r="H188" s="7">
        <f t="shared" ref="H188:J195" si="112">E188/B188*100</f>
        <v>36.991869918699187</v>
      </c>
      <c r="I188" s="7">
        <f t="shared" si="112"/>
        <v>42.025611175785798</v>
      </c>
      <c r="J188" s="7">
        <f t="shared" si="112"/>
        <v>31.981460023174975</v>
      </c>
      <c r="K188" s="28">
        <f>H196+1500</f>
        <v>2649.3465655992504</v>
      </c>
      <c r="L188" s="28">
        <f t="shared" ref="L188:M188" si="113">I196+1500</f>
        <v>2819.1344416873744</v>
      </c>
      <c r="M188" s="28">
        <f t="shared" si="113"/>
        <v>2482.9652411911902</v>
      </c>
      <c r="N188" s="5" t="s">
        <v>0</v>
      </c>
      <c r="O188" s="5">
        <v>994</v>
      </c>
      <c r="P188" s="5">
        <v>464</v>
      </c>
      <c r="Q188" s="5">
        <v>530</v>
      </c>
      <c r="R188" s="5">
        <v>50</v>
      </c>
      <c r="S188" s="5">
        <v>24</v>
      </c>
      <c r="T188" s="5">
        <v>26</v>
      </c>
      <c r="U188" s="5">
        <v>4</v>
      </c>
      <c r="V188" s="5">
        <v>2</v>
      </c>
      <c r="W188" s="5">
        <v>2</v>
      </c>
      <c r="X188" s="5">
        <v>11</v>
      </c>
      <c r="Y188" s="5">
        <v>2</v>
      </c>
      <c r="Z188" s="5">
        <v>9</v>
      </c>
      <c r="AA188" s="5">
        <v>26</v>
      </c>
      <c r="AB188" s="5">
        <v>6</v>
      </c>
      <c r="AC188" s="5">
        <v>20</v>
      </c>
    </row>
    <row r="189" spans="1:29" x14ac:dyDescent="0.2">
      <c r="A189" s="5" t="s">
        <v>85</v>
      </c>
      <c r="B189" s="5">
        <v>354</v>
      </c>
      <c r="C189" s="5">
        <v>180</v>
      </c>
      <c r="D189" s="5">
        <v>174</v>
      </c>
      <c r="E189" s="5">
        <v>333</v>
      </c>
      <c r="F189" s="5">
        <v>179</v>
      </c>
      <c r="G189" s="5">
        <v>154</v>
      </c>
      <c r="H189" s="7">
        <f t="shared" si="112"/>
        <v>94.067796610169495</v>
      </c>
      <c r="I189" s="7">
        <f t="shared" si="112"/>
        <v>99.444444444444443</v>
      </c>
      <c r="J189" s="7">
        <f t="shared" si="112"/>
        <v>88.505747126436788</v>
      </c>
      <c r="K189" s="28"/>
      <c r="L189" s="28"/>
      <c r="M189" s="28"/>
      <c r="N189" s="5" t="s">
        <v>85</v>
      </c>
      <c r="O189" s="5">
        <v>19</v>
      </c>
      <c r="P189" s="5">
        <v>1</v>
      </c>
      <c r="Q189" s="5">
        <v>18</v>
      </c>
      <c r="R189" s="5">
        <v>1</v>
      </c>
      <c r="S189" s="5">
        <v>0</v>
      </c>
      <c r="T189" s="5">
        <v>1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1</v>
      </c>
      <c r="AB189" s="5">
        <v>0</v>
      </c>
      <c r="AC189" s="5">
        <v>1</v>
      </c>
    </row>
    <row r="190" spans="1:29" x14ac:dyDescent="0.2">
      <c r="A190" s="5" t="s">
        <v>86</v>
      </c>
      <c r="B190" s="5">
        <v>329</v>
      </c>
      <c r="C190" s="5">
        <v>152</v>
      </c>
      <c r="D190" s="5">
        <v>177</v>
      </c>
      <c r="E190" s="5">
        <v>183</v>
      </c>
      <c r="F190" s="5">
        <v>107</v>
      </c>
      <c r="G190" s="5">
        <v>76</v>
      </c>
      <c r="H190" s="7">
        <f t="shared" si="112"/>
        <v>55.623100303951368</v>
      </c>
      <c r="I190" s="7">
        <f t="shared" si="112"/>
        <v>70.39473684210526</v>
      </c>
      <c r="J190" s="7">
        <f t="shared" si="112"/>
        <v>42.93785310734463</v>
      </c>
      <c r="K190" s="28">
        <f>(H194+H195)/2</f>
        <v>3.0606060606060606</v>
      </c>
      <c r="L190" s="28">
        <f t="shared" ref="L190:M190" si="114">(I194+I195)/2</f>
        <v>0.94339622641509435</v>
      </c>
      <c r="M190" s="28">
        <f t="shared" si="114"/>
        <v>5.0188763046857643</v>
      </c>
      <c r="N190" s="5" t="s">
        <v>86</v>
      </c>
      <c r="O190" s="5">
        <v>137</v>
      </c>
      <c r="P190" s="5">
        <v>43</v>
      </c>
      <c r="Q190" s="5">
        <v>94</v>
      </c>
      <c r="R190" s="5">
        <v>6</v>
      </c>
      <c r="S190" s="5">
        <v>2</v>
      </c>
      <c r="T190" s="5">
        <v>4</v>
      </c>
      <c r="U190" s="5">
        <v>1</v>
      </c>
      <c r="V190" s="5">
        <v>0</v>
      </c>
      <c r="W190" s="5">
        <v>1</v>
      </c>
      <c r="X190" s="5">
        <v>1</v>
      </c>
      <c r="Y190" s="5">
        <v>0</v>
      </c>
      <c r="Z190" s="5">
        <v>1</v>
      </c>
      <c r="AA190" s="5">
        <v>1</v>
      </c>
      <c r="AB190" s="5">
        <v>0</v>
      </c>
      <c r="AC190" s="5">
        <v>1</v>
      </c>
    </row>
    <row r="191" spans="1:29" x14ac:dyDescent="0.2">
      <c r="A191" s="5" t="s">
        <v>87</v>
      </c>
      <c r="B191" s="5">
        <v>314</v>
      </c>
      <c r="C191" s="5">
        <v>169</v>
      </c>
      <c r="D191" s="5">
        <v>145</v>
      </c>
      <c r="E191" s="5">
        <v>70</v>
      </c>
      <c r="F191" s="5">
        <v>52</v>
      </c>
      <c r="G191" s="5">
        <v>18</v>
      </c>
      <c r="H191" s="7">
        <f t="shared" si="112"/>
        <v>22.29299363057325</v>
      </c>
      <c r="I191" s="7">
        <f t="shared" si="112"/>
        <v>30.76923076923077</v>
      </c>
      <c r="J191" s="7">
        <f t="shared" si="112"/>
        <v>12.413793103448276</v>
      </c>
      <c r="K191" s="28"/>
      <c r="L191" s="28"/>
      <c r="M191" s="28"/>
      <c r="N191" s="5" t="s">
        <v>87</v>
      </c>
      <c r="O191" s="5">
        <v>233</v>
      </c>
      <c r="P191" s="5">
        <v>113</v>
      </c>
      <c r="Q191" s="5">
        <v>120</v>
      </c>
      <c r="R191" s="5">
        <v>8</v>
      </c>
      <c r="S191" s="5">
        <v>4</v>
      </c>
      <c r="T191" s="5">
        <v>4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3</v>
      </c>
      <c r="AB191" s="5">
        <v>0</v>
      </c>
      <c r="AC191" s="5">
        <v>3</v>
      </c>
    </row>
    <row r="192" spans="1:29" x14ac:dyDescent="0.2">
      <c r="A192" s="5" t="s">
        <v>88</v>
      </c>
      <c r="B192" s="5">
        <v>215</v>
      </c>
      <c r="C192" s="5">
        <v>115</v>
      </c>
      <c r="D192" s="5">
        <v>100</v>
      </c>
      <c r="E192" s="5">
        <v>33</v>
      </c>
      <c r="F192" s="5">
        <v>17</v>
      </c>
      <c r="G192" s="5">
        <v>16</v>
      </c>
      <c r="H192" s="7">
        <f t="shared" si="112"/>
        <v>15.348837209302326</v>
      </c>
      <c r="I192" s="7">
        <f t="shared" si="112"/>
        <v>14.782608695652174</v>
      </c>
      <c r="J192" s="7">
        <f t="shared" si="112"/>
        <v>16</v>
      </c>
      <c r="K192" s="28">
        <f>K190*50</f>
        <v>153.03030303030303</v>
      </c>
      <c r="L192" s="28">
        <f t="shared" ref="L192:M192" si="115">L190*50</f>
        <v>47.169811320754718</v>
      </c>
      <c r="M192" s="28">
        <f t="shared" si="115"/>
        <v>250.94381523428822</v>
      </c>
      <c r="N192" s="5" t="s">
        <v>88</v>
      </c>
      <c r="O192" s="5">
        <v>169</v>
      </c>
      <c r="P192" s="5">
        <v>90</v>
      </c>
      <c r="Q192" s="5">
        <v>79</v>
      </c>
      <c r="R192" s="5">
        <v>10</v>
      </c>
      <c r="S192" s="5">
        <v>6</v>
      </c>
      <c r="T192" s="5">
        <v>4</v>
      </c>
      <c r="U192" s="5">
        <v>0</v>
      </c>
      <c r="V192" s="5">
        <v>0</v>
      </c>
      <c r="W192" s="5">
        <v>0</v>
      </c>
      <c r="X192" s="5">
        <v>1</v>
      </c>
      <c r="Y192" s="5">
        <v>1</v>
      </c>
      <c r="Z192" s="5">
        <v>0</v>
      </c>
      <c r="AA192" s="5">
        <v>2</v>
      </c>
      <c r="AB192" s="5">
        <v>1</v>
      </c>
      <c r="AC192" s="5">
        <v>1</v>
      </c>
    </row>
    <row r="193" spans="1:29" x14ac:dyDescent="0.2">
      <c r="A193" s="5" t="s">
        <v>89</v>
      </c>
      <c r="B193" s="5">
        <v>164</v>
      </c>
      <c r="C193" s="5">
        <v>78</v>
      </c>
      <c r="D193" s="5">
        <v>86</v>
      </c>
      <c r="E193" s="5">
        <v>8</v>
      </c>
      <c r="F193" s="5">
        <v>5</v>
      </c>
      <c r="G193" s="5">
        <v>3</v>
      </c>
      <c r="H193" s="7">
        <f t="shared" si="112"/>
        <v>4.8780487804878048</v>
      </c>
      <c r="I193" s="7">
        <f t="shared" si="112"/>
        <v>6.4102564102564097</v>
      </c>
      <c r="J193" s="7">
        <f t="shared" si="112"/>
        <v>3.4883720930232558</v>
      </c>
      <c r="K193" s="28"/>
      <c r="L193" s="28"/>
      <c r="M193" s="28"/>
      <c r="N193" s="5" t="s">
        <v>89</v>
      </c>
      <c r="O193" s="5">
        <v>136</v>
      </c>
      <c r="P193" s="5">
        <v>67</v>
      </c>
      <c r="Q193" s="5">
        <v>69</v>
      </c>
      <c r="R193" s="5">
        <v>15</v>
      </c>
      <c r="S193" s="5">
        <v>6</v>
      </c>
      <c r="T193" s="5">
        <v>9</v>
      </c>
      <c r="U193" s="5">
        <v>0</v>
      </c>
      <c r="V193" s="5">
        <v>0</v>
      </c>
      <c r="W193" s="5">
        <v>0</v>
      </c>
      <c r="X193" s="5">
        <v>4</v>
      </c>
      <c r="Y193" s="5">
        <v>0</v>
      </c>
      <c r="Z193" s="5">
        <v>4</v>
      </c>
      <c r="AA193" s="5">
        <v>1</v>
      </c>
      <c r="AB193" s="5">
        <v>0</v>
      </c>
      <c r="AC193" s="5">
        <v>1</v>
      </c>
    </row>
    <row r="194" spans="1:29" x14ac:dyDescent="0.2">
      <c r="A194" s="5" t="s">
        <v>90</v>
      </c>
      <c r="B194" s="5">
        <v>150</v>
      </c>
      <c r="C194" s="5">
        <v>71</v>
      </c>
      <c r="D194" s="5">
        <v>79</v>
      </c>
      <c r="E194" s="5">
        <v>1</v>
      </c>
      <c r="F194" s="5">
        <v>0</v>
      </c>
      <c r="G194" s="5">
        <v>1</v>
      </c>
      <c r="H194" s="7">
        <f t="shared" si="112"/>
        <v>0.66666666666666674</v>
      </c>
      <c r="I194" s="7">
        <f t="shared" si="112"/>
        <v>0</v>
      </c>
      <c r="J194" s="7">
        <f t="shared" si="112"/>
        <v>1.2658227848101267</v>
      </c>
      <c r="K194" s="28">
        <f>K188-K192</f>
        <v>2496.3162625689474</v>
      </c>
      <c r="L194" s="28">
        <f t="shared" ref="L194:M194" si="116">L188-L192</f>
        <v>2771.9646303666195</v>
      </c>
      <c r="M194" s="28">
        <f t="shared" si="116"/>
        <v>2232.021425956902</v>
      </c>
      <c r="N194" s="5" t="s">
        <v>90</v>
      </c>
      <c r="O194" s="5">
        <v>139</v>
      </c>
      <c r="P194" s="5">
        <v>68</v>
      </c>
      <c r="Q194" s="5">
        <v>71</v>
      </c>
      <c r="R194" s="5">
        <v>4</v>
      </c>
      <c r="S194" s="5">
        <v>3</v>
      </c>
      <c r="T194" s="5">
        <v>1</v>
      </c>
      <c r="U194" s="5">
        <v>1</v>
      </c>
      <c r="V194" s="5">
        <v>0</v>
      </c>
      <c r="W194" s="5">
        <v>1</v>
      </c>
      <c r="X194" s="5">
        <v>2</v>
      </c>
      <c r="Y194" s="5">
        <v>0</v>
      </c>
      <c r="Z194" s="5">
        <v>2</v>
      </c>
      <c r="AA194" s="5">
        <v>3</v>
      </c>
      <c r="AB194" s="5">
        <v>0</v>
      </c>
      <c r="AC194" s="5">
        <v>3</v>
      </c>
    </row>
    <row r="195" spans="1:29" x14ac:dyDescent="0.2">
      <c r="A195" s="5" t="s">
        <v>91</v>
      </c>
      <c r="B195" s="5">
        <v>110</v>
      </c>
      <c r="C195" s="5">
        <v>53</v>
      </c>
      <c r="D195" s="5">
        <v>57</v>
      </c>
      <c r="E195" s="5">
        <v>6</v>
      </c>
      <c r="F195" s="5">
        <v>1</v>
      </c>
      <c r="G195" s="5">
        <v>5</v>
      </c>
      <c r="H195" s="7">
        <f t="shared" si="112"/>
        <v>5.4545454545454541</v>
      </c>
      <c r="I195" s="7">
        <f t="shared" si="112"/>
        <v>1.8867924528301887</v>
      </c>
      <c r="J195" s="7">
        <f t="shared" si="112"/>
        <v>8.7719298245614024</v>
      </c>
      <c r="K195" s="28">
        <f>100-K190</f>
        <v>96.939393939393938</v>
      </c>
      <c r="L195" s="28">
        <f t="shared" ref="L195:M195" si="117">100-L190</f>
        <v>99.056603773584911</v>
      </c>
      <c r="M195" s="28">
        <f t="shared" si="117"/>
        <v>94.981123695314238</v>
      </c>
      <c r="N195" s="5" t="s">
        <v>91</v>
      </c>
      <c r="O195" s="5">
        <v>96</v>
      </c>
      <c r="P195" s="5">
        <v>50</v>
      </c>
      <c r="Q195" s="5">
        <v>46</v>
      </c>
      <c r="R195" s="5">
        <v>0</v>
      </c>
      <c r="S195" s="5">
        <v>0</v>
      </c>
      <c r="T195" s="5">
        <v>0</v>
      </c>
      <c r="U195" s="5">
        <v>2</v>
      </c>
      <c r="V195" s="5">
        <v>2</v>
      </c>
      <c r="W195" s="5">
        <v>0</v>
      </c>
      <c r="X195" s="5">
        <v>0</v>
      </c>
      <c r="Y195" s="5">
        <v>0</v>
      </c>
      <c r="Z195" s="5">
        <v>0</v>
      </c>
      <c r="AA195" s="5">
        <v>6</v>
      </c>
      <c r="AB195" s="5">
        <v>0</v>
      </c>
      <c r="AC195" s="5">
        <v>6</v>
      </c>
    </row>
    <row r="196" spans="1:29" x14ac:dyDescent="0.2">
      <c r="A196" s="5" t="s">
        <v>92</v>
      </c>
      <c r="B196" s="5">
        <v>86</v>
      </c>
      <c r="C196" s="5">
        <v>41</v>
      </c>
      <c r="D196" s="5">
        <v>45</v>
      </c>
      <c r="E196" s="5">
        <v>3</v>
      </c>
      <c r="F196" s="5">
        <v>0</v>
      </c>
      <c r="G196" s="5">
        <v>3</v>
      </c>
      <c r="H196" s="7">
        <f>SUM(H188:H194)*5</f>
        <v>1149.3465655992504</v>
      </c>
      <c r="I196" s="7">
        <f>SUM(I188:I194)*5</f>
        <v>1319.1344416873744</v>
      </c>
      <c r="J196" s="7">
        <f>SUM(J188:J194)*5</f>
        <v>982.96524119119022</v>
      </c>
      <c r="K196" s="29">
        <f>K194/K195</f>
        <v>25.75130874172406</v>
      </c>
      <c r="L196" s="29">
        <f t="shared" ref="L196:M196" si="118">L194/L195</f>
        <v>27.98364293512968</v>
      </c>
      <c r="M196" s="29">
        <f t="shared" si="118"/>
        <v>23.49963170700007</v>
      </c>
      <c r="N196" s="5" t="s">
        <v>92</v>
      </c>
      <c r="O196" s="5">
        <v>65</v>
      </c>
      <c r="P196" s="5">
        <v>32</v>
      </c>
      <c r="Q196" s="5">
        <v>33</v>
      </c>
      <c r="R196" s="5">
        <v>6</v>
      </c>
      <c r="S196" s="5">
        <v>3</v>
      </c>
      <c r="T196" s="5">
        <v>3</v>
      </c>
      <c r="U196" s="5">
        <v>0</v>
      </c>
      <c r="V196" s="5">
        <v>0</v>
      </c>
      <c r="W196" s="5">
        <v>0</v>
      </c>
      <c r="X196" s="5">
        <v>3</v>
      </c>
      <c r="Y196" s="5">
        <v>1</v>
      </c>
      <c r="Z196" s="5">
        <v>2</v>
      </c>
      <c r="AA196" s="5">
        <v>9</v>
      </c>
      <c r="AB196" s="5">
        <v>5</v>
      </c>
      <c r="AC196" s="5">
        <v>4</v>
      </c>
    </row>
    <row r="197" spans="1:29" x14ac:dyDescent="0.2">
      <c r="A197" s="5" t="s">
        <v>109</v>
      </c>
      <c r="N197" s="5" t="s">
        <v>109</v>
      </c>
    </row>
    <row r="198" spans="1:29" x14ac:dyDescent="0.2">
      <c r="A198" s="5" t="s">
        <v>84</v>
      </c>
      <c r="N198" s="5" t="s">
        <v>84</v>
      </c>
    </row>
    <row r="199" spans="1:29" x14ac:dyDescent="0.2">
      <c r="A199" s="5" t="s">
        <v>0</v>
      </c>
      <c r="B199" s="5">
        <v>2883</v>
      </c>
      <c r="C199" s="5">
        <v>1349</v>
      </c>
      <c r="D199" s="5">
        <v>1534</v>
      </c>
      <c r="E199" s="5">
        <v>1101</v>
      </c>
      <c r="F199" s="5">
        <v>552</v>
      </c>
      <c r="G199" s="5">
        <v>549</v>
      </c>
      <c r="H199" s="7">
        <f t="shared" ref="H199:J206" si="119">E199/B199*100</f>
        <v>38.189386056191466</v>
      </c>
      <c r="I199" s="7">
        <f t="shared" si="119"/>
        <v>40.919199406968126</v>
      </c>
      <c r="J199" s="7">
        <f t="shared" si="119"/>
        <v>35.788787483702741</v>
      </c>
      <c r="K199" s="28">
        <f>H207+1500</f>
        <v>2776.0336712158014</v>
      </c>
      <c r="L199" s="28">
        <f t="shared" ref="L199:M199" si="120">I207+1500</f>
        <v>2869.589274699651</v>
      </c>
      <c r="M199" s="28">
        <f t="shared" si="120"/>
        <v>2702.1865828065938</v>
      </c>
      <c r="N199" s="5" t="s">
        <v>0</v>
      </c>
      <c r="O199" s="5">
        <v>1554</v>
      </c>
      <c r="P199" s="5">
        <v>724</v>
      </c>
      <c r="Q199" s="5">
        <v>830</v>
      </c>
      <c r="R199" s="5">
        <v>121</v>
      </c>
      <c r="S199" s="5">
        <v>53</v>
      </c>
      <c r="T199" s="5">
        <v>68</v>
      </c>
      <c r="U199" s="5">
        <v>4</v>
      </c>
      <c r="V199" s="5">
        <v>1</v>
      </c>
      <c r="W199" s="5">
        <v>3</v>
      </c>
      <c r="X199" s="5">
        <v>27</v>
      </c>
      <c r="Y199" s="5">
        <v>5</v>
      </c>
      <c r="Z199" s="5">
        <v>22</v>
      </c>
      <c r="AA199" s="5">
        <v>76</v>
      </c>
      <c r="AB199" s="5">
        <v>14</v>
      </c>
      <c r="AC199" s="5">
        <v>62</v>
      </c>
    </row>
    <row r="200" spans="1:29" x14ac:dyDescent="0.2">
      <c r="A200" s="5" t="s">
        <v>85</v>
      </c>
      <c r="B200" s="5">
        <v>516</v>
      </c>
      <c r="C200" s="5">
        <v>261</v>
      </c>
      <c r="D200" s="5">
        <v>255</v>
      </c>
      <c r="E200" s="5">
        <v>482</v>
      </c>
      <c r="F200" s="5">
        <v>254</v>
      </c>
      <c r="G200" s="5">
        <v>228</v>
      </c>
      <c r="H200" s="7">
        <f t="shared" si="119"/>
        <v>93.410852713178301</v>
      </c>
      <c r="I200" s="7">
        <f t="shared" si="119"/>
        <v>97.318007662835242</v>
      </c>
      <c r="J200" s="7">
        <f t="shared" si="119"/>
        <v>89.411764705882362</v>
      </c>
      <c r="K200" s="28"/>
      <c r="L200" s="28"/>
      <c r="M200" s="28"/>
      <c r="N200" s="5" t="s">
        <v>85</v>
      </c>
      <c r="O200" s="5">
        <v>30</v>
      </c>
      <c r="P200" s="5">
        <v>6</v>
      </c>
      <c r="Q200" s="5">
        <v>24</v>
      </c>
      <c r="R200" s="5">
        <v>3</v>
      </c>
      <c r="S200" s="5">
        <v>1</v>
      </c>
      <c r="T200" s="5">
        <v>2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1</v>
      </c>
      <c r="AB200" s="5">
        <v>0</v>
      </c>
      <c r="AC200" s="5">
        <v>1</v>
      </c>
    </row>
    <row r="201" spans="1:29" x14ac:dyDescent="0.2">
      <c r="A201" s="5" t="s">
        <v>86</v>
      </c>
      <c r="B201" s="5">
        <v>563</v>
      </c>
      <c r="C201" s="5">
        <v>237</v>
      </c>
      <c r="D201" s="5">
        <v>326</v>
      </c>
      <c r="E201" s="5">
        <v>341</v>
      </c>
      <c r="F201" s="5">
        <v>163</v>
      </c>
      <c r="G201" s="5">
        <v>178</v>
      </c>
      <c r="H201" s="7">
        <f t="shared" si="119"/>
        <v>60.568383658969807</v>
      </c>
      <c r="I201" s="7">
        <f t="shared" si="119"/>
        <v>68.776371308016877</v>
      </c>
      <c r="J201" s="7">
        <f t="shared" si="119"/>
        <v>54.601226993865026</v>
      </c>
      <c r="K201" s="28">
        <f>(H205+H206)/2</f>
        <v>5.3273668158296044</v>
      </c>
      <c r="L201" s="28">
        <f t="shared" ref="L201:M201" si="121">(I205+I206)/2</f>
        <v>3.077657163306692</v>
      </c>
      <c r="M201" s="28">
        <f t="shared" si="121"/>
        <v>7.2278911564625847</v>
      </c>
      <c r="N201" s="5" t="s">
        <v>86</v>
      </c>
      <c r="O201" s="5">
        <v>196</v>
      </c>
      <c r="P201" s="5">
        <v>67</v>
      </c>
      <c r="Q201" s="5">
        <v>129</v>
      </c>
      <c r="R201" s="5">
        <v>18</v>
      </c>
      <c r="S201" s="5">
        <v>7</v>
      </c>
      <c r="T201" s="5">
        <v>11</v>
      </c>
      <c r="U201" s="5">
        <v>0</v>
      </c>
      <c r="V201" s="5">
        <v>0</v>
      </c>
      <c r="W201" s="5">
        <v>0</v>
      </c>
      <c r="X201" s="5">
        <v>2</v>
      </c>
      <c r="Y201" s="5">
        <v>0</v>
      </c>
      <c r="Z201" s="5">
        <v>2</v>
      </c>
      <c r="AA201" s="5">
        <v>6</v>
      </c>
      <c r="AB201" s="5">
        <v>0</v>
      </c>
      <c r="AC201" s="5">
        <v>6</v>
      </c>
    </row>
    <row r="202" spans="1:29" x14ac:dyDescent="0.2">
      <c r="A202" s="5" t="s">
        <v>87</v>
      </c>
      <c r="B202" s="5">
        <v>474</v>
      </c>
      <c r="C202" s="5">
        <v>204</v>
      </c>
      <c r="D202" s="5">
        <v>270</v>
      </c>
      <c r="E202" s="5">
        <v>153</v>
      </c>
      <c r="F202" s="5">
        <v>80</v>
      </c>
      <c r="G202" s="5">
        <v>73</v>
      </c>
      <c r="H202" s="7">
        <f t="shared" si="119"/>
        <v>32.278481012658226</v>
      </c>
      <c r="I202" s="7">
        <f t="shared" si="119"/>
        <v>39.215686274509807</v>
      </c>
      <c r="J202" s="7">
        <f t="shared" si="119"/>
        <v>27.037037037037038</v>
      </c>
      <c r="K202" s="28"/>
      <c r="L202" s="28"/>
      <c r="M202" s="28"/>
      <c r="N202" s="5" t="s">
        <v>87</v>
      </c>
      <c r="O202" s="5">
        <v>290</v>
      </c>
      <c r="P202" s="5">
        <v>116</v>
      </c>
      <c r="Q202" s="5">
        <v>174</v>
      </c>
      <c r="R202" s="5">
        <v>16</v>
      </c>
      <c r="S202" s="5">
        <v>3</v>
      </c>
      <c r="T202" s="5">
        <v>13</v>
      </c>
      <c r="U202" s="5">
        <v>1</v>
      </c>
      <c r="V202" s="5">
        <v>0</v>
      </c>
      <c r="W202" s="5">
        <v>1</v>
      </c>
      <c r="X202" s="5">
        <v>8</v>
      </c>
      <c r="Y202" s="5">
        <v>2</v>
      </c>
      <c r="Z202" s="5">
        <v>6</v>
      </c>
      <c r="AA202" s="5">
        <v>6</v>
      </c>
      <c r="AB202" s="5">
        <v>3</v>
      </c>
      <c r="AC202" s="5">
        <v>3</v>
      </c>
    </row>
    <row r="203" spans="1:29" x14ac:dyDescent="0.2">
      <c r="A203" s="5" t="s">
        <v>88</v>
      </c>
      <c r="B203" s="5">
        <v>445</v>
      </c>
      <c r="C203" s="5">
        <v>220</v>
      </c>
      <c r="D203" s="5">
        <v>225</v>
      </c>
      <c r="E203" s="5">
        <v>65</v>
      </c>
      <c r="F203" s="5">
        <v>33</v>
      </c>
      <c r="G203" s="5">
        <v>32</v>
      </c>
      <c r="H203" s="7">
        <f t="shared" si="119"/>
        <v>14.606741573033707</v>
      </c>
      <c r="I203" s="7">
        <f t="shared" si="119"/>
        <v>15</v>
      </c>
      <c r="J203" s="7">
        <f t="shared" si="119"/>
        <v>14.222222222222221</v>
      </c>
      <c r="K203" s="28">
        <f>K201*50</f>
        <v>266.36834079148019</v>
      </c>
      <c r="L203" s="28">
        <f t="shared" ref="L203:M203" si="122">L201*50</f>
        <v>153.8828581653346</v>
      </c>
      <c r="M203" s="28">
        <f t="shared" si="122"/>
        <v>361.39455782312922</v>
      </c>
      <c r="N203" s="5" t="s">
        <v>88</v>
      </c>
      <c r="O203" s="5">
        <v>334</v>
      </c>
      <c r="P203" s="5">
        <v>169</v>
      </c>
      <c r="Q203" s="5">
        <v>165</v>
      </c>
      <c r="R203" s="5">
        <v>27</v>
      </c>
      <c r="S203" s="5">
        <v>14</v>
      </c>
      <c r="T203" s="5">
        <v>13</v>
      </c>
      <c r="U203" s="5">
        <v>2</v>
      </c>
      <c r="V203" s="5">
        <v>1</v>
      </c>
      <c r="W203" s="5">
        <v>1</v>
      </c>
      <c r="X203" s="5">
        <v>8</v>
      </c>
      <c r="Y203" s="5">
        <v>1</v>
      </c>
      <c r="Z203" s="5">
        <v>7</v>
      </c>
      <c r="AA203" s="5">
        <v>9</v>
      </c>
      <c r="AB203" s="5">
        <v>2</v>
      </c>
      <c r="AC203" s="5">
        <v>7</v>
      </c>
    </row>
    <row r="204" spans="1:29" x14ac:dyDescent="0.2">
      <c r="A204" s="5" t="s">
        <v>89</v>
      </c>
      <c r="B204" s="5">
        <v>331</v>
      </c>
      <c r="C204" s="5">
        <v>168</v>
      </c>
      <c r="D204" s="5">
        <v>163</v>
      </c>
      <c r="E204" s="5">
        <v>31</v>
      </c>
      <c r="F204" s="5">
        <v>13</v>
      </c>
      <c r="G204" s="5">
        <v>18</v>
      </c>
      <c r="H204" s="7">
        <f t="shared" si="119"/>
        <v>9.3655589123867067</v>
      </c>
      <c r="I204" s="7">
        <f t="shared" si="119"/>
        <v>7.7380952380952381</v>
      </c>
      <c r="J204" s="7">
        <f t="shared" si="119"/>
        <v>11.042944785276074</v>
      </c>
      <c r="K204" s="28"/>
      <c r="L204" s="28"/>
      <c r="M204" s="28"/>
      <c r="N204" s="5" t="s">
        <v>89</v>
      </c>
      <c r="O204" s="5">
        <v>270</v>
      </c>
      <c r="P204" s="5">
        <v>143</v>
      </c>
      <c r="Q204" s="5">
        <v>127</v>
      </c>
      <c r="R204" s="5">
        <v>21</v>
      </c>
      <c r="S204" s="5">
        <v>11</v>
      </c>
      <c r="T204" s="5">
        <v>10</v>
      </c>
      <c r="U204" s="5">
        <v>0</v>
      </c>
      <c r="V204" s="5">
        <v>0</v>
      </c>
      <c r="W204" s="5">
        <v>0</v>
      </c>
      <c r="X204" s="5">
        <v>3</v>
      </c>
      <c r="Y204" s="5">
        <v>0</v>
      </c>
      <c r="Z204" s="5">
        <v>3</v>
      </c>
      <c r="AA204" s="5">
        <v>6</v>
      </c>
      <c r="AB204" s="5">
        <v>1</v>
      </c>
      <c r="AC204" s="5">
        <v>5</v>
      </c>
    </row>
    <row r="205" spans="1:29" x14ac:dyDescent="0.2">
      <c r="A205" s="5" t="s">
        <v>90</v>
      </c>
      <c r="B205" s="5">
        <v>221</v>
      </c>
      <c r="C205" s="5">
        <v>101</v>
      </c>
      <c r="D205" s="5">
        <v>120</v>
      </c>
      <c r="E205" s="5">
        <v>15</v>
      </c>
      <c r="F205" s="5">
        <v>5</v>
      </c>
      <c r="G205" s="5">
        <v>10</v>
      </c>
      <c r="H205" s="7">
        <f t="shared" si="119"/>
        <v>6.7873303167420813</v>
      </c>
      <c r="I205" s="7">
        <f t="shared" si="119"/>
        <v>4.9504950495049505</v>
      </c>
      <c r="J205" s="7">
        <f t="shared" si="119"/>
        <v>8.3333333333333321</v>
      </c>
      <c r="K205" s="28">
        <f>K199-K203</f>
        <v>2509.6653304243214</v>
      </c>
      <c r="L205" s="28">
        <f t="shared" ref="L205:M205" si="123">L199-L203</f>
        <v>2715.7064165343163</v>
      </c>
      <c r="M205" s="28">
        <f t="shared" si="123"/>
        <v>2340.7920249834647</v>
      </c>
      <c r="N205" s="5" t="s">
        <v>90</v>
      </c>
      <c r="O205" s="5">
        <v>170</v>
      </c>
      <c r="P205" s="5">
        <v>86</v>
      </c>
      <c r="Q205" s="5">
        <v>84</v>
      </c>
      <c r="R205" s="5">
        <v>19</v>
      </c>
      <c r="S205" s="5">
        <v>7</v>
      </c>
      <c r="T205" s="5">
        <v>12</v>
      </c>
      <c r="U205" s="5">
        <v>1</v>
      </c>
      <c r="V205" s="5">
        <v>0</v>
      </c>
      <c r="W205" s="5">
        <v>1</v>
      </c>
      <c r="X205" s="5">
        <v>2</v>
      </c>
      <c r="Y205" s="5">
        <v>1</v>
      </c>
      <c r="Z205" s="5">
        <v>1</v>
      </c>
      <c r="AA205" s="5">
        <v>14</v>
      </c>
      <c r="AB205" s="5">
        <v>2</v>
      </c>
      <c r="AC205" s="5">
        <v>12</v>
      </c>
    </row>
    <row r="206" spans="1:29" x14ac:dyDescent="0.2">
      <c r="A206" s="5" t="s">
        <v>91</v>
      </c>
      <c r="B206" s="5">
        <v>181</v>
      </c>
      <c r="C206" s="5">
        <v>83</v>
      </c>
      <c r="D206" s="5">
        <v>98</v>
      </c>
      <c r="E206" s="5">
        <v>7</v>
      </c>
      <c r="F206" s="5">
        <v>1</v>
      </c>
      <c r="G206" s="5">
        <v>6</v>
      </c>
      <c r="H206" s="7">
        <f t="shared" si="119"/>
        <v>3.867403314917127</v>
      </c>
      <c r="I206" s="7">
        <f t="shared" si="119"/>
        <v>1.2048192771084338</v>
      </c>
      <c r="J206" s="7">
        <f t="shared" si="119"/>
        <v>6.1224489795918364</v>
      </c>
      <c r="K206" s="28">
        <f>100-K201</f>
        <v>94.672633184170394</v>
      </c>
      <c r="L206" s="28">
        <f t="shared" ref="L206:M206" si="124">100-L201</f>
        <v>96.922342836693304</v>
      </c>
      <c r="M206" s="28">
        <f t="shared" si="124"/>
        <v>92.77210884353741</v>
      </c>
      <c r="N206" s="5" t="s">
        <v>91</v>
      </c>
      <c r="O206" s="5">
        <v>141</v>
      </c>
      <c r="P206" s="5">
        <v>72</v>
      </c>
      <c r="Q206" s="5">
        <v>69</v>
      </c>
      <c r="R206" s="5">
        <v>12</v>
      </c>
      <c r="S206" s="5">
        <v>7</v>
      </c>
      <c r="T206" s="5">
        <v>5</v>
      </c>
      <c r="U206" s="5">
        <v>0</v>
      </c>
      <c r="V206" s="5">
        <v>0</v>
      </c>
      <c r="W206" s="5">
        <v>0</v>
      </c>
      <c r="X206" s="5">
        <v>3</v>
      </c>
      <c r="Y206" s="5">
        <v>0</v>
      </c>
      <c r="Z206" s="5">
        <v>3</v>
      </c>
      <c r="AA206" s="5">
        <v>18</v>
      </c>
      <c r="AB206" s="5">
        <v>3</v>
      </c>
      <c r="AC206" s="5">
        <v>15</v>
      </c>
    </row>
    <row r="207" spans="1:29" x14ac:dyDescent="0.2">
      <c r="A207" s="5" t="s">
        <v>92</v>
      </c>
      <c r="B207" s="5">
        <v>152</v>
      </c>
      <c r="C207" s="5">
        <v>75</v>
      </c>
      <c r="D207" s="5">
        <v>77</v>
      </c>
      <c r="E207" s="5">
        <v>7</v>
      </c>
      <c r="F207" s="5">
        <v>3</v>
      </c>
      <c r="G207" s="5">
        <v>4</v>
      </c>
      <c r="H207" s="7">
        <f>SUM(H199:H205)*5</f>
        <v>1276.0336712158014</v>
      </c>
      <c r="I207" s="7">
        <f>SUM(I199:I205)*5</f>
        <v>1369.589274699651</v>
      </c>
      <c r="J207" s="7">
        <f>SUM(J199:J205)*5</f>
        <v>1202.1865828065941</v>
      </c>
      <c r="K207" s="29">
        <f>K205/K206</f>
        <v>26.508878500740238</v>
      </c>
      <c r="L207" s="29">
        <f t="shared" ref="L207:M207" si="125">L205/L206</f>
        <v>28.019405402839599</v>
      </c>
      <c r="M207" s="29">
        <f t="shared" si="125"/>
        <v>25.231635393038996</v>
      </c>
      <c r="N207" s="5" t="s">
        <v>92</v>
      </c>
      <c r="O207" s="5">
        <v>123</v>
      </c>
      <c r="P207" s="5">
        <v>65</v>
      </c>
      <c r="Q207" s="5">
        <v>58</v>
      </c>
      <c r="R207" s="5">
        <v>5</v>
      </c>
      <c r="S207" s="5">
        <v>3</v>
      </c>
      <c r="T207" s="5">
        <v>2</v>
      </c>
      <c r="U207" s="5">
        <v>0</v>
      </c>
      <c r="V207" s="5">
        <v>0</v>
      </c>
      <c r="W207" s="5">
        <v>0</v>
      </c>
      <c r="X207" s="5">
        <v>1</v>
      </c>
      <c r="Y207" s="5">
        <v>1</v>
      </c>
      <c r="Z207" s="5">
        <v>0</v>
      </c>
      <c r="AA207" s="5">
        <v>16</v>
      </c>
      <c r="AB207" s="5">
        <v>3</v>
      </c>
      <c r="AC207" s="5">
        <v>13</v>
      </c>
    </row>
    <row r="208" spans="1:29" x14ac:dyDescent="0.2">
      <c r="A208" s="48" t="s">
        <v>426</v>
      </c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 t="s">
        <v>426</v>
      </c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</row>
    <row r="209" spans="1:29" x14ac:dyDescent="0.2">
      <c r="A209" s="5" t="s">
        <v>384</v>
      </c>
      <c r="N209" s="5" t="s">
        <v>384</v>
      </c>
    </row>
    <row r="210" spans="1:29" x14ac:dyDescent="0.2">
      <c r="A210" s="36"/>
      <c r="B210" s="31" t="s">
        <v>0</v>
      </c>
      <c r="C210" s="31"/>
      <c r="D210" s="31"/>
      <c r="E210" s="31" t="s">
        <v>78</v>
      </c>
      <c r="F210" s="31"/>
      <c r="G210" s="31"/>
      <c r="H210" s="38"/>
      <c r="I210" s="39"/>
      <c r="J210" s="36"/>
      <c r="K210" s="31" t="s">
        <v>373</v>
      </c>
      <c r="L210" s="31"/>
      <c r="M210" s="33"/>
      <c r="N210" s="36"/>
      <c r="O210" s="31" t="s">
        <v>79</v>
      </c>
      <c r="P210" s="31"/>
      <c r="Q210" s="31"/>
      <c r="R210" s="31" t="s">
        <v>80</v>
      </c>
      <c r="S210" s="31"/>
      <c r="T210" s="31"/>
      <c r="U210" s="31" t="s">
        <v>81</v>
      </c>
      <c r="V210" s="31"/>
      <c r="W210" s="31"/>
      <c r="X210" s="31" t="s">
        <v>82</v>
      </c>
      <c r="Y210" s="31"/>
      <c r="Z210" s="31"/>
      <c r="AA210" s="31" t="s">
        <v>83</v>
      </c>
      <c r="AB210" s="31"/>
      <c r="AC210" s="33"/>
    </row>
    <row r="211" spans="1:29" s="6" customFormat="1" x14ac:dyDescent="0.2">
      <c r="A211" s="37"/>
      <c r="B211" s="34" t="s">
        <v>0</v>
      </c>
      <c r="C211" s="34" t="s">
        <v>34</v>
      </c>
      <c r="D211" s="34" t="s">
        <v>35</v>
      </c>
      <c r="E211" s="34" t="s">
        <v>0</v>
      </c>
      <c r="F211" s="34" t="s">
        <v>34</v>
      </c>
      <c r="G211" s="34" t="s">
        <v>35</v>
      </c>
      <c r="H211" s="40"/>
      <c r="I211" s="41"/>
      <c r="J211" s="37"/>
      <c r="K211" s="34" t="s">
        <v>0</v>
      </c>
      <c r="L211" s="34" t="s">
        <v>34</v>
      </c>
      <c r="M211" s="35" t="s">
        <v>35</v>
      </c>
      <c r="N211" s="37"/>
      <c r="O211" s="34" t="s">
        <v>0</v>
      </c>
      <c r="P211" s="34" t="s">
        <v>34</v>
      </c>
      <c r="Q211" s="34" t="s">
        <v>35</v>
      </c>
      <c r="R211" s="34" t="s">
        <v>0</v>
      </c>
      <c r="S211" s="34" t="s">
        <v>34</v>
      </c>
      <c r="T211" s="34" t="s">
        <v>35</v>
      </c>
      <c r="U211" s="34" t="s">
        <v>0</v>
      </c>
      <c r="V211" s="34" t="s">
        <v>34</v>
      </c>
      <c r="W211" s="34" t="s">
        <v>35</v>
      </c>
      <c r="X211" s="34" t="s">
        <v>0</v>
      </c>
      <c r="Y211" s="34" t="s">
        <v>34</v>
      </c>
      <c r="Z211" s="34" t="s">
        <v>35</v>
      </c>
      <c r="AA211" s="34" t="s">
        <v>0</v>
      </c>
      <c r="AB211" s="34" t="s">
        <v>34</v>
      </c>
      <c r="AC211" s="35" t="s">
        <v>35</v>
      </c>
    </row>
    <row r="212" spans="1:29" x14ac:dyDescent="0.2">
      <c r="A212" s="5" t="s">
        <v>110</v>
      </c>
      <c r="N212" s="5" t="s">
        <v>110</v>
      </c>
    </row>
    <row r="213" spans="1:29" x14ac:dyDescent="0.2">
      <c r="A213" s="5" t="s">
        <v>84</v>
      </c>
      <c r="N213" s="5" t="s">
        <v>84</v>
      </c>
    </row>
    <row r="214" spans="1:29" x14ac:dyDescent="0.2">
      <c r="A214" s="5" t="s">
        <v>0</v>
      </c>
      <c r="B214" s="5">
        <v>1589</v>
      </c>
      <c r="C214" s="5">
        <v>730</v>
      </c>
      <c r="D214" s="5">
        <v>859</v>
      </c>
      <c r="E214" s="5">
        <v>591</v>
      </c>
      <c r="F214" s="5">
        <v>307</v>
      </c>
      <c r="G214" s="5">
        <v>284</v>
      </c>
      <c r="H214" s="7">
        <f t="shared" ref="H214:J221" si="126">E214/B214*100</f>
        <v>37.19320327249843</v>
      </c>
      <c r="I214" s="7">
        <f t="shared" si="126"/>
        <v>42.054794520547944</v>
      </c>
      <c r="J214" s="7">
        <f t="shared" si="126"/>
        <v>33.061699650756694</v>
      </c>
      <c r="K214" s="28">
        <f>H222+1500</f>
        <v>2737.9549983514239</v>
      </c>
      <c r="L214" s="28">
        <f t="shared" ref="L214:M214" si="127">I222+1500</f>
        <v>2828.7937245357475</v>
      </c>
      <c r="M214" s="28">
        <f t="shared" si="127"/>
        <v>2652.8860827262433</v>
      </c>
      <c r="N214" s="5" t="s">
        <v>0</v>
      </c>
      <c r="O214" s="5">
        <v>860</v>
      </c>
      <c r="P214" s="5">
        <v>379</v>
      </c>
      <c r="Q214" s="5">
        <v>481</v>
      </c>
      <c r="R214" s="5">
        <v>82</v>
      </c>
      <c r="S214" s="5">
        <v>38</v>
      </c>
      <c r="T214" s="5">
        <v>44</v>
      </c>
      <c r="U214" s="5">
        <v>6</v>
      </c>
      <c r="V214" s="5">
        <v>1</v>
      </c>
      <c r="W214" s="5">
        <v>5</v>
      </c>
      <c r="X214" s="5">
        <v>10</v>
      </c>
      <c r="Y214" s="5">
        <v>3</v>
      </c>
      <c r="Z214" s="5">
        <v>7</v>
      </c>
      <c r="AA214" s="5">
        <v>40</v>
      </c>
      <c r="AB214" s="5">
        <v>2</v>
      </c>
      <c r="AC214" s="5">
        <v>38</v>
      </c>
    </row>
    <row r="215" spans="1:29" x14ac:dyDescent="0.2">
      <c r="A215" s="5" t="s">
        <v>85</v>
      </c>
      <c r="B215" s="5">
        <v>307</v>
      </c>
      <c r="C215" s="5">
        <v>160</v>
      </c>
      <c r="D215" s="5">
        <v>147</v>
      </c>
      <c r="E215" s="5">
        <v>292</v>
      </c>
      <c r="F215" s="5">
        <v>159</v>
      </c>
      <c r="G215" s="5">
        <v>133</v>
      </c>
      <c r="H215" s="7">
        <f t="shared" si="126"/>
        <v>95.114006514657973</v>
      </c>
      <c r="I215" s="7">
        <f t="shared" si="126"/>
        <v>99.375</v>
      </c>
      <c r="J215" s="7">
        <f t="shared" si="126"/>
        <v>90.476190476190482</v>
      </c>
      <c r="K215" s="28"/>
      <c r="L215" s="28"/>
      <c r="M215" s="28"/>
      <c r="N215" s="5" t="s">
        <v>85</v>
      </c>
      <c r="O215" s="5">
        <v>11</v>
      </c>
      <c r="P215" s="5">
        <v>1</v>
      </c>
      <c r="Q215" s="5">
        <v>10</v>
      </c>
      <c r="R215" s="5">
        <v>3</v>
      </c>
      <c r="S215" s="5">
        <v>0</v>
      </c>
      <c r="T215" s="5">
        <v>3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1</v>
      </c>
      <c r="AB215" s="5">
        <v>0</v>
      </c>
      <c r="AC215" s="5">
        <v>1</v>
      </c>
    </row>
    <row r="216" spans="1:29" x14ac:dyDescent="0.2">
      <c r="A216" s="5" t="s">
        <v>86</v>
      </c>
      <c r="B216" s="5">
        <v>266</v>
      </c>
      <c r="C216" s="5">
        <v>123</v>
      </c>
      <c r="D216" s="5">
        <v>143</v>
      </c>
      <c r="E216" s="5">
        <v>148</v>
      </c>
      <c r="F216" s="5">
        <v>84</v>
      </c>
      <c r="G216" s="5">
        <v>64</v>
      </c>
      <c r="H216" s="7">
        <f t="shared" si="126"/>
        <v>55.639097744360896</v>
      </c>
      <c r="I216" s="7">
        <f t="shared" si="126"/>
        <v>68.292682926829272</v>
      </c>
      <c r="J216" s="7">
        <f t="shared" si="126"/>
        <v>44.755244755244753</v>
      </c>
      <c r="K216" s="28">
        <f>(H220+H221)/2</f>
        <v>6.7851553767046724</v>
      </c>
      <c r="L216" s="28">
        <f t="shared" ref="L216:M216" si="128">(I220+I221)/2</f>
        <v>6.2655086848635237</v>
      </c>
      <c r="M216" s="28">
        <f t="shared" si="128"/>
        <v>7.2233606557377046</v>
      </c>
      <c r="N216" s="5" t="s">
        <v>86</v>
      </c>
      <c r="O216" s="5">
        <v>102</v>
      </c>
      <c r="P216" s="5">
        <v>33</v>
      </c>
      <c r="Q216" s="5">
        <v>69</v>
      </c>
      <c r="R216" s="5">
        <v>12</v>
      </c>
      <c r="S216" s="5">
        <v>6</v>
      </c>
      <c r="T216" s="5">
        <v>6</v>
      </c>
      <c r="U216" s="5">
        <v>2</v>
      </c>
      <c r="V216" s="5">
        <v>0</v>
      </c>
      <c r="W216" s="5">
        <v>2</v>
      </c>
      <c r="X216" s="5">
        <v>1</v>
      </c>
      <c r="Y216" s="5">
        <v>0</v>
      </c>
      <c r="Z216" s="5">
        <v>1</v>
      </c>
      <c r="AA216" s="5">
        <v>1</v>
      </c>
      <c r="AB216" s="5">
        <v>0</v>
      </c>
      <c r="AC216" s="5">
        <v>1</v>
      </c>
    </row>
    <row r="217" spans="1:29" x14ac:dyDescent="0.2">
      <c r="A217" s="5" t="s">
        <v>87</v>
      </c>
      <c r="B217" s="5">
        <v>263</v>
      </c>
      <c r="C217" s="5">
        <v>118</v>
      </c>
      <c r="D217" s="5">
        <v>145</v>
      </c>
      <c r="E217" s="5">
        <v>75</v>
      </c>
      <c r="F217" s="5">
        <v>37</v>
      </c>
      <c r="G217" s="5">
        <v>38</v>
      </c>
      <c r="H217" s="7">
        <f t="shared" si="126"/>
        <v>28.517110266159694</v>
      </c>
      <c r="I217" s="7">
        <f t="shared" si="126"/>
        <v>31.35593220338983</v>
      </c>
      <c r="J217" s="7">
        <f t="shared" si="126"/>
        <v>26.206896551724139</v>
      </c>
      <c r="K217" s="28"/>
      <c r="L217" s="28"/>
      <c r="M217" s="28"/>
      <c r="N217" s="5" t="s">
        <v>87</v>
      </c>
      <c r="O217" s="5">
        <v>166</v>
      </c>
      <c r="P217" s="5">
        <v>75</v>
      </c>
      <c r="Q217" s="5">
        <v>91</v>
      </c>
      <c r="R217" s="5">
        <v>17</v>
      </c>
      <c r="S217" s="5">
        <v>4</v>
      </c>
      <c r="T217" s="5">
        <v>13</v>
      </c>
      <c r="U217" s="5">
        <v>1</v>
      </c>
      <c r="V217" s="5">
        <v>0</v>
      </c>
      <c r="W217" s="5">
        <v>1</v>
      </c>
      <c r="X217" s="5">
        <v>2</v>
      </c>
      <c r="Y217" s="5">
        <v>1</v>
      </c>
      <c r="Z217" s="5">
        <v>1</v>
      </c>
      <c r="AA217" s="5">
        <v>2</v>
      </c>
      <c r="AB217" s="5">
        <v>1</v>
      </c>
      <c r="AC217" s="5">
        <v>1</v>
      </c>
    </row>
    <row r="218" spans="1:29" x14ac:dyDescent="0.2">
      <c r="A218" s="5" t="s">
        <v>88</v>
      </c>
      <c r="B218" s="5">
        <v>187</v>
      </c>
      <c r="C218" s="5">
        <v>69</v>
      </c>
      <c r="D218" s="5">
        <v>118</v>
      </c>
      <c r="E218" s="5">
        <v>27</v>
      </c>
      <c r="F218" s="5">
        <v>8</v>
      </c>
      <c r="G218" s="5">
        <v>19</v>
      </c>
      <c r="H218" s="7">
        <f t="shared" si="126"/>
        <v>14.438502673796791</v>
      </c>
      <c r="I218" s="7">
        <f t="shared" si="126"/>
        <v>11.594202898550725</v>
      </c>
      <c r="J218" s="7">
        <f t="shared" si="126"/>
        <v>16.101694915254235</v>
      </c>
      <c r="K218" s="28">
        <f>K216*50</f>
        <v>339.25776883523361</v>
      </c>
      <c r="L218" s="28">
        <f t="shared" ref="L218:M218" si="129">L216*50</f>
        <v>313.27543424317616</v>
      </c>
      <c r="M218" s="28">
        <f t="shared" si="129"/>
        <v>361.16803278688525</v>
      </c>
      <c r="N218" s="5" t="s">
        <v>88</v>
      </c>
      <c r="O218" s="5">
        <v>143</v>
      </c>
      <c r="P218" s="5">
        <v>52</v>
      </c>
      <c r="Q218" s="5">
        <v>91</v>
      </c>
      <c r="R218" s="5">
        <v>11</v>
      </c>
      <c r="S218" s="5">
        <v>7</v>
      </c>
      <c r="T218" s="5">
        <v>4</v>
      </c>
      <c r="U218" s="5">
        <v>2</v>
      </c>
      <c r="V218" s="5">
        <v>1</v>
      </c>
      <c r="W218" s="5">
        <v>1</v>
      </c>
      <c r="X218" s="5">
        <v>4</v>
      </c>
      <c r="Y218" s="5">
        <v>1</v>
      </c>
      <c r="Z218" s="5">
        <v>3</v>
      </c>
      <c r="AA218" s="5">
        <v>0</v>
      </c>
      <c r="AB218" s="5">
        <v>0</v>
      </c>
      <c r="AC218" s="5">
        <v>0</v>
      </c>
    </row>
    <row r="219" spans="1:29" x14ac:dyDescent="0.2">
      <c r="A219" s="5" t="s">
        <v>89</v>
      </c>
      <c r="B219" s="5">
        <v>199</v>
      </c>
      <c r="C219" s="5">
        <v>97</v>
      </c>
      <c r="D219" s="5">
        <v>102</v>
      </c>
      <c r="E219" s="5">
        <v>22</v>
      </c>
      <c r="F219" s="5">
        <v>8</v>
      </c>
      <c r="G219" s="5">
        <v>14</v>
      </c>
      <c r="H219" s="7">
        <f t="shared" si="126"/>
        <v>11.055276381909549</v>
      </c>
      <c r="I219" s="7">
        <f t="shared" si="126"/>
        <v>8.2474226804123703</v>
      </c>
      <c r="J219" s="7">
        <f t="shared" si="126"/>
        <v>13.725490196078432</v>
      </c>
      <c r="K219" s="28"/>
      <c r="L219" s="28"/>
      <c r="M219" s="28"/>
      <c r="N219" s="5" t="s">
        <v>89</v>
      </c>
      <c r="O219" s="5">
        <v>160</v>
      </c>
      <c r="P219" s="5">
        <v>78</v>
      </c>
      <c r="Q219" s="5">
        <v>82</v>
      </c>
      <c r="R219" s="5">
        <v>14</v>
      </c>
      <c r="S219" s="5">
        <v>10</v>
      </c>
      <c r="T219" s="5">
        <v>4</v>
      </c>
      <c r="U219" s="5">
        <v>1</v>
      </c>
      <c r="V219" s="5">
        <v>0</v>
      </c>
      <c r="W219" s="5">
        <v>1</v>
      </c>
      <c r="X219" s="5">
        <v>1</v>
      </c>
      <c r="Y219" s="5">
        <v>1</v>
      </c>
      <c r="Z219" s="5">
        <v>0</v>
      </c>
      <c r="AA219" s="5">
        <v>1</v>
      </c>
      <c r="AB219" s="5">
        <v>0</v>
      </c>
      <c r="AC219" s="5">
        <v>1</v>
      </c>
    </row>
    <row r="220" spans="1:29" x14ac:dyDescent="0.2">
      <c r="A220" s="5" t="s">
        <v>90</v>
      </c>
      <c r="B220" s="5">
        <v>142</v>
      </c>
      <c r="C220" s="5">
        <v>62</v>
      </c>
      <c r="D220" s="5">
        <v>80</v>
      </c>
      <c r="E220" s="5">
        <v>8</v>
      </c>
      <c r="F220" s="5">
        <v>3</v>
      </c>
      <c r="G220" s="5">
        <v>5</v>
      </c>
      <c r="H220" s="7">
        <f t="shared" si="126"/>
        <v>5.6338028169014089</v>
      </c>
      <c r="I220" s="7">
        <f t="shared" si="126"/>
        <v>4.838709677419355</v>
      </c>
      <c r="J220" s="7">
        <f t="shared" si="126"/>
        <v>6.25</v>
      </c>
      <c r="K220" s="28">
        <f>K214-K218</f>
        <v>2398.6972295161904</v>
      </c>
      <c r="L220" s="28">
        <f t="shared" ref="L220:M220" si="130">L214-L218</f>
        <v>2515.5182902925712</v>
      </c>
      <c r="M220" s="28">
        <f t="shared" si="130"/>
        <v>2291.718049939358</v>
      </c>
      <c r="N220" s="5" t="s">
        <v>90</v>
      </c>
      <c r="O220" s="5">
        <v>111</v>
      </c>
      <c r="P220" s="5">
        <v>53</v>
      </c>
      <c r="Q220" s="5">
        <v>58</v>
      </c>
      <c r="R220" s="5">
        <v>13</v>
      </c>
      <c r="S220" s="5">
        <v>5</v>
      </c>
      <c r="T220" s="5">
        <v>8</v>
      </c>
      <c r="U220" s="5">
        <v>0</v>
      </c>
      <c r="V220" s="5">
        <v>0</v>
      </c>
      <c r="W220" s="5">
        <v>0</v>
      </c>
      <c r="X220" s="5">
        <v>1</v>
      </c>
      <c r="Y220" s="5">
        <v>0</v>
      </c>
      <c r="Z220" s="5">
        <v>1</v>
      </c>
      <c r="AA220" s="5">
        <v>9</v>
      </c>
      <c r="AB220" s="5">
        <v>1</v>
      </c>
      <c r="AC220" s="5">
        <v>8</v>
      </c>
    </row>
    <row r="221" spans="1:29" x14ac:dyDescent="0.2">
      <c r="A221" s="5" t="s">
        <v>91</v>
      </c>
      <c r="B221" s="5">
        <v>126</v>
      </c>
      <c r="C221" s="5">
        <v>65</v>
      </c>
      <c r="D221" s="5">
        <v>61</v>
      </c>
      <c r="E221" s="5">
        <v>10</v>
      </c>
      <c r="F221" s="5">
        <v>5</v>
      </c>
      <c r="G221" s="5">
        <v>5</v>
      </c>
      <c r="H221" s="7">
        <f t="shared" si="126"/>
        <v>7.9365079365079358</v>
      </c>
      <c r="I221" s="7">
        <f t="shared" si="126"/>
        <v>7.6923076923076925</v>
      </c>
      <c r="J221" s="7">
        <f t="shared" si="126"/>
        <v>8.1967213114754092</v>
      </c>
      <c r="K221" s="28">
        <f>100-K216</f>
        <v>93.214844623295335</v>
      </c>
      <c r="L221" s="28">
        <f t="shared" ref="L221:M221" si="131">100-L216</f>
        <v>93.734491315136481</v>
      </c>
      <c r="M221" s="28">
        <f t="shared" si="131"/>
        <v>92.776639344262293</v>
      </c>
      <c r="N221" s="5" t="s">
        <v>91</v>
      </c>
      <c r="O221" s="5">
        <v>104</v>
      </c>
      <c r="P221" s="5">
        <v>58</v>
      </c>
      <c r="Q221" s="5">
        <v>46</v>
      </c>
      <c r="R221" s="5">
        <v>5</v>
      </c>
      <c r="S221" s="5">
        <v>2</v>
      </c>
      <c r="T221" s="5">
        <v>3</v>
      </c>
      <c r="U221" s="5">
        <v>0</v>
      </c>
      <c r="V221" s="5">
        <v>0</v>
      </c>
      <c r="W221" s="5">
        <v>0</v>
      </c>
      <c r="X221" s="5">
        <v>1</v>
      </c>
      <c r="Y221" s="5">
        <v>0</v>
      </c>
      <c r="Z221" s="5">
        <v>1</v>
      </c>
      <c r="AA221" s="5">
        <v>6</v>
      </c>
      <c r="AB221" s="5">
        <v>0</v>
      </c>
      <c r="AC221" s="5">
        <v>6</v>
      </c>
    </row>
    <row r="222" spans="1:29" x14ac:dyDescent="0.2">
      <c r="A222" s="5" t="s">
        <v>92</v>
      </c>
      <c r="B222" s="5">
        <v>99</v>
      </c>
      <c r="C222" s="5">
        <v>36</v>
      </c>
      <c r="D222" s="5">
        <v>63</v>
      </c>
      <c r="E222" s="5">
        <v>9</v>
      </c>
      <c r="F222" s="5">
        <v>3</v>
      </c>
      <c r="G222" s="5">
        <v>6</v>
      </c>
      <c r="H222" s="7">
        <f>SUM(H214:H220)*5</f>
        <v>1237.9549983514239</v>
      </c>
      <c r="I222" s="7">
        <f>SUM(I214:I220)*5</f>
        <v>1328.7937245357475</v>
      </c>
      <c r="J222" s="7">
        <f>SUM(J214:J220)*5</f>
        <v>1152.8860827262436</v>
      </c>
      <c r="K222" s="29">
        <f>K220/K221</f>
        <v>25.732996060980739</v>
      </c>
      <c r="L222" s="29">
        <f t="shared" ref="L222:M222" si="132">L220/L221</f>
        <v>26.836634572810222</v>
      </c>
      <c r="M222" s="29">
        <f t="shared" si="132"/>
        <v>24.701455734299429</v>
      </c>
      <c r="N222" s="5" t="s">
        <v>92</v>
      </c>
      <c r="O222" s="5">
        <v>63</v>
      </c>
      <c r="P222" s="5">
        <v>29</v>
      </c>
      <c r="Q222" s="5">
        <v>34</v>
      </c>
      <c r="R222" s="5">
        <v>7</v>
      </c>
      <c r="S222" s="5">
        <v>4</v>
      </c>
      <c r="T222" s="5">
        <v>3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20</v>
      </c>
      <c r="AB222" s="5">
        <v>0</v>
      </c>
      <c r="AC222" s="5">
        <v>20</v>
      </c>
    </row>
    <row r="223" spans="1:29" x14ac:dyDescent="0.2">
      <c r="A223" s="5" t="s">
        <v>111</v>
      </c>
      <c r="N223" s="5" t="s">
        <v>111</v>
      </c>
    </row>
    <row r="224" spans="1:29" x14ac:dyDescent="0.2">
      <c r="A224" s="5" t="s">
        <v>84</v>
      </c>
      <c r="N224" s="5" t="s">
        <v>84</v>
      </c>
    </row>
    <row r="225" spans="1:29" x14ac:dyDescent="0.2">
      <c r="A225" s="5" t="s">
        <v>0</v>
      </c>
      <c r="B225" s="5">
        <v>1776</v>
      </c>
      <c r="C225" s="5">
        <v>882</v>
      </c>
      <c r="D225" s="5">
        <v>894</v>
      </c>
      <c r="E225" s="5">
        <v>747</v>
      </c>
      <c r="F225" s="5">
        <v>431</v>
      </c>
      <c r="G225" s="5">
        <v>316</v>
      </c>
      <c r="H225" s="7">
        <f t="shared" ref="H225:J232" si="133">E225/B225*100</f>
        <v>42.060810810810814</v>
      </c>
      <c r="I225" s="7">
        <f t="shared" si="133"/>
        <v>48.86621315192744</v>
      </c>
      <c r="J225" s="7">
        <f t="shared" si="133"/>
        <v>35.34675615212528</v>
      </c>
      <c r="K225" s="28">
        <f>H233+1500</f>
        <v>2947.7481822444215</v>
      </c>
      <c r="L225" s="28">
        <f t="shared" ref="L225:M225" si="134">I233+1500</f>
        <v>3138.6972273114466</v>
      </c>
      <c r="M225" s="28">
        <f t="shared" si="134"/>
        <v>2758.2568304031338</v>
      </c>
      <c r="N225" s="5" t="s">
        <v>0</v>
      </c>
      <c r="O225" s="5">
        <v>957</v>
      </c>
      <c r="P225" s="5">
        <v>437</v>
      </c>
      <c r="Q225" s="5">
        <v>520</v>
      </c>
      <c r="R225" s="5">
        <v>2</v>
      </c>
      <c r="S225" s="5">
        <v>0</v>
      </c>
      <c r="T225" s="5">
        <v>2</v>
      </c>
      <c r="U225" s="5">
        <v>13</v>
      </c>
      <c r="V225" s="5">
        <v>2</v>
      </c>
      <c r="W225" s="5">
        <v>11</v>
      </c>
      <c r="X225" s="5">
        <v>9</v>
      </c>
      <c r="Y225" s="5">
        <v>5</v>
      </c>
      <c r="Z225" s="5">
        <v>4</v>
      </c>
      <c r="AA225" s="5">
        <v>48</v>
      </c>
      <c r="AB225" s="5">
        <v>7</v>
      </c>
      <c r="AC225" s="5">
        <v>41</v>
      </c>
    </row>
    <row r="226" spans="1:29" x14ac:dyDescent="0.2">
      <c r="A226" s="5" t="s">
        <v>85</v>
      </c>
      <c r="B226" s="5">
        <v>315</v>
      </c>
      <c r="C226" s="5">
        <v>167</v>
      </c>
      <c r="D226" s="5">
        <v>148</v>
      </c>
      <c r="E226" s="5">
        <v>301</v>
      </c>
      <c r="F226" s="5">
        <v>164</v>
      </c>
      <c r="G226" s="5">
        <v>137</v>
      </c>
      <c r="H226" s="7">
        <f t="shared" si="133"/>
        <v>95.555555555555557</v>
      </c>
      <c r="I226" s="7">
        <f t="shared" si="133"/>
        <v>98.203592814371248</v>
      </c>
      <c r="J226" s="7">
        <f t="shared" si="133"/>
        <v>92.567567567567565</v>
      </c>
      <c r="K226" s="28"/>
      <c r="L226" s="28"/>
      <c r="M226" s="28"/>
      <c r="N226" s="5" t="s">
        <v>85</v>
      </c>
      <c r="O226" s="5">
        <v>11</v>
      </c>
      <c r="P226" s="5">
        <v>2</v>
      </c>
      <c r="Q226" s="5">
        <v>9</v>
      </c>
      <c r="R226" s="5">
        <v>1</v>
      </c>
      <c r="S226" s="5">
        <v>0</v>
      </c>
      <c r="T226" s="5">
        <v>1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2</v>
      </c>
      <c r="AB226" s="5">
        <v>1</v>
      </c>
      <c r="AC226" s="5">
        <v>1</v>
      </c>
    </row>
    <row r="227" spans="1:29" x14ac:dyDescent="0.2">
      <c r="A227" s="5" t="s">
        <v>86</v>
      </c>
      <c r="B227" s="5">
        <v>287</v>
      </c>
      <c r="C227" s="5">
        <v>150</v>
      </c>
      <c r="D227" s="5">
        <v>137</v>
      </c>
      <c r="E227" s="5">
        <v>200</v>
      </c>
      <c r="F227" s="5">
        <v>125</v>
      </c>
      <c r="G227" s="5">
        <v>75</v>
      </c>
      <c r="H227" s="7">
        <f t="shared" si="133"/>
        <v>69.686411149825787</v>
      </c>
      <c r="I227" s="7">
        <f t="shared" si="133"/>
        <v>83.333333333333343</v>
      </c>
      <c r="J227" s="7">
        <f t="shared" si="133"/>
        <v>54.744525547445257</v>
      </c>
      <c r="K227" s="28">
        <f>(H231+H232)/2</f>
        <v>7.6851320321469574</v>
      </c>
      <c r="L227" s="28">
        <f t="shared" ref="L227:M227" si="135">(I231+I232)/2</f>
        <v>10.18966908797417</v>
      </c>
      <c r="M227" s="28">
        <f t="shared" si="135"/>
        <v>5.89247311827957</v>
      </c>
      <c r="N227" s="5" t="s">
        <v>86</v>
      </c>
      <c r="O227" s="5">
        <v>83</v>
      </c>
      <c r="P227" s="5">
        <v>24</v>
      </c>
      <c r="Q227" s="5">
        <v>59</v>
      </c>
      <c r="R227" s="5">
        <v>0</v>
      </c>
      <c r="S227" s="5">
        <v>0</v>
      </c>
      <c r="T227" s="5">
        <v>0</v>
      </c>
      <c r="U227" s="5">
        <v>2</v>
      </c>
      <c r="V227" s="5">
        <v>0</v>
      </c>
      <c r="W227" s="5">
        <v>2</v>
      </c>
      <c r="X227" s="5">
        <v>0</v>
      </c>
      <c r="Y227" s="5">
        <v>0</v>
      </c>
      <c r="Z227" s="5">
        <v>0</v>
      </c>
      <c r="AA227" s="5">
        <v>2</v>
      </c>
      <c r="AB227" s="5">
        <v>1</v>
      </c>
      <c r="AC227" s="5">
        <v>1</v>
      </c>
    </row>
    <row r="228" spans="1:29" x14ac:dyDescent="0.2">
      <c r="A228" s="5" t="s">
        <v>87</v>
      </c>
      <c r="B228" s="5">
        <v>305</v>
      </c>
      <c r="C228" s="5">
        <v>143</v>
      </c>
      <c r="D228" s="5">
        <v>162</v>
      </c>
      <c r="E228" s="5">
        <v>142</v>
      </c>
      <c r="F228" s="5">
        <v>85</v>
      </c>
      <c r="G228" s="5">
        <v>57</v>
      </c>
      <c r="H228" s="7">
        <f t="shared" si="133"/>
        <v>46.557377049180324</v>
      </c>
      <c r="I228" s="7">
        <f t="shared" si="133"/>
        <v>59.44055944055944</v>
      </c>
      <c r="J228" s="7">
        <f t="shared" si="133"/>
        <v>35.185185185185183</v>
      </c>
      <c r="K228" s="28"/>
      <c r="L228" s="28"/>
      <c r="M228" s="28"/>
      <c r="N228" s="5" t="s">
        <v>87</v>
      </c>
      <c r="O228" s="5">
        <v>155</v>
      </c>
      <c r="P228" s="5">
        <v>56</v>
      </c>
      <c r="Q228" s="5">
        <v>99</v>
      </c>
      <c r="R228" s="5">
        <v>0</v>
      </c>
      <c r="S228" s="5">
        <v>0</v>
      </c>
      <c r="T228" s="5">
        <v>0</v>
      </c>
      <c r="U228" s="5">
        <v>1</v>
      </c>
      <c r="V228" s="5">
        <v>0</v>
      </c>
      <c r="W228" s="5">
        <v>1</v>
      </c>
      <c r="X228" s="5">
        <v>2</v>
      </c>
      <c r="Y228" s="5">
        <v>1</v>
      </c>
      <c r="Z228" s="5">
        <v>1</v>
      </c>
      <c r="AA228" s="5">
        <v>5</v>
      </c>
      <c r="AB228" s="5">
        <v>1</v>
      </c>
      <c r="AC228" s="5">
        <v>4</v>
      </c>
    </row>
    <row r="229" spans="1:29" x14ac:dyDescent="0.2">
      <c r="A229" s="5" t="s">
        <v>88</v>
      </c>
      <c r="B229" s="5">
        <v>297</v>
      </c>
      <c r="C229" s="5">
        <v>159</v>
      </c>
      <c r="D229" s="5">
        <v>138</v>
      </c>
      <c r="E229" s="5">
        <v>55</v>
      </c>
      <c r="F229" s="5">
        <v>36</v>
      </c>
      <c r="G229" s="5">
        <v>19</v>
      </c>
      <c r="H229" s="7">
        <f t="shared" si="133"/>
        <v>18.518518518518519</v>
      </c>
      <c r="I229" s="7">
        <f t="shared" si="133"/>
        <v>22.641509433962266</v>
      </c>
      <c r="J229" s="7">
        <f t="shared" si="133"/>
        <v>13.768115942028986</v>
      </c>
      <c r="K229" s="28">
        <f>K227*50</f>
        <v>384.25660160734787</v>
      </c>
      <c r="L229" s="28">
        <f t="shared" ref="L229:M229" si="136">L227*50</f>
        <v>509.48345439870855</v>
      </c>
      <c r="M229" s="28">
        <f t="shared" si="136"/>
        <v>294.6236559139785</v>
      </c>
      <c r="N229" s="5" t="s">
        <v>88</v>
      </c>
      <c r="O229" s="5">
        <v>230</v>
      </c>
      <c r="P229" s="5">
        <v>122</v>
      </c>
      <c r="Q229" s="5">
        <v>108</v>
      </c>
      <c r="R229" s="5">
        <v>1</v>
      </c>
      <c r="S229" s="5">
        <v>0</v>
      </c>
      <c r="T229" s="5">
        <v>1</v>
      </c>
      <c r="U229" s="5">
        <v>3</v>
      </c>
      <c r="V229" s="5">
        <v>1</v>
      </c>
      <c r="W229" s="5">
        <v>2</v>
      </c>
      <c r="X229" s="5">
        <v>1</v>
      </c>
      <c r="Y229" s="5">
        <v>0</v>
      </c>
      <c r="Z229" s="5">
        <v>1</v>
      </c>
      <c r="AA229" s="5">
        <v>7</v>
      </c>
      <c r="AB229" s="5">
        <v>0</v>
      </c>
      <c r="AC229" s="5">
        <v>7</v>
      </c>
    </row>
    <row r="230" spans="1:29" x14ac:dyDescent="0.2">
      <c r="A230" s="5" t="s">
        <v>89</v>
      </c>
      <c r="B230" s="5">
        <v>220</v>
      </c>
      <c r="C230" s="5">
        <v>118</v>
      </c>
      <c r="D230" s="5">
        <v>102</v>
      </c>
      <c r="E230" s="5">
        <v>23</v>
      </c>
      <c r="F230" s="5">
        <v>8</v>
      </c>
      <c r="G230" s="5">
        <v>15</v>
      </c>
      <c r="H230" s="7">
        <f t="shared" si="133"/>
        <v>10.454545454545453</v>
      </c>
      <c r="I230" s="7">
        <f t="shared" si="133"/>
        <v>6.7796610169491522</v>
      </c>
      <c r="J230" s="7">
        <f t="shared" si="133"/>
        <v>14.705882352941178</v>
      </c>
      <c r="K230" s="28"/>
      <c r="L230" s="28"/>
      <c r="M230" s="28"/>
      <c r="N230" s="5" t="s">
        <v>89</v>
      </c>
      <c r="O230" s="5">
        <v>188</v>
      </c>
      <c r="P230" s="5">
        <v>106</v>
      </c>
      <c r="Q230" s="5">
        <v>82</v>
      </c>
      <c r="R230" s="5">
        <v>0</v>
      </c>
      <c r="S230" s="5">
        <v>0</v>
      </c>
      <c r="T230" s="5">
        <v>0</v>
      </c>
      <c r="U230" s="5">
        <v>1</v>
      </c>
      <c r="V230" s="5">
        <v>0</v>
      </c>
      <c r="W230" s="5">
        <v>1</v>
      </c>
      <c r="X230" s="5">
        <v>3</v>
      </c>
      <c r="Y230" s="5">
        <v>3</v>
      </c>
      <c r="Z230" s="5">
        <v>0</v>
      </c>
      <c r="AA230" s="5">
        <v>5</v>
      </c>
      <c r="AB230" s="5">
        <v>1</v>
      </c>
      <c r="AC230" s="5">
        <v>4</v>
      </c>
    </row>
    <row r="231" spans="1:29" x14ac:dyDescent="0.2">
      <c r="A231" s="5" t="s">
        <v>90</v>
      </c>
      <c r="B231" s="5">
        <v>134</v>
      </c>
      <c r="C231" s="5">
        <v>59</v>
      </c>
      <c r="D231" s="5">
        <v>75</v>
      </c>
      <c r="E231" s="5">
        <v>9</v>
      </c>
      <c r="F231" s="5">
        <v>5</v>
      </c>
      <c r="G231" s="5">
        <v>4</v>
      </c>
      <c r="H231" s="7">
        <f t="shared" si="133"/>
        <v>6.7164179104477615</v>
      </c>
      <c r="I231" s="7">
        <f t="shared" si="133"/>
        <v>8.4745762711864394</v>
      </c>
      <c r="J231" s="7">
        <f t="shared" si="133"/>
        <v>5.3333333333333339</v>
      </c>
      <c r="K231" s="28">
        <f>K225-K229</f>
        <v>2563.4915806370736</v>
      </c>
      <c r="L231" s="28">
        <f t="shared" ref="L231:M231" si="137">L225-L229</f>
        <v>2629.213772912738</v>
      </c>
      <c r="M231" s="28">
        <f t="shared" si="137"/>
        <v>2463.6331744891554</v>
      </c>
      <c r="N231" s="5" t="s">
        <v>90</v>
      </c>
      <c r="O231" s="5">
        <v>112</v>
      </c>
      <c r="P231" s="5">
        <v>50</v>
      </c>
      <c r="Q231" s="5">
        <v>62</v>
      </c>
      <c r="R231" s="5">
        <v>0</v>
      </c>
      <c r="S231" s="5">
        <v>0</v>
      </c>
      <c r="T231" s="5">
        <v>0</v>
      </c>
      <c r="U231" s="5">
        <v>2</v>
      </c>
      <c r="V231" s="5">
        <v>1</v>
      </c>
      <c r="W231" s="5">
        <v>1</v>
      </c>
      <c r="X231" s="5">
        <v>1</v>
      </c>
      <c r="Y231" s="5">
        <v>0</v>
      </c>
      <c r="Z231" s="5">
        <v>1</v>
      </c>
      <c r="AA231" s="5">
        <v>10</v>
      </c>
      <c r="AB231" s="5">
        <v>3</v>
      </c>
      <c r="AC231" s="5">
        <v>7</v>
      </c>
    </row>
    <row r="232" spans="1:29" x14ac:dyDescent="0.2">
      <c r="A232" s="5" t="s">
        <v>91</v>
      </c>
      <c r="B232" s="5">
        <v>104</v>
      </c>
      <c r="C232" s="5">
        <v>42</v>
      </c>
      <c r="D232" s="5">
        <v>62</v>
      </c>
      <c r="E232" s="5">
        <v>9</v>
      </c>
      <c r="F232" s="5">
        <v>5</v>
      </c>
      <c r="G232" s="5">
        <v>4</v>
      </c>
      <c r="H232" s="7">
        <f t="shared" si="133"/>
        <v>8.6538461538461533</v>
      </c>
      <c r="I232" s="7">
        <f t="shared" si="133"/>
        <v>11.904761904761903</v>
      </c>
      <c r="J232" s="7">
        <f t="shared" si="133"/>
        <v>6.4516129032258061</v>
      </c>
      <c r="K232" s="28">
        <f>100-K227</f>
        <v>92.314867967853047</v>
      </c>
      <c r="L232" s="28">
        <f t="shared" ref="L232:M232" si="138">100-L227</f>
        <v>89.810330912025833</v>
      </c>
      <c r="M232" s="28">
        <f t="shared" si="138"/>
        <v>94.107526881720432</v>
      </c>
      <c r="N232" s="5" t="s">
        <v>91</v>
      </c>
      <c r="O232" s="5">
        <v>89</v>
      </c>
      <c r="P232" s="5">
        <v>37</v>
      </c>
      <c r="Q232" s="5">
        <v>52</v>
      </c>
      <c r="R232" s="5">
        <v>0</v>
      </c>
      <c r="S232" s="5">
        <v>0</v>
      </c>
      <c r="T232" s="5">
        <v>0</v>
      </c>
      <c r="U232" s="5">
        <v>1</v>
      </c>
      <c r="V232" s="5">
        <v>0</v>
      </c>
      <c r="W232" s="5">
        <v>1</v>
      </c>
      <c r="X232" s="5">
        <v>1</v>
      </c>
      <c r="Y232" s="5">
        <v>0</v>
      </c>
      <c r="Z232" s="5">
        <v>1</v>
      </c>
      <c r="AA232" s="5">
        <v>4</v>
      </c>
      <c r="AB232" s="5">
        <v>0</v>
      </c>
      <c r="AC232" s="5">
        <v>4</v>
      </c>
    </row>
    <row r="233" spans="1:29" x14ac:dyDescent="0.2">
      <c r="A233" s="5" t="s">
        <v>92</v>
      </c>
      <c r="B233" s="5">
        <v>114</v>
      </c>
      <c r="C233" s="5">
        <v>44</v>
      </c>
      <c r="D233" s="5">
        <v>70</v>
      </c>
      <c r="E233" s="5">
        <v>8</v>
      </c>
      <c r="F233" s="5">
        <v>3</v>
      </c>
      <c r="G233" s="5">
        <v>5</v>
      </c>
      <c r="H233" s="7">
        <f>SUM(H225:H231)*5</f>
        <v>1447.7481822444213</v>
      </c>
      <c r="I233" s="7">
        <f>SUM(I225:I231)*5</f>
        <v>1638.6972273114466</v>
      </c>
      <c r="J233" s="7">
        <f>SUM(J225:J231)*5</f>
        <v>1258.256830403134</v>
      </c>
      <c r="K233" s="29">
        <f>K231/K232</f>
        <v>27.769000130398954</v>
      </c>
      <c r="L233" s="29">
        <f t="shared" ref="L233:M233" si="139">L231/L232</f>
        <v>29.275181888464456</v>
      </c>
      <c r="M233" s="29">
        <f t="shared" si="139"/>
        <v>26.178917416303868</v>
      </c>
      <c r="N233" s="5" t="s">
        <v>92</v>
      </c>
      <c r="O233" s="5">
        <v>89</v>
      </c>
      <c r="P233" s="5">
        <v>40</v>
      </c>
      <c r="Q233" s="5">
        <v>49</v>
      </c>
      <c r="R233" s="5">
        <v>0</v>
      </c>
      <c r="S233" s="5">
        <v>0</v>
      </c>
      <c r="T233" s="5">
        <v>0</v>
      </c>
      <c r="U233" s="5">
        <v>3</v>
      </c>
      <c r="V233" s="5">
        <v>0</v>
      </c>
      <c r="W233" s="5">
        <v>3</v>
      </c>
      <c r="X233" s="5">
        <v>1</v>
      </c>
      <c r="Y233" s="5">
        <v>1</v>
      </c>
      <c r="Z233" s="5">
        <v>0</v>
      </c>
      <c r="AA233" s="5">
        <v>13</v>
      </c>
      <c r="AB233" s="5">
        <v>0</v>
      </c>
      <c r="AC233" s="5">
        <v>13</v>
      </c>
    </row>
    <row r="234" spans="1:29" x14ac:dyDescent="0.2">
      <c r="A234" s="5" t="s">
        <v>112</v>
      </c>
      <c r="N234" s="5" t="s">
        <v>112</v>
      </c>
    </row>
    <row r="235" spans="1:29" x14ac:dyDescent="0.2">
      <c r="A235" s="5" t="s">
        <v>84</v>
      </c>
      <c r="N235" s="5" t="s">
        <v>84</v>
      </c>
    </row>
    <row r="236" spans="1:29" x14ac:dyDescent="0.2">
      <c r="A236" s="5" t="s">
        <v>0</v>
      </c>
      <c r="B236" s="5">
        <v>1732</v>
      </c>
      <c r="C236" s="5">
        <v>816</v>
      </c>
      <c r="D236" s="5">
        <v>916</v>
      </c>
      <c r="E236" s="5">
        <v>752</v>
      </c>
      <c r="F236" s="5">
        <v>405</v>
      </c>
      <c r="G236" s="5">
        <v>347</v>
      </c>
      <c r="H236" s="7">
        <f t="shared" ref="H236:J243" si="140">E236/B236*100</f>
        <v>43.418013856812934</v>
      </c>
      <c r="I236" s="7">
        <f t="shared" si="140"/>
        <v>49.632352941176471</v>
      </c>
      <c r="J236" s="7">
        <f t="shared" si="140"/>
        <v>37.882096069869</v>
      </c>
      <c r="K236" s="28">
        <f>H244+1500</f>
        <v>2957.4850751216468</v>
      </c>
      <c r="L236" s="28">
        <f t="shared" ref="L236:M236" si="141">I244+1500</f>
        <v>3151.2296748763156</v>
      </c>
      <c r="M236" s="28">
        <f t="shared" si="141"/>
        <v>2772.562796384721</v>
      </c>
      <c r="N236" s="5" t="s">
        <v>0</v>
      </c>
      <c r="O236" s="5">
        <v>893</v>
      </c>
      <c r="P236" s="5">
        <v>405</v>
      </c>
      <c r="Q236" s="5">
        <v>488</v>
      </c>
      <c r="R236" s="5">
        <v>0</v>
      </c>
      <c r="S236" s="5">
        <v>0</v>
      </c>
      <c r="T236" s="5">
        <v>0</v>
      </c>
      <c r="U236" s="5">
        <v>5</v>
      </c>
      <c r="V236" s="5">
        <v>1</v>
      </c>
      <c r="W236" s="5">
        <v>4</v>
      </c>
      <c r="X236" s="5">
        <v>39</v>
      </c>
      <c r="Y236" s="5">
        <v>3</v>
      </c>
      <c r="Z236" s="5">
        <v>36</v>
      </c>
      <c r="AA236" s="5">
        <v>43</v>
      </c>
      <c r="AB236" s="5">
        <v>2</v>
      </c>
      <c r="AC236" s="5">
        <v>41</v>
      </c>
    </row>
    <row r="237" spans="1:29" x14ac:dyDescent="0.2">
      <c r="A237" s="5" t="s">
        <v>85</v>
      </c>
      <c r="B237" s="5">
        <v>354</v>
      </c>
      <c r="C237" s="5">
        <v>167</v>
      </c>
      <c r="D237" s="5">
        <v>187</v>
      </c>
      <c r="E237" s="5">
        <v>348</v>
      </c>
      <c r="F237" s="5">
        <v>166</v>
      </c>
      <c r="G237" s="5">
        <v>182</v>
      </c>
      <c r="H237" s="7">
        <f t="shared" si="140"/>
        <v>98.305084745762713</v>
      </c>
      <c r="I237" s="7">
        <f t="shared" si="140"/>
        <v>99.401197604790411</v>
      </c>
      <c r="J237" s="7">
        <f t="shared" si="140"/>
        <v>97.326203208556151</v>
      </c>
      <c r="K237" s="28"/>
      <c r="L237" s="28"/>
      <c r="M237" s="28"/>
      <c r="N237" s="5" t="s">
        <v>85</v>
      </c>
      <c r="O237" s="5">
        <v>6</v>
      </c>
      <c r="P237" s="5">
        <v>1</v>
      </c>
      <c r="Q237" s="5">
        <v>5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</row>
    <row r="238" spans="1:29" x14ac:dyDescent="0.2">
      <c r="A238" s="5" t="s">
        <v>86</v>
      </c>
      <c r="B238" s="5">
        <v>300</v>
      </c>
      <c r="C238" s="5">
        <v>153</v>
      </c>
      <c r="D238" s="5">
        <v>147</v>
      </c>
      <c r="E238" s="5">
        <v>221</v>
      </c>
      <c r="F238" s="5">
        <v>132</v>
      </c>
      <c r="G238" s="5">
        <v>89</v>
      </c>
      <c r="H238" s="7">
        <f t="shared" si="140"/>
        <v>73.666666666666671</v>
      </c>
      <c r="I238" s="7">
        <f t="shared" si="140"/>
        <v>86.274509803921575</v>
      </c>
      <c r="J238" s="7">
        <f t="shared" si="140"/>
        <v>60.544217687074834</v>
      </c>
      <c r="K238" s="28">
        <f>(H242+H243)/2</f>
        <v>4.5112781954887211</v>
      </c>
      <c r="L238" s="28">
        <f t="shared" ref="L238:M238" si="142">(I242+I243)/2</f>
        <v>2.7851458885941645</v>
      </c>
      <c r="M238" s="28">
        <f t="shared" si="142"/>
        <v>5.7037037037037033</v>
      </c>
      <c r="N238" s="5" t="s">
        <v>86</v>
      </c>
      <c r="O238" s="5">
        <v>69</v>
      </c>
      <c r="P238" s="5">
        <v>20</v>
      </c>
      <c r="Q238" s="5">
        <v>49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10</v>
      </c>
      <c r="Y238" s="5">
        <v>1</v>
      </c>
      <c r="Z238" s="5">
        <v>9</v>
      </c>
      <c r="AA238" s="5">
        <v>0</v>
      </c>
      <c r="AB238" s="5">
        <v>0</v>
      </c>
      <c r="AC238" s="5">
        <v>0</v>
      </c>
    </row>
    <row r="239" spans="1:29" x14ac:dyDescent="0.2">
      <c r="A239" s="5" t="s">
        <v>87</v>
      </c>
      <c r="B239" s="5">
        <v>242</v>
      </c>
      <c r="C239" s="5">
        <v>110</v>
      </c>
      <c r="D239" s="5">
        <v>132</v>
      </c>
      <c r="E239" s="5">
        <v>99</v>
      </c>
      <c r="F239" s="5">
        <v>59</v>
      </c>
      <c r="G239" s="5">
        <v>40</v>
      </c>
      <c r="H239" s="7">
        <f t="shared" si="140"/>
        <v>40.909090909090914</v>
      </c>
      <c r="I239" s="7">
        <f t="shared" si="140"/>
        <v>53.63636363636364</v>
      </c>
      <c r="J239" s="7">
        <f t="shared" si="140"/>
        <v>30.303030303030305</v>
      </c>
      <c r="K239" s="28"/>
      <c r="L239" s="28"/>
      <c r="M239" s="28"/>
      <c r="N239" s="5" t="s">
        <v>87</v>
      </c>
      <c r="O239" s="5">
        <v>135</v>
      </c>
      <c r="P239" s="5">
        <v>51</v>
      </c>
      <c r="Q239" s="5">
        <v>84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7</v>
      </c>
      <c r="Y239" s="5">
        <v>0</v>
      </c>
      <c r="Z239" s="5">
        <v>7</v>
      </c>
      <c r="AA239" s="5">
        <v>1</v>
      </c>
      <c r="AB239" s="5">
        <v>0</v>
      </c>
      <c r="AC239" s="5">
        <v>1</v>
      </c>
    </row>
    <row r="240" spans="1:29" x14ac:dyDescent="0.2">
      <c r="A240" s="5" t="s">
        <v>88</v>
      </c>
      <c r="B240" s="5">
        <v>258</v>
      </c>
      <c r="C240" s="5">
        <v>128</v>
      </c>
      <c r="D240" s="5">
        <v>130</v>
      </c>
      <c r="E240" s="5">
        <v>40</v>
      </c>
      <c r="F240" s="5">
        <v>26</v>
      </c>
      <c r="G240" s="5">
        <v>14</v>
      </c>
      <c r="H240" s="7">
        <f t="shared" si="140"/>
        <v>15.503875968992247</v>
      </c>
      <c r="I240" s="7">
        <f t="shared" si="140"/>
        <v>20.3125</v>
      </c>
      <c r="J240" s="7">
        <f t="shared" si="140"/>
        <v>10.76923076923077</v>
      </c>
      <c r="K240" s="28">
        <f>K238*50</f>
        <v>225.56390977443607</v>
      </c>
      <c r="L240" s="28">
        <f t="shared" ref="L240:M240" si="143">L238*50</f>
        <v>139.25729442970822</v>
      </c>
      <c r="M240" s="28">
        <f t="shared" si="143"/>
        <v>285.18518518518516</v>
      </c>
      <c r="N240" s="5" t="s">
        <v>88</v>
      </c>
      <c r="O240" s="5">
        <v>212</v>
      </c>
      <c r="P240" s="5">
        <v>102</v>
      </c>
      <c r="Q240" s="5">
        <v>110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5</v>
      </c>
      <c r="Y240" s="5">
        <v>0</v>
      </c>
      <c r="Z240" s="5">
        <v>5</v>
      </c>
      <c r="AA240" s="5">
        <v>1</v>
      </c>
      <c r="AB240" s="5">
        <v>0</v>
      </c>
      <c r="AC240" s="5">
        <v>1</v>
      </c>
    </row>
    <row r="241" spans="1:29" x14ac:dyDescent="0.2">
      <c r="A241" s="5" t="s">
        <v>89</v>
      </c>
      <c r="B241" s="5">
        <v>212</v>
      </c>
      <c r="C241" s="5">
        <v>105</v>
      </c>
      <c r="D241" s="5">
        <v>107</v>
      </c>
      <c r="E241" s="5">
        <v>29</v>
      </c>
      <c r="F241" s="5">
        <v>18</v>
      </c>
      <c r="G241" s="5">
        <v>11</v>
      </c>
      <c r="H241" s="7">
        <f t="shared" si="140"/>
        <v>13.679245283018867</v>
      </c>
      <c r="I241" s="7">
        <f t="shared" si="140"/>
        <v>17.142857142857142</v>
      </c>
      <c r="J241" s="7">
        <f t="shared" si="140"/>
        <v>10.2803738317757</v>
      </c>
      <c r="K241" s="28"/>
      <c r="L241" s="28"/>
      <c r="M241" s="28"/>
      <c r="N241" s="5" t="s">
        <v>89</v>
      </c>
      <c r="O241" s="5">
        <v>172</v>
      </c>
      <c r="P241" s="5">
        <v>84</v>
      </c>
      <c r="Q241" s="5">
        <v>88</v>
      </c>
      <c r="R241" s="5">
        <v>0</v>
      </c>
      <c r="S241" s="5">
        <v>0</v>
      </c>
      <c r="T241" s="5">
        <v>0</v>
      </c>
      <c r="U241" s="5">
        <v>3</v>
      </c>
      <c r="V241" s="5">
        <v>1</v>
      </c>
      <c r="W241" s="5">
        <v>2</v>
      </c>
      <c r="X241" s="5">
        <v>4</v>
      </c>
      <c r="Y241" s="5">
        <v>1</v>
      </c>
      <c r="Z241" s="5">
        <v>3</v>
      </c>
      <c r="AA241" s="5">
        <v>4</v>
      </c>
      <c r="AB241" s="5">
        <v>1</v>
      </c>
      <c r="AC241" s="5">
        <v>3</v>
      </c>
    </row>
    <row r="242" spans="1:29" x14ac:dyDescent="0.2">
      <c r="A242" s="5" t="s">
        <v>90</v>
      </c>
      <c r="B242" s="5">
        <v>133</v>
      </c>
      <c r="C242" s="5">
        <v>52</v>
      </c>
      <c r="D242" s="5">
        <v>81</v>
      </c>
      <c r="E242" s="5">
        <v>8</v>
      </c>
      <c r="F242" s="5">
        <v>2</v>
      </c>
      <c r="G242" s="5">
        <v>6</v>
      </c>
      <c r="H242" s="7">
        <f t="shared" si="140"/>
        <v>6.0150375939849621</v>
      </c>
      <c r="I242" s="7">
        <f t="shared" si="140"/>
        <v>3.8461538461538463</v>
      </c>
      <c r="J242" s="7">
        <f t="shared" si="140"/>
        <v>7.4074074074074066</v>
      </c>
      <c r="K242" s="28">
        <f>K236-K240</f>
        <v>2731.9211653472107</v>
      </c>
      <c r="L242" s="28">
        <f t="shared" ref="L242:M242" si="144">L236-L240</f>
        <v>3011.9723804466075</v>
      </c>
      <c r="M242" s="28">
        <f t="shared" si="144"/>
        <v>2487.3776111995357</v>
      </c>
      <c r="N242" s="5" t="s">
        <v>90</v>
      </c>
      <c r="O242" s="5">
        <v>108</v>
      </c>
      <c r="P242" s="5">
        <v>49</v>
      </c>
      <c r="Q242" s="5">
        <v>59</v>
      </c>
      <c r="R242" s="5">
        <v>0</v>
      </c>
      <c r="S242" s="5">
        <v>0</v>
      </c>
      <c r="T242" s="5">
        <v>0</v>
      </c>
      <c r="U242" s="5">
        <v>1</v>
      </c>
      <c r="V242" s="5">
        <v>0</v>
      </c>
      <c r="W242" s="5">
        <v>1</v>
      </c>
      <c r="X242" s="5">
        <v>6</v>
      </c>
      <c r="Y242" s="5">
        <v>1</v>
      </c>
      <c r="Z242" s="5">
        <v>5</v>
      </c>
      <c r="AA242" s="5">
        <v>10</v>
      </c>
      <c r="AB242" s="5">
        <v>0</v>
      </c>
      <c r="AC242" s="5">
        <v>10</v>
      </c>
    </row>
    <row r="243" spans="1:29" x14ac:dyDescent="0.2">
      <c r="A243" s="5" t="s">
        <v>91</v>
      </c>
      <c r="B243" s="5">
        <v>133</v>
      </c>
      <c r="C243" s="5">
        <v>58</v>
      </c>
      <c r="D243" s="5">
        <v>75</v>
      </c>
      <c r="E243" s="5">
        <v>4</v>
      </c>
      <c r="F243" s="5">
        <v>1</v>
      </c>
      <c r="G243" s="5">
        <v>3</v>
      </c>
      <c r="H243" s="7">
        <f t="shared" si="140"/>
        <v>3.007518796992481</v>
      </c>
      <c r="I243" s="7">
        <f t="shared" si="140"/>
        <v>1.7241379310344827</v>
      </c>
      <c r="J243" s="7">
        <f t="shared" si="140"/>
        <v>4</v>
      </c>
      <c r="K243" s="28">
        <f>100-K238</f>
        <v>95.488721804511272</v>
      </c>
      <c r="L243" s="28">
        <f t="shared" ref="L243:M243" si="145">100-L238</f>
        <v>97.214854111405842</v>
      </c>
      <c r="M243" s="28">
        <f t="shared" si="145"/>
        <v>94.296296296296291</v>
      </c>
      <c r="N243" s="5" t="s">
        <v>91</v>
      </c>
      <c r="O243" s="5">
        <v>109</v>
      </c>
      <c r="P243" s="5">
        <v>56</v>
      </c>
      <c r="Q243" s="5">
        <v>53</v>
      </c>
      <c r="R243" s="5">
        <v>0</v>
      </c>
      <c r="S243" s="5">
        <v>0</v>
      </c>
      <c r="T243" s="5">
        <v>0</v>
      </c>
      <c r="U243" s="5">
        <v>1</v>
      </c>
      <c r="V243" s="5">
        <v>0</v>
      </c>
      <c r="W243" s="5">
        <v>1</v>
      </c>
      <c r="X243" s="5">
        <v>4</v>
      </c>
      <c r="Y243" s="5">
        <v>0</v>
      </c>
      <c r="Z243" s="5">
        <v>4</v>
      </c>
      <c r="AA243" s="5">
        <v>15</v>
      </c>
      <c r="AB243" s="5">
        <v>1</v>
      </c>
      <c r="AC243" s="5">
        <v>14</v>
      </c>
    </row>
    <row r="244" spans="1:29" x14ac:dyDescent="0.2">
      <c r="A244" s="5" t="s">
        <v>92</v>
      </c>
      <c r="B244" s="5">
        <v>100</v>
      </c>
      <c r="C244" s="5">
        <v>43</v>
      </c>
      <c r="D244" s="5">
        <v>57</v>
      </c>
      <c r="E244" s="5">
        <v>3</v>
      </c>
      <c r="F244" s="5">
        <v>1</v>
      </c>
      <c r="G244" s="5">
        <v>2</v>
      </c>
      <c r="H244" s="7">
        <f>SUM(H236:H242)*5</f>
        <v>1457.4850751216468</v>
      </c>
      <c r="I244" s="7">
        <f>SUM(I236:I242)*5</f>
        <v>1651.2296748763156</v>
      </c>
      <c r="J244" s="7">
        <f>SUM(J236:J242)*5</f>
        <v>1272.562796384721</v>
      </c>
      <c r="K244" s="29">
        <f>K242/K243</f>
        <v>28.60988307017158</v>
      </c>
      <c r="L244" s="29">
        <f t="shared" ref="L244:M244" si="146">L242/L243</f>
        <v>30.982635400501255</v>
      </c>
      <c r="M244" s="29">
        <f t="shared" si="146"/>
        <v>26.378317165116837</v>
      </c>
      <c r="N244" s="5" t="s">
        <v>92</v>
      </c>
      <c r="O244" s="5">
        <v>82</v>
      </c>
      <c r="P244" s="5">
        <v>42</v>
      </c>
      <c r="Q244" s="5">
        <v>40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3</v>
      </c>
      <c r="Y244" s="5">
        <v>0</v>
      </c>
      <c r="Z244" s="5">
        <v>3</v>
      </c>
      <c r="AA244" s="5">
        <v>12</v>
      </c>
      <c r="AB244" s="5">
        <v>0</v>
      </c>
      <c r="AC244" s="5">
        <v>12</v>
      </c>
    </row>
    <row r="245" spans="1:29" x14ac:dyDescent="0.2">
      <c r="A245" s="5" t="s">
        <v>113</v>
      </c>
      <c r="N245" s="5" t="s">
        <v>113</v>
      </c>
    </row>
    <row r="246" spans="1:29" x14ac:dyDescent="0.2">
      <c r="A246" s="5" t="s">
        <v>84</v>
      </c>
      <c r="N246" s="5" t="s">
        <v>84</v>
      </c>
    </row>
    <row r="247" spans="1:29" x14ac:dyDescent="0.2">
      <c r="A247" s="5" t="s">
        <v>0</v>
      </c>
      <c r="B247" s="5">
        <v>2347</v>
      </c>
      <c r="C247" s="5">
        <v>1111</v>
      </c>
      <c r="D247" s="5">
        <v>1236</v>
      </c>
      <c r="E247" s="5">
        <v>977</v>
      </c>
      <c r="F247" s="5">
        <v>534</v>
      </c>
      <c r="G247" s="5">
        <v>443</v>
      </c>
      <c r="H247" s="7">
        <f t="shared" ref="H247:J254" si="147">E247/B247*100</f>
        <v>41.627609714529186</v>
      </c>
      <c r="I247" s="7">
        <f t="shared" si="147"/>
        <v>48.064806480648066</v>
      </c>
      <c r="J247" s="7">
        <f t="shared" si="147"/>
        <v>35.841423948220061</v>
      </c>
      <c r="K247" s="28">
        <f>H255+1500</f>
        <v>2845.2833389882317</v>
      </c>
      <c r="L247" s="28">
        <f t="shared" ref="L247:M247" si="148">I255+1500</f>
        <v>3034.8429441408207</v>
      </c>
      <c r="M247" s="28">
        <f t="shared" si="148"/>
        <v>2671.1493422146414</v>
      </c>
      <c r="N247" s="5" t="s">
        <v>0</v>
      </c>
      <c r="O247" s="5">
        <v>664</v>
      </c>
      <c r="P247" s="5">
        <v>282</v>
      </c>
      <c r="Q247" s="5">
        <v>382</v>
      </c>
      <c r="R247" s="5">
        <v>654</v>
      </c>
      <c r="S247" s="5">
        <v>289</v>
      </c>
      <c r="T247" s="5">
        <v>365</v>
      </c>
      <c r="U247" s="5">
        <v>8</v>
      </c>
      <c r="V247" s="5">
        <v>1</v>
      </c>
      <c r="W247" s="5">
        <v>7</v>
      </c>
      <c r="X247" s="5">
        <v>20</v>
      </c>
      <c r="Y247" s="5">
        <v>5</v>
      </c>
      <c r="Z247" s="5">
        <v>15</v>
      </c>
      <c r="AA247" s="5">
        <v>24</v>
      </c>
      <c r="AB247" s="5">
        <v>0</v>
      </c>
      <c r="AC247" s="5">
        <v>24</v>
      </c>
    </row>
    <row r="248" spans="1:29" x14ac:dyDescent="0.2">
      <c r="A248" s="5" t="s">
        <v>85</v>
      </c>
      <c r="B248" s="5">
        <v>520</v>
      </c>
      <c r="C248" s="5">
        <v>266</v>
      </c>
      <c r="D248" s="5">
        <v>254</v>
      </c>
      <c r="E248" s="5">
        <v>496</v>
      </c>
      <c r="F248" s="5">
        <v>262</v>
      </c>
      <c r="G248" s="5">
        <v>234</v>
      </c>
      <c r="H248" s="7">
        <f t="shared" si="147"/>
        <v>95.384615384615387</v>
      </c>
      <c r="I248" s="7">
        <f t="shared" si="147"/>
        <v>98.496240601503757</v>
      </c>
      <c r="J248" s="7">
        <f t="shared" si="147"/>
        <v>92.125984251968504</v>
      </c>
      <c r="K248" s="28"/>
      <c r="L248" s="28"/>
      <c r="M248" s="28"/>
      <c r="N248" s="5" t="s">
        <v>85</v>
      </c>
      <c r="O248" s="5">
        <v>5</v>
      </c>
      <c r="P248" s="5">
        <v>1</v>
      </c>
      <c r="Q248" s="5">
        <v>4</v>
      </c>
      <c r="R248" s="5">
        <v>17</v>
      </c>
      <c r="S248" s="5">
        <v>3</v>
      </c>
      <c r="T248" s="5">
        <v>14</v>
      </c>
      <c r="U248" s="5">
        <v>0</v>
      </c>
      <c r="V248" s="5">
        <v>0</v>
      </c>
      <c r="W248" s="5">
        <v>0</v>
      </c>
      <c r="X248" s="5">
        <v>1</v>
      </c>
      <c r="Y248" s="5">
        <v>0</v>
      </c>
      <c r="Z248" s="5">
        <v>1</v>
      </c>
      <c r="AA248" s="5">
        <v>1</v>
      </c>
      <c r="AB248" s="5">
        <v>0</v>
      </c>
      <c r="AC248" s="5">
        <v>1</v>
      </c>
    </row>
    <row r="249" spans="1:29" x14ac:dyDescent="0.2">
      <c r="A249" s="5" t="s">
        <v>86</v>
      </c>
      <c r="B249" s="5">
        <v>399</v>
      </c>
      <c r="C249" s="5">
        <v>191</v>
      </c>
      <c r="D249" s="5">
        <v>208</v>
      </c>
      <c r="E249" s="5">
        <v>258</v>
      </c>
      <c r="F249" s="5">
        <v>150</v>
      </c>
      <c r="G249" s="5">
        <v>108</v>
      </c>
      <c r="H249" s="7">
        <f t="shared" si="147"/>
        <v>64.661654135338338</v>
      </c>
      <c r="I249" s="7">
        <f t="shared" si="147"/>
        <v>78.534031413612567</v>
      </c>
      <c r="J249" s="7">
        <f t="shared" si="147"/>
        <v>51.923076923076927</v>
      </c>
      <c r="K249" s="28">
        <f>(H253+H254)/2</f>
        <v>8.309855146703093</v>
      </c>
      <c r="L249" s="28">
        <f t="shared" ref="L249:M249" si="149">(I253+I254)/2</f>
        <v>6.0445387062566276</v>
      </c>
      <c r="M249" s="28">
        <f t="shared" si="149"/>
        <v>10.485251182925602</v>
      </c>
      <c r="N249" s="5" t="s">
        <v>86</v>
      </c>
      <c r="O249" s="5">
        <v>46</v>
      </c>
      <c r="P249" s="5">
        <v>13</v>
      </c>
      <c r="Q249" s="5">
        <v>33</v>
      </c>
      <c r="R249" s="5">
        <v>94</v>
      </c>
      <c r="S249" s="5">
        <v>28</v>
      </c>
      <c r="T249" s="5">
        <v>66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v>1</v>
      </c>
      <c r="AB249" s="5">
        <v>0</v>
      </c>
      <c r="AC249" s="5">
        <v>1</v>
      </c>
    </row>
    <row r="250" spans="1:29" x14ac:dyDescent="0.2">
      <c r="A250" s="5" t="s">
        <v>87</v>
      </c>
      <c r="B250" s="5">
        <v>352</v>
      </c>
      <c r="C250" s="5">
        <v>165</v>
      </c>
      <c r="D250" s="5">
        <v>187</v>
      </c>
      <c r="E250" s="5">
        <v>108</v>
      </c>
      <c r="F250" s="5">
        <v>67</v>
      </c>
      <c r="G250" s="5">
        <v>41</v>
      </c>
      <c r="H250" s="7">
        <f t="shared" si="147"/>
        <v>30.681818181818183</v>
      </c>
      <c r="I250" s="7">
        <f t="shared" si="147"/>
        <v>40.606060606060609</v>
      </c>
      <c r="J250" s="7">
        <f t="shared" si="147"/>
        <v>21.925133689839569</v>
      </c>
      <c r="K250" s="28"/>
      <c r="L250" s="28"/>
      <c r="M250" s="28"/>
      <c r="N250" s="5" t="s">
        <v>87</v>
      </c>
      <c r="O250" s="5">
        <v>84</v>
      </c>
      <c r="P250" s="5">
        <v>29</v>
      </c>
      <c r="Q250" s="5">
        <v>55</v>
      </c>
      <c r="R250" s="5">
        <v>149</v>
      </c>
      <c r="S250" s="5">
        <v>67</v>
      </c>
      <c r="T250" s="5">
        <v>82</v>
      </c>
      <c r="U250" s="5">
        <v>2</v>
      </c>
      <c r="V250" s="5">
        <v>1</v>
      </c>
      <c r="W250" s="5">
        <v>1</v>
      </c>
      <c r="X250" s="5">
        <v>6</v>
      </c>
      <c r="Y250" s="5">
        <v>1</v>
      </c>
      <c r="Z250" s="5">
        <v>5</v>
      </c>
      <c r="AA250" s="5">
        <v>3</v>
      </c>
      <c r="AB250" s="5">
        <v>0</v>
      </c>
      <c r="AC250" s="5">
        <v>3</v>
      </c>
    </row>
    <row r="251" spans="1:29" x14ac:dyDescent="0.2">
      <c r="A251" s="5" t="s">
        <v>88</v>
      </c>
      <c r="B251" s="5">
        <v>339</v>
      </c>
      <c r="C251" s="5">
        <v>161</v>
      </c>
      <c r="D251" s="5">
        <v>178</v>
      </c>
      <c r="E251" s="5">
        <v>53</v>
      </c>
      <c r="F251" s="5">
        <v>33</v>
      </c>
      <c r="G251" s="5">
        <v>20</v>
      </c>
      <c r="H251" s="7">
        <f t="shared" si="147"/>
        <v>15.634218289085547</v>
      </c>
      <c r="I251" s="7">
        <f t="shared" si="147"/>
        <v>20.496894409937887</v>
      </c>
      <c r="J251" s="7">
        <f t="shared" si="147"/>
        <v>11.235955056179774</v>
      </c>
      <c r="K251" s="28">
        <f>K249*50</f>
        <v>415.49275733515464</v>
      </c>
      <c r="L251" s="28">
        <f t="shared" ref="L251:M251" si="150">L249*50</f>
        <v>302.22693531283136</v>
      </c>
      <c r="M251" s="28">
        <f t="shared" si="150"/>
        <v>524.26255914628007</v>
      </c>
      <c r="N251" s="5" t="s">
        <v>88</v>
      </c>
      <c r="O251" s="5">
        <v>125</v>
      </c>
      <c r="P251" s="5">
        <v>56</v>
      </c>
      <c r="Q251" s="5">
        <v>69</v>
      </c>
      <c r="R251" s="5">
        <v>151</v>
      </c>
      <c r="S251" s="5">
        <v>71</v>
      </c>
      <c r="T251" s="5">
        <v>80</v>
      </c>
      <c r="U251" s="5">
        <v>2</v>
      </c>
      <c r="V251" s="5">
        <v>0</v>
      </c>
      <c r="W251" s="5">
        <v>2</v>
      </c>
      <c r="X251" s="5">
        <v>5</v>
      </c>
      <c r="Y251" s="5">
        <v>1</v>
      </c>
      <c r="Z251" s="5">
        <v>4</v>
      </c>
      <c r="AA251" s="5">
        <v>3</v>
      </c>
      <c r="AB251" s="5">
        <v>0</v>
      </c>
      <c r="AC251" s="5">
        <v>3</v>
      </c>
    </row>
    <row r="252" spans="1:29" x14ac:dyDescent="0.2">
      <c r="A252" s="5" t="s">
        <v>89</v>
      </c>
      <c r="B252" s="5">
        <v>226</v>
      </c>
      <c r="C252" s="5">
        <v>101</v>
      </c>
      <c r="D252" s="5">
        <v>125</v>
      </c>
      <c r="E252" s="5">
        <v>20</v>
      </c>
      <c r="F252" s="5">
        <v>10</v>
      </c>
      <c r="G252" s="5">
        <v>10</v>
      </c>
      <c r="H252" s="7">
        <f t="shared" si="147"/>
        <v>8.8495575221238933</v>
      </c>
      <c r="I252" s="7">
        <f t="shared" si="147"/>
        <v>9.9009900990099009</v>
      </c>
      <c r="J252" s="7">
        <f t="shared" si="147"/>
        <v>8</v>
      </c>
      <c r="K252" s="28"/>
      <c r="L252" s="28"/>
      <c r="M252" s="28"/>
      <c r="N252" s="5" t="s">
        <v>89</v>
      </c>
      <c r="O252" s="5">
        <v>99</v>
      </c>
      <c r="P252" s="5">
        <v>44</v>
      </c>
      <c r="Q252" s="5">
        <v>55</v>
      </c>
      <c r="R252" s="5">
        <v>101</v>
      </c>
      <c r="S252" s="5">
        <v>47</v>
      </c>
      <c r="T252" s="5">
        <v>54</v>
      </c>
      <c r="U252" s="5">
        <v>2</v>
      </c>
      <c r="V252" s="5">
        <v>0</v>
      </c>
      <c r="W252" s="5">
        <v>2</v>
      </c>
      <c r="X252" s="5">
        <v>3</v>
      </c>
      <c r="Y252" s="5">
        <v>0</v>
      </c>
      <c r="Z252" s="5">
        <v>3</v>
      </c>
      <c r="AA252" s="5">
        <v>1</v>
      </c>
      <c r="AB252" s="5">
        <v>0</v>
      </c>
      <c r="AC252" s="5">
        <v>1</v>
      </c>
    </row>
    <row r="253" spans="1:29" x14ac:dyDescent="0.2">
      <c r="A253" s="5" t="s">
        <v>90</v>
      </c>
      <c r="B253" s="5">
        <v>221</v>
      </c>
      <c r="C253" s="5">
        <v>92</v>
      </c>
      <c r="D253" s="5">
        <v>129</v>
      </c>
      <c r="E253" s="5">
        <v>27</v>
      </c>
      <c r="F253" s="5">
        <v>10</v>
      </c>
      <c r="G253" s="5">
        <v>17</v>
      </c>
      <c r="H253" s="7">
        <f t="shared" si="147"/>
        <v>12.217194570135746</v>
      </c>
      <c r="I253" s="7">
        <f t="shared" si="147"/>
        <v>10.869565217391305</v>
      </c>
      <c r="J253" s="7">
        <f t="shared" si="147"/>
        <v>13.178294573643413</v>
      </c>
      <c r="K253" s="28">
        <f>K247-K251</f>
        <v>2429.790581653077</v>
      </c>
      <c r="L253" s="28">
        <f t="shared" ref="L253:M253" si="151">L247-L251</f>
        <v>2732.6160088279894</v>
      </c>
      <c r="M253" s="28">
        <f t="shared" si="151"/>
        <v>2146.8867830683612</v>
      </c>
      <c r="N253" s="5" t="s">
        <v>90</v>
      </c>
      <c r="O253" s="5">
        <v>123</v>
      </c>
      <c r="P253" s="5">
        <v>52</v>
      </c>
      <c r="Q253" s="5">
        <v>71</v>
      </c>
      <c r="R253" s="5">
        <v>62</v>
      </c>
      <c r="S253" s="5">
        <v>29</v>
      </c>
      <c r="T253" s="5">
        <v>33</v>
      </c>
      <c r="U253" s="5">
        <v>2</v>
      </c>
      <c r="V253" s="5">
        <v>0</v>
      </c>
      <c r="W253" s="5">
        <v>2</v>
      </c>
      <c r="X253" s="5">
        <v>2</v>
      </c>
      <c r="Y253" s="5">
        <v>1</v>
      </c>
      <c r="Z253" s="5">
        <v>1</v>
      </c>
      <c r="AA253" s="5">
        <v>5</v>
      </c>
      <c r="AB253" s="5">
        <v>0</v>
      </c>
      <c r="AC253" s="5">
        <v>5</v>
      </c>
    </row>
    <row r="254" spans="1:29" x14ac:dyDescent="0.2">
      <c r="A254" s="5" t="s">
        <v>91</v>
      </c>
      <c r="B254" s="5">
        <v>159</v>
      </c>
      <c r="C254" s="5">
        <v>82</v>
      </c>
      <c r="D254" s="5">
        <v>77</v>
      </c>
      <c r="E254" s="5">
        <v>7</v>
      </c>
      <c r="F254" s="5">
        <v>1</v>
      </c>
      <c r="G254" s="5">
        <v>6</v>
      </c>
      <c r="H254" s="7">
        <f t="shared" si="147"/>
        <v>4.4025157232704402</v>
      </c>
      <c r="I254" s="7">
        <f t="shared" si="147"/>
        <v>1.2195121951219512</v>
      </c>
      <c r="J254" s="7">
        <f t="shared" si="147"/>
        <v>7.7922077922077921</v>
      </c>
      <c r="K254" s="28">
        <f>100-K249</f>
        <v>91.690144853296914</v>
      </c>
      <c r="L254" s="28">
        <f t="shared" ref="L254:M254" si="152">100-L249</f>
        <v>93.955461293743369</v>
      </c>
      <c r="M254" s="28">
        <f t="shared" si="152"/>
        <v>89.514748817074405</v>
      </c>
      <c r="N254" s="5" t="s">
        <v>91</v>
      </c>
      <c r="O254" s="5">
        <v>95</v>
      </c>
      <c r="P254" s="5">
        <v>49</v>
      </c>
      <c r="Q254" s="5">
        <v>46</v>
      </c>
      <c r="R254" s="5">
        <v>52</v>
      </c>
      <c r="S254" s="5">
        <v>30</v>
      </c>
      <c r="T254" s="5">
        <v>22</v>
      </c>
      <c r="U254" s="5">
        <v>0</v>
      </c>
      <c r="V254" s="5">
        <v>0</v>
      </c>
      <c r="W254" s="5">
        <v>0</v>
      </c>
      <c r="X254" s="5">
        <v>2</v>
      </c>
      <c r="Y254" s="5">
        <v>2</v>
      </c>
      <c r="Z254" s="5">
        <v>0</v>
      </c>
      <c r="AA254" s="5">
        <v>3</v>
      </c>
      <c r="AB254" s="5">
        <v>0</v>
      </c>
      <c r="AC254" s="5">
        <v>3</v>
      </c>
    </row>
    <row r="255" spans="1:29" x14ac:dyDescent="0.2">
      <c r="A255" s="5" t="s">
        <v>92</v>
      </c>
      <c r="B255" s="5">
        <v>131</v>
      </c>
      <c r="C255" s="5">
        <v>53</v>
      </c>
      <c r="D255" s="5">
        <v>78</v>
      </c>
      <c r="E255" s="5">
        <v>8</v>
      </c>
      <c r="F255" s="5">
        <v>1</v>
      </c>
      <c r="G255" s="5">
        <v>7</v>
      </c>
      <c r="H255" s="7">
        <f>SUM(H247:H253)*5</f>
        <v>1345.2833389882314</v>
      </c>
      <c r="I255" s="7">
        <f>SUM(I247:I253)*5</f>
        <v>1534.8429441408207</v>
      </c>
      <c r="J255" s="7">
        <f>SUM(J247:J253)*5</f>
        <v>1171.1493422146414</v>
      </c>
      <c r="K255" s="29">
        <f>K253/K254</f>
        <v>26.500019010120571</v>
      </c>
      <c r="L255" s="29">
        <f t="shared" ref="L255:M255" si="153">L253/L254</f>
        <v>29.084163615403998</v>
      </c>
      <c r="M255" s="29">
        <f t="shared" si="153"/>
        <v>23.983609532944982</v>
      </c>
      <c r="N255" s="5" t="s">
        <v>92</v>
      </c>
      <c r="O255" s="5">
        <v>87</v>
      </c>
      <c r="P255" s="5">
        <v>38</v>
      </c>
      <c r="Q255" s="5">
        <v>49</v>
      </c>
      <c r="R255" s="5">
        <v>28</v>
      </c>
      <c r="S255" s="5">
        <v>14</v>
      </c>
      <c r="T255" s="5">
        <v>14</v>
      </c>
      <c r="U255" s="5">
        <v>0</v>
      </c>
      <c r="V255" s="5">
        <v>0</v>
      </c>
      <c r="W255" s="5">
        <v>0</v>
      </c>
      <c r="X255" s="5">
        <v>1</v>
      </c>
      <c r="Y255" s="5">
        <v>0</v>
      </c>
      <c r="Z255" s="5">
        <v>1</v>
      </c>
      <c r="AA255" s="5">
        <v>7</v>
      </c>
      <c r="AB255" s="5">
        <v>0</v>
      </c>
      <c r="AC255" s="5">
        <v>7</v>
      </c>
    </row>
    <row r="256" spans="1:29" x14ac:dyDescent="0.2">
      <c r="A256" s="5" t="s">
        <v>114</v>
      </c>
      <c r="N256" s="5" t="s">
        <v>114</v>
      </c>
    </row>
    <row r="257" spans="1:29" x14ac:dyDescent="0.2">
      <c r="A257" s="5" t="s">
        <v>84</v>
      </c>
      <c r="N257" s="5" t="s">
        <v>84</v>
      </c>
    </row>
    <row r="258" spans="1:29" x14ac:dyDescent="0.2">
      <c r="A258" s="5" t="s">
        <v>0</v>
      </c>
      <c r="B258" s="5">
        <v>2374</v>
      </c>
      <c r="C258" s="5">
        <v>1141</v>
      </c>
      <c r="D258" s="5">
        <v>1233</v>
      </c>
      <c r="E258" s="5">
        <v>931</v>
      </c>
      <c r="F258" s="5">
        <v>510</v>
      </c>
      <c r="G258" s="5">
        <v>421</v>
      </c>
      <c r="H258" s="7">
        <f t="shared" ref="H258:J265" si="154">E258/B258*100</f>
        <v>39.216512215669759</v>
      </c>
      <c r="I258" s="7">
        <f t="shared" si="154"/>
        <v>44.697633654688865</v>
      </c>
      <c r="J258" s="7">
        <f t="shared" si="154"/>
        <v>34.144363341443636</v>
      </c>
      <c r="K258" s="28">
        <f>H266+1500</f>
        <v>2850.5996856517831</v>
      </c>
      <c r="L258" s="28">
        <f t="shared" ref="L258:M258" si="155">I266+1500</f>
        <v>3051.030029181461</v>
      </c>
      <c r="M258" s="28">
        <f t="shared" si="155"/>
        <v>2670.7285499028358</v>
      </c>
      <c r="N258" s="5" t="s">
        <v>0</v>
      </c>
      <c r="O258" s="5">
        <v>1202</v>
      </c>
      <c r="P258" s="5">
        <v>543</v>
      </c>
      <c r="Q258" s="5">
        <v>659</v>
      </c>
      <c r="R258" s="5">
        <v>175</v>
      </c>
      <c r="S258" s="5">
        <v>76</v>
      </c>
      <c r="T258" s="5">
        <v>99</v>
      </c>
      <c r="U258" s="5">
        <v>18</v>
      </c>
      <c r="V258" s="5">
        <v>6</v>
      </c>
      <c r="W258" s="5">
        <v>12</v>
      </c>
      <c r="X258" s="5">
        <v>17</v>
      </c>
      <c r="Y258" s="5">
        <v>2</v>
      </c>
      <c r="Z258" s="5">
        <v>15</v>
      </c>
      <c r="AA258" s="5">
        <v>31</v>
      </c>
      <c r="AB258" s="5">
        <v>4</v>
      </c>
      <c r="AC258" s="5">
        <v>27</v>
      </c>
    </row>
    <row r="259" spans="1:29" x14ac:dyDescent="0.2">
      <c r="A259" s="5" t="s">
        <v>85</v>
      </c>
      <c r="B259" s="5">
        <v>511</v>
      </c>
      <c r="C259" s="5">
        <v>260</v>
      </c>
      <c r="D259" s="5">
        <v>251</v>
      </c>
      <c r="E259" s="5">
        <v>490</v>
      </c>
      <c r="F259" s="5">
        <v>259</v>
      </c>
      <c r="G259" s="5">
        <v>231</v>
      </c>
      <c r="H259" s="7">
        <f t="shared" si="154"/>
        <v>95.890410958904098</v>
      </c>
      <c r="I259" s="7">
        <f t="shared" si="154"/>
        <v>99.615384615384613</v>
      </c>
      <c r="J259" s="7">
        <f t="shared" si="154"/>
        <v>92.031872509960152</v>
      </c>
      <c r="K259" s="28"/>
      <c r="L259" s="28"/>
      <c r="M259" s="28"/>
      <c r="N259" s="5" t="s">
        <v>85</v>
      </c>
      <c r="O259" s="5">
        <v>18</v>
      </c>
      <c r="P259" s="5">
        <v>1</v>
      </c>
      <c r="Q259" s="5">
        <v>17</v>
      </c>
      <c r="R259" s="5">
        <v>3</v>
      </c>
      <c r="S259" s="5">
        <v>0</v>
      </c>
      <c r="T259" s="5">
        <v>3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</row>
    <row r="260" spans="1:29" x14ac:dyDescent="0.2">
      <c r="A260" s="5" t="s">
        <v>86</v>
      </c>
      <c r="B260" s="5">
        <v>338</v>
      </c>
      <c r="C260" s="5">
        <v>158</v>
      </c>
      <c r="D260" s="5">
        <v>180</v>
      </c>
      <c r="E260" s="5">
        <v>220</v>
      </c>
      <c r="F260" s="5">
        <v>134</v>
      </c>
      <c r="G260" s="5">
        <v>86</v>
      </c>
      <c r="H260" s="7">
        <f t="shared" si="154"/>
        <v>65.088757396449708</v>
      </c>
      <c r="I260" s="7">
        <f t="shared" si="154"/>
        <v>84.810126582278471</v>
      </c>
      <c r="J260" s="7">
        <f t="shared" si="154"/>
        <v>47.777777777777779</v>
      </c>
      <c r="K260" s="28">
        <f>(H264+H265)/2</f>
        <v>6.1402821316614418</v>
      </c>
      <c r="L260" s="28">
        <f t="shared" ref="L260:M260" si="156">(I264+I265)/2</f>
        <v>3.6120129870129869</v>
      </c>
      <c r="M260" s="28">
        <f t="shared" si="156"/>
        <v>8.5154826958105652</v>
      </c>
      <c r="N260" s="5" t="s">
        <v>86</v>
      </c>
      <c r="O260" s="5">
        <v>65</v>
      </c>
      <c r="P260" s="5">
        <v>13</v>
      </c>
      <c r="Q260" s="5">
        <v>52</v>
      </c>
      <c r="R260" s="5">
        <v>42</v>
      </c>
      <c r="S260" s="5">
        <v>9</v>
      </c>
      <c r="T260" s="5">
        <v>33</v>
      </c>
      <c r="U260" s="5">
        <v>6</v>
      </c>
      <c r="V260" s="5">
        <v>2</v>
      </c>
      <c r="W260" s="5">
        <v>4</v>
      </c>
      <c r="X260" s="5">
        <v>3</v>
      </c>
      <c r="Y260" s="5">
        <v>0</v>
      </c>
      <c r="Z260" s="5">
        <v>3</v>
      </c>
      <c r="AA260" s="5">
        <v>2</v>
      </c>
      <c r="AB260" s="5">
        <v>0</v>
      </c>
      <c r="AC260" s="5">
        <v>2</v>
      </c>
    </row>
    <row r="261" spans="1:29" x14ac:dyDescent="0.2">
      <c r="A261" s="5" t="s">
        <v>87</v>
      </c>
      <c r="B261" s="5">
        <v>302</v>
      </c>
      <c r="C261" s="5">
        <v>144</v>
      </c>
      <c r="D261" s="5">
        <v>158</v>
      </c>
      <c r="E261" s="5">
        <v>105</v>
      </c>
      <c r="F261" s="5">
        <v>65</v>
      </c>
      <c r="G261" s="5">
        <v>40</v>
      </c>
      <c r="H261" s="7">
        <f t="shared" si="154"/>
        <v>34.768211920529801</v>
      </c>
      <c r="I261" s="7">
        <f t="shared" si="154"/>
        <v>45.138888888888893</v>
      </c>
      <c r="J261" s="7">
        <f t="shared" si="154"/>
        <v>25.316455696202532</v>
      </c>
      <c r="K261" s="28"/>
      <c r="L261" s="28"/>
      <c r="M261" s="28"/>
      <c r="N261" s="5" t="s">
        <v>87</v>
      </c>
      <c r="O261" s="5">
        <v>145</v>
      </c>
      <c r="P261" s="5">
        <v>57</v>
      </c>
      <c r="Q261" s="5">
        <v>88</v>
      </c>
      <c r="R261" s="5">
        <v>46</v>
      </c>
      <c r="S261" s="5">
        <v>21</v>
      </c>
      <c r="T261" s="5">
        <v>25</v>
      </c>
      <c r="U261" s="5">
        <v>2</v>
      </c>
      <c r="V261" s="5">
        <v>1</v>
      </c>
      <c r="W261" s="5">
        <v>1</v>
      </c>
      <c r="X261" s="5">
        <v>2</v>
      </c>
      <c r="Y261" s="5">
        <v>0</v>
      </c>
      <c r="Z261" s="5">
        <v>2</v>
      </c>
      <c r="AA261" s="5">
        <v>2</v>
      </c>
      <c r="AB261" s="5">
        <v>0</v>
      </c>
      <c r="AC261" s="5">
        <v>2</v>
      </c>
    </row>
    <row r="262" spans="1:29" x14ac:dyDescent="0.2">
      <c r="A262" s="5" t="s">
        <v>88</v>
      </c>
      <c r="B262" s="5">
        <v>296</v>
      </c>
      <c r="C262" s="5">
        <v>132</v>
      </c>
      <c r="D262" s="5">
        <v>164</v>
      </c>
      <c r="E262" s="5">
        <v>58</v>
      </c>
      <c r="F262" s="5">
        <v>31</v>
      </c>
      <c r="G262" s="5">
        <v>27</v>
      </c>
      <c r="H262" s="7">
        <f t="shared" si="154"/>
        <v>19.594594594594593</v>
      </c>
      <c r="I262" s="7">
        <f t="shared" si="154"/>
        <v>23.484848484848484</v>
      </c>
      <c r="J262" s="7">
        <f t="shared" si="154"/>
        <v>16.463414634146343</v>
      </c>
      <c r="K262" s="28">
        <f>K260*50</f>
        <v>307.01410658307208</v>
      </c>
      <c r="L262" s="28">
        <f t="shared" ref="L262:M262" si="157">L260*50</f>
        <v>180.60064935064935</v>
      </c>
      <c r="M262" s="28">
        <f t="shared" si="157"/>
        <v>425.77413479052825</v>
      </c>
      <c r="N262" s="5" t="s">
        <v>88</v>
      </c>
      <c r="O262" s="5">
        <v>194</v>
      </c>
      <c r="P262" s="5">
        <v>76</v>
      </c>
      <c r="Q262" s="5">
        <v>118</v>
      </c>
      <c r="R262" s="5">
        <v>33</v>
      </c>
      <c r="S262" s="5">
        <v>23</v>
      </c>
      <c r="T262" s="5">
        <v>10</v>
      </c>
      <c r="U262" s="5">
        <v>1</v>
      </c>
      <c r="V262" s="5">
        <v>0</v>
      </c>
      <c r="W262" s="5">
        <v>1</v>
      </c>
      <c r="X262" s="5">
        <v>8</v>
      </c>
      <c r="Y262" s="5">
        <v>1</v>
      </c>
      <c r="Z262" s="5">
        <v>7</v>
      </c>
      <c r="AA262" s="5">
        <v>2</v>
      </c>
      <c r="AB262" s="5">
        <v>1</v>
      </c>
      <c r="AC262" s="5">
        <v>1</v>
      </c>
    </row>
    <row r="263" spans="1:29" x14ac:dyDescent="0.2">
      <c r="A263" s="5" t="s">
        <v>89</v>
      </c>
      <c r="B263" s="5">
        <v>312</v>
      </c>
      <c r="C263" s="5">
        <v>139</v>
      </c>
      <c r="D263" s="5">
        <v>173</v>
      </c>
      <c r="E263" s="5">
        <v>23</v>
      </c>
      <c r="F263" s="5">
        <v>11</v>
      </c>
      <c r="G263" s="5">
        <v>12</v>
      </c>
      <c r="H263" s="7">
        <f t="shared" si="154"/>
        <v>7.3717948717948723</v>
      </c>
      <c r="I263" s="7">
        <f t="shared" si="154"/>
        <v>7.9136690647482011</v>
      </c>
      <c r="J263" s="7">
        <f t="shared" si="154"/>
        <v>6.9364161849710975</v>
      </c>
      <c r="K263" s="28"/>
      <c r="L263" s="28"/>
      <c r="M263" s="28"/>
      <c r="N263" s="5" t="s">
        <v>89</v>
      </c>
      <c r="O263" s="5">
        <v>247</v>
      </c>
      <c r="P263" s="5">
        <v>112</v>
      </c>
      <c r="Q263" s="5">
        <v>135</v>
      </c>
      <c r="R263" s="5">
        <v>33</v>
      </c>
      <c r="S263" s="5">
        <v>15</v>
      </c>
      <c r="T263" s="5">
        <v>18</v>
      </c>
      <c r="U263" s="5">
        <v>4</v>
      </c>
      <c r="V263" s="5">
        <v>1</v>
      </c>
      <c r="W263" s="5">
        <v>3</v>
      </c>
      <c r="X263" s="5">
        <v>1</v>
      </c>
      <c r="Y263" s="5">
        <v>0</v>
      </c>
      <c r="Z263" s="5">
        <v>1</v>
      </c>
      <c r="AA263" s="5">
        <v>4</v>
      </c>
      <c r="AB263" s="5">
        <v>0</v>
      </c>
      <c r="AC263" s="5">
        <v>4</v>
      </c>
    </row>
    <row r="264" spans="1:29" x14ac:dyDescent="0.2">
      <c r="A264" s="5" t="s">
        <v>90</v>
      </c>
      <c r="B264" s="5">
        <v>232</v>
      </c>
      <c r="C264" s="5">
        <v>110</v>
      </c>
      <c r="D264" s="5">
        <v>122</v>
      </c>
      <c r="E264" s="5">
        <v>19</v>
      </c>
      <c r="F264" s="5">
        <v>5</v>
      </c>
      <c r="G264" s="5">
        <v>14</v>
      </c>
      <c r="H264" s="7">
        <f t="shared" si="154"/>
        <v>8.1896551724137936</v>
      </c>
      <c r="I264" s="7">
        <f t="shared" si="154"/>
        <v>4.5454545454545459</v>
      </c>
      <c r="J264" s="7">
        <f t="shared" si="154"/>
        <v>11.475409836065573</v>
      </c>
      <c r="K264" s="28">
        <f>K258-K262</f>
        <v>2543.585579068711</v>
      </c>
      <c r="L264" s="28">
        <f t="shared" ref="L264:M264" si="158">L258-L262</f>
        <v>2870.4293798308117</v>
      </c>
      <c r="M264" s="28">
        <f t="shared" si="158"/>
        <v>2244.9544151123073</v>
      </c>
      <c r="N264" s="5" t="s">
        <v>90</v>
      </c>
      <c r="O264" s="5">
        <v>196</v>
      </c>
      <c r="P264" s="5">
        <v>100</v>
      </c>
      <c r="Q264" s="5">
        <v>96</v>
      </c>
      <c r="R264" s="5">
        <v>9</v>
      </c>
      <c r="S264" s="5">
        <v>4</v>
      </c>
      <c r="T264" s="5">
        <v>5</v>
      </c>
      <c r="U264" s="5">
        <v>1</v>
      </c>
      <c r="V264" s="5">
        <v>0</v>
      </c>
      <c r="W264" s="5">
        <v>1</v>
      </c>
      <c r="X264" s="5">
        <v>1</v>
      </c>
      <c r="Y264" s="5">
        <v>1</v>
      </c>
      <c r="Z264" s="5">
        <v>0</v>
      </c>
      <c r="AA264" s="5">
        <v>6</v>
      </c>
      <c r="AB264" s="5">
        <v>0</v>
      </c>
      <c r="AC264" s="5">
        <v>6</v>
      </c>
    </row>
    <row r="265" spans="1:29" x14ac:dyDescent="0.2">
      <c r="A265" s="5" t="s">
        <v>91</v>
      </c>
      <c r="B265" s="5">
        <v>220</v>
      </c>
      <c r="C265" s="5">
        <v>112</v>
      </c>
      <c r="D265" s="5">
        <v>108</v>
      </c>
      <c r="E265" s="5">
        <v>9</v>
      </c>
      <c r="F265" s="5">
        <v>3</v>
      </c>
      <c r="G265" s="5">
        <v>6</v>
      </c>
      <c r="H265" s="7">
        <f t="shared" si="154"/>
        <v>4.0909090909090908</v>
      </c>
      <c r="I265" s="7">
        <f t="shared" si="154"/>
        <v>2.6785714285714284</v>
      </c>
      <c r="J265" s="7">
        <f t="shared" si="154"/>
        <v>5.5555555555555554</v>
      </c>
      <c r="K265" s="28">
        <f>100-K260</f>
        <v>93.859717868338564</v>
      </c>
      <c r="L265" s="28">
        <f t="shared" ref="L265:M265" si="159">100-L260</f>
        <v>96.387987012987011</v>
      </c>
      <c r="M265" s="28">
        <f t="shared" si="159"/>
        <v>91.484517304189438</v>
      </c>
      <c r="N265" s="5" t="s">
        <v>91</v>
      </c>
      <c r="O265" s="5">
        <v>193</v>
      </c>
      <c r="P265" s="5">
        <v>104</v>
      </c>
      <c r="Q265" s="5">
        <v>89</v>
      </c>
      <c r="R265" s="5">
        <v>6</v>
      </c>
      <c r="S265" s="5">
        <v>3</v>
      </c>
      <c r="T265" s="5">
        <v>3</v>
      </c>
      <c r="U265" s="5">
        <v>2</v>
      </c>
      <c r="V265" s="5">
        <v>1</v>
      </c>
      <c r="W265" s="5">
        <v>1</v>
      </c>
      <c r="X265" s="5">
        <v>2</v>
      </c>
      <c r="Y265" s="5">
        <v>0</v>
      </c>
      <c r="Z265" s="5">
        <v>2</v>
      </c>
      <c r="AA265" s="5">
        <v>8</v>
      </c>
      <c r="AB265" s="5">
        <v>1</v>
      </c>
      <c r="AC265" s="5">
        <v>7</v>
      </c>
    </row>
    <row r="266" spans="1:29" x14ac:dyDescent="0.2">
      <c r="A266" s="5" t="s">
        <v>92</v>
      </c>
      <c r="B266" s="5">
        <v>163</v>
      </c>
      <c r="C266" s="5">
        <v>86</v>
      </c>
      <c r="D266" s="5">
        <v>77</v>
      </c>
      <c r="E266" s="5">
        <v>7</v>
      </c>
      <c r="F266" s="5">
        <v>2</v>
      </c>
      <c r="G266" s="5">
        <v>5</v>
      </c>
      <c r="H266" s="7">
        <f>SUM(H258:H264)*5</f>
        <v>1350.5996856517831</v>
      </c>
      <c r="I266" s="7">
        <f>SUM(I258:I264)*5</f>
        <v>1551.0300291814608</v>
      </c>
      <c r="J266" s="7">
        <f>SUM(J258:J264)*5</f>
        <v>1170.7285499028355</v>
      </c>
      <c r="K266" s="29">
        <f>K264/K265</f>
        <v>27.099863890883604</v>
      </c>
      <c r="L266" s="29">
        <f t="shared" ref="L266:M266" si="160">L264/L265</f>
        <v>29.779949439592084</v>
      </c>
      <c r="M266" s="29">
        <f t="shared" si="160"/>
        <v>24.539173198539704</v>
      </c>
      <c r="N266" s="5" t="s">
        <v>92</v>
      </c>
      <c r="O266" s="5">
        <v>144</v>
      </c>
      <c r="P266" s="5">
        <v>80</v>
      </c>
      <c r="Q266" s="5">
        <v>64</v>
      </c>
      <c r="R266" s="5">
        <v>3</v>
      </c>
      <c r="S266" s="5">
        <v>1</v>
      </c>
      <c r="T266" s="5">
        <v>2</v>
      </c>
      <c r="U266" s="5">
        <v>2</v>
      </c>
      <c r="V266" s="5">
        <v>1</v>
      </c>
      <c r="W266" s="5">
        <v>1</v>
      </c>
      <c r="X266" s="5">
        <v>0</v>
      </c>
      <c r="Y266" s="5">
        <v>0</v>
      </c>
      <c r="Z266" s="5">
        <v>0</v>
      </c>
      <c r="AA266" s="5">
        <v>7</v>
      </c>
      <c r="AB266" s="5">
        <v>2</v>
      </c>
      <c r="AC266" s="5">
        <v>5</v>
      </c>
    </row>
    <row r="267" spans="1:29" x14ac:dyDescent="0.2">
      <c r="A267" s="5" t="s">
        <v>115</v>
      </c>
      <c r="N267" s="5" t="s">
        <v>115</v>
      </c>
    </row>
    <row r="268" spans="1:29" x14ac:dyDescent="0.2">
      <c r="A268" s="5" t="s">
        <v>84</v>
      </c>
      <c r="N268" s="5" t="s">
        <v>84</v>
      </c>
    </row>
    <row r="269" spans="1:29" x14ac:dyDescent="0.2">
      <c r="A269" s="5" t="s">
        <v>0</v>
      </c>
      <c r="B269" s="5">
        <v>1507</v>
      </c>
      <c r="C269" s="5">
        <v>766</v>
      </c>
      <c r="D269" s="5">
        <v>741</v>
      </c>
      <c r="E269" s="5">
        <v>651</v>
      </c>
      <c r="F269" s="5">
        <v>400</v>
      </c>
      <c r="G269" s="5">
        <v>251</v>
      </c>
      <c r="H269" s="7">
        <f t="shared" ref="H269:J276" si="161">E269/B269*100</f>
        <v>43.198407431984073</v>
      </c>
      <c r="I269" s="7">
        <f t="shared" si="161"/>
        <v>52.219321148825074</v>
      </c>
      <c r="J269" s="7">
        <f t="shared" si="161"/>
        <v>33.873144399460188</v>
      </c>
      <c r="K269" s="28">
        <f>H277+1500</f>
        <v>3031.4560027870498</v>
      </c>
      <c r="L269" s="28">
        <f t="shared" ref="L269:M269" si="162">I277+1500</f>
        <v>3322.8092849836412</v>
      </c>
      <c r="M269" s="28">
        <f t="shared" si="162"/>
        <v>2720.7168144853235</v>
      </c>
      <c r="N269" s="5" t="s">
        <v>0</v>
      </c>
      <c r="O269" s="5">
        <v>614</v>
      </c>
      <c r="P269" s="5">
        <v>280</v>
      </c>
      <c r="Q269" s="5">
        <v>334</v>
      </c>
      <c r="R269" s="5">
        <v>154</v>
      </c>
      <c r="S269" s="5">
        <v>75</v>
      </c>
      <c r="T269" s="5">
        <v>79</v>
      </c>
      <c r="U269" s="5">
        <v>6</v>
      </c>
      <c r="V269" s="5">
        <v>0</v>
      </c>
      <c r="W269" s="5">
        <v>6</v>
      </c>
      <c r="X269" s="5">
        <v>22</v>
      </c>
      <c r="Y269" s="5">
        <v>7</v>
      </c>
      <c r="Z269" s="5">
        <v>15</v>
      </c>
      <c r="AA269" s="5">
        <v>60</v>
      </c>
      <c r="AB269" s="5">
        <v>4</v>
      </c>
      <c r="AC269" s="5">
        <v>56</v>
      </c>
    </row>
    <row r="270" spans="1:29" x14ac:dyDescent="0.2">
      <c r="A270" s="5" t="s">
        <v>85</v>
      </c>
      <c r="B270" s="5">
        <v>317</v>
      </c>
      <c r="C270" s="5">
        <v>176</v>
      </c>
      <c r="D270" s="5">
        <v>141</v>
      </c>
      <c r="E270" s="5">
        <v>308</v>
      </c>
      <c r="F270" s="5">
        <v>175</v>
      </c>
      <c r="G270" s="5">
        <v>133</v>
      </c>
      <c r="H270" s="7">
        <f t="shared" si="161"/>
        <v>97.160883280757091</v>
      </c>
      <c r="I270" s="7">
        <f t="shared" si="161"/>
        <v>99.431818181818173</v>
      </c>
      <c r="J270" s="7">
        <f t="shared" si="161"/>
        <v>94.326241134751783</v>
      </c>
      <c r="K270" s="28"/>
      <c r="L270" s="28"/>
      <c r="M270" s="28"/>
      <c r="N270" s="5" t="s">
        <v>85</v>
      </c>
      <c r="O270" s="5">
        <v>2</v>
      </c>
      <c r="P270" s="5">
        <v>0</v>
      </c>
      <c r="Q270" s="5">
        <v>2</v>
      </c>
      <c r="R270" s="5">
        <v>6</v>
      </c>
      <c r="S270" s="5">
        <v>1</v>
      </c>
      <c r="T270" s="5">
        <v>5</v>
      </c>
      <c r="U270" s="5">
        <v>1</v>
      </c>
      <c r="V270" s="5">
        <v>0</v>
      </c>
      <c r="W270" s="5">
        <v>1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</row>
    <row r="271" spans="1:29" x14ac:dyDescent="0.2">
      <c r="A271" s="5" t="s">
        <v>86</v>
      </c>
      <c r="B271" s="5">
        <v>188</v>
      </c>
      <c r="C271" s="5">
        <v>97</v>
      </c>
      <c r="D271" s="5">
        <v>91</v>
      </c>
      <c r="E271" s="5">
        <v>141</v>
      </c>
      <c r="F271" s="5">
        <v>89</v>
      </c>
      <c r="G271" s="5">
        <v>52</v>
      </c>
      <c r="H271" s="7">
        <f t="shared" si="161"/>
        <v>75</v>
      </c>
      <c r="I271" s="7">
        <f t="shared" si="161"/>
        <v>91.75257731958763</v>
      </c>
      <c r="J271" s="7">
        <f t="shared" si="161"/>
        <v>57.142857142857139</v>
      </c>
      <c r="K271" s="28">
        <f>(H275+H276)/2</f>
        <v>10.947747554026449</v>
      </c>
      <c r="L271" s="28">
        <f t="shared" ref="L271:M271" si="163">(I275+I276)/2</f>
        <v>11.987522281639929</v>
      </c>
      <c r="M271" s="28">
        <f t="shared" si="163"/>
        <v>10.160818713450292</v>
      </c>
      <c r="N271" s="5" t="s">
        <v>86</v>
      </c>
      <c r="O271" s="5">
        <v>12</v>
      </c>
      <c r="P271" s="5">
        <v>2</v>
      </c>
      <c r="Q271" s="5">
        <v>10</v>
      </c>
      <c r="R271" s="5">
        <v>27</v>
      </c>
      <c r="S271" s="5">
        <v>6</v>
      </c>
      <c r="T271" s="5">
        <v>21</v>
      </c>
      <c r="U271" s="5">
        <v>0</v>
      </c>
      <c r="V271" s="5">
        <v>0</v>
      </c>
      <c r="W271" s="5">
        <v>0</v>
      </c>
      <c r="X271" s="5">
        <v>3</v>
      </c>
      <c r="Y271" s="5">
        <v>0</v>
      </c>
      <c r="Z271" s="5">
        <v>3</v>
      </c>
      <c r="AA271" s="5">
        <v>5</v>
      </c>
      <c r="AB271" s="5">
        <v>0</v>
      </c>
      <c r="AC271" s="5">
        <v>5</v>
      </c>
    </row>
    <row r="272" spans="1:29" x14ac:dyDescent="0.2">
      <c r="A272" s="5" t="s">
        <v>87</v>
      </c>
      <c r="B272" s="5">
        <v>198</v>
      </c>
      <c r="C272" s="5">
        <v>106</v>
      </c>
      <c r="D272" s="5">
        <v>92</v>
      </c>
      <c r="E272" s="5">
        <v>93</v>
      </c>
      <c r="F272" s="5">
        <v>68</v>
      </c>
      <c r="G272" s="5">
        <v>25</v>
      </c>
      <c r="H272" s="7">
        <f t="shared" si="161"/>
        <v>46.969696969696969</v>
      </c>
      <c r="I272" s="7">
        <f t="shared" si="161"/>
        <v>64.15094339622641</v>
      </c>
      <c r="J272" s="7">
        <f t="shared" si="161"/>
        <v>27.173913043478258</v>
      </c>
      <c r="K272" s="28"/>
      <c r="L272" s="28"/>
      <c r="M272" s="28"/>
      <c r="N272" s="5" t="s">
        <v>87</v>
      </c>
      <c r="O272" s="5">
        <v>57</v>
      </c>
      <c r="P272" s="5">
        <v>17</v>
      </c>
      <c r="Q272" s="5">
        <v>40</v>
      </c>
      <c r="R272" s="5">
        <v>39</v>
      </c>
      <c r="S272" s="5">
        <v>21</v>
      </c>
      <c r="T272" s="5">
        <v>18</v>
      </c>
      <c r="U272" s="5">
        <v>0</v>
      </c>
      <c r="V272" s="5">
        <v>0</v>
      </c>
      <c r="W272" s="5">
        <v>0</v>
      </c>
      <c r="X272" s="5">
        <v>1</v>
      </c>
      <c r="Y272" s="5">
        <v>0</v>
      </c>
      <c r="Z272" s="5">
        <v>1</v>
      </c>
      <c r="AA272" s="5">
        <v>8</v>
      </c>
      <c r="AB272" s="5">
        <v>0</v>
      </c>
      <c r="AC272" s="5">
        <v>8</v>
      </c>
    </row>
    <row r="273" spans="1:29" x14ac:dyDescent="0.2">
      <c r="A273" s="5" t="s">
        <v>88</v>
      </c>
      <c r="B273" s="5">
        <v>225</v>
      </c>
      <c r="C273" s="5">
        <v>111</v>
      </c>
      <c r="D273" s="5">
        <v>114</v>
      </c>
      <c r="E273" s="5">
        <v>41</v>
      </c>
      <c r="F273" s="5">
        <v>32</v>
      </c>
      <c r="G273" s="5">
        <v>9</v>
      </c>
      <c r="H273" s="7">
        <f t="shared" si="161"/>
        <v>18.222222222222221</v>
      </c>
      <c r="I273" s="7">
        <f t="shared" si="161"/>
        <v>28.828828828828829</v>
      </c>
      <c r="J273" s="7">
        <f t="shared" si="161"/>
        <v>7.8947368421052628</v>
      </c>
      <c r="K273" s="28">
        <f>K271*50</f>
        <v>547.38737770132252</v>
      </c>
      <c r="L273" s="28">
        <f t="shared" ref="L273:M273" si="164">L271*50</f>
        <v>599.37611408199643</v>
      </c>
      <c r="M273" s="28">
        <f t="shared" si="164"/>
        <v>508.04093567251459</v>
      </c>
      <c r="N273" s="5" t="s">
        <v>88</v>
      </c>
      <c r="O273" s="5">
        <v>118</v>
      </c>
      <c r="P273" s="5">
        <v>49</v>
      </c>
      <c r="Q273" s="5">
        <v>69</v>
      </c>
      <c r="R273" s="5">
        <v>53</v>
      </c>
      <c r="S273" s="5">
        <v>29</v>
      </c>
      <c r="T273" s="5">
        <v>24</v>
      </c>
      <c r="U273" s="5">
        <v>0</v>
      </c>
      <c r="V273" s="5">
        <v>0</v>
      </c>
      <c r="W273" s="5">
        <v>0</v>
      </c>
      <c r="X273" s="5">
        <v>6</v>
      </c>
      <c r="Y273" s="5">
        <v>1</v>
      </c>
      <c r="Z273" s="5">
        <v>5</v>
      </c>
      <c r="AA273" s="5">
        <v>7</v>
      </c>
      <c r="AB273" s="5">
        <v>0</v>
      </c>
      <c r="AC273" s="5">
        <v>7</v>
      </c>
    </row>
    <row r="274" spans="1:29" x14ac:dyDescent="0.2">
      <c r="A274" s="5" t="s">
        <v>89</v>
      </c>
      <c r="B274" s="5">
        <v>196</v>
      </c>
      <c r="C274" s="5">
        <v>93</v>
      </c>
      <c r="D274" s="5">
        <v>103</v>
      </c>
      <c r="E274" s="5">
        <v>31</v>
      </c>
      <c r="F274" s="5">
        <v>18</v>
      </c>
      <c r="G274" s="5">
        <v>13</v>
      </c>
      <c r="H274" s="7">
        <f t="shared" si="161"/>
        <v>15.816326530612246</v>
      </c>
      <c r="I274" s="7">
        <f t="shared" si="161"/>
        <v>19.35483870967742</v>
      </c>
      <c r="J274" s="7">
        <f t="shared" si="161"/>
        <v>12.621359223300971</v>
      </c>
      <c r="K274" s="28"/>
      <c r="L274" s="28"/>
      <c r="M274" s="28"/>
      <c r="N274" s="5" t="s">
        <v>89</v>
      </c>
      <c r="O274" s="5">
        <v>140</v>
      </c>
      <c r="P274" s="5">
        <v>62</v>
      </c>
      <c r="Q274" s="5">
        <v>78</v>
      </c>
      <c r="R274" s="5">
        <v>13</v>
      </c>
      <c r="S274" s="5">
        <v>9</v>
      </c>
      <c r="T274" s="5">
        <v>4</v>
      </c>
      <c r="U274" s="5">
        <v>0</v>
      </c>
      <c r="V274" s="5">
        <v>0</v>
      </c>
      <c r="W274" s="5">
        <v>0</v>
      </c>
      <c r="X274" s="5">
        <v>6</v>
      </c>
      <c r="Y274" s="5">
        <v>3</v>
      </c>
      <c r="Z274" s="5">
        <v>3</v>
      </c>
      <c r="AA274" s="5">
        <v>6</v>
      </c>
      <c r="AB274" s="5">
        <v>1</v>
      </c>
      <c r="AC274" s="5">
        <v>5</v>
      </c>
    </row>
    <row r="275" spans="1:29" x14ac:dyDescent="0.2">
      <c r="A275" s="5" t="s">
        <v>90</v>
      </c>
      <c r="B275" s="5">
        <v>131</v>
      </c>
      <c r="C275" s="5">
        <v>68</v>
      </c>
      <c r="D275" s="5">
        <v>63</v>
      </c>
      <c r="E275" s="5">
        <v>13</v>
      </c>
      <c r="F275" s="5">
        <v>6</v>
      </c>
      <c r="G275" s="5">
        <v>7</v>
      </c>
      <c r="H275" s="7">
        <f t="shared" si="161"/>
        <v>9.9236641221374047</v>
      </c>
      <c r="I275" s="7">
        <f t="shared" si="161"/>
        <v>8.8235294117647065</v>
      </c>
      <c r="J275" s="7">
        <f t="shared" si="161"/>
        <v>11.111111111111111</v>
      </c>
      <c r="K275" s="28">
        <f>K269-K273</f>
        <v>2484.068625085727</v>
      </c>
      <c r="L275" s="28">
        <f t="shared" ref="L275:M275" si="165">L269-L273</f>
        <v>2723.4331709016446</v>
      </c>
      <c r="M275" s="28">
        <f t="shared" si="165"/>
        <v>2212.6758788128091</v>
      </c>
      <c r="N275" s="5" t="s">
        <v>90</v>
      </c>
      <c r="O275" s="5">
        <v>106</v>
      </c>
      <c r="P275" s="5">
        <v>57</v>
      </c>
      <c r="Q275" s="5">
        <v>49</v>
      </c>
      <c r="R275" s="5">
        <v>7</v>
      </c>
      <c r="S275" s="5">
        <v>5</v>
      </c>
      <c r="T275" s="5">
        <v>2</v>
      </c>
      <c r="U275" s="5">
        <v>0</v>
      </c>
      <c r="V275" s="5">
        <v>0</v>
      </c>
      <c r="W275" s="5">
        <v>0</v>
      </c>
      <c r="X275" s="5">
        <v>1</v>
      </c>
      <c r="Y275" s="5">
        <v>0</v>
      </c>
      <c r="Z275" s="5">
        <v>1</v>
      </c>
      <c r="AA275" s="5">
        <v>4</v>
      </c>
      <c r="AB275" s="5">
        <v>0</v>
      </c>
      <c r="AC275" s="5">
        <v>4</v>
      </c>
    </row>
    <row r="276" spans="1:29" x14ac:dyDescent="0.2">
      <c r="A276" s="5" t="s">
        <v>91</v>
      </c>
      <c r="B276" s="5">
        <v>142</v>
      </c>
      <c r="C276" s="5">
        <v>66</v>
      </c>
      <c r="D276" s="5">
        <v>76</v>
      </c>
      <c r="E276" s="5">
        <v>17</v>
      </c>
      <c r="F276" s="5">
        <v>10</v>
      </c>
      <c r="G276" s="5">
        <v>7</v>
      </c>
      <c r="H276" s="7">
        <f t="shared" si="161"/>
        <v>11.971830985915492</v>
      </c>
      <c r="I276" s="7">
        <f t="shared" si="161"/>
        <v>15.151515151515152</v>
      </c>
      <c r="J276" s="7">
        <f t="shared" si="161"/>
        <v>9.2105263157894726</v>
      </c>
      <c r="K276" s="28">
        <f>100-K271</f>
        <v>89.052252445973551</v>
      </c>
      <c r="L276" s="28">
        <f t="shared" ref="L276:M276" si="166">100-L271</f>
        <v>88.012477718360074</v>
      </c>
      <c r="M276" s="28">
        <f t="shared" si="166"/>
        <v>89.839181286549703</v>
      </c>
      <c r="N276" s="5" t="s">
        <v>91</v>
      </c>
      <c r="O276" s="5">
        <v>102</v>
      </c>
      <c r="P276" s="5">
        <v>50</v>
      </c>
      <c r="Q276" s="5">
        <v>52</v>
      </c>
      <c r="R276" s="5">
        <v>5</v>
      </c>
      <c r="S276" s="5">
        <v>2</v>
      </c>
      <c r="T276" s="5">
        <v>3</v>
      </c>
      <c r="U276" s="5">
        <v>0</v>
      </c>
      <c r="V276" s="5">
        <v>0</v>
      </c>
      <c r="W276" s="5">
        <v>0</v>
      </c>
      <c r="X276" s="5">
        <v>5</v>
      </c>
      <c r="Y276" s="5">
        <v>3</v>
      </c>
      <c r="Z276" s="5">
        <v>2</v>
      </c>
      <c r="AA276" s="5">
        <v>13</v>
      </c>
      <c r="AB276" s="5">
        <v>1</v>
      </c>
      <c r="AC276" s="5">
        <v>12</v>
      </c>
    </row>
    <row r="277" spans="1:29" x14ac:dyDescent="0.2">
      <c r="A277" s="5" t="s">
        <v>92</v>
      </c>
      <c r="B277" s="5">
        <v>110</v>
      </c>
      <c r="C277" s="5">
        <v>49</v>
      </c>
      <c r="D277" s="5">
        <v>61</v>
      </c>
      <c r="E277" s="5">
        <v>7</v>
      </c>
      <c r="F277" s="5">
        <v>2</v>
      </c>
      <c r="G277" s="5">
        <v>5</v>
      </c>
      <c r="H277" s="7">
        <f>SUM(H269:H275)*5</f>
        <v>1531.4560027870498</v>
      </c>
      <c r="I277" s="7">
        <f>SUM(I269:I275)*5</f>
        <v>1822.8092849836412</v>
      </c>
      <c r="J277" s="7">
        <f>SUM(J269:J275)*5</f>
        <v>1220.7168144853235</v>
      </c>
      <c r="K277" s="29">
        <f>K275/K276</f>
        <v>27.894506392106905</v>
      </c>
      <c r="L277" s="29">
        <f t="shared" ref="L277:M277" si="167">L275/L276</f>
        <v>30.943716635459698</v>
      </c>
      <c r="M277" s="29">
        <f t="shared" si="167"/>
        <v>24.629297007452585</v>
      </c>
      <c r="N277" s="5" t="s">
        <v>92</v>
      </c>
      <c r="O277" s="5">
        <v>77</v>
      </c>
      <c r="P277" s="5">
        <v>43</v>
      </c>
      <c r="Q277" s="5">
        <v>34</v>
      </c>
      <c r="R277" s="5">
        <v>4</v>
      </c>
      <c r="S277" s="5">
        <v>2</v>
      </c>
      <c r="T277" s="5">
        <v>2</v>
      </c>
      <c r="U277" s="5">
        <v>5</v>
      </c>
      <c r="V277" s="5">
        <v>0</v>
      </c>
      <c r="W277" s="5">
        <v>5</v>
      </c>
      <c r="X277" s="5">
        <v>0</v>
      </c>
      <c r="Y277" s="5">
        <v>0</v>
      </c>
      <c r="Z277" s="5">
        <v>0</v>
      </c>
      <c r="AA277" s="5">
        <v>17</v>
      </c>
      <c r="AB277" s="5">
        <v>2</v>
      </c>
      <c r="AC277" s="5">
        <v>15</v>
      </c>
    </row>
    <row r="278" spans="1:29" x14ac:dyDescent="0.2">
      <c r="A278" s="48" t="s">
        <v>426</v>
      </c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 t="s">
        <v>426</v>
      </c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</row>
    <row r="279" spans="1:29" x14ac:dyDescent="0.2">
      <c r="A279" s="5" t="s">
        <v>384</v>
      </c>
      <c r="N279" s="5" t="s">
        <v>384</v>
      </c>
    </row>
    <row r="280" spans="1:29" x14ac:dyDescent="0.2">
      <c r="A280" s="36"/>
      <c r="B280" s="31" t="s">
        <v>0</v>
      </c>
      <c r="C280" s="31"/>
      <c r="D280" s="31"/>
      <c r="E280" s="31" t="s">
        <v>78</v>
      </c>
      <c r="F280" s="31"/>
      <c r="G280" s="31"/>
      <c r="H280" s="38"/>
      <c r="I280" s="39"/>
      <c r="J280" s="36"/>
      <c r="K280" s="31" t="s">
        <v>373</v>
      </c>
      <c r="L280" s="31"/>
      <c r="M280" s="33"/>
      <c r="N280" s="36"/>
      <c r="O280" s="31" t="s">
        <v>79</v>
      </c>
      <c r="P280" s="31"/>
      <c r="Q280" s="31"/>
      <c r="R280" s="31" t="s">
        <v>80</v>
      </c>
      <c r="S280" s="31"/>
      <c r="T280" s="31"/>
      <c r="U280" s="31" t="s">
        <v>81</v>
      </c>
      <c r="V280" s="31"/>
      <c r="W280" s="31"/>
      <c r="X280" s="31" t="s">
        <v>82</v>
      </c>
      <c r="Y280" s="31"/>
      <c r="Z280" s="31"/>
      <c r="AA280" s="31" t="s">
        <v>83</v>
      </c>
      <c r="AB280" s="31"/>
      <c r="AC280" s="33"/>
    </row>
    <row r="281" spans="1:29" s="6" customFormat="1" x14ac:dyDescent="0.2">
      <c r="A281" s="37"/>
      <c r="B281" s="34" t="s">
        <v>0</v>
      </c>
      <c r="C281" s="34" t="s">
        <v>34</v>
      </c>
      <c r="D281" s="34" t="s">
        <v>35</v>
      </c>
      <c r="E281" s="34" t="s">
        <v>0</v>
      </c>
      <c r="F281" s="34" t="s">
        <v>34</v>
      </c>
      <c r="G281" s="34" t="s">
        <v>35</v>
      </c>
      <c r="H281" s="40"/>
      <c r="I281" s="41"/>
      <c r="J281" s="37"/>
      <c r="K281" s="34" t="s">
        <v>0</v>
      </c>
      <c r="L281" s="34" t="s">
        <v>34</v>
      </c>
      <c r="M281" s="35" t="s">
        <v>35</v>
      </c>
      <c r="N281" s="37"/>
      <c r="O281" s="34" t="s">
        <v>0</v>
      </c>
      <c r="P281" s="34" t="s">
        <v>34</v>
      </c>
      <c r="Q281" s="34" t="s">
        <v>35</v>
      </c>
      <c r="R281" s="34" t="s">
        <v>0</v>
      </c>
      <c r="S281" s="34" t="s">
        <v>34</v>
      </c>
      <c r="T281" s="34" t="s">
        <v>35</v>
      </c>
      <c r="U281" s="34" t="s">
        <v>0</v>
      </c>
      <c r="V281" s="34" t="s">
        <v>34</v>
      </c>
      <c r="W281" s="34" t="s">
        <v>35</v>
      </c>
      <c r="X281" s="34" t="s">
        <v>0</v>
      </c>
      <c r="Y281" s="34" t="s">
        <v>34</v>
      </c>
      <c r="Z281" s="34" t="s">
        <v>35</v>
      </c>
      <c r="AA281" s="34" t="s">
        <v>0</v>
      </c>
      <c r="AB281" s="34" t="s">
        <v>34</v>
      </c>
      <c r="AC281" s="35" t="s">
        <v>35</v>
      </c>
    </row>
    <row r="282" spans="1:29" x14ac:dyDescent="0.2">
      <c r="A282" s="5" t="s">
        <v>116</v>
      </c>
      <c r="N282" s="5" t="s">
        <v>116</v>
      </c>
    </row>
    <row r="283" spans="1:29" x14ac:dyDescent="0.2">
      <c r="A283" s="5" t="s">
        <v>84</v>
      </c>
      <c r="N283" s="5" t="s">
        <v>84</v>
      </c>
    </row>
    <row r="284" spans="1:29" x14ac:dyDescent="0.2">
      <c r="A284" s="5" t="s">
        <v>0</v>
      </c>
      <c r="B284" s="5">
        <v>1217</v>
      </c>
      <c r="C284" s="5">
        <v>577</v>
      </c>
      <c r="D284" s="5">
        <v>640</v>
      </c>
      <c r="E284" s="5">
        <v>515</v>
      </c>
      <c r="F284" s="5">
        <v>281</v>
      </c>
      <c r="G284" s="5">
        <v>234</v>
      </c>
      <c r="H284" s="7">
        <f t="shared" ref="H284:J291" si="168">E284/B284*100</f>
        <v>42.317173377156941</v>
      </c>
      <c r="I284" s="7">
        <f t="shared" si="168"/>
        <v>48.700173310225303</v>
      </c>
      <c r="J284" s="7">
        <f t="shared" si="168"/>
        <v>36.5625</v>
      </c>
      <c r="K284" s="28">
        <f>H292+1500</f>
        <v>2950.7896795467746</v>
      </c>
      <c r="L284" s="28">
        <f t="shared" ref="L284:M284" si="169">I292+1500</f>
        <v>3136.730354341938</v>
      </c>
      <c r="M284" s="28">
        <f t="shared" si="169"/>
        <v>2771.1647062194761</v>
      </c>
      <c r="N284" s="5" t="s">
        <v>0</v>
      </c>
      <c r="O284" s="5">
        <v>652</v>
      </c>
      <c r="P284" s="5">
        <v>291</v>
      </c>
      <c r="Q284" s="5">
        <v>361</v>
      </c>
      <c r="R284" s="5">
        <v>0</v>
      </c>
      <c r="S284" s="5">
        <v>0</v>
      </c>
      <c r="T284" s="5">
        <v>0</v>
      </c>
      <c r="U284" s="5">
        <v>4</v>
      </c>
      <c r="V284" s="5">
        <v>0</v>
      </c>
      <c r="W284" s="5">
        <v>4</v>
      </c>
      <c r="X284" s="5">
        <v>12</v>
      </c>
      <c r="Y284" s="5">
        <v>4</v>
      </c>
      <c r="Z284" s="5">
        <v>8</v>
      </c>
      <c r="AA284" s="5">
        <v>34</v>
      </c>
      <c r="AB284" s="5">
        <v>1</v>
      </c>
      <c r="AC284" s="5">
        <v>33</v>
      </c>
    </row>
    <row r="285" spans="1:29" x14ac:dyDescent="0.2">
      <c r="A285" s="5" t="s">
        <v>85</v>
      </c>
      <c r="B285" s="5">
        <v>250</v>
      </c>
      <c r="C285" s="5">
        <v>127</v>
      </c>
      <c r="D285" s="5">
        <v>123</v>
      </c>
      <c r="E285" s="5">
        <v>241</v>
      </c>
      <c r="F285" s="5">
        <v>126</v>
      </c>
      <c r="G285" s="5">
        <v>115</v>
      </c>
      <c r="H285" s="7">
        <f t="shared" si="168"/>
        <v>96.399999999999991</v>
      </c>
      <c r="I285" s="7">
        <f t="shared" si="168"/>
        <v>99.212598425196859</v>
      </c>
      <c r="J285" s="7">
        <f t="shared" si="168"/>
        <v>93.495934959349597</v>
      </c>
      <c r="K285" s="28"/>
      <c r="L285" s="28"/>
      <c r="M285" s="28"/>
      <c r="N285" s="5" t="s">
        <v>85</v>
      </c>
      <c r="O285" s="5">
        <v>6</v>
      </c>
      <c r="P285" s="5">
        <v>1</v>
      </c>
      <c r="Q285" s="5">
        <v>5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2</v>
      </c>
      <c r="Y285" s="5">
        <v>0</v>
      </c>
      <c r="Z285" s="5">
        <v>2</v>
      </c>
      <c r="AA285" s="5">
        <v>1</v>
      </c>
      <c r="AB285" s="5">
        <v>0</v>
      </c>
      <c r="AC285" s="5">
        <v>1</v>
      </c>
    </row>
    <row r="286" spans="1:29" x14ac:dyDescent="0.2">
      <c r="A286" s="5" t="s">
        <v>86</v>
      </c>
      <c r="B286" s="5">
        <v>195</v>
      </c>
      <c r="C286" s="5">
        <v>87</v>
      </c>
      <c r="D286" s="5">
        <v>108</v>
      </c>
      <c r="E286" s="5">
        <v>137</v>
      </c>
      <c r="F286" s="5">
        <v>75</v>
      </c>
      <c r="G286" s="5">
        <v>62</v>
      </c>
      <c r="H286" s="7">
        <f t="shared" si="168"/>
        <v>70.256410256410248</v>
      </c>
      <c r="I286" s="7">
        <f t="shared" si="168"/>
        <v>86.206896551724128</v>
      </c>
      <c r="J286" s="7">
        <f t="shared" si="168"/>
        <v>57.407407407407405</v>
      </c>
      <c r="K286" s="28">
        <f>(H290+H291)/2</f>
        <v>7.75</v>
      </c>
      <c r="L286" s="28">
        <f t="shared" ref="L286:M286" si="170">(I290+I291)/2</f>
        <v>3.1944444444444442</v>
      </c>
      <c r="M286" s="28">
        <f t="shared" si="170"/>
        <v>10.294871794871796</v>
      </c>
      <c r="N286" s="5" t="s">
        <v>86</v>
      </c>
      <c r="O286" s="5">
        <v>54</v>
      </c>
      <c r="P286" s="5">
        <v>12</v>
      </c>
      <c r="Q286" s="5">
        <v>42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1</v>
      </c>
      <c r="Y286" s="5">
        <v>0</v>
      </c>
      <c r="Z286" s="5">
        <v>1</v>
      </c>
      <c r="AA286" s="5">
        <v>3</v>
      </c>
      <c r="AB286" s="5">
        <v>0</v>
      </c>
      <c r="AC286" s="5">
        <v>3</v>
      </c>
    </row>
    <row r="287" spans="1:29" x14ac:dyDescent="0.2">
      <c r="A287" s="5" t="s">
        <v>87</v>
      </c>
      <c r="B287" s="5">
        <v>180</v>
      </c>
      <c r="C287" s="5">
        <v>93</v>
      </c>
      <c r="D287" s="5">
        <v>87</v>
      </c>
      <c r="E287" s="5">
        <v>75</v>
      </c>
      <c r="F287" s="5">
        <v>49</v>
      </c>
      <c r="G287" s="5">
        <v>26</v>
      </c>
      <c r="H287" s="7">
        <f t="shared" si="168"/>
        <v>41.666666666666671</v>
      </c>
      <c r="I287" s="7">
        <f t="shared" si="168"/>
        <v>52.688172043010752</v>
      </c>
      <c r="J287" s="7">
        <f t="shared" si="168"/>
        <v>29.885057471264371</v>
      </c>
      <c r="K287" s="28"/>
      <c r="L287" s="28"/>
      <c r="M287" s="28"/>
      <c r="N287" s="5" t="s">
        <v>87</v>
      </c>
      <c r="O287" s="5">
        <v>98</v>
      </c>
      <c r="P287" s="5">
        <v>43</v>
      </c>
      <c r="Q287" s="5">
        <v>55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1</v>
      </c>
      <c r="Y287" s="5">
        <v>1</v>
      </c>
      <c r="Z287" s="5">
        <v>0</v>
      </c>
      <c r="AA287" s="5">
        <v>6</v>
      </c>
      <c r="AB287" s="5">
        <v>0</v>
      </c>
      <c r="AC287" s="5">
        <v>6</v>
      </c>
    </row>
    <row r="288" spans="1:29" x14ac:dyDescent="0.2">
      <c r="A288" s="5" t="s">
        <v>88</v>
      </c>
      <c r="B288" s="5">
        <v>158</v>
      </c>
      <c r="C288" s="5">
        <v>65</v>
      </c>
      <c r="D288" s="5">
        <v>93</v>
      </c>
      <c r="E288" s="5">
        <v>27</v>
      </c>
      <c r="F288" s="5">
        <v>17</v>
      </c>
      <c r="G288" s="5">
        <v>10</v>
      </c>
      <c r="H288" s="7">
        <f t="shared" si="168"/>
        <v>17.088607594936708</v>
      </c>
      <c r="I288" s="7">
        <f t="shared" si="168"/>
        <v>26.153846153846157</v>
      </c>
      <c r="J288" s="7">
        <f t="shared" si="168"/>
        <v>10.75268817204301</v>
      </c>
      <c r="K288" s="28">
        <f>K286*50</f>
        <v>387.5</v>
      </c>
      <c r="L288" s="28">
        <f t="shared" ref="L288:M288" si="171">L286*50</f>
        <v>159.7222222222222</v>
      </c>
      <c r="M288" s="28">
        <f t="shared" si="171"/>
        <v>514.74358974358984</v>
      </c>
      <c r="N288" s="5" t="s">
        <v>88</v>
      </c>
      <c r="O288" s="5">
        <v>125</v>
      </c>
      <c r="P288" s="5">
        <v>47</v>
      </c>
      <c r="Q288" s="5">
        <v>78</v>
      </c>
      <c r="R288" s="5">
        <v>0</v>
      </c>
      <c r="S288" s="5">
        <v>0</v>
      </c>
      <c r="T288" s="5">
        <v>0</v>
      </c>
      <c r="U288" s="5">
        <v>1</v>
      </c>
      <c r="V288" s="5">
        <v>0</v>
      </c>
      <c r="W288" s="5">
        <v>1</v>
      </c>
      <c r="X288" s="5">
        <v>3</v>
      </c>
      <c r="Y288" s="5">
        <v>1</v>
      </c>
      <c r="Z288" s="5">
        <v>2</v>
      </c>
      <c r="AA288" s="5">
        <v>2</v>
      </c>
      <c r="AB288" s="5">
        <v>0</v>
      </c>
      <c r="AC288" s="5">
        <v>2</v>
      </c>
    </row>
    <row r="289" spans="1:29" x14ac:dyDescent="0.2">
      <c r="A289" s="5" t="s">
        <v>89</v>
      </c>
      <c r="B289" s="5">
        <v>141</v>
      </c>
      <c r="C289" s="5">
        <v>74</v>
      </c>
      <c r="D289" s="5">
        <v>67</v>
      </c>
      <c r="E289" s="5">
        <v>14</v>
      </c>
      <c r="F289" s="5">
        <v>9</v>
      </c>
      <c r="G289" s="5">
        <v>5</v>
      </c>
      <c r="H289" s="7">
        <f t="shared" si="168"/>
        <v>9.9290780141843982</v>
      </c>
      <c r="I289" s="7">
        <f t="shared" si="168"/>
        <v>12.162162162162163</v>
      </c>
      <c r="J289" s="7">
        <f t="shared" si="168"/>
        <v>7.4626865671641784</v>
      </c>
      <c r="K289" s="28"/>
      <c r="L289" s="28"/>
      <c r="M289" s="28"/>
      <c r="N289" s="5" t="s">
        <v>89</v>
      </c>
      <c r="O289" s="5">
        <v>123</v>
      </c>
      <c r="P289" s="5">
        <v>65</v>
      </c>
      <c r="Q289" s="5">
        <v>58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4</v>
      </c>
      <c r="AB289" s="5">
        <v>0</v>
      </c>
      <c r="AC289" s="5">
        <v>4</v>
      </c>
    </row>
    <row r="290" spans="1:29" x14ac:dyDescent="0.2">
      <c r="A290" s="5" t="s">
        <v>90</v>
      </c>
      <c r="B290" s="5">
        <v>120</v>
      </c>
      <c r="C290" s="5">
        <v>45</v>
      </c>
      <c r="D290" s="5">
        <v>75</v>
      </c>
      <c r="E290" s="5">
        <v>15</v>
      </c>
      <c r="F290" s="5">
        <v>1</v>
      </c>
      <c r="G290" s="5">
        <v>14</v>
      </c>
      <c r="H290" s="7">
        <f t="shared" si="168"/>
        <v>12.5</v>
      </c>
      <c r="I290" s="7">
        <f t="shared" si="168"/>
        <v>2.2222222222222223</v>
      </c>
      <c r="J290" s="7">
        <f t="shared" si="168"/>
        <v>18.666666666666668</v>
      </c>
      <c r="K290" s="28">
        <f>K284-K288</f>
        <v>2563.2896795467746</v>
      </c>
      <c r="L290" s="28">
        <f t="shared" ref="L290:M290" si="172">L284-L288</f>
        <v>2977.0081321197158</v>
      </c>
      <c r="M290" s="28">
        <f t="shared" si="172"/>
        <v>2256.4211164758863</v>
      </c>
      <c r="N290" s="5" t="s">
        <v>90</v>
      </c>
      <c r="O290" s="5">
        <v>94</v>
      </c>
      <c r="P290" s="5">
        <v>43</v>
      </c>
      <c r="Q290" s="5">
        <v>51</v>
      </c>
      <c r="R290" s="5">
        <v>0</v>
      </c>
      <c r="S290" s="5">
        <v>0</v>
      </c>
      <c r="T290" s="5">
        <v>0</v>
      </c>
      <c r="U290" s="5">
        <v>1</v>
      </c>
      <c r="V290" s="5">
        <v>0</v>
      </c>
      <c r="W290" s="5">
        <v>1</v>
      </c>
      <c r="X290" s="5">
        <v>3</v>
      </c>
      <c r="Y290" s="5">
        <v>1</v>
      </c>
      <c r="Z290" s="5">
        <v>2</v>
      </c>
      <c r="AA290" s="5">
        <v>7</v>
      </c>
      <c r="AB290" s="5">
        <v>0</v>
      </c>
      <c r="AC290" s="5">
        <v>7</v>
      </c>
    </row>
    <row r="291" spans="1:29" x14ac:dyDescent="0.2">
      <c r="A291" s="5" t="s">
        <v>91</v>
      </c>
      <c r="B291" s="5">
        <v>100</v>
      </c>
      <c r="C291" s="5">
        <v>48</v>
      </c>
      <c r="D291" s="5">
        <v>52</v>
      </c>
      <c r="E291" s="5">
        <v>3</v>
      </c>
      <c r="F291" s="5">
        <v>2</v>
      </c>
      <c r="G291" s="5">
        <v>1</v>
      </c>
      <c r="H291" s="7">
        <f t="shared" si="168"/>
        <v>3</v>
      </c>
      <c r="I291" s="7">
        <f t="shared" si="168"/>
        <v>4.1666666666666661</v>
      </c>
      <c r="J291" s="7">
        <f t="shared" si="168"/>
        <v>1.9230769230769231</v>
      </c>
      <c r="K291" s="28">
        <f>100-K286</f>
        <v>92.25</v>
      </c>
      <c r="L291" s="28">
        <f t="shared" ref="L291:M291" si="173">100-L286</f>
        <v>96.805555555555557</v>
      </c>
      <c r="M291" s="28">
        <f t="shared" si="173"/>
        <v>89.705128205128204</v>
      </c>
      <c r="N291" s="5" t="s">
        <v>91</v>
      </c>
      <c r="O291" s="5">
        <v>89</v>
      </c>
      <c r="P291" s="5">
        <v>45</v>
      </c>
      <c r="Q291" s="5">
        <v>44</v>
      </c>
      <c r="R291" s="5">
        <v>0</v>
      </c>
      <c r="S291" s="5">
        <v>0</v>
      </c>
      <c r="T291" s="5">
        <v>0</v>
      </c>
      <c r="U291" s="5">
        <v>2</v>
      </c>
      <c r="V291" s="5">
        <v>0</v>
      </c>
      <c r="W291" s="5">
        <v>2</v>
      </c>
      <c r="X291" s="5">
        <v>1</v>
      </c>
      <c r="Y291" s="5">
        <v>0</v>
      </c>
      <c r="Z291" s="5">
        <v>1</v>
      </c>
      <c r="AA291" s="5">
        <v>5</v>
      </c>
      <c r="AB291" s="5">
        <v>1</v>
      </c>
      <c r="AC291" s="5">
        <v>4</v>
      </c>
    </row>
    <row r="292" spans="1:29" x14ac:dyDescent="0.2">
      <c r="A292" s="5" t="s">
        <v>92</v>
      </c>
      <c r="B292" s="5">
        <v>73</v>
      </c>
      <c r="C292" s="5">
        <v>38</v>
      </c>
      <c r="D292" s="5">
        <v>35</v>
      </c>
      <c r="E292" s="5">
        <v>3</v>
      </c>
      <c r="F292" s="5">
        <v>2</v>
      </c>
      <c r="G292" s="5">
        <v>1</v>
      </c>
      <c r="H292" s="7">
        <f>SUM(H284:H290)*5</f>
        <v>1450.7896795467746</v>
      </c>
      <c r="I292" s="7">
        <f>SUM(I284:I290)*5</f>
        <v>1636.730354341938</v>
      </c>
      <c r="J292" s="7">
        <f>SUM(J284:J290)*5</f>
        <v>1271.1647062194761</v>
      </c>
      <c r="K292" s="29">
        <f>K290/K291</f>
        <v>27.786337989666933</v>
      </c>
      <c r="L292" s="29">
        <f t="shared" ref="L292:M292" si="174">L290/L291</f>
        <v>30.752451293058758</v>
      </c>
      <c r="M292" s="29">
        <f t="shared" si="174"/>
        <v>25.153758337161516</v>
      </c>
      <c r="N292" s="5" t="s">
        <v>92</v>
      </c>
      <c r="O292" s="5">
        <v>63</v>
      </c>
      <c r="P292" s="5">
        <v>35</v>
      </c>
      <c r="Q292" s="5">
        <v>28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</v>
      </c>
      <c r="X292" s="5">
        <v>1</v>
      </c>
      <c r="Y292" s="5">
        <v>1</v>
      </c>
      <c r="Z292" s="5">
        <v>0</v>
      </c>
      <c r="AA292" s="5">
        <v>6</v>
      </c>
      <c r="AB292" s="5">
        <v>0</v>
      </c>
      <c r="AC292" s="5">
        <v>6</v>
      </c>
    </row>
    <row r="293" spans="1:29" x14ac:dyDescent="0.2">
      <c r="A293" s="5" t="s">
        <v>117</v>
      </c>
      <c r="N293" s="5" t="s">
        <v>117</v>
      </c>
    </row>
    <row r="294" spans="1:29" x14ac:dyDescent="0.2">
      <c r="A294" s="5" t="s">
        <v>84</v>
      </c>
      <c r="N294" s="5" t="s">
        <v>84</v>
      </c>
    </row>
    <row r="295" spans="1:29" x14ac:dyDescent="0.2">
      <c r="A295" s="5" t="s">
        <v>0</v>
      </c>
      <c r="B295" s="5">
        <v>2277</v>
      </c>
      <c r="C295" s="5">
        <v>1157</v>
      </c>
      <c r="D295" s="5">
        <v>1120</v>
      </c>
      <c r="E295" s="5">
        <v>872</v>
      </c>
      <c r="F295" s="5">
        <v>518</v>
      </c>
      <c r="G295" s="5">
        <v>354</v>
      </c>
      <c r="H295" s="7">
        <f t="shared" ref="H295:J302" si="175">E295/B295*100</f>
        <v>38.296003513394815</v>
      </c>
      <c r="I295" s="7">
        <f t="shared" si="175"/>
        <v>44.770959377700954</v>
      </c>
      <c r="J295" s="7">
        <f t="shared" si="175"/>
        <v>31.607142857142854</v>
      </c>
      <c r="K295" s="28">
        <f>H303+1500</f>
        <v>2775.6825792701047</v>
      </c>
      <c r="L295" s="28">
        <f t="shared" ref="L295:M295" si="176">I303+1500</f>
        <v>2992.536259884705</v>
      </c>
      <c r="M295" s="28">
        <f t="shared" si="176"/>
        <v>2561.0215357880998</v>
      </c>
      <c r="N295" s="5" t="s">
        <v>0</v>
      </c>
      <c r="O295" s="5">
        <v>1288</v>
      </c>
      <c r="P295" s="5">
        <v>611</v>
      </c>
      <c r="Q295" s="5">
        <v>677</v>
      </c>
      <c r="R295" s="5">
        <v>1</v>
      </c>
      <c r="S295" s="5">
        <v>0</v>
      </c>
      <c r="T295" s="5">
        <v>1</v>
      </c>
      <c r="U295" s="5">
        <v>7</v>
      </c>
      <c r="V295" s="5">
        <v>3</v>
      </c>
      <c r="W295" s="5">
        <v>4</v>
      </c>
      <c r="X295" s="5">
        <v>47</v>
      </c>
      <c r="Y295" s="5">
        <v>15</v>
      </c>
      <c r="Z295" s="5">
        <v>32</v>
      </c>
      <c r="AA295" s="5">
        <v>62</v>
      </c>
      <c r="AB295" s="5">
        <v>10</v>
      </c>
      <c r="AC295" s="5">
        <v>52</v>
      </c>
    </row>
    <row r="296" spans="1:29" x14ac:dyDescent="0.2">
      <c r="A296" s="5" t="s">
        <v>85</v>
      </c>
      <c r="B296" s="5">
        <v>465</v>
      </c>
      <c r="C296" s="5">
        <v>254</v>
      </c>
      <c r="D296" s="5">
        <v>211</v>
      </c>
      <c r="E296" s="5">
        <v>448</v>
      </c>
      <c r="F296" s="5">
        <v>251</v>
      </c>
      <c r="G296" s="5">
        <v>197</v>
      </c>
      <c r="H296" s="7">
        <f t="shared" si="175"/>
        <v>96.344086021505376</v>
      </c>
      <c r="I296" s="7">
        <f t="shared" si="175"/>
        <v>98.818897637795274</v>
      </c>
      <c r="J296" s="7">
        <f t="shared" si="175"/>
        <v>93.36492890995261</v>
      </c>
      <c r="K296" s="28"/>
      <c r="L296" s="28"/>
      <c r="M296" s="28"/>
      <c r="N296" s="5" t="s">
        <v>85</v>
      </c>
      <c r="O296" s="5">
        <v>14</v>
      </c>
      <c r="P296" s="5">
        <v>3</v>
      </c>
      <c r="Q296" s="5">
        <v>11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1</v>
      </c>
      <c r="Y296" s="5">
        <v>0</v>
      </c>
      <c r="Z296" s="5">
        <v>1</v>
      </c>
      <c r="AA296" s="5">
        <v>2</v>
      </c>
      <c r="AB296" s="5">
        <v>0</v>
      </c>
      <c r="AC296" s="5">
        <v>2</v>
      </c>
    </row>
    <row r="297" spans="1:29" x14ac:dyDescent="0.2">
      <c r="A297" s="5" t="s">
        <v>86</v>
      </c>
      <c r="B297" s="5">
        <v>345</v>
      </c>
      <c r="C297" s="5">
        <v>165</v>
      </c>
      <c r="D297" s="5">
        <v>180</v>
      </c>
      <c r="E297" s="5">
        <v>207</v>
      </c>
      <c r="F297" s="5">
        <v>121</v>
      </c>
      <c r="G297" s="5">
        <v>86</v>
      </c>
      <c r="H297" s="7">
        <f t="shared" si="175"/>
        <v>60</v>
      </c>
      <c r="I297" s="7">
        <f t="shared" si="175"/>
        <v>73.333333333333329</v>
      </c>
      <c r="J297" s="7">
        <f t="shared" si="175"/>
        <v>47.777777777777779</v>
      </c>
      <c r="K297" s="28">
        <f>(H301+H302)/2</f>
        <v>4.1857923497267766</v>
      </c>
      <c r="L297" s="28">
        <f t="shared" ref="L297:M297" si="177">(I301+I302)/2</f>
        <v>3.4959349593495936</v>
      </c>
      <c r="M297" s="28">
        <f t="shared" si="177"/>
        <v>4.8281887012230635</v>
      </c>
      <c r="N297" s="5" t="s">
        <v>86</v>
      </c>
      <c r="O297" s="5">
        <v>123</v>
      </c>
      <c r="P297" s="5">
        <v>44</v>
      </c>
      <c r="Q297" s="5">
        <v>79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7</v>
      </c>
      <c r="Y297" s="5">
        <v>0</v>
      </c>
      <c r="Z297" s="5">
        <v>7</v>
      </c>
      <c r="AA297" s="5">
        <v>8</v>
      </c>
      <c r="AB297" s="5">
        <v>0</v>
      </c>
      <c r="AC297" s="5">
        <v>8</v>
      </c>
    </row>
    <row r="298" spans="1:29" x14ac:dyDescent="0.2">
      <c r="A298" s="5" t="s">
        <v>87</v>
      </c>
      <c r="B298" s="5">
        <v>373</v>
      </c>
      <c r="C298" s="5">
        <v>183</v>
      </c>
      <c r="D298" s="5">
        <v>190</v>
      </c>
      <c r="E298" s="5">
        <v>133</v>
      </c>
      <c r="F298" s="5">
        <v>91</v>
      </c>
      <c r="G298" s="5">
        <v>42</v>
      </c>
      <c r="H298" s="7">
        <f t="shared" si="175"/>
        <v>35.656836461126005</v>
      </c>
      <c r="I298" s="7">
        <f t="shared" si="175"/>
        <v>49.72677595628415</v>
      </c>
      <c r="J298" s="7">
        <f t="shared" si="175"/>
        <v>22.105263157894736</v>
      </c>
      <c r="K298" s="28"/>
      <c r="L298" s="28"/>
      <c r="M298" s="28"/>
      <c r="N298" s="5" t="s">
        <v>87</v>
      </c>
      <c r="O298" s="5">
        <v>218</v>
      </c>
      <c r="P298" s="5">
        <v>88</v>
      </c>
      <c r="Q298" s="5">
        <v>130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14</v>
      </c>
      <c r="Y298" s="5">
        <v>3</v>
      </c>
      <c r="Z298" s="5">
        <v>11</v>
      </c>
      <c r="AA298" s="5">
        <v>8</v>
      </c>
      <c r="AB298" s="5">
        <v>1</v>
      </c>
      <c r="AC298" s="5">
        <v>7</v>
      </c>
    </row>
    <row r="299" spans="1:29" x14ac:dyDescent="0.2">
      <c r="A299" s="5" t="s">
        <v>88</v>
      </c>
      <c r="B299" s="5">
        <v>326</v>
      </c>
      <c r="C299" s="5">
        <v>169</v>
      </c>
      <c r="D299" s="5">
        <v>157</v>
      </c>
      <c r="E299" s="5">
        <v>44</v>
      </c>
      <c r="F299" s="5">
        <v>32</v>
      </c>
      <c r="G299" s="5">
        <v>12</v>
      </c>
      <c r="H299" s="7">
        <f t="shared" si="175"/>
        <v>13.496932515337424</v>
      </c>
      <c r="I299" s="7">
        <f t="shared" si="175"/>
        <v>18.934911242603551</v>
      </c>
      <c r="J299" s="7">
        <f t="shared" si="175"/>
        <v>7.6433121019108281</v>
      </c>
      <c r="K299" s="28">
        <f>K297*50</f>
        <v>209.28961748633884</v>
      </c>
      <c r="L299" s="28">
        <f t="shared" ref="L299:M299" si="178">L297*50</f>
        <v>174.79674796747969</v>
      </c>
      <c r="M299" s="28">
        <f t="shared" si="178"/>
        <v>241.40943506115318</v>
      </c>
      <c r="N299" s="5" t="s">
        <v>88</v>
      </c>
      <c r="O299" s="5">
        <v>274</v>
      </c>
      <c r="P299" s="5">
        <v>136</v>
      </c>
      <c r="Q299" s="5">
        <v>138</v>
      </c>
      <c r="R299" s="5">
        <v>0</v>
      </c>
      <c r="S299" s="5">
        <v>0</v>
      </c>
      <c r="T299" s="5">
        <v>0</v>
      </c>
      <c r="U299" s="5">
        <v>2</v>
      </c>
      <c r="V299" s="5">
        <v>0</v>
      </c>
      <c r="W299" s="5">
        <v>2</v>
      </c>
      <c r="X299" s="5">
        <v>2</v>
      </c>
      <c r="Y299" s="5">
        <v>1</v>
      </c>
      <c r="Z299" s="5">
        <v>1</v>
      </c>
      <c r="AA299" s="5">
        <v>4</v>
      </c>
      <c r="AB299" s="5">
        <v>0</v>
      </c>
      <c r="AC299" s="5">
        <v>4</v>
      </c>
    </row>
    <row r="300" spans="1:29" x14ac:dyDescent="0.2">
      <c r="A300" s="5" t="s">
        <v>89</v>
      </c>
      <c r="B300" s="5">
        <v>286</v>
      </c>
      <c r="C300" s="5">
        <v>146</v>
      </c>
      <c r="D300" s="5">
        <v>140</v>
      </c>
      <c r="E300" s="5">
        <v>21</v>
      </c>
      <c r="F300" s="5">
        <v>14</v>
      </c>
      <c r="G300" s="5">
        <v>7</v>
      </c>
      <c r="H300" s="7">
        <f t="shared" si="175"/>
        <v>7.3426573426573425</v>
      </c>
      <c r="I300" s="7">
        <f t="shared" si="175"/>
        <v>9.5890410958904102</v>
      </c>
      <c r="J300" s="7">
        <f t="shared" si="175"/>
        <v>5</v>
      </c>
      <c r="K300" s="28"/>
      <c r="L300" s="28"/>
      <c r="M300" s="28"/>
      <c r="N300" s="5" t="s">
        <v>89</v>
      </c>
      <c r="O300" s="5">
        <v>244</v>
      </c>
      <c r="P300" s="5">
        <v>125</v>
      </c>
      <c r="Q300" s="5">
        <v>119</v>
      </c>
      <c r="R300" s="5">
        <v>1</v>
      </c>
      <c r="S300" s="5">
        <v>0</v>
      </c>
      <c r="T300" s="5">
        <v>1</v>
      </c>
      <c r="U300" s="5">
        <v>1</v>
      </c>
      <c r="V300" s="5">
        <v>0</v>
      </c>
      <c r="W300" s="5">
        <v>1</v>
      </c>
      <c r="X300" s="5">
        <v>8</v>
      </c>
      <c r="Y300" s="5">
        <v>3</v>
      </c>
      <c r="Z300" s="5">
        <v>5</v>
      </c>
      <c r="AA300" s="5">
        <v>11</v>
      </c>
      <c r="AB300" s="5">
        <v>4</v>
      </c>
      <c r="AC300" s="5">
        <v>7</v>
      </c>
    </row>
    <row r="301" spans="1:29" x14ac:dyDescent="0.2">
      <c r="A301" s="5" t="s">
        <v>90</v>
      </c>
      <c r="B301" s="5">
        <v>175</v>
      </c>
      <c r="C301" s="5">
        <v>90</v>
      </c>
      <c r="D301" s="5">
        <v>85</v>
      </c>
      <c r="E301" s="5">
        <v>7</v>
      </c>
      <c r="F301" s="5">
        <v>3</v>
      </c>
      <c r="G301" s="5">
        <v>4</v>
      </c>
      <c r="H301" s="7">
        <f t="shared" si="175"/>
        <v>4</v>
      </c>
      <c r="I301" s="7">
        <f t="shared" si="175"/>
        <v>3.3333333333333335</v>
      </c>
      <c r="J301" s="7">
        <f t="shared" si="175"/>
        <v>4.7058823529411766</v>
      </c>
      <c r="K301" s="28">
        <f>K295-K299</f>
        <v>2566.3929617837657</v>
      </c>
      <c r="L301" s="28">
        <f t="shared" ref="L301:M301" si="179">L295-L299</f>
        <v>2817.7395119172252</v>
      </c>
      <c r="M301" s="28">
        <f t="shared" si="179"/>
        <v>2319.6121007269467</v>
      </c>
      <c r="N301" s="5" t="s">
        <v>90</v>
      </c>
      <c r="O301" s="5">
        <v>154</v>
      </c>
      <c r="P301" s="5">
        <v>81</v>
      </c>
      <c r="Q301" s="5">
        <v>73</v>
      </c>
      <c r="R301" s="5">
        <v>0</v>
      </c>
      <c r="S301" s="5">
        <v>0</v>
      </c>
      <c r="T301" s="5">
        <v>0</v>
      </c>
      <c r="U301" s="5">
        <v>2</v>
      </c>
      <c r="V301" s="5">
        <v>1</v>
      </c>
      <c r="W301" s="5">
        <v>1</v>
      </c>
      <c r="X301" s="5">
        <v>6</v>
      </c>
      <c r="Y301" s="5">
        <v>4</v>
      </c>
      <c r="Z301" s="5">
        <v>2</v>
      </c>
      <c r="AA301" s="5">
        <v>6</v>
      </c>
      <c r="AB301" s="5">
        <v>1</v>
      </c>
      <c r="AC301" s="5">
        <v>5</v>
      </c>
    </row>
    <row r="302" spans="1:29" x14ac:dyDescent="0.2">
      <c r="A302" s="5" t="s">
        <v>91</v>
      </c>
      <c r="B302" s="5">
        <v>183</v>
      </c>
      <c r="C302" s="5">
        <v>82</v>
      </c>
      <c r="D302" s="5">
        <v>101</v>
      </c>
      <c r="E302" s="5">
        <v>8</v>
      </c>
      <c r="F302" s="5">
        <v>3</v>
      </c>
      <c r="G302" s="5">
        <v>5</v>
      </c>
      <c r="H302" s="7">
        <f t="shared" si="175"/>
        <v>4.3715846994535523</v>
      </c>
      <c r="I302" s="7">
        <f t="shared" si="175"/>
        <v>3.6585365853658534</v>
      </c>
      <c r="J302" s="7">
        <f t="shared" si="175"/>
        <v>4.9504950495049505</v>
      </c>
      <c r="K302" s="28">
        <f>100-K297</f>
        <v>95.814207650273218</v>
      </c>
      <c r="L302" s="28">
        <f t="shared" ref="L302:M302" si="180">100-L297</f>
        <v>96.504065040650403</v>
      </c>
      <c r="M302" s="28">
        <f t="shared" si="180"/>
        <v>95.17181129877693</v>
      </c>
      <c r="N302" s="5" t="s">
        <v>91</v>
      </c>
      <c r="O302" s="5">
        <v>157</v>
      </c>
      <c r="P302" s="5">
        <v>75</v>
      </c>
      <c r="Q302" s="5">
        <v>82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8</v>
      </c>
      <c r="Y302" s="5">
        <v>3</v>
      </c>
      <c r="Z302" s="5">
        <v>5</v>
      </c>
      <c r="AA302" s="5">
        <v>10</v>
      </c>
      <c r="AB302" s="5">
        <v>1</v>
      </c>
      <c r="AC302" s="5">
        <v>9</v>
      </c>
    </row>
    <row r="303" spans="1:29" x14ac:dyDescent="0.2">
      <c r="A303" s="5" t="s">
        <v>92</v>
      </c>
      <c r="B303" s="5">
        <v>124</v>
      </c>
      <c r="C303" s="5">
        <v>68</v>
      </c>
      <c r="D303" s="5">
        <v>56</v>
      </c>
      <c r="E303" s="5">
        <v>4</v>
      </c>
      <c r="F303" s="5">
        <v>3</v>
      </c>
      <c r="G303" s="5">
        <v>1</v>
      </c>
      <c r="H303" s="7">
        <f>SUM(H295:H301)*5</f>
        <v>1275.6825792701047</v>
      </c>
      <c r="I303" s="7">
        <f>SUM(I295:I301)*5</f>
        <v>1492.536259884705</v>
      </c>
      <c r="J303" s="7">
        <f>SUM(J295:J301)*5</f>
        <v>1061.0215357881</v>
      </c>
      <c r="K303" s="29">
        <f>K301/K302</f>
        <v>26.785098209560235</v>
      </c>
      <c r="L303" s="29">
        <f t="shared" ref="L303:M303" si="181">L301/L302</f>
        <v>29.198143215317497</v>
      </c>
      <c r="M303" s="29">
        <f t="shared" si="181"/>
        <v>24.372890134925449</v>
      </c>
      <c r="N303" s="5" t="s">
        <v>92</v>
      </c>
      <c r="O303" s="5">
        <v>104</v>
      </c>
      <c r="P303" s="5">
        <v>59</v>
      </c>
      <c r="Q303" s="5">
        <v>45</v>
      </c>
      <c r="R303" s="5">
        <v>0</v>
      </c>
      <c r="S303" s="5">
        <v>0</v>
      </c>
      <c r="T303" s="5">
        <v>0</v>
      </c>
      <c r="U303" s="5">
        <v>2</v>
      </c>
      <c r="V303" s="5">
        <v>2</v>
      </c>
      <c r="W303" s="5">
        <v>0</v>
      </c>
      <c r="X303" s="5">
        <v>1</v>
      </c>
      <c r="Y303" s="5">
        <v>1</v>
      </c>
      <c r="Z303" s="5">
        <v>0</v>
      </c>
      <c r="AA303" s="5">
        <v>13</v>
      </c>
      <c r="AB303" s="5">
        <v>3</v>
      </c>
      <c r="AC303" s="5">
        <v>10</v>
      </c>
    </row>
    <row r="304" spans="1:29" x14ac:dyDescent="0.2">
      <c r="A304" s="5" t="s">
        <v>118</v>
      </c>
      <c r="N304" s="5" t="s">
        <v>118</v>
      </c>
    </row>
    <row r="305" spans="1:29" x14ac:dyDescent="0.2">
      <c r="A305" s="5" t="s">
        <v>84</v>
      </c>
      <c r="N305" s="5" t="s">
        <v>84</v>
      </c>
    </row>
    <row r="306" spans="1:29" x14ac:dyDescent="0.2">
      <c r="A306" s="5" t="s">
        <v>0</v>
      </c>
      <c r="B306" s="5">
        <v>926</v>
      </c>
      <c r="C306" s="5">
        <v>462</v>
      </c>
      <c r="D306" s="5">
        <v>464</v>
      </c>
      <c r="E306" s="5">
        <v>349</v>
      </c>
      <c r="F306" s="5">
        <v>205</v>
      </c>
      <c r="G306" s="5">
        <v>144</v>
      </c>
      <c r="H306" s="7">
        <f t="shared" ref="H306:J313" si="182">E306/B306*100</f>
        <v>37.6889848812095</v>
      </c>
      <c r="I306" s="7">
        <f t="shared" si="182"/>
        <v>44.372294372294377</v>
      </c>
      <c r="J306" s="7">
        <f t="shared" si="182"/>
        <v>31.03448275862069</v>
      </c>
      <c r="K306" s="28">
        <f>H314+1500</f>
        <v>2735.4149376571286</v>
      </c>
      <c r="L306" s="28">
        <f t="shared" ref="L306:M306" si="183">I314+1500</f>
        <v>2971.5239755525399</v>
      </c>
      <c r="M306" s="28">
        <f t="shared" si="183"/>
        <v>2505.6955479479511</v>
      </c>
      <c r="N306" s="5" t="s">
        <v>0</v>
      </c>
      <c r="O306" s="5">
        <v>533</v>
      </c>
      <c r="P306" s="5">
        <v>253</v>
      </c>
      <c r="Q306" s="5">
        <v>280</v>
      </c>
      <c r="R306" s="5">
        <v>0</v>
      </c>
      <c r="S306" s="5">
        <v>0</v>
      </c>
      <c r="T306" s="5">
        <v>0</v>
      </c>
      <c r="U306" s="5">
        <v>4</v>
      </c>
      <c r="V306" s="5">
        <v>0</v>
      </c>
      <c r="W306" s="5">
        <v>4</v>
      </c>
      <c r="X306" s="5">
        <v>15</v>
      </c>
      <c r="Y306" s="5">
        <v>2</v>
      </c>
      <c r="Z306" s="5">
        <v>13</v>
      </c>
      <c r="AA306" s="5">
        <v>25</v>
      </c>
      <c r="AB306" s="5">
        <v>2</v>
      </c>
      <c r="AC306" s="5">
        <v>23</v>
      </c>
    </row>
    <row r="307" spans="1:29" x14ac:dyDescent="0.2">
      <c r="A307" s="5" t="s">
        <v>85</v>
      </c>
      <c r="B307" s="5">
        <v>179</v>
      </c>
      <c r="C307" s="5">
        <v>91</v>
      </c>
      <c r="D307" s="5">
        <v>88</v>
      </c>
      <c r="E307" s="5">
        <v>164</v>
      </c>
      <c r="F307" s="5">
        <v>89</v>
      </c>
      <c r="G307" s="5">
        <v>75</v>
      </c>
      <c r="H307" s="7">
        <f t="shared" si="182"/>
        <v>91.620111731843579</v>
      </c>
      <c r="I307" s="7">
        <f t="shared" si="182"/>
        <v>97.802197802197796</v>
      </c>
      <c r="J307" s="7">
        <f t="shared" si="182"/>
        <v>85.227272727272734</v>
      </c>
      <c r="K307" s="28"/>
      <c r="L307" s="28"/>
      <c r="M307" s="28"/>
      <c r="N307" s="5" t="s">
        <v>85</v>
      </c>
      <c r="O307" s="5">
        <v>12</v>
      </c>
      <c r="P307" s="5">
        <v>2</v>
      </c>
      <c r="Q307" s="5">
        <v>10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2</v>
      </c>
      <c r="Y307" s="5">
        <v>0</v>
      </c>
      <c r="Z307" s="5">
        <v>2</v>
      </c>
      <c r="AA307" s="5">
        <v>1</v>
      </c>
      <c r="AB307" s="5">
        <v>0</v>
      </c>
      <c r="AC307" s="5">
        <v>1</v>
      </c>
    </row>
    <row r="308" spans="1:29" x14ac:dyDescent="0.2">
      <c r="A308" s="5" t="s">
        <v>86</v>
      </c>
      <c r="B308" s="5">
        <v>169</v>
      </c>
      <c r="C308" s="5">
        <v>84</v>
      </c>
      <c r="D308" s="5">
        <v>85</v>
      </c>
      <c r="E308" s="5">
        <v>103</v>
      </c>
      <c r="F308" s="5">
        <v>61</v>
      </c>
      <c r="G308" s="5">
        <v>42</v>
      </c>
      <c r="H308" s="7">
        <f t="shared" si="182"/>
        <v>60.946745562130175</v>
      </c>
      <c r="I308" s="7">
        <f t="shared" si="182"/>
        <v>72.61904761904762</v>
      </c>
      <c r="J308" s="7">
        <f t="shared" si="182"/>
        <v>49.411764705882355</v>
      </c>
      <c r="K308" s="28">
        <f>(H312+H313)/2</f>
        <v>1.3333333333333335</v>
      </c>
      <c r="L308" s="28">
        <f t="shared" ref="L308:M308" si="184">(I312+I313)/2</f>
        <v>2.5641025641025639</v>
      </c>
      <c r="M308" s="28">
        <f t="shared" si="184"/>
        <v>0</v>
      </c>
      <c r="N308" s="5" t="s">
        <v>86</v>
      </c>
      <c r="O308" s="5">
        <v>62</v>
      </c>
      <c r="P308" s="5">
        <v>23</v>
      </c>
      <c r="Q308" s="5">
        <v>39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1</v>
      </c>
      <c r="Y308" s="5">
        <v>0</v>
      </c>
      <c r="Z308" s="5">
        <v>1</v>
      </c>
      <c r="AA308" s="5">
        <v>3</v>
      </c>
      <c r="AB308" s="5">
        <v>0</v>
      </c>
      <c r="AC308" s="5">
        <v>3</v>
      </c>
    </row>
    <row r="309" spans="1:29" x14ac:dyDescent="0.2">
      <c r="A309" s="5" t="s">
        <v>87</v>
      </c>
      <c r="B309" s="5">
        <v>167</v>
      </c>
      <c r="C309" s="5">
        <v>79</v>
      </c>
      <c r="D309" s="5">
        <v>88</v>
      </c>
      <c r="E309" s="5">
        <v>50</v>
      </c>
      <c r="F309" s="5">
        <v>31</v>
      </c>
      <c r="G309" s="5">
        <v>19</v>
      </c>
      <c r="H309" s="7">
        <f t="shared" si="182"/>
        <v>29.940119760479039</v>
      </c>
      <c r="I309" s="7">
        <f t="shared" si="182"/>
        <v>39.24050632911392</v>
      </c>
      <c r="J309" s="7">
        <f t="shared" si="182"/>
        <v>21.59090909090909</v>
      </c>
      <c r="K309" s="28"/>
      <c r="L309" s="28"/>
      <c r="M309" s="28"/>
      <c r="N309" s="5" t="s">
        <v>87</v>
      </c>
      <c r="O309" s="5">
        <v>107</v>
      </c>
      <c r="P309" s="5">
        <v>48</v>
      </c>
      <c r="Q309" s="5">
        <v>59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5">
        <v>4</v>
      </c>
      <c r="Y309" s="5">
        <v>0</v>
      </c>
      <c r="Z309" s="5">
        <v>4</v>
      </c>
      <c r="AA309" s="5">
        <v>6</v>
      </c>
      <c r="AB309" s="5">
        <v>0</v>
      </c>
      <c r="AC309" s="5">
        <v>6</v>
      </c>
    </row>
    <row r="310" spans="1:29" x14ac:dyDescent="0.2">
      <c r="A310" s="5" t="s">
        <v>88</v>
      </c>
      <c r="B310" s="5">
        <v>132</v>
      </c>
      <c r="C310" s="5">
        <v>64</v>
      </c>
      <c r="D310" s="5">
        <v>68</v>
      </c>
      <c r="E310" s="5">
        <v>23</v>
      </c>
      <c r="F310" s="5">
        <v>18</v>
      </c>
      <c r="G310" s="5">
        <v>5</v>
      </c>
      <c r="H310" s="7">
        <f t="shared" si="182"/>
        <v>17.424242424242426</v>
      </c>
      <c r="I310" s="7">
        <f t="shared" si="182"/>
        <v>28.125</v>
      </c>
      <c r="J310" s="7">
        <f t="shared" si="182"/>
        <v>7.3529411764705888</v>
      </c>
      <c r="K310" s="28">
        <f>K308*50</f>
        <v>66.666666666666671</v>
      </c>
      <c r="L310" s="28">
        <f t="shared" ref="L310:M310" si="185">L308*50</f>
        <v>128.2051282051282</v>
      </c>
      <c r="M310" s="28">
        <f t="shared" si="185"/>
        <v>0</v>
      </c>
      <c r="N310" s="5" t="s">
        <v>88</v>
      </c>
      <c r="O310" s="5">
        <v>105</v>
      </c>
      <c r="P310" s="5">
        <v>45</v>
      </c>
      <c r="Q310" s="5">
        <v>60</v>
      </c>
      <c r="R310" s="5">
        <v>0</v>
      </c>
      <c r="S310" s="5">
        <v>0</v>
      </c>
      <c r="T310" s="5">
        <v>0</v>
      </c>
      <c r="U310" s="5">
        <v>0</v>
      </c>
      <c r="V310" s="5">
        <v>0</v>
      </c>
      <c r="W310" s="5">
        <v>0</v>
      </c>
      <c r="X310" s="5">
        <v>4</v>
      </c>
      <c r="Y310" s="5">
        <v>1</v>
      </c>
      <c r="Z310" s="5">
        <v>3</v>
      </c>
      <c r="AA310" s="5">
        <v>0</v>
      </c>
      <c r="AB310" s="5">
        <v>0</v>
      </c>
      <c r="AC310" s="5">
        <v>0</v>
      </c>
    </row>
    <row r="311" spans="1:29" x14ac:dyDescent="0.2">
      <c r="A311" s="5" t="s">
        <v>89</v>
      </c>
      <c r="B311" s="5">
        <v>103</v>
      </c>
      <c r="C311" s="5">
        <v>57</v>
      </c>
      <c r="D311" s="5">
        <v>46</v>
      </c>
      <c r="E311" s="5">
        <v>7</v>
      </c>
      <c r="F311" s="5">
        <v>4</v>
      </c>
      <c r="G311" s="5">
        <v>3</v>
      </c>
      <c r="H311" s="7">
        <f t="shared" si="182"/>
        <v>6.7961165048543686</v>
      </c>
      <c r="I311" s="7">
        <f t="shared" si="182"/>
        <v>7.0175438596491224</v>
      </c>
      <c r="J311" s="7">
        <f t="shared" si="182"/>
        <v>6.5217391304347823</v>
      </c>
      <c r="K311" s="28"/>
      <c r="L311" s="28"/>
      <c r="M311" s="28"/>
      <c r="N311" s="5" t="s">
        <v>89</v>
      </c>
      <c r="O311" s="5">
        <v>91</v>
      </c>
      <c r="P311" s="5">
        <v>53</v>
      </c>
      <c r="Q311" s="5">
        <v>38</v>
      </c>
      <c r="R311" s="5">
        <v>0</v>
      </c>
      <c r="S311" s="5">
        <v>0</v>
      </c>
      <c r="T311" s="5">
        <v>0</v>
      </c>
      <c r="U311" s="5">
        <v>2</v>
      </c>
      <c r="V311" s="5">
        <v>0</v>
      </c>
      <c r="W311" s="5">
        <v>2</v>
      </c>
      <c r="X311" s="5">
        <v>2</v>
      </c>
      <c r="Y311" s="5">
        <v>0</v>
      </c>
      <c r="Z311" s="5">
        <v>2</v>
      </c>
      <c r="AA311" s="5">
        <v>1</v>
      </c>
      <c r="AB311" s="5">
        <v>0</v>
      </c>
      <c r="AC311" s="5">
        <v>1</v>
      </c>
    </row>
    <row r="312" spans="1:29" x14ac:dyDescent="0.2">
      <c r="A312" s="5" t="s">
        <v>90</v>
      </c>
      <c r="B312" s="5">
        <v>75</v>
      </c>
      <c r="C312" s="5">
        <v>39</v>
      </c>
      <c r="D312" s="5">
        <v>36</v>
      </c>
      <c r="E312" s="5">
        <v>2</v>
      </c>
      <c r="F312" s="5">
        <v>2</v>
      </c>
      <c r="G312" s="5">
        <v>0</v>
      </c>
      <c r="H312" s="7">
        <f t="shared" si="182"/>
        <v>2.666666666666667</v>
      </c>
      <c r="I312" s="7">
        <f t="shared" si="182"/>
        <v>5.1282051282051277</v>
      </c>
      <c r="J312" s="7">
        <f t="shared" si="182"/>
        <v>0</v>
      </c>
      <c r="K312" s="28">
        <f>K306-K310</f>
        <v>2668.7482709904621</v>
      </c>
      <c r="L312" s="28">
        <f t="shared" ref="L312:M312" si="186">L306-L310</f>
        <v>2843.3188473474115</v>
      </c>
      <c r="M312" s="28">
        <f t="shared" si="186"/>
        <v>2505.6955479479511</v>
      </c>
      <c r="N312" s="5" t="s">
        <v>90</v>
      </c>
      <c r="O312" s="5">
        <v>69</v>
      </c>
      <c r="P312" s="5">
        <v>36</v>
      </c>
      <c r="Q312" s="5">
        <v>33</v>
      </c>
      <c r="R312" s="5">
        <v>0</v>
      </c>
      <c r="S312" s="5">
        <v>0</v>
      </c>
      <c r="T312" s="5">
        <v>0</v>
      </c>
      <c r="U312" s="5">
        <v>2</v>
      </c>
      <c r="V312" s="5">
        <v>0</v>
      </c>
      <c r="W312" s="5">
        <v>2</v>
      </c>
      <c r="X312" s="5">
        <v>1</v>
      </c>
      <c r="Y312" s="5">
        <v>1</v>
      </c>
      <c r="Z312" s="5">
        <v>0</v>
      </c>
      <c r="AA312" s="5">
        <v>1</v>
      </c>
      <c r="AB312" s="5">
        <v>0</v>
      </c>
      <c r="AC312" s="5">
        <v>1</v>
      </c>
    </row>
    <row r="313" spans="1:29" x14ac:dyDescent="0.2">
      <c r="A313" s="5" t="s">
        <v>91</v>
      </c>
      <c r="B313" s="5">
        <v>51</v>
      </c>
      <c r="C313" s="5">
        <v>26</v>
      </c>
      <c r="D313" s="5">
        <v>25</v>
      </c>
      <c r="E313" s="5">
        <v>0</v>
      </c>
      <c r="F313" s="5">
        <v>0</v>
      </c>
      <c r="G313" s="5">
        <v>0</v>
      </c>
      <c r="H313" s="7">
        <f t="shared" si="182"/>
        <v>0</v>
      </c>
      <c r="I313" s="7">
        <f t="shared" si="182"/>
        <v>0</v>
      </c>
      <c r="J313" s="7">
        <f t="shared" si="182"/>
        <v>0</v>
      </c>
      <c r="K313" s="28">
        <f>100-K308</f>
        <v>98.666666666666671</v>
      </c>
      <c r="L313" s="28">
        <f t="shared" ref="L313:M313" si="187">100-L308</f>
        <v>97.435897435897431</v>
      </c>
      <c r="M313" s="28">
        <f t="shared" si="187"/>
        <v>100</v>
      </c>
      <c r="N313" s="5" t="s">
        <v>91</v>
      </c>
      <c r="O313" s="5">
        <v>45</v>
      </c>
      <c r="P313" s="5">
        <v>25</v>
      </c>
      <c r="Q313" s="5">
        <v>20</v>
      </c>
      <c r="R313" s="5">
        <v>0</v>
      </c>
      <c r="S313" s="5">
        <v>0</v>
      </c>
      <c r="T313" s="5">
        <v>0</v>
      </c>
      <c r="U313" s="5">
        <v>0</v>
      </c>
      <c r="V313" s="5">
        <v>0</v>
      </c>
      <c r="W313" s="5">
        <v>0</v>
      </c>
      <c r="X313" s="5">
        <v>1</v>
      </c>
      <c r="Y313" s="5">
        <v>0</v>
      </c>
      <c r="Z313" s="5">
        <v>1</v>
      </c>
      <c r="AA313" s="5">
        <v>5</v>
      </c>
      <c r="AB313" s="5">
        <v>1</v>
      </c>
      <c r="AC313" s="5">
        <v>4</v>
      </c>
    </row>
    <row r="314" spans="1:29" x14ac:dyDescent="0.2">
      <c r="A314" s="5" t="s">
        <v>92</v>
      </c>
      <c r="B314" s="5">
        <v>50</v>
      </c>
      <c r="C314" s="5">
        <v>22</v>
      </c>
      <c r="D314" s="5">
        <v>28</v>
      </c>
      <c r="E314" s="5">
        <v>0</v>
      </c>
      <c r="F314" s="5">
        <v>0</v>
      </c>
      <c r="G314" s="5">
        <v>0</v>
      </c>
      <c r="H314" s="7">
        <f>SUM(H306:H312)*5</f>
        <v>1235.4149376571288</v>
      </c>
      <c r="I314" s="7">
        <f>SUM(I306:I312)*5</f>
        <v>1471.5239755525397</v>
      </c>
      <c r="J314" s="7">
        <f>SUM(J306:J312)*5</f>
        <v>1005.6955479479511</v>
      </c>
      <c r="K314" s="29">
        <f>K312/K313</f>
        <v>27.048124368146574</v>
      </c>
      <c r="L314" s="29">
        <f t="shared" ref="L314:M314" si="188">L312/L313</f>
        <v>29.181430275407646</v>
      </c>
      <c r="M314" s="29">
        <f t="shared" si="188"/>
        <v>25.056955479479512</v>
      </c>
      <c r="N314" s="5" t="s">
        <v>92</v>
      </c>
      <c r="O314" s="5">
        <v>42</v>
      </c>
      <c r="P314" s="5">
        <v>21</v>
      </c>
      <c r="Q314" s="5">
        <v>21</v>
      </c>
      <c r="R314" s="5">
        <v>0</v>
      </c>
      <c r="S314" s="5">
        <v>0</v>
      </c>
      <c r="T314" s="5">
        <v>0</v>
      </c>
      <c r="U314" s="5">
        <v>0</v>
      </c>
      <c r="V314" s="5">
        <v>0</v>
      </c>
      <c r="W314" s="5">
        <v>0</v>
      </c>
      <c r="X314" s="5">
        <v>0</v>
      </c>
      <c r="Y314" s="5">
        <v>0</v>
      </c>
      <c r="Z314" s="5">
        <v>0</v>
      </c>
      <c r="AA314" s="5">
        <v>8</v>
      </c>
      <c r="AB314" s="5">
        <v>1</v>
      </c>
      <c r="AC314" s="5">
        <v>7</v>
      </c>
    </row>
    <row r="315" spans="1:29" x14ac:dyDescent="0.2">
      <c r="A315" s="5" t="s">
        <v>119</v>
      </c>
      <c r="N315" s="5" t="s">
        <v>119</v>
      </c>
    </row>
    <row r="316" spans="1:29" x14ac:dyDescent="0.2">
      <c r="A316" s="5" t="s">
        <v>84</v>
      </c>
      <c r="N316" s="5" t="s">
        <v>84</v>
      </c>
    </row>
    <row r="317" spans="1:29" x14ac:dyDescent="0.2">
      <c r="A317" s="5" t="s">
        <v>0</v>
      </c>
      <c r="B317" s="5">
        <v>1760</v>
      </c>
      <c r="C317" s="5">
        <v>880</v>
      </c>
      <c r="D317" s="5">
        <v>880</v>
      </c>
      <c r="E317" s="5">
        <v>565</v>
      </c>
      <c r="F317" s="5">
        <v>328</v>
      </c>
      <c r="G317" s="5">
        <v>237</v>
      </c>
      <c r="H317" s="7">
        <f t="shared" ref="H317:J324" si="189">E317/B317*100</f>
        <v>32.102272727272727</v>
      </c>
      <c r="I317" s="7">
        <f t="shared" si="189"/>
        <v>37.272727272727273</v>
      </c>
      <c r="J317" s="7">
        <f t="shared" si="189"/>
        <v>26.931818181818183</v>
      </c>
      <c r="K317" s="28">
        <f>H325+1500</f>
        <v>2542.6416698798967</v>
      </c>
      <c r="L317" s="28">
        <f t="shared" ref="L317:M317" si="190">I325+1500</f>
        <v>2730.8174499107499</v>
      </c>
      <c r="M317" s="28">
        <f t="shared" si="190"/>
        <v>2362.2934624241311</v>
      </c>
      <c r="N317" s="5" t="s">
        <v>0</v>
      </c>
      <c r="O317" s="5">
        <v>1114</v>
      </c>
      <c r="P317" s="5">
        <v>539</v>
      </c>
      <c r="Q317" s="5">
        <v>575</v>
      </c>
      <c r="R317" s="5">
        <v>2</v>
      </c>
      <c r="S317" s="5">
        <v>1</v>
      </c>
      <c r="T317" s="5">
        <v>1</v>
      </c>
      <c r="U317" s="5">
        <v>2</v>
      </c>
      <c r="V317" s="5">
        <v>0</v>
      </c>
      <c r="W317" s="5">
        <v>2</v>
      </c>
      <c r="X317" s="5">
        <v>20</v>
      </c>
      <c r="Y317" s="5">
        <v>4</v>
      </c>
      <c r="Z317" s="5">
        <v>16</v>
      </c>
      <c r="AA317" s="5">
        <v>57</v>
      </c>
      <c r="AB317" s="5">
        <v>8</v>
      </c>
      <c r="AC317" s="5">
        <v>49</v>
      </c>
    </row>
    <row r="318" spans="1:29" x14ac:dyDescent="0.2">
      <c r="A318" s="5" t="s">
        <v>85</v>
      </c>
      <c r="B318" s="5">
        <v>353</v>
      </c>
      <c r="C318" s="5">
        <v>180</v>
      </c>
      <c r="D318" s="5">
        <v>173</v>
      </c>
      <c r="E318" s="5">
        <v>308</v>
      </c>
      <c r="F318" s="5">
        <v>167</v>
      </c>
      <c r="G318" s="5">
        <v>141</v>
      </c>
      <c r="H318" s="7">
        <f t="shared" si="189"/>
        <v>87.252124645892351</v>
      </c>
      <c r="I318" s="7">
        <f t="shared" si="189"/>
        <v>92.777777777777786</v>
      </c>
      <c r="J318" s="7">
        <f t="shared" si="189"/>
        <v>81.502890173410407</v>
      </c>
      <c r="K318" s="28"/>
      <c r="L318" s="28"/>
      <c r="M318" s="28"/>
      <c r="N318" s="5" t="s">
        <v>85</v>
      </c>
      <c r="O318" s="5">
        <v>37</v>
      </c>
      <c r="P318" s="5">
        <v>10</v>
      </c>
      <c r="Q318" s="5">
        <v>27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1</v>
      </c>
      <c r="Y318" s="5">
        <v>0</v>
      </c>
      <c r="Z318" s="5">
        <v>1</v>
      </c>
      <c r="AA318" s="5">
        <v>7</v>
      </c>
      <c r="AB318" s="5">
        <v>3</v>
      </c>
      <c r="AC318" s="5">
        <v>4</v>
      </c>
    </row>
    <row r="319" spans="1:29" x14ac:dyDescent="0.2">
      <c r="A319" s="5" t="s">
        <v>86</v>
      </c>
      <c r="B319" s="5">
        <v>298</v>
      </c>
      <c r="C319" s="5">
        <v>140</v>
      </c>
      <c r="D319" s="5">
        <v>158</v>
      </c>
      <c r="E319" s="5">
        <v>148</v>
      </c>
      <c r="F319" s="5">
        <v>93</v>
      </c>
      <c r="G319" s="5">
        <v>55</v>
      </c>
      <c r="H319" s="7">
        <f t="shared" si="189"/>
        <v>49.664429530201346</v>
      </c>
      <c r="I319" s="7">
        <f t="shared" si="189"/>
        <v>66.428571428571431</v>
      </c>
      <c r="J319" s="7">
        <f t="shared" si="189"/>
        <v>34.810126582278485</v>
      </c>
      <c r="K319" s="28">
        <f>(H323+H324)/2</f>
        <v>4.5931627349060378</v>
      </c>
      <c r="L319" s="28">
        <f t="shared" ref="L319:M319" si="191">(I323+I324)/2</f>
        <v>6.021505376344086</v>
      </c>
      <c r="M319" s="28">
        <f t="shared" si="191"/>
        <v>3.021353930031804</v>
      </c>
      <c r="N319" s="5" t="s">
        <v>86</v>
      </c>
      <c r="O319" s="5">
        <v>138</v>
      </c>
      <c r="P319" s="5">
        <v>46</v>
      </c>
      <c r="Q319" s="5">
        <v>92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5</v>
      </c>
      <c r="Y319" s="5">
        <v>0</v>
      </c>
      <c r="Z319" s="5">
        <v>5</v>
      </c>
      <c r="AA319" s="5">
        <v>7</v>
      </c>
      <c r="AB319" s="5">
        <v>1</v>
      </c>
      <c r="AC319" s="5">
        <v>6</v>
      </c>
    </row>
    <row r="320" spans="1:29" x14ac:dyDescent="0.2">
      <c r="A320" s="5" t="s">
        <v>87</v>
      </c>
      <c r="B320" s="5">
        <v>294</v>
      </c>
      <c r="C320" s="5">
        <v>142</v>
      </c>
      <c r="D320" s="5">
        <v>152</v>
      </c>
      <c r="E320" s="5">
        <v>56</v>
      </c>
      <c r="F320" s="5">
        <v>34</v>
      </c>
      <c r="G320" s="5">
        <v>22</v>
      </c>
      <c r="H320" s="7">
        <f t="shared" si="189"/>
        <v>19.047619047619047</v>
      </c>
      <c r="I320" s="7">
        <f t="shared" si="189"/>
        <v>23.943661971830984</v>
      </c>
      <c r="J320" s="7">
        <f t="shared" si="189"/>
        <v>14.473684210526317</v>
      </c>
      <c r="K320" s="28"/>
      <c r="L320" s="28"/>
      <c r="M320" s="28"/>
      <c r="N320" s="5" t="s">
        <v>87</v>
      </c>
      <c r="O320" s="5">
        <v>226</v>
      </c>
      <c r="P320" s="5">
        <v>107</v>
      </c>
      <c r="Q320" s="5">
        <v>119</v>
      </c>
      <c r="R320" s="5">
        <v>0</v>
      </c>
      <c r="S320" s="5">
        <v>0</v>
      </c>
      <c r="T320" s="5">
        <v>0</v>
      </c>
      <c r="U320" s="5">
        <v>1</v>
      </c>
      <c r="V320" s="5">
        <v>0</v>
      </c>
      <c r="W320" s="5">
        <v>1</v>
      </c>
      <c r="X320" s="5">
        <v>4</v>
      </c>
      <c r="Y320" s="5">
        <v>0</v>
      </c>
      <c r="Z320" s="5">
        <v>4</v>
      </c>
      <c r="AA320" s="5">
        <v>7</v>
      </c>
      <c r="AB320" s="5">
        <v>1</v>
      </c>
      <c r="AC320" s="5">
        <v>6</v>
      </c>
    </row>
    <row r="321" spans="1:29" x14ac:dyDescent="0.2">
      <c r="A321" s="5" t="s">
        <v>88</v>
      </c>
      <c r="B321" s="5">
        <v>229</v>
      </c>
      <c r="C321" s="5">
        <v>107</v>
      </c>
      <c r="D321" s="5">
        <v>122</v>
      </c>
      <c r="E321" s="5">
        <v>18</v>
      </c>
      <c r="F321" s="5">
        <v>11</v>
      </c>
      <c r="G321" s="5">
        <v>7</v>
      </c>
      <c r="H321" s="7">
        <f t="shared" si="189"/>
        <v>7.860262008733625</v>
      </c>
      <c r="I321" s="7">
        <f t="shared" si="189"/>
        <v>10.2803738317757</v>
      </c>
      <c r="J321" s="7">
        <f t="shared" si="189"/>
        <v>5.7377049180327866</v>
      </c>
      <c r="K321" s="28">
        <f>K319*50</f>
        <v>229.65813674530187</v>
      </c>
      <c r="L321" s="28">
        <f t="shared" ref="L321:M321" si="192">L319*50</f>
        <v>301.07526881720429</v>
      </c>
      <c r="M321" s="28">
        <f t="shared" si="192"/>
        <v>151.06769650159021</v>
      </c>
      <c r="N321" s="5" t="s">
        <v>88</v>
      </c>
      <c r="O321" s="5">
        <v>205</v>
      </c>
      <c r="P321" s="5">
        <v>95</v>
      </c>
      <c r="Q321" s="5">
        <v>110</v>
      </c>
      <c r="R321" s="5">
        <v>0</v>
      </c>
      <c r="S321" s="5">
        <v>0</v>
      </c>
      <c r="T321" s="5">
        <v>0</v>
      </c>
      <c r="U321" s="5">
        <v>0</v>
      </c>
      <c r="V321" s="5">
        <v>0</v>
      </c>
      <c r="W321" s="5">
        <v>0</v>
      </c>
      <c r="X321" s="5">
        <v>2</v>
      </c>
      <c r="Y321" s="5">
        <v>1</v>
      </c>
      <c r="Z321" s="5">
        <v>1</v>
      </c>
      <c r="AA321" s="5">
        <v>4</v>
      </c>
      <c r="AB321" s="5">
        <v>0</v>
      </c>
      <c r="AC321" s="5">
        <v>4</v>
      </c>
    </row>
    <row r="322" spans="1:29" x14ac:dyDescent="0.2">
      <c r="A322" s="5" t="s">
        <v>89</v>
      </c>
      <c r="B322" s="5">
        <v>216</v>
      </c>
      <c r="C322" s="5">
        <v>119</v>
      </c>
      <c r="D322" s="5">
        <v>97</v>
      </c>
      <c r="E322" s="5">
        <v>18</v>
      </c>
      <c r="F322" s="5">
        <v>12</v>
      </c>
      <c r="G322" s="5">
        <v>6</v>
      </c>
      <c r="H322" s="7">
        <f t="shared" si="189"/>
        <v>8.3333333333333321</v>
      </c>
      <c r="I322" s="7">
        <f t="shared" si="189"/>
        <v>10.084033613445378</v>
      </c>
      <c r="J322" s="7">
        <f t="shared" si="189"/>
        <v>6.1855670103092786</v>
      </c>
      <c r="K322" s="28"/>
      <c r="L322" s="28"/>
      <c r="M322" s="28"/>
      <c r="N322" s="5" t="s">
        <v>89</v>
      </c>
      <c r="O322" s="5">
        <v>187</v>
      </c>
      <c r="P322" s="5">
        <v>103</v>
      </c>
      <c r="Q322" s="5">
        <v>84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4</v>
      </c>
      <c r="Y322" s="5">
        <v>2</v>
      </c>
      <c r="Z322" s="5">
        <v>2</v>
      </c>
      <c r="AA322" s="5">
        <v>7</v>
      </c>
      <c r="AB322" s="5">
        <v>2</v>
      </c>
      <c r="AC322" s="5">
        <v>5</v>
      </c>
    </row>
    <row r="323" spans="1:29" x14ac:dyDescent="0.2">
      <c r="A323" s="5" t="s">
        <v>90</v>
      </c>
      <c r="B323" s="5">
        <v>164</v>
      </c>
      <c r="C323" s="5">
        <v>93</v>
      </c>
      <c r="D323" s="5">
        <v>71</v>
      </c>
      <c r="E323" s="5">
        <v>7</v>
      </c>
      <c r="F323" s="5">
        <v>5</v>
      </c>
      <c r="G323" s="5">
        <v>2</v>
      </c>
      <c r="H323" s="7">
        <f t="shared" si="189"/>
        <v>4.2682926829268295</v>
      </c>
      <c r="I323" s="7">
        <f t="shared" si="189"/>
        <v>5.376344086021505</v>
      </c>
      <c r="J323" s="7">
        <f t="shared" si="189"/>
        <v>2.8169014084507045</v>
      </c>
      <c r="K323" s="28">
        <f>K317-K321</f>
        <v>2312.9835331345948</v>
      </c>
      <c r="L323" s="28">
        <f t="shared" ref="L323:M323" si="193">L317-L321</f>
        <v>2429.7421810935457</v>
      </c>
      <c r="M323" s="28">
        <f t="shared" si="193"/>
        <v>2211.2257659225411</v>
      </c>
      <c r="N323" s="5" t="s">
        <v>90</v>
      </c>
      <c r="O323" s="5">
        <v>148</v>
      </c>
      <c r="P323" s="5">
        <v>86</v>
      </c>
      <c r="Q323" s="5">
        <v>62</v>
      </c>
      <c r="R323" s="5">
        <v>0</v>
      </c>
      <c r="S323" s="5">
        <v>0</v>
      </c>
      <c r="T323" s="5">
        <v>0</v>
      </c>
      <c r="U323" s="5">
        <v>1</v>
      </c>
      <c r="V323" s="5">
        <v>0</v>
      </c>
      <c r="W323" s="5">
        <v>1</v>
      </c>
      <c r="X323" s="5">
        <v>1</v>
      </c>
      <c r="Y323" s="5">
        <v>1</v>
      </c>
      <c r="Z323" s="5">
        <v>0</v>
      </c>
      <c r="AA323" s="5">
        <v>7</v>
      </c>
      <c r="AB323" s="5">
        <v>1</v>
      </c>
      <c r="AC323" s="5">
        <v>6</v>
      </c>
    </row>
    <row r="324" spans="1:29" x14ac:dyDescent="0.2">
      <c r="A324" s="5" t="s">
        <v>91</v>
      </c>
      <c r="B324" s="5">
        <v>122</v>
      </c>
      <c r="C324" s="5">
        <v>60</v>
      </c>
      <c r="D324" s="5">
        <v>62</v>
      </c>
      <c r="E324" s="5">
        <v>6</v>
      </c>
      <c r="F324" s="5">
        <v>4</v>
      </c>
      <c r="G324" s="5">
        <v>2</v>
      </c>
      <c r="H324" s="7">
        <f t="shared" si="189"/>
        <v>4.918032786885246</v>
      </c>
      <c r="I324" s="7">
        <f t="shared" si="189"/>
        <v>6.666666666666667</v>
      </c>
      <c r="J324" s="7">
        <f t="shared" si="189"/>
        <v>3.225806451612903</v>
      </c>
      <c r="K324" s="28">
        <f>100-K319</f>
        <v>95.406837265093969</v>
      </c>
      <c r="L324" s="28">
        <f t="shared" ref="L324:M324" si="194">100-L319</f>
        <v>93.978494623655919</v>
      </c>
      <c r="M324" s="28">
        <f t="shared" si="194"/>
        <v>96.978646069968192</v>
      </c>
      <c r="N324" s="5" t="s">
        <v>91</v>
      </c>
      <c r="O324" s="5">
        <v>109</v>
      </c>
      <c r="P324" s="5">
        <v>56</v>
      </c>
      <c r="Q324" s="5">
        <v>53</v>
      </c>
      <c r="R324" s="5">
        <v>0</v>
      </c>
      <c r="S324" s="5">
        <v>0</v>
      </c>
      <c r="T324" s="5">
        <v>0</v>
      </c>
      <c r="U324" s="5">
        <v>0</v>
      </c>
      <c r="V324" s="5">
        <v>0</v>
      </c>
      <c r="W324" s="5">
        <v>0</v>
      </c>
      <c r="X324" s="5">
        <v>1</v>
      </c>
      <c r="Y324" s="5">
        <v>0</v>
      </c>
      <c r="Z324" s="5">
        <v>1</v>
      </c>
      <c r="AA324" s="5">
        <v>6</v>
      </c>
      <c r="AB324" s="5">
        <v>0</v>
      </c>
      <c r="AC324" s="5">
        <v>6</v>
      </c>
    </row>
    <row r="325" spans="1:29" x14ac:dyDescent="0.2">
      <c r="A325" s="5" t="s">
        <v>92</v>
      </c>
      <c r="B325" s="5">
        <v>84</v>
      </c>
      <c r="C325" s="5">
        <v>39</v>
      </c>
      <c r="D325" s="5">
        <v>45</v>
      </c>
      <c r="E325" s="5">
        <v>4</v>
      </c>
      <c r="F325" s="5">
        <v>2</v>
      </c>
      <c r="G325" s="5">
        <v>2</v>
      </c>
      <c r="H325" s="7">
        <f>SUM(H317:H323)*5</f>
        <v>1042.6416698798964</v>
      </c>
      <c r="I325" s="7">
        <f>SUM(I317:I323)*5</f>
        <v>1230.8174499107502</v>
      </c>
      <c r="J325" s="7">
        <f>SUM(J317:J323)*5</f>
        <v>862.29346242413101</v>
      </c>
      <c r="K325" s="29">
        <f>K323/K324</f>
        <v>24.243372901124715</v>
      </c>
      <c r="L325" s="29">
        <f t="shared" ref="L325:M325" si="195">L323/L324</f>
        <v>25.854236023077775</v>
      </c>
      <c r="M325" s="29">
        <f t="shared" si="195"/>
        <v>22.801161446687811</v>
      </c>
      <c r="N325" s="5" t="s">
        <v>92</v>
      </c>
      <c r="O325" s="5">
        <v>64</v>
      </c>
      <c r="P325" s="5">
        <v>36</v>
      </c>
      <c r="Q325" s="5">
        <v>28</v>
      </c>
      <c r="R325" s="5">
        <v>2</v>
      </c>
      <c r="S325" s="5">
        <v>1</v>
      </c>
      <c r="T325" s="5">
        <v>1</v>
      </c>
      <c r="U325" s="5">
        <v>0</v>
      </c>
      <c r="V325" s="5">
        <v>0</v>
      </c>
      <c r="W325" s="5">
        <v>0</v>
      </c>
      <c r="X325" s="5">
        <v>2</v>
      </c>
      <c r="Y325" s="5">
        <v>0</v>
      </c>
      <c r="Z325" s="5">
        <v>2</v>
      </c>
      <c r="AA325" s="5">
        <v>12</v>
      </c>
      <c r="AB325" s="5">
        <v>0</v>
      </c>
      <c r="AC325" s="5">
        <v>12</v>
      </c>
    </row>
    <row r="326" spans="1:29" x14ac:dyDescent="0.2">
      <c r="A326" s="5" t="s">
        <v>120</v>
      </c>
      <c r="N326" s="5" t="s">
        <v>120</v>
      </c>
    </row>
    <row r="327" spans="1:29" x14ac:dyDescent="0.2">
      <c r="A327" s="5" t="s">
        <v>84</v>
      </c>
      <c r="N327" s="5" t="s">
        <v>84</v>
      </c>
    </row>
    <row r="328" spans="1:29" x14ac:dyDescent="0.2">
      <c r="A328" s="5" t="s">
        <v>0</v>
      </c>
      <c r="B328" s="5">
        <v>2488</v>
      </c>
      <c r="C328" s="5">
        <v>1250</v>
      </c>
      <c r="D328" s="5">
        <v>1238</v>
      </c>
      <c r="E328" s="5">
        <v>922</v>
      </c>
      <c r="F328" s="5">
        <v>530</v>
      </c>
      <c r="G328" s="5">
        <v>392</v>
      </c>
      <c r="H328" s="7">
        <f t="shared" ref="H328:J335" si="196">E328/B328*100</f>
        <v>37.057877813504824</v>
      </c>
      <c r="I328" s="7">
        <f t="shared" si="196"/>
        <v>42.4</v>
      </c>
      <c r="J328" s="7">
        <f t="shared" si="196"/>
        <v>31.663974151857836</v>
      </c>
      <c r="K328" s="28">
        <f>H336+1500</f>
        <v>2682.5692991749784</v>
      </c>
      <c r="L328" s="28">
        <f t="shared" ref="L328:M328" si="197">I336+1500</f>
        <v>2880.0874916641878</v>
      </c>
      <c r="M328" s="28">
        <f t="shared" si="197"/>
        <v>2481.1776347607292</v>
      </c>
      <c r="N328" s="5" t="s">
        <v>0</v>
      </c>
      <c r="O328" s="5">
        <v>1415</v>
      </c>
      <c r="P328" s="5">
        <v>678</v>
      </c>
      <c r="Q328" s="5">
        <v>737</v>
      </c>
      <c r="R328" s="5">
        <v>48</v>
      </c>
      <c r="S328" s="5">
        <v>25</v>
      </c>
      <c r="T328" s="5">
        <v>23</v>
      </c>
      <c r="U328" s="5">
        <v>7</v>
      </c>
      <c r="V328" s="5">
        <v>2</v>
      </c>
      <c r="W328" s="5">
        <v>5</v>
      </c>
      <c r="X328" s="5">
        <v>27</v>
      </c>
      <c r="Y328" s="5">
        <v>8</v>
      </c>
      <c r="Z328" s="5">
        <v>19</v>
      </c>
      <c r="AA328" s="5">
        <v>69</v>
      </c>
      <c r="AB328" s="5">
        <v>7</v>
      </c>
      <c r="AC328" s="5">
        <v>62</v>
      </c>
    </row>
    <row r="329" spans="1:29" x14ac:dyDescent="0.2">
      <c r="A329" s="5" t="s">
        <v>85</v>
      </c>
      <c r="B329" s="5">
        <v>499</v>
      </c>
      <c r="C329" s="5">
        <v>242</v>
      </c>
      <c r="D329" s="5">
        <v>257</v>
      </c>
      <c r="E329" s="5">
        <v>473</v>
      </c>
      <c r="F329" s="5">
        <v>237</v>
      </c>
      <c r="G329" s="5">
        <v>236</v>
      </c>
      <c r="H329" s="7">
        <f t="shared" si="196"/>
        <v>94.789579158316627</v>
      </c>
      <c r="I329" s="7">
        <f t="shared" si="196"/>
        <v>97.933884297520663</v>
      </c>
      <c r="J329" s="7">
        <f t="shared" si="196"/>
        <v>91.828793774319067</v>
      </c>
      <c r="K329" s="28"/>
      <c r="L329" s="28"/>
      <c r="M329" s="28"/>
      <c r="N329" s="5" t="s">
        <v>85</v>
      </c>
      <c r="O329" s="5">
        <v>21</v>
      </c>
      <c r="P329" s="5">
        <v>5</v>
      </c>
      <c r="Q329" s="5">
        <v>16</v>
      </c>
      <c r="R329" s="5">
        <v>3</v>
      </c>
      <c r="S329" s="5">
        <v>0</v>
      </c>
      <c r="T329" s="5">
        <v>3</v>
      </c>
      <c r="U329" s="5">
        <v>0</v>
      </c>
      <c r="V329" s="5">
        <v>0</v>
      </c>
      <c r="W329" s="5">
        <v>0</v>
      </c>
      <c r="X329" s="5">
        <v>1</v>
      </c>
      <c r="Y329" s="5">
        <v>0</v>
      </c>
      <c r="Z329" s="5">
        <v>1</v>
      </c>
      <c r="AA329" s="5">
        <v>1</v>
      </c>
      <c r="AB329" s="5">
        <v>0</v>
      </c>
      <c r="AC329" s="5">
        <v>1</v>
      </c>
    </row>
    <row r="330" spans="1:29" x14ac:dyDescent="0.2">
      <c r="A330" s="5" t="s">
        <v>86</v>
      </c>
      <c r="B330" s="5">
        <v>458</v>
      </c>
      <c r="C330" s="5">
        <v>221</v>
      </c>
      <c r="D330" s="5">
        <v>237</v>
      </c>
      <c r="E330" s="5">
        <v>252</v>
      </c>
      <c r="F330" s="5">
        <v>157</v>
      </c>
      <c r="G330" s="5">
        <v>95</v>
      </c>
      <c r="H330" s="7">
        <f t="shared" si="196"/>
        <v>55.021834061135365</v>
      </c>
      <c r="I330" s="7">
        <f t="shared" si="196"/>
        <v>71.040723981900456</v>
      </c>
      <c r="J330" s="7">
        <f t="shared" si="196"/>
        <v>40.084388185654007</v>
      </c>
      <c r="K330" s="28">
        <f>(H334+H335)/2</f>
        <v>2.8028781793842032</v>
      </c>
      <c r="L330" s="28">
        <f t="shared" ref="L330:M330" si="198">(I334+I335)/2</f>
        <v>3.523328523328523</v>
      </c>
      <c r="M330" s="28">
        <f t="shared" si="198"/>
        <v>2.1483562213899292</v>
      </c>
      <c r="N330" s="5" t="s">
        <v>86</v>
      </c>
      <c r="O330" s="5">
        <v>181</v>
      </c>
      <c r="P330" s="5">
        <v>55</v>
      </c>
      <c r="Q330" s="5">
        <v>126</v>
      </c>
      <c r="R330" s="5">
        <v>15</v>
      </c>
      <c r="S330" s="5">
        <v>7</v>
      </c>
      <c r="T330" s="5">
        <v>8</v>
      </c>
      <c r="U330" s="5">
        <v>1</v>
      </c>
      <c r="V330" s="5">
        <v>1</v>
      </c>
      <c r="W330" s="5">
        <v>0</v>
      </c>
      <c r="X330" s="5">
        <v>3</v>
      </c>
      <c r="Y330" s="5">
        <v>1</v>
      </c>
      <c r="Z330" s="5">
        <v>2</v>
      </c>
      <c r="AA330" s="5">
        <v>6</v>
      </c>
      <c r="AB330" s="5">
        <v>0</v>
      </c>
      <c r="AC330" s="5">
        <v>6</v>
      </c>
    </row>
    <row r="331" spans="1:29" x14ac:dyDescent="0.2">
      <c r="A331" s="5" t="s">
        <v>87</v>
      </c>
      <c r="B331" s="5">
        <v>429</v>
      </c>
      <c r="C331" s="5">
        <v>231</v>
      </c>
      <c r="D331" s="5">
        <v>198</v>
      </c>
      <c r="E331" s="5">
        <v>126</v>
      </c>
      <c r="F331" s="5">
        <v>95</v>
      </c>
      <c r="G331" s="5">
        <v>31</v>
      </c>
      <c r="H331" s="7">
        <f t="shared" si="196"/>
        <v>29.37062937062937</v>
      </c>
      <c r="I331" s="7">
        <f t="shared" si="196"/>
        <v>41.125541125541126</v>
      </c>
      <c r="J331" s="7">
        <f t="shared" si="196"/>
        <v>15.656565656565657</v>
      </c>
      <c r="K331" s="28"/>
      <c r="L331" s="28"/>
      <c r="M331" s="28"/>
      <c r="N331" s="5" t="s">
        <v>87</v>
      </c>
      <c r="O331" s="5">
        <v>274</v>
      </c>
      <c r="P331" s="5">
        <v>126</v>
      </c>
      <c r="Q331" s="5">
        <v>148</v>
      </c>
      <c r="R331" s="5">
        <v>17</v>
      </c>
      <c r="S331" s="5">
        <v>9</v>
      </c>
      <c r="T331" s="5">
        <v>8</v>
      </c>
      <c r="U331" s="5">
        <v>3</v>
      </c>
      <c r="V331" s="5">
        <v>0</v>
      </c>
      <c r="W331" s="5">
        <v>3</v>
      </c>
      <c r="X331" s="5">
        <v>6</v>
      </c>
      <c r="Y331" s="5">
        <v>1</v>
      </c>
      <c r="Z331" s="5">
        <v>5</v>
      </c>
      <c r="AA331" s="5">
        <v>3</v>
      </c>
      <c r="AB331" s="5">
        <v>0</v>
      </c>
      <c r="AC331" s="5">
        <v>3</v>
      </c>
    </row>
    <row r="332" spans="1:29" x14ac:dyDescent="0.2">
      <c r="A332" s="5" t="s">
        <v>88</v>
      </c>
      <c r="B332" s="5">
        <v>328</v>
      </c>
      <c r="C332" s="5">
        <v>171</v>
      </c>
      <c r="D332" s="5">
        <v>157</v>
      </c>
      <c r="E332" s="5">
        <v>37</v>
      </c>
      <c r="F332" s="5">
        <v>22</v>
      </c>
      <c r="G332" s="5">
        <v>15</v>
      </c>
      <c r="H332" s="7">
        <f t="shared" si="196"/>
        <v>11.280487804878049</v>
      </c>
      <c r="I332" s="7">
        <f t="shared" si="196"/>
        <v>12.865497076023392</v>
      </c>
      <c r="J332" s="7">
        <f t="shared" si="196"/>
        <v>9.5541401273885356</v>
      </c>
      <c r="K332" s="28">
        <f>K330*50</f>
        <v>140.14390896921017</v>
      </c>
      <c r="L332" s="28">
        <f t="shared" ref="L332:M332" si="199">L330*50</f>
        <v>176.16642616642616</v>
      </c>
      <c r="M332" s="28">
        <f t="shared" si="199"/>
        <v>107.41781106949647</v>
      </c>
      <c r="N332" s="5" t="s">
        <v>88</v>
      </c>
      <c r="O332" s="5">
        <v>271</v>
      </c>
      <c r="P332" s="5">
        <v>141</v>
      </c>
      <c r="Q332" s="5">
        <v>130</v>
      </c>
      <c r="R332" s="5">
        <v>8</v>
      </c>
      <c r="S332" s="5">
        <v>6</v>
      </c>
      <c r="T332" s="5">
        <v>2</v>
      </c>
      <c r="U332" s="5">
        <v>0</v>
      </c>
      <c r="V332" s="5">
        <v>0</v>
      </c>
      <c r="W332" s="5">
        <v>0</v>
      </c>
      <c r="X332" s="5">
        <v>5</v>
      </c>
      <c r="Y332" s="5">
        <v>2</v>
      </c>
      <c r="Z332" s="5">
        <v>3</v>
      </c>
      <c r="AA332" s="5">
        <v>7</v>
      </c>
      <c r="AB332" s="5">
        <v>0</v>
      </c>
      <c r="AC332" s="5">
        <v>7</v>
      </c>
    </row>
    <row r="333" spans="1:29" x14ac:dyDescent="0.2">
      <c r="A333" s="5" t="s">
        <v>89</v>
      </c>
      <c r="B333" s="5">
        <v>263</v>
      </c>
      <c r="C333" s="5">
        <v>125</v>
      </c>
      <c r="D333" s="5">
        <v>138</v>
      </c>
      <c r="E333" s="5">
        <v>20</v>
      </c>
      <c r="F333" s="5">
        <v>11</v>
      </c>
      <c r="G333" s="5">
        <v>9</v>
      </c>
      <c r="H333" s="7">
        <f t="shared" si="196"/>
        <v>7.6045627376425857</v>
      </c>
      <c r="I333" s="7">
        <f t="shared" si="196"/>
        <v>8.7999999999999989</v>
      </c>
      <c r="J333" s="7">
        <f t="shared" si="196"/>
        <v>6.5217391304347823</v>
      </c>
      <c r="K333" s="28"/>
      <c r="L333" s="28"/>
      <c r="M333" s="28"/>
      <c r="N333" s="5" t="s">
        <v>89</v>
      </c>
      <c r="O333" s="5">
        <v>230</v>
      </c>
      <c r="P333" s="5">
        <v>111</v>
      </c>
      <c r="Q333" s="5">
        <v>119</v>
      </c>
      <c r="R333" s="5">
        <v>4</v>
      </c>
      <c r="S333" s="5">
        <v>2</v>
      </c>
      <c r="T333" s="5">
        <v>2</v>
      </c>
      <c r="U333" s="5">
        <v>0</v>
      </c>
      <c r="V333" s="5">
        <v>0</v>
      </c>
      <c r="W333" s="5">
        <v>0</v>
      </c>
      <c r="X333" s="5">
        <v>1</v>
      </c>
      <c r="Y333" s="5">
        <v>1</v>
      </c>
      <c r="Z333" s="5">
        <v>0</v>
      </c>
      <c r="AA333" s="5">
        <v>8</v>
      </c>
      <c r="AB333" s="5">
        <v>0</v>
      </c>
      <c r="AC333" s="5">
        <v>8</v>
      </c>
    </row>
    <row r="334" spans="1:29" x14ac:dyDescent="0.2">
      <c r="A334" s="5" t="s">
        <v>90</v>
      </c>
      <c r="B334" s="5">
        <v>216</v>
      </c>
      <c r="C334" s="5">
        <v>108</v>
      </c>
      <c r="D334" s="5">
        <v>108</v>
      </c>
      <c r="E334" s="5">
        <v>3</v>
      </c>
      <c r="F334" s="5">
        <v>2</v>
      </c>
      <c r="G334" s="5">
        <v>1</v>
      </c>
      <c r="H334" s="7">
        <f t="shared" si="196"/>
        <v>1.3888888888888888</v>
      </c>
      <c r="I334" s="7">
        <f t="shared" si="196"/>
        <v>1.8518518518518516</v>
      </c>
      <c r="J334" s="7">
        <f t="shared" si="196"/>
        <v>0.92592592592592582</v>
      </c>
      <c r="K334" s="28">
        <f>K328-K332</f>
        <v>2542.4253902057681</v>
      </c>
      <c r="L334" s="28">
        <f t="shared" ref="L334:M334" si="200">L328-L332</f>
        <v>2703.9210654977614</v>
      </c>
      <c r="M334" s="28">
        <f t="shared" si="200"/>
        <v>2373.7598236912327</v>
      </c>
      <c r="N334" s="5" t="s">
        <v>90</v>
      </c>
      <c r="O334" s="5">
        <v>189</v>
      </c>
      <c r="P334" s="5">
        <v>101</v>
      </c>
      <c r="Q334" s="5">
        <v>88</v>
      </c>
      <c r="R334" s="5">
        <v>1</v>
      </c>
      <c r="S334" s="5">
        <v>1</v>
      </c>
      <c r="T334" s="5">
        <v>0</v>
      </c>
      <c r="U334" s="5">
        <v>3</v>
      </c>
      <c r="V334" s="5">
        <v>1</v>
      </c>
      <c r="W334" s="5">
        <v>2</v>
      </c>
      <c r="X334" s="5">
        <v>5</v>
      </c>
      <c r="Y334" s="5">
        <v>0</v>
      </c>
      <c r="Z334" s="5">
        <v>5</v>
      </c>
      <c r="AA334" s="5">
        <v>15</v>
      </c>
      <c r="AB334" s="5">
        <v>3</v>
      </c>
      <c r="AC334" s="5">
        <v>12</v>
      </c>
    </row>
    <row r="335" spans="1:29" x14ac:dyDescent="0.2">
      <c r="A335" s="5" t="s">
        <v>91</v>
      </c>
      <c r="B335" s="5">
        <v>166</v>
      </c>
      <c r="C335" s="5">
        <v>77</v>
      </c>
      <c r="D335" s="5">
        <v>89</v>
      </c>
      <c r="E335" s="5">
        <v>7</v>
      </c>
      <c r="F335" s="5">
        <v>4</v>
      </c>
      <c r="G335" s="5">
        <v>3</v>
      </c>
      <c r="H335" s="7">
        <f t="shared" si="196"/>
        <v>4.2168674698795181</v>
      </c>
      <c r="I335" s="7">
        <f t="shared" si="196"/>
        <v>5.1948051948051948</v>
      </c>
      <c r="J335" s="7">
        <f t="shared" si="196"/>
        <v>3.3707865168539324</v>
      </c>
      <c r="K335" s="28">
        <f>100-K330</f>
        <v>97.197121820615791</v>
      </c>
      <c r="L335" s="28">
        <f t="shared" ref="L335:M335" si="201">100-L330</f>
        <v>96.47667147667147</v>
      </c>
      <c r="M335" s="28">
        <f t="shared" si="201"/>
        <v>97.851643778610068</v>
      </c>
      <c r="N335" s="5" t="s">
        <v>91</v>
      </c>
      <c r="O335" s="5">
        <v>145</v>
      </c>
      <c r="P335" s="5">
        <v>70</v>
      </c>
      <c r="Q335" s="5">
        <v>75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4</v>
      </c>
      <c r="Y335" s="5">
        <v>2</v>
      </c>
      <c r="Z335" s="5">
        <v>2</v>
      </c>
      <c r="AA335" s="5">
        <v>10</v>
      </c>
      <c r="AB335" s="5">
        <v>1</v>
      </c>
      <c r="AC335" s="5">
        <v>9</v>
      </c>
    </row>
    <row r="336" spans="1:29" x14ac:dyDescent="0.2">
      <c r="A336" s="5" t="s">
        <v>92</v>
      </c>
      <c r="B336" s="5">
        <v>129</v>
      </c>
      <c r="C336" s="5">
        <v>75</v>
      </c>
      <c r="D336" s="5">
        <v>54</v>
      </c>
      <c r="E336" s="5">
        <v>4</v>
      </c>
      <c r="F336" s="5">
        <v>2</v>
      </c>
      <c r="G336" s="5">
        <v>2</v>
      </c>
      <c r="H336" s="7">
        <f>SUM(H328:H334)*5</f>
        <v>1182.5692991749786</v>
      </c>
      <c r="I336" s="7">
        <f>SUM(I328:I334)*5</f>
        <v>1380.0874916641876</v>
      </c>
      <c r="J336" s="7">
        <f>SUM(J328:J334)*5</f>
        <v>981.17763476072901</v>
      </c>
      <c r="K336" s="29">
        <f>K334/K335</f>
        <v>26.157414361486907</v>
      </c>
      <c r="L336" s="29">
        <f t="shared" ref="L336:M336" si="202">L334/L335</f>
        <v>28.026682762905878</v>
      </c>
      <c r="M336" s="29">
        <f t="shared" si="202"/>
        <v>24.258762878443601</v>
      </c>
      <c r="N336" s="5" t="s">
        <v>92</v>
      </c>
      <c r="O336" s="5">
        <v>104</v>
      </c>
      <c r="P336" s="5">
        <v>69</v>
      </c>
      <c r="Q336" s="5">
        <v>35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2</v>
      </c>
      <c r="Y336" s="5">
        <v>1</v>
      </c>
      <c r="Z336" s="5">
        <v>1</v>
      </c>
      <c r="AA336" s="5">
        <v>19</v>
      </c>
      <c r="AB336" s="5">
        <v>3</v>
      </c>
      <c r="AC336" s="5">
        <v>16</v>
      </c>
    </row>
    <row r="337" spans="1:29" x14ac:dyDescent="0.2">
      <c r="A337" s="5" t="s">
        <v>121</v>
      </c>
      <c r="N337" s="5" t="s">
        <v>121</v>
      </c>
    </row>
    <row r="338" spans="1:29" x14ac:dyDescent="0.2">
      <c r="A338" s="5" t="s">
        <v>84</v>
      </c>
      <c r="N338" s="5" t="s">
        <v>84</v>
      </c>
    </row>
    <row r="339" spans="1:29" x14ac:dyDescent="0.2">
      <c r="A339" s="5" t="s">
        <v>0</v>
      </c>
      <c r="B339" s="5">
        <v>5003</v>
      </c>
      <c r="C339" s="5">
        <v>2477</v>
      </c>
      <c r="D339" s="5">
        <v>2526</v>
      </c>
      <c r="E339" s="5">
        <v>1961</v>
      </c>
      <c r="F339" s="5">
        <v>1121</v>
      </c>
      <c r="G339" s="5">
        <v>840</v>
      </c>
      <c r="H339" s="7">
        <f t="shared" ref="H339:J346" si="203">E339/B339*100</f>
        <v>39.196482110733562</v>
      </c>
      <c r="I339" s="7">
        <f t="shared" si="203"/>
        <v>45.256358498183289</v>
      </c>
      <c r="J339" s="7">
        <f t="shared" si="203"/>
        <v>33.2541567695962</v>
      </c>
      <c r="K339" s="28">
        <f>H347+1500</f>
        <v>2776.4598308725563</v>
      </c>
      <c r="L339" s="28">
        <f t="shared" ref="L339:M339" si="204">I347+1500</f>
        <v>2983.5362793988129</v>
      </c>
      <c r="M339" s="28">
        <f t="shared" si="204"/>
        <v>2574.5439321578515</v>
      </c>
      <c r="N339" s="5" t="s">
        <v>0</v>
      </c>
      <c r="O339" s="5">
        <v>2531</v>
      </c>
      <c r="P339" s="5">
        <v>1172</v>
      </c>
      <c r="Q339" s="5">
        <v>1359</v>
      </c>
      <c r="R339" s="5">
        <v>349</v>
      </c>
      <c r="S339" s="5">
        <v>161</v>
      </c>
      <c r="T339" s="5">
        <v>188</v>
      </c>
      <c r="U339" s="5">
        <v>24</v>
      </c>
      <c r="V339" s="5">
        <v>3</v>
      </c>
      <c r="W339" s="5">
        <v>21</v>
      </c>
      <c r="X339" s="5">
        <v>69</v>
      </c>
      <c r="Y339" s="5">
        <v>15</v>
      </c>
      <c r="Z339" s="5">
        <v>54</v>
      </c>
      <c r="AA339" s="5">
        <v>69</v>
      </c>
      <c r="AB339" s="5">
        <v>5</v>
      </c>
      <c r="AC339" s="5">
        <v>64</v>
      </c>
    </row>
    <row r="340" spans="1:29" x14ac:dyDescent="0.2">
      <c r="A340" s="5" t="s">
        <v>85</v>
      </c>
      <c r="B340" s="5">
        <v>1068</v>
      </c>
      <c r="C340" s="5">
        <v>549</v>
      </c>
      <c r="D340" s="5">
        <v>519</v>
      </c>
      <c r="E340" s="5">
        <v>998</v>
      </c>
      <c r="F340" s="5">
        <v>535</v>
      </c>
      <c r="G340" s="5">
        <v>463</v>
      </c>
      <c r="H340" s="7">
        <f t="shared" si="203"/>
        <v>93.44569288389512</v>
      </c>
      <c r="I340" s="7">
        <f t="shared" si="203"/>
        <v>97.449908925318766</v>
      </c>
      <c r="J340" s="7">
        <f t="shared" si="203"/>
        <v>89.210019267822744</v>
      </c>
      <c r="K340" s="28"/>
      <c r="L340" s="28"/>
      <c r="M340" s="28"/>
      <c r="N340" s="5" t="s">
        <v>85</v>
      </c>
      <c r="O340" s="5">
        <v>52</v>
      </c>
      <c r="P340" s="5">
        <v>12</v>
      </c>
      <c r="Q340" s="5">
        <v>40</v>
      </c>
      <c r="R340" s="5">
        <v>16</v>
      </c>
      <c r="S340" s="5">
        <v>2</v>
      </c>
      <c r="T340" s="5">
        <v>14</v>
      </c>
      <c r="U340" s="5">
        <v>0</v>
      </c>
      <c r="V340" s="5">
        <v>0</v>
      </c>
      <c r="W340" s="5">
        <v>0</v>
      </c>
      <c r="X340" s="5">
        <v>2</v>
      </c>
      <c r="Y340" s="5">
        <v>0</v>
      </c>
      <c r="Z340" s="5">
        <v>2</v>
      </c>
      <c r="AA340" s="5">
        <v>0</v>
      </c>
      <c r="AB340" s="5">
        <v>0</v>
      </c>
      <c r="AC340" s="5">
        <v>0</v>
      </c>
    </row>
    <row r="341" spans="1:29" x14ac:dyDescent="0.2">
      <c r="A341" s="5" t="s">
        <v>86</v>
      </c>
      <c r="B341" s="5">
        <v>834</v>
      </c>
      <c r="C341" s="5">
        <v>397</v>
      </c>
      <c r="D341" s="5">
        <v>437</v>
      </c>
      <c r="E341" s="5">
        <v>505</v>
      </c>
      <c r="F341" s="5">
        <v>303</v>
      </c>
      <c r="G341" s="5">
        <v>202</v>
      </c>
      <c r="H341" s="7">
        <f t="shared" si="203"/>
        <v>60.5515587529976</v>
      </c>
      <c r="I341" s="7">
        <f t="shared" si="203"/>
        <v>76.322418136020147</v>
      </c>
      <c r="J341" s="7">
        <f t="shared" si="203"/>
        <v>46.224256292906176</v>
      </c>
      <c r="K341" s="28">
        <f>(H345+H346)/2</f>
        <v>3.453321627158326</v>
      </c>
      <c r="L341" s="28">
        <f t="shared" ref="L341:M341" si="205">(I345+I346)/2</f>
        <v>4.3170589944783497</v>
      </c>
      <c r="M341" s="28">
        <f t="shared" si="205"/>
        <v>2.7414466035542269</v>
      </c>
      <c r="N341" s="5" t="s">
        <v>86</v>
      </c>
      <c r="O341" s="5">
        <v>265</v>
      </c>
      <c r="P341" s="5">
        <v>81</v>
      </c>
      <c r="Q341" s="5">
        <v>184</v>
      </c>
      <c r="R341" s="5">
        <v>53</v>
      </c>
      <c r="S341" s="5">
        <v>13</v>
      </c>
      <c r="T341" s="5">
        <v>40</v>
      </c>
      <c r="U341" s="5">
        <v>0</v>
      </c>
      <c r="V341" s="5">
        <v>0</v>
      </c>
      <c r="W341" s="5">
        <v>0</v>
      </c>
      <c r="X341" s="5">
        <v>10</v>
      </c>
      <c r="Y341" s="5">
        <v>0</v>
      </c>
      <c r="Z341" s="5">
        <v>10</v>
      </c>
      <c r="AA341" s="5">
        <v>1</v>
      </c>
      <c r="AB341" s="5">
        <v>0</v>
      </c>
      <c r="AC341" s="5">
        <v>1</v>
      </c>
    </row>
    <row r="342" spans="1:29" x14ac:dyDescent="0.2">
      <c r="A342" s="5" t="s">
        <v>87</v>
      </c>
      <c r="B342" s="5">
        <v>739</v>
      </c>
      <c r="C342" s="5">
        <v>372</v>
      </c>
      <c r="D342" s="5">
        <v>367</v>
      </c>
      <c r="E342" s="5">
        <v>262</v>
      </c>
      <c r="F342" s="5">
        <v>174</v>
      </c>
      <c r="G342" s="5">
        <v>88</v>
      </c>
      <c r="H342" s="7">
        <f t="shared" si="203"/>
        <v>35.453315290933695</v>
      </c>
      <c r="I342" s="7">
        <f t="shared" si="203"/>
        <v>46.774193548387096</v>
      </c>
      <c r="J342" s="7">
        <f t="shared" si="203"/>
        <v>23.978201634877383</v>
      </c>
      <c r="K342" s="28"/>
      <c r="L342" s="28"/>
      <c r="M342" s="28"/>
      <c r="N342" s="5" t="s">
        <v>87</v>
      </c>
      <c r="O342" s="5">
        <v>380</v>
      </c>
      <c r="P342" s="5">
        <v>156</v>
      </c>
      <c r="Q342" s="5">
        <v>224</v>
      </c>
      <c r="R342" s="5">
        <v>86</v>
      </c>
      <c r="S342" s="5">
        <v>39</v>
      </c>
      <c r="T342" s="5">
        <v>47</v>
      </c>
      <c r="U342" s="5">
        <v>3</v>
      </c>
      <c r="V342" s="5">
        <v>2</v>
      </c>
      <c r="W342" s="5">
        <v>1</v>
      </c>
      <c r="X342" s="5">
        <v>7</v>
      </c>
      <c r="Y342" s="5">
        <v>1</v>
      </c>
      <c r="Z342" s="5">
        <v>6</v>
      </c>
      <c r="AA342" s="5">
        <v>1</v>
      </c>
      <c r="AB342" s="5">
        <v>0</v>
      </c>
      <c r="AC342" s="5">
        <v>1</v>
      </c>
    </row>
    <row r="343" spans="1:29" x14ac:dyDescent="0.2">
      <c r="A343" s="5" t="s">
        <v>88</v>
      </c>
      <c r="B343" s="5">
        <v>709</v>
      </c>
      <c r="C343" s="5">
        <v>379</v>
      </c>
      <c r="D343" s="5">
        <v>330</v>
      </c>
      <c r="E343" s="5">
        <v>122</v>
      </c>
      <c r="F343" s="5">
        <v>76</v>
      </c>
      <c r="G343" s="5">
        <v>46</v>
      </c>
      <c r="H343" s="7">
        <f t="shared" si="203"/>
        <v>17.207334273624824</v>
      </c>
      <c r="I343" s="7">
        <f t="shared" si="203"/>
        <v>20.052770448548813</v>
      </c>
      <c r="J343" s="7">
        <f t="shared" si="203"/>
        <v>13.939393939393941</v>
      </c>
      <c r="K343" s="28">
        <f>K341*50</f>
        <v>172.66608135791631</v>
      </c>
      <c r="L343" s="28">
        <f t="shared" ref="L343:M343" si="206">L341*50</f>
        <v>215.85294972391748</v>
      </c>
      <c r="M343" s="28">
        <f t="shared" si="206"/>
        <v>137.07233017771134</v>
      </c>
      <c r="N343" s="5" t="s">
        <v>88</v>
      </c>
      <c r="O343" s="5">
        <v>498</v>
      </c>
      <c r="P343" s="5">
        <v>255</v>
      </c>
      <c r="Q343" s="5">
        <v>243</v>
      </c>
      <c r="R343" s="5">
        <v>72</v>
      </c>
      <c r="S343" s="5">
        <v>42</v>
      </c>
      <c r="T343" s="5">
        <v>30</v>
      </c>
      <c r="U343" s="5">
        <v>1</v>
      </c>
      <c r="V343" s="5">
        <v>0</v>
      </c>
      <c r="W343" s="5">
        <v>1</v>
      </c>
      <c r="X343" s="5">
        <v>12</v>
      </c>
      <c r="Y343" s="5">
        <v>6</v>
      </c>
      <c r="Z343" s="5">
        <v>6</v>
      </c>
      <c r="AA343" s="5">
        <v>4</v>
      </c>
      <c r="AB343" s="5">
        <v>0</v>
      </c>
      <c r="AC343" s="5">
        <v>4</v>
      </c>
    </row>
    <row r="344" spans="1:29" x14ac:dyDescent="0.2">
      <c r="A344" s="5" t="s">
        <v>89</v>
      </c>
      <c r="B344" s="5">
        <v>562</v>
      </c>
      <c r="C344" s="5">
        <v>265</v>
      </c>
      <c r="D344" s="5">
        <v>297</v>
      </c>
      <c r="E344" s="5">
        <v>31</v>
      </c>
      <c r="F344" s="5">
        <v>13</v>
      </c>
      <c r="G344" s="5">
        <v>18</v>
      </c>
      <c r="H344" s="7">
        <f t="shared" si="203"/>
        <v>5.5160142348754455</v>
      </c>
      <c r="I344" s="7">
        <f t="shared" si="203"/>
        <v>4.9056603773584913</v>
      </c>
      <c r="J344" s="7">
        <f t="shared" si="203"/>
        <v>6.0606060606060606</v>
      </c>
      <c r="K344" s="28"/>
      <c r="L344" s="28"/>
      <c r="M344" s="28"/>
      <c r="N344" s="5" t="s">
        <v>89</v>
      </c>
      <c r="O344" s="5">
        <v>466</v>
      </c>
      <c r="P344" s="5">
        <v>231</v>
      </c>
      <c r="Q344" s="5">
        <v>235</v>
      </c>
      <c r="R344" s="5">
        <v>44</v>
      </c>
      <c r="S344" s="5">
        <v>20</v>
      </c>
      <c r="T344" s="5">
        <v>24</v>
      </c>
      <c r="U344" s="5">
        <v>6</v>
      </c>
      <c r="V344" s="5">
        <v>0</v>
      </c>
      <c r="W344" s="5">
        <v>6</v>
      </c>
      <c r="X344" s="5">
        <v>10</v>
      </c>
      <c r="Y344" s="5">
        <v>1</v>
      </c>
      <c r="Z344" s="5">
        <v>9</v>
      </c>
      <c r="AA344" s="5">
        <v>5</v>
      </c>
      <c r="AB344" s="5">
        <v>0</v>
      </c>
      <c r="AC344" s="5">
        <v>5</v>
      </c>
    </row>
    <row r="345" spans="1:29" x14ac:dyDescent="0.2">
      <c r="A345" s="5" t="s">
        <v>90</v>
      </c>
      <c r="B345" s="5">
        <v>408</v>
      </c>
      <c r="C345" s="5">
        <v>185</v>
      </c>
      <c r="D345" s="5">
        <v>223</v>
      </c>
      <c r="E345" s="5">
        <v>16</v>
      </c>
      <c r="F345" s="5">
        <v>11</v>
      </c>
      <c r="G345" s="5">
        <v>5</v>
      </c>
      <c r="H345" s="7">
        <f t="shared" si="203"/>
        <v>3.9215686274509802</v>
      </c>
      <c r="I345" s="7">
        <f t="shared" si="203"/>
        <v>5.9459459459459465</v>
      </c>
      <c r="J345" s="7">
        <f t="shared" si="203"/>
        <v>2.2421524663677128</v>
      </c>
      <c r="K345" s="28">
        <f>K339-K343</f>
        <v>2603.7937495146398</v>
      </c>
      <c r="L345" s="28">
        <f t="shared" ref="L345:M345" si="207">L339-L343</f>
        <v>2767.6833296748955</v>
      </c>
      <c r="M345" s="28">
        <f t="shared" si="207"/>
        <v>2437.4716019801403</v>
      </c>
      <c r="N345" s="5" t="s">
        <v>90</v>
      </c>
      <c r="O345" s="5">
        <v>333</v>
      </c>
      <c r="P345" s="5">
        <v>152</v>
      </c>
      <c r="Q345" s="5">
        <v>181</v>
      </c>
      <c r="R345" s="5">
        <v>30</v>
      </c>
      <c r="S345" s="5">
        <v>16</v>
      </c>
      <c r="T345" s="5">
        <v>14</v>
      </c>
      <c r="U345" s="5">
        <v>4</v>
      </c>
      <c r="V345" s="5">
        <v>1</v>
      </c>
      <c r="W345" s="5">
        <v>3</v>
      </c>
      <c r="X345" s="5">
        <v>9</v>
      </c>
      <c r="Y345" s="5">
        <v>4</v>
      </c>
      <c r="Z345" s="5">
        <v>5</v>
      </c>
      <c r="AA345" s="5">
        <v>16</v>
      </c>
      <c r="AB345" s="5">
        <v>1</v>
      </c>
      <c r="AC345" s="5">
        <v>15</v>
      </c>
    </row>
    <row r="346" spans="1:29" x14ac:dyDescent="0.2">
      <c r="A346" s="5" t="s">
        <v>91</v>
      </c>
      <c r="B346" s="5">
        <v>402</v>
      </c>
      <c r="C346" s="5">
        <v>186</v>
      </c>
      <c r="D346" s="5">
        <v>216</v>
      </c>
      <c r="E346" s="5">
        <v>12</v>
      </c>
      <c r="F346" s="5">
        <v>5</v>
      </c>
      <c r="G346" s="5">
        <v>7</v>
      </c>
      <c r="H346" s="7">
        <f t="shared" si="203"/>
        <v>2.9850746268656714</v>
      </c>
      <c r="I346" s="7">
        <f t="shared" si="203"/>
        <v>2.6881720430107525</v>
      </c>
      <c r="J346" s="7">
        <f t="shared" si="203"/>
        <v>3.2407407407407405</v>
      </c>
      <c r="K346" s="28">
        <f>100-K341</f>
        <v>96.546678372841669</v>
      </c>
      <c r="L346" s="28">
        <f t="shared" ref="L346:M346" si="208">100-L341</f>
        <v>95.682941005521656</v>
      </c>
      <c r="M346" s="28">
        <f t="shared" si="208"/>
        <v>97.258553396445777</v>
      </c>
      <c r="N346" s="5" t="s">
        <v>91</v>
      </c>
      <c r="O346" s="5">
        <v>332</v>
      </c>
      <c r="P346" s="5">
        <v>164</v>
      </c>
      <c r="Q346" s="5">
        <v>168</v>
      </c>
      <c r="R346" s="5">
        <v>26</v>
      </c>
      <c r="S346" s="5">
        <v>14</v>
      </c>
      <c r="T346" s="5">
        <v>12</v>
      </c>
      <c r="U346" s="5">
        <v>1</v>
      </c>
      <c r="V346" s="5">
        <v>0</v>
      </c>
      <c r="W346" s="5">
        <v>1</v>
      </c>
      <c r="X346" s="5">
        <v>11</v>
      </c>
      <c r="Y346" s="5">
        <v>2</v>
      </c>
      <c r="Z346" s="5">
        <v>9</v>
      </c>
      <c r="AA346" s="5">
        <v>20</v>
      </c>
      <c r="AB346" s="5">
        <v>1</v>
      </c>
      <c r="AC346" s="5">
        <v>19</v>
      </c>
    </row>
    <row r="347" spans="1:29" x14ac:dyDescent="0.2">
      <c r="A347" s="5" t="s">
        <v>92</v>
      </c>
      <c r="B347" s="5">
        <v>281</v>
      </c>
      <c r="C347" s="5">
        <v>144</v>
      </c>
      <c r="D347" s="5">
        <v>137</v>
      </c>
      <c r="E347" s="5">
        <v>15</v>
      </c>
      <c r="F347" s="5">
        <v>4</v>
      </c>
      <c r="G347" s="5">
        <v>11</v>
      </c>
      <c r="H347" s="7">
        <f>SUM(H339:H345)*5</f>
        <v>1276.459830872556</v>
      </c>
      <c r="I347" s="7">
        <f>SUM(I339:I345)*5</f>
        <v>1483.5362793988129</v>
      </c>
      <c r="J347" s="7">
        <f>SUM(J339:J345)*5</f>
        <v>1074.5439321578513</v>
      </c>
      <c r="K347" s="29">
        <f>K345/K346</f>
        <v>26.969273240653305</v>
      </c>
      <c r="L347" s="29">
        <f t="shared" ref="L347:M347" si="209">L345/L346</f>
        <v>28.925567092624991</v>
      </c>
      <c r="M347" s="29">
        <f t="shared" si="209"/>
        <v>25.061771092199027</v>
      </c>
      <c r="N347" s="5" t="s">
        <v>92</v>
      </c>
      <c r="O347" s="5">
        <v>205</v>
      </c>
      <c r="P347" s="5">
        <v>121</v>
      </c>
      <c r="Q347" s="5">
        <v>84</v>
      </c>
      <c r="R347" s="5">
        <v>22</v>
      </c>
      <c r="S347" s="5">
        <v>15</v>
      </c>
      <c r="T347" s="5">
        <v>7</v>
      </c>
      <c r="U347" s="5">
        <v>9</v>
      </c>
      <c r="V347" s="5">
        <v>0</v>
      </c>
      <c r="W347" s="5">
        <v>9</v>
      </c>
      <c r="X347" s="5">
        <v>8</v>
      </c>
      <c r="Y347" s="5">
        <v>1</v>
      </c>
      <c r="Z347" s="5">
        <v>7</v>
      </c>
      <c r="AA347" s="5">
        <v>22</v>
      </c>
      <c r="AB347" s="5">
        <v>3</v>
      </c>
      <c r="AC347" s="5">
        <v>19</v>
      </c>
    </row>
    <row r="348" spans="1:29" x14ac:dyDescent="0.2">
      <c r="A348" s="48" t="s">
        <v>426</v>
      </c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 t="s">
        <v>426</v>
      </c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</row>
    <row r="349" spans="1:29" x14ac:dyDescent="0.2">
      <c r="A349" s="5" t="s">
        <v>384</v>
      </c>
      <c r="N349" s="5" t="s">
        <v>384</v>
      </c>
    </row>
    <row r="350" spans="1:29" x14ac:dyDescent="0.2">
      <c r="A350" s="36"/>
      <c r="B350" s="31" t="s">
        <v>0</v>
      </c>
      <c r="C350" s="31"/>
      <c r="D350" s="31"/>
      <c r="E350" s="31" t="s">
        <v>78</v>
      </c>
      <c r="F350" s="31"/>
      <c r="G350" s="31"/>
      <c r="H350" s="38"/>
      <c r="I350" s="39"/>
      <c r="J350" s="36"/>
      <c r="K350" s="31" t="s">
        <v>373</v>
      </c>
      <c r="L350" s="31"/>
      <c r="M350" s="33"/>
      <c r="N350" s="36"/>
      <c r="O350" s="31" t="s">
        <v>79</v>
      </c>
      <c r="P350" s="31"/>
      <c r="Q350" s="31"/>
      <c r="R350" s="31" t="s">
        <v>80</v>
      </c>
      <c r="S350" s="31"/>
      <c r="T350" s="31"/>
      <c r="U350" s="31" t="s">
        <v>81</v>
      </c>
      <c r="V350" s="31"/>
      <c r="W350" s="31"/>
      <c r="X350" s="31" t="s">
        <v>82</v>
      </c>
      <c r="Y350" s="31"/>
      <c r="Z350" s="31"/>
      <c r="AA350" s="31" t="s">
        <v>83</v>
      </c>
      <c r="AB350" s="31"/>
      <c r="AC350" s="33"/>
    </row>
    <row r="351" spans="1:29" s="6" customFormat="1" x14ac:dyDescent="0.2">
      <c r="A351" s="37"/>
      <c r="B351" s="34" t="s">
        <v>0</v>
      </c>
      <c r="C351" s="34" t="s">
        <v>34</v>
      </c>
      <c r="D351" s="34" t="s">
        <v>35</v>
      </c>
      <c r="E351" s="34" t="s">
        <v>0</v>
      </c>
      <c r="F351" s="34" t="s">
        <v>34</v>
      </c>
      <c r="G351" s="34" t="s">
        <v>35</v>
      </c>
      <c r="H351" s="40"/>
      <c r="I351" s="41"/>
      <c r="J351" s="37"/>
      <c r="K351" s="34" t="s">
        <v>0</v>
      </c>
      <c r="L351" s="34" t="s">
        <v>34</v>
      </c>
      <c r="M351" s="35" t="s">
        <v>35</v>
      </c>
      <c r="N351" s="37"/>
      <c r="O351" s="34" t="s">
        <v>0</v>
      </c>
      <c r="P351" s="34" t="s">
        <v>34</v>
      </c>
      <c r="Q351" s="34" t="s">
        <v>35</v>
      </c>
      <c r="R351" s="34" t="s">
        <v>0</v>
      </c>
      <c r="S351" s="34" t="s">
        <v>34</v>
      </c>
      <c r="T351" s="34" t="s">
        <v>35</v>
      </c>
      <c r="U351" s="34" t="s">
        <v>0</v>
      </c>
      <c r="V351" s="34" t="s">
        <v>34</v>
      </c>
      <c r="W351" s="34" t="s">
        <v>35</v>
      </c>
      <c r="X351" s="34" t="s">
        <v>0</v>
      </c>
      <c r="Y351" s="34" t="s">
        <v>34</v>
      </c>
      <c r="Z351" s="34" t="s">
        <v>35</v>
      </c>
      <c r="AA351" s="34" t="s">
        <v>0</v>
      </c>
      <c r="AB351" s="34" t="s">
        <v>34</v>
      </c>
      <c r="AC351" s="35" t="s">
        <v>35</v>
      </c>
    </row>
    <row r="352" spans="1:29" x14ac:dyDescent="0.2">
      <c r="A352" s="5" t="s">
        <v>122</v>
      </c>
      <c r="N352" s="5" t="s">
        <v>122</v>
      </c>
    </row>
    <row r="353" spans="1:29" x14ac:dyDescent="0.2">
      <c r="A353" s="5" t="s">
        <v>84</v>
      </c>
      <c r="N353" s="5" t="s">
        <v>84</v>
      </c>
    </row>
    <row r="354" spans="1:29" x14ac:dyDescent="0.2">
      <c r="A354" s="5" t="s">
        <v>0</v>
      </c>
      <c r="B354" s="5">
        <v>989</v>
      </c>
      <c r="C354" s="5">
        <v>464</v>
      </c>
      <c r="D354" s="5">
        <v>525</v>
      </c>
      <c r="E354" s="5">
        <v>317</v>
      </c>
      <c r="F354" s="5">
        <v>167</v>
      </c>
      <c r="G354" s="5">
        <v>150</v>
      </c>
      <c r="H354" s="7">
        <f t="shared" ref="H354:J361" si="210">E354/B354*100</f>
        <v>32.052578361981801</v>
      </c>
      <c r="I354" s="7">
        <f t="shared" si="210"/>
        <v>35.991379310344826</v>
      </c>
      <c r="J354" s="7">
        <f t="shared" si="210"/>
        <v>28.571428571428569</v>
      </c>
      <c r="K354" s="28">
        <f>H362+1500</f>
        <v>2582.6528113754675</v>
      </c>
      <c r="L354" s="28">
        <f t="shared" ref="L354:M354" si="211">I362+1500</f>
        <v>2803.7083917670352</v>
      </c>
      <c r="M354" s="28">
        <f t="shared" si="211"/>
        <v>2401.839464882943</v>
      </c>
      <c r="N354" s="5" t="s">
        <v>0</v>
      </c>
      <c r="O354" s="5">
        <v>428</v>
      </c>
      <c r="P354" s="5">
        <v>197</v>
      </c>
      <c r="Q354" s="5">
        <v>231</v>
      </c>
      <c r="R354" s="5">
        <v>194</v>
      </c>
      <c r="S354" s="5">
        <v>86</v>
      </c>
      <c r="T354" s="5">
        <v>108</v>
      </c>
      <c r="U354" s="5">
        <v>12</v>
      </c>
      <c r="V354" s="5">
        <v>5</v>
      </c>
      <c r="W354" s="5">
        <v>7</v>
      </c>
      <c r="X354" s="5">
        <v>13</v>
      </c>
      <c r="Y354" s="5">
        <v>7</v>
      </c>
      <c r="Z354" s="5">
        <v>6</v>
      </c>
      <c r="AA354" s="5">
        <v>25</v>
      </c>
      <c r="AB354" s="5">
        <v>2</v>
      </c>
      <c r="AC354" s="5">
        <v>23</v>
      </c>
    </row>
    <row r="355" spans="1:29" x14ac:dyDescent="0.2">
      <c r="A355" s="5" t="s">
        <v>85</v>
      </c>
      <c r="B355" s="5">
        <v>190</v>
      </c>
      <c r="C355" s="5">
        <v>80</v>
      </c>
      <c r="D355" s="5">
        <v>110</v>
      </c>
      <c r="E355" s="5">
        <v>165</v>
      </c>
      <c r="F355" s="5">
        <v>77</v>
      </c>
      <c r="G355" s="5">
        <v>88</v>
      </c>
      <c r="H355" s="7">
        <f t="shared" si="210"/>
        <v>86.842105263157904</v>
      </c>
      <c r="I355" s="7">
        <f t="shared" si="210"/>
        <v>96.25</v>
      </c>
      <c r="J355" s="7">
        <f t="shared" si="210"/>
        <v>80</v>
      </c>
      <c r="K355" s="28"/>
      <c r="L355" s="28"/>
      <c r="M355" s="28"/>
      <c r="N355" s="5" t="s">
        <v>85</v>
      </c>
      <c r="O355" s="5">
        <v>16</v>
      </c>
      <c r="P355" s="5">
        <v>1</v>
      </c>
      <c r="Q355" s="5">
        <v>15</v>
      </c>
      <c r="R355" s="5">
        <v>9</v>
      </c>
      <c r="S355" s="5">
        <v>2</v>
      </c>
      <c r="T355" s="5">
        <v>7</v>
      </c>
      <c r="U355" s="5">
        <v>0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5">
        <v>0</v>
      </c>
      <c r="AC355" s="5">
        <v>0</v>
      </c>
    </row>
    <row r="356" spans="1:29" x14ac:dyDescent="0.2">
      <c r="A356" s="5" t="s">
        <v>86</v>
      </c>
      <c r="B356" s="5">
        <v>164</v>
      </c>
      <c r="C356" s="5">
        <v>76</v>
      </c>
      <c r="D356" s="5">
        <v>88</v>
      </c>
      <c r="E356" s="5">
        <v>87</v>
      </c>
      <c r="F356" s="5">
        <v>45</v>
      </c>
      <c r="G356" s="5">
        <v>42</v>
      </c>
      <c r="H356" s="7">
        <f t="shared" si="210"/>
        <v>53.048780487804883</v>
      </c>
      <c r="I356" s="7">
        <f t="shared" si="210"/>
        <v>59.210526315789465</v>
      </c>
      <c r="J356" s="7">
        <f t="shared" si="210"/>
        <v>47.727272727272727</v>
      </c>
      <c r="K356" s="28">
        <f>(H360+H361)/2</f>
        <v>2.1103896103896105</v>
      </c>
      <c r="L356" s="28">
        <f t="shared" ref="L356:M356" si="212">(I360+I361)/2</f>
        <v>2.9545454545454546</v>
      </c>
      <c r="M356" s="28">
        <f t="shared" si="212"/>
        <v>1.1363636363636365</v>
      </c>
      <c r="N356" s="5" t="s">
        <v>86</v>
      </c>
      <c r="O356" s="5">
        <v>39</v>
      </c>
      <c r="P356" s="5">
        <v>21</v>
      </c>
      <c r="Q356" s="5">
        <v>18</v>
      </c>
      <c r="R356" s="5">
        <v>35</v>
      </c>
      <c r="S356" s="5">
        <v>8</v>
      </c>
      <c r="T356" s="5">
        <v>27</v>
      </c>
      <c r="U356" s="5">
        <v>2</v>
      </c>
      <c r="V356" s="5">
        <v>2</v>
      </c>
      <c r="W356" s="5">
        <v>0</v>
      </c>
      <c r="X356" s="5">
        <v>0</v>
      </c>
      <c r="Y356" s="5">
        <v>0</v>
      </c>
      <c r="Z356" s="5">
        <v>0</v>
      </c>
      <c r="AA356" s="5">
        <v>1</v>
      </c>
      <c r="AB356" s="5">
        <v>0</v>
      </c>
      <c r="AC356" s="5">
        <v>1</v>
      </c>
    </row>
    <row r="357" spans="1:29" x14ac:dyDescent="0.2">
      <c r="A357" s="5" t="s">
        <v>87</v>
      </c>
      <c r="B357" s="5">
        <v>136</v>
      </c>
      <c r="C357" s="5">
        <v>66</v>
      </c>
      <c r="D357" s="5">
        <v>70</v>
      </c>
      <c r="E357" s="5">
        <v>36</v>
      </c>
      <c r="F357" s="5">
        <v>28</v>
      </c>
      <c r="G357" s="5">
        <v>8</v>
      </c>
      <c r="H357" s="7">
        <f t="shared" si="210"/>
        <v>26.47058823529412</v>
      </c>
      <c r="I357" s="7">
        <f t="shared" si="210"/>
        <v>42.424242424242422</v>
      </c>
      <c r="J357" s="7">
        <f t="shared" si="210"/>
        <v>11.428571428571429</v>
      </c>
      <c r="K357" s="28"/>
      <c r="L357" s="28"/>
      <c r="M357" s="28"/>
      <c r="N357" s="5" t="s">
        <v>87</v>
      </c>
      <c r="O357" s="5">
        <v>40</v>
      </c>
      <c r="P357" s="5">
        <v>11</v>
      </c>
      <c r="Q357" s="5">
        <v>29</v>
      </c>
      <c r="R357" s="5">
        <v>51</v>
      </c>
      <c r="S357" s="5">
        <v>24</v>
      </c>
      <c r="T357" s="5">
        <v>27</v>
      </c>
      <c r="U357" s="5">
        <v>1</v>
      </c>
      <c r="V357" s="5">
        <v>0</v>
      </c>
      <c r="W357" s="5">
        <v>1</v>
      </c>
      <c r="X357" s="5">
        <v>6</v>
      </c>
      <c r="Y357" s="5">
        <v>3</v>
      </c>
      <c r="Z357" s="5">
        <v>3</v>
      </c>
      <c r="AA357" s="5">
        <v>2</v>
      </c>
      <c r="AB357" s="5">
        <v>0</v>
      </c>
      <c r="AC357" s="5">
        <v>2</v>
      </c>
    </row>
    <row r="358" spans="1:29" x14ac:dyDescent="0.2">
      <c r="A358" s="5" t="s">
        <v>88</v>
      </c>
      <c r="B358" s="5">
        <v>152</v>
      </c>
      <c r="C358" s="5">
        <v>60</v>
      </c>
      <c r="D358" s="5">
        <v>92</v>
      </c>
      <c r="E358" s="5">
        <v>19</v>
      </c>
      <c r="F358" s="5">
        <v>13</v>
      </c>
      <c r="G358" s="5">
        <v>6</v>
      </c>
      <c r="H358" s="7">
        <f t="shared" si="210"/>
        <v>12.5</v>
      </c>
      <c r="I358" s="7">
        <f t="shared" si="210"/>
        <v>21.666666666666668</v>
      </c>
      <c r="J358" s="7">
        <f t="shared" si="210"/>
        <v>6.5217391304347823</v>
      </c>
      <c r="K358" s="28">
        <f>K356*50</f>
        <v>105.51948051948052</v>
      </c>
      <c r="L358" s="28">
        <f t="shared" ref="L358:M358" si="213">L356*50</f>
        <v>147.72727272727272</v>
      </c>
      <c r="M358" s="28">
        <f t="shared" si="213"/>
        <v>56.81818181818182</v>
      </c>
      <c r="N358" s="5" t="s">
        <v>88</v>
      </c>
      <c r="O358" s="5">
        <v>83</v>
      </c>
      <c r="P358" s="5">
        <v>28</v>
      </c>
      <c r="Q358" s="5">
        <v>55</v>
      </c>
      <c r="R358" s="5">
        <v>41</v>
      </c>
      <c r="S358" s="5">
        <v>18</v>
      </c>
      <c r="T358" s="5">
        <v>23</v>
      </c>
      <c r="U358" s="5">
        <v>6</v>
      </c>
      <c r="V358" s="5">
        <v>1</v>
      </c>
      <c r="W358" s="5">
        <v>5</v>
      </c>
      <c r="X358" s="5">
        <v>1</v>
      </c>
      <c r="Y358" s="5">
        <v>0</v>
      </c>
      <c r="Z358" s="5">
        <v>1</v>
      </c>
      <c r="AA358" s="5">
        <v>2</v>
      </c>
      <c r="AB358" s="5">
        <v>0</v>
      </c>
      <c r="AC358" s="5">
        <v>2</v>
      </c>
    </row>
    <row r="359" spans="1:29" x14ac:dyDescent="0.2">
      <c r="A359" s="5" t="s">
        <v>89</v>
      </c>
      <c r="B359" s="5">
        <v>116</v>
      </c>
      <c r="C359" s="5">
        <v>64</v>
      </c>
      <c r="D359" s="5">
        <v>52</v>
      </c>
      <c r="E359" s="5">
        <v>3</v>
      </c>
      <c r="F359" s="5">
        <v>1</v>
      </c>
      <c r="G359" s="5">
        <v>2</v>
      </c>
      <c r="H359" s="7">
        <f t="shared" si="210"/>
        <v>2.5862068965517242</v>
      </c>
      <c r="I359" s="7">
        <f t="shared" si="210"/>
        <v>1.5625</v>
      </c>
      <c r="J359" s="7">
        <f t="shared" si="210"/>
        <v>3.8461538461538463</v>
      </c>
      <c r="K359" s="28"/>
      <c r="L359" s="28"/>
      <c r="M359" s="28"/>
      <c r="N359" s="5" t="s">
        <v>89</v>
      </c>
      <c r="O359" s="5">
        <v>77</v>
      </c>
      <c r="P359" s="5">
        <v>42</v>
      </c>
      <c r="Q359" s="5">
        <v>35</v>
      </c>
      <c r="R359" s="5">
        <v>26</v>
      </c>
      <c r="S359" s="5">
        <v>15</v>
      </c>
      <c r="T359" s="5">
        <v>11</v>
      </c>
      <c r="U359" s="5">
        <v>3</v>
      </c>
      <c r="V359" s="5">
        <v>2</v>
      </c>
      <c r="W359" s="5">
        <v>1</v>
      </c>
      <c r="X359" s="5">
        <v>3</v>
      </c>
      <c r="Y359" s="5">
        <v>3</v>
      </c>
      <c r="Z359" s="5">
        <v>0</v>
      </c>
      <c r="AA359" s="5">
        <v>4</v>
      </c>
      <c r="AB359" s="5">
        <v>1</v>
      </c>
      <c r="AC359" s="5">
        <v>3</v>
      </c>
    </row>
    <row r="360" spans="1:29" x14ac:dyDescent="0.2">
      <c r="A360" s="5" t="s">
        <v>90</v>
      </c>
      <c r="B360" s="5">
        <v>99</v>
      </c>
      <c r="C360" s="5">
        <v>55</v>
      </c>
      <c r="D360" s="5">
        <v>44</v>
      </c>
      <c r="E360" s="5">
        <v>3</v>
      </c>
      <c r="F360" s="5">
        <v>2</v>
      </c>
      <c r="G360" s="5">
        <v>1</v>
      </c>
      <c r="H360" s="7">
        <f t="shared" si="210"/>
        <v>3.0303030303030303</v>
      </c>
      <c r="I360" s="7">
        <f t="shared" si="210"/>
        <v>3.6363636363636362</v>
      </c>
      <c r="J360" s="7">
        <f t="shared" si="210"/>
        <v>2.2727272727272729</v>
      </c>
      <c r="K360" s="28">
        <f>K354-K358</f>
        <v>2477.133330855987</v>
      </c>
      <c r="L360" s="28">
        <f t="shared" ref="L360:M360" si="214">L354-L358</f>
        <v>2655.9811190397627</v>
      </c>
      <c r="M360" s="28">
        <f t="shared" si="214"/>
        <v>2345.0212830647611</v>
      </c>
      <c r="N360" s="5" t="s">
        <v>90</v>
      </c>
      <c r="O360" s="5">
        <v>79</v>
      </c>
      <c r="P360" s="5">
        <v>44</v>
      </c>
      <c r="Q360" s="5">
        <v>35</v>
      </c>
      <c r="R360" s="5">
        <v>11</v>
      </c>
      <c r="S360" s="5">
        <v>8</v>
      </c>
      <c r="T360" s="5">
        <v>3</v>
      </c>
      <c r="U360" s="5">
        <v>0</v>
      </c>
      <c r="V360" s="5">
        <v>0</v>
      </c>
      <c r="W360" s="5">
        <v>0</v>
      </c>
      <c r="X360" s="5">
        <v>3</v>
      </c>
      <c r="Y360" s="5">
        <v>1</v>
      </c>
      <c r="Z360" s="5">
        <v>2</v>
      </c>
      <c r="AA360" s="5">
        <v>3</v>
      </c>
      <c r="AB360" s="5">
        <v>0</v>
      </c>
      <c r="AC360" s="5">
        <v>3</v>
      </c>
    </row>
    <row r="361" spans="1:29" x14ac:dyDescent="0.2">
      <c r="A361" s="5" t="s">
        <v>91</v>
      </c>
      <c r="B361" s="5">
        <v>84</v>
      </c>
      <c r="C361" s="5">
        <v>44</v>
      </c>
      <c r="D361" s="5">
        <v>40</v>
      </c>
      <c r="E361" s="5">
        <v>1</v>
      </c>
      <c r="F361" s="5">
        <v>1</v>
      </c>
      <c r="G361" s="5">
        <v>0</v>
      </c>
      <c r="H361" s="7">
        <f t="shared" si="210"/>
        <v>1.1904761904761905</v>
      </c>
      <c r="I361" s="7">
        <f t="shared" si="210"/>
        <v>2.2727272727272729</v>
      </c>
      <c r="J361" s="7">
        <f t="shared" si="210"/>
        <v>0</v>
      </c>
      <c r="K361" s="28">
        <f>100-K356</f>
        <v>97.889610389610397</v>
      </c>
      <c r="L361" s="28">
        <f t="shared" ref="L361:M361" si="215">100-L356</f>
        <v>97.045454545454547</v>
      </c>
      <c r="M361" s="28">
        <f t="shared" si="215"/>
        <v>98.86363636363636</v>
      </c>
      <c r="N361" s="5" t="s">
        <v>91</v>
      </c>
      <c r="O361" s="5">
        <v>66</v>
      </c>
      <c r="P361" s="5">
        <v>37</v>
      </c>
      <c r="Q361" s="5">
        <v>29</v>
      </c>
      <c r="R361" s="5">
        <v>11</v>
      </c>
      <c r="S361" s="5">
        <v>6</v>
      </c>
      <c r="T361" s="5">
        <v>5</v>
      </c>
      <c r="U361" s="5">
        <v>0</v>
      </c>
      <c r="V361" s="5">
        <v>0</v>
      </c>
      <c r="W361" s="5">
        <v>0</v>
      </c>
      <c r="X361" s="5">
        <v>0</v>
      </c>
      <c r="Y361" s="5">
        <v>0</v>
      </c>
      <c r="Z361" s="5">
        <v>0</v>
      </c>
      <c r="AA361" s="5">
        <v>6</v>
      </c>
      <c r="AB361" s="5">
        <v>0</v>
      </c>
      <c r="AC361" s="5">
        <v>6</v>
      </c>
    </row>
    <row r="362" spans="1:29" x14ac:dyDescent="0.2">
      <c r="A362" s="5" t="s">
        <v>92</v>
      </c>
      <c r="B362" s="5">
        <v>48</v>
      </c>
      <c r="C362" s="5">
        <v>19</v>
      </c>
      <c r="D362" s="5">
        <v>29</v>
      </c>
      <c r="E362" s="5">
        <v>3</v>
      </c>
      <c r="F362" s="5">
        <v>0</v>
      </c>
      <c r="G362" s="5">
        <v>3</v>
      </c>
      <c r="H362" s="7">
        <f>SUM(H354:H360)*5</f>
        <v>1082.6528113754673</v>
      </c>
      <c r="I362" s="7">
        <f>SUM(I354:I360)*5</f>
        <v>1303.708391767035</v>
      </c>
      <c r="J362" s="7">
        <f>SUM(J354:J360)*5</f>
        <v>901.83946488294305</v>
      </c>
      <c r="K362" s="29">
        <f>K360/K361</f>
        <v>25.305375320187196</v>
      </c>
      <c r="L362" s="29">
        <f t="shared" ref="L362:M362" si="216">L360/L361</f>
        <v>27.368423709074836</v>
      </c>
      <c r="M362" s="29">
        <f t="shared" si="216"/>
        <v>23.719755506861951</v>
      </c>
      <c r="N362" s="5" t="s">
        <v>92</v>
      </c>
      <c r="O362" s="5">
        <v>28</v>
      </c>
      <c r="P362" s="5">
        <v>13</v>
      </c>
      <c r="Q362" s="5">
        <v>15</v>
      </c>
      <c r="R362" s="5">
        <v>10</v>
      </c>
      <c r="S362" s="5">
        <v>5</v>
      </c>
      <c r="T362" s="5">
        <v>5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v>7</v>
      </c>
      <c r="AB362" s="5">
        <v>1</v>
      </c>
      <c r="AC362" s="5">
        <v>6</v>
      </c>
    </row>
    <row r="363" spans="1:29" x14ac:dyDescent="0.2">
      <c r="A363" s="5" t="s">
        <v>123</v>
      </c>
      <c r="N363" s="5" t="s">
        <v>123</v>
      </c>
    </row>
    <row r="364" spans="1:29" x14ac:dyDescent="0.2">
      <c r="A364" s="5" t="s">
        <v>84</v>
      </c>
      <c r="N364" s="5" t="s">
        <v>84</v>
      </c>
    </row>
    <row r="365" spans="1:29" x14ac:dyDescent="0.2">
      <c r="A365" s="5" t="s">
        <v>0</v>
      </c>
      <c r="B365" s="5">
        <v>719</v>
      </c>
      <c r="C365" s="5">
        <v>349</v>
      </c>
      <c r="D365" s="5">
        <v>370</v>
      </c>
      <c r="E365" s="5">
        <v>257</v>
      </c>
      <c r="F365" s="5">
        <v>125</v>
      </c>
      <c r="G365" s="5">
        <v>132</v>
      </c>
      <c r="H365" s="7">
        <f t="shared" ref="H365:J372" si="217">E365/B365*100</f>
        <v>35.744089012517385</v>
      </c>
      <c r="I365" s="7">
        <f t="shared" si="217"/>
        <v>35.816618911174785</v>
      </c>
      <c r="J365" s="7">
        <f t="shared" si="217"/>
        <v>35.675675675675677</v>
      </c>
      <c r="K365" s="28">
        <f>H373+1500</f>
        <v>2786.9489503322216</v>
      </c>
      <c r="L365" s="28">
        <f t="shared" ref="L365:M365" si="218">I373+1500</f>
        <v>2773.5520584278229</v>
      </c>
      <c r="M365" s="28">
        <f t="shared" si="218"/>
        <v>2799.0519806433786</v>
      </c>
      <c r="N365" s="5" t="s">
        <v>0</v>
      </c>
      <c r="O365" s="5">
        <v>439</v>
      </c>
      <c r="P365" s="5">
        <v>216</v>
      </c>
      <c r="Q365" s="5">
        <v>223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3</v>
      </c>
      <c r="Y365" s="5">
        <v>0</v>
      </c>
      <c r="Z365" s="5">
        <v>3</v>
      </c>
      <c r="AA365" s="5">
        <v>20</v>
      </c>
      <c r="AB365" s="5">
        <v>8</v>
      </c>
      <c r="AC365" s="5">
        <v>12</v>
      </c>
    </row>
    <row r="366" spans="1:29" x14ac:dyDescent="0.2">
      <c r="A366" s="5" t="s">
        <v>85</v>
      </c>
      <c r="B366" s="5">
        <v>124</v>
      </c>
      <c r="C366" s="5">
        <v>66</v>
      </c>
      <c r="D366" s="5">
        <v>58</v>
      </c>
      <c r="E366" s="5">
        <v>120</v>
      </c>
      <c r="F366" s="5">
        <v>65</v>
      </c>
      <c r="G366" s="5">
        <v>55</v>
      </c>
      <c r="H366" s="7">
        <f t="shared" si="217"/>
        <v>96.774193548387103</v>
      </c>
      <c r="I366" s="7">
        <f t="shared" si="217"/>
        <v>98.484848484848484</v>
      </c>
      <c r="J366" s="7">
        <f t="shared" si="217"/>
        <v>94.827586206896555</v>
      </c>
      <c r="K366" s="28"/>
      <c r="L366" s="28"/>
      <c r="M366" s="28"/>
      <c r="N366" s="5" t="s">
        <v>85</v>
      </c>
      <c r="O366" s="5">
        <v>4</v>
      </c>
      <c r="P366" s="5">
        <v>1</v>
      </c>
      <c r="Q366" s="5">
        <v>3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5">
        <v>0</v>
      </c>
      <c r="AC366" s="5">
        <v>0</v>
      </c>
    </row>
    <row r="367" spans="1:29" x14ac:dyDescent="0.2">
      <c r="A367" s="5" t="s">
        <v>86</v>
      </c>
      <c r="B367" s="5">
        <v>93</v>
      </c>
      <c r="C367" s="5">
        <v>39</v>
      </c>
      <c r="D367" s="5">
        <v>54</v>
      </c>
      <c r="E367" s="5">
        <v>61</v>
      </c>
      <c r="F367" s="5">
        <v>28</v>
      </c>
      <c r="G367" s="5">
        <v>33</v>
      </c>
      <c r="H367" s="7">
        <f t="shared" si="217"/>
        <v>65.591397849462368</v>
      </c>
      <c r="I367" s="7">
        <f t="shared" si="217"/>
        <v>71.794871794871796</v>
      </c>
      <c r="J367" s="7">
        <f t="shared" si="217"/>
        <v>61.111111111111114</v>
      </c>
      <c r="K367" s="28">
        <f>(H371+H372)/2</f>
        <v>5.7878787878787881</v>
      </c>
      <c r="L367" s="28">
        <f t="shared" ref="L367:M367" si="219">(I371+I372)/2</f>
        <v>0</v>
      </c>
      <c r="M367" s="28">
        <f t="shared" si="219"/>
        <v>10.790598290598291</v>
      </c>
      <c r="N367" s="5" t="s">
        <v>86</v>
      </c>
      <c r="O367" s="5">
        <v>31</v>
      </c>
      <c r="P367" s="5">
        <v>11</v>
      </c>
      <c r="Q367" s="5">
        <v>20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5">
        <v>1</v>
      </c>
      <c r="Y367" s="5">
        <v>0</v>
      </c>
      <c r="Z367" s="5">
        <v>1</v>
      </c>
      <c r="AA367" s="5">
        <v>0</v>
      </c>
      <c r="AB367" s="5">
        <v>0</v>
      </c>
      <c r="AC367" s="5">
        <v>0</v>
      </c>
    </row>
    <row r="368" spans="1:29" x14ac:dyDescent="0.2">
      <c r="A368" s="5" t="s">
        <v>87</v>
      </c>
      <c r="B368" s="5">
        <v>146</v>
      </c>
      <c r="C368" s="5">
        <v>67</v>
      </c>
      <c r="D368" s="5">
        <v>79</v>
      </c>
      <c r="E368" s="5">
        <v>48</v>
      </c>
      <c r="F368" s="5">
        <v>23</v>
      </c>
      <c r="G368" s="5">
        <v>25</v>
      </c>
      <c r="H368" s="7">
        <f t="shared" si="217"/>
        <v>32.87671232876712</v>
      </c>
      <c r="I368" s="7">
        <f t="shared" si="217"/>
        <v>34.328358208955223</v>
      </c>
      <c r="J368" s="7">
        <f t="shared" si="217"/>
        <v>31.645569620253166</v>
      </c>
      <c r="K368" s="28"/>
      <c r="L368" s="28"/>
      <c r="M368" s="28"/>
      <c r="N368" s="5" t="s">
        <v>87</v>
      </c>
      <c r="O368" s="5">
        <v>96</v>
      </c>
      <c r="P368" s="5">
        <v>43</v>
      </c>
      <c r="Q368" s="5">
        <v>53</v>
      </c>
      <c r="R368" s="5">
        <v>0</v>
      </c>
      <c r="S368" s="5">
        <v>0</v>
      </c>
      <c r="T368" s="5">
        <v>0</v>
      </c>
      <c r="U368" s="5">
        <v>0</v>
      </c>
      <c r="V368" s="5">
        <v>0</v>
      </c>
      <c r="W368" s="5">
        <v>0</v>
      </c>
      <c r="X368" s="5">
        <v>0</v>
      </c>
      <c r="Y368" s="5">
        <v>0</v>
      </c>
      <c r="Z368" s="5">
        <v>0</v>
      </c>
      <c r="AA368" s="5">
        <v>2</v>
      </c>
      <c r="AB368" s="5">
        <v>1</v>
      </c>
      <c r="AC368" s="5">
        <v>1</v>
      </c>
    </row>
    <row r="369" spans="1:29" x14ac:dyDescent="0.2">
      <c r="A369" s="5" t="s">
        <v>88</v>
      </c>
      <c r="B369" s="5">
        <v>112</v>
      </c>
      <c r="C369" s="5">
        <v>63</v>
      </c>
      <c r="D369" s="5">
        <v>49</v>
      </c>
      <c r="E369" s="5">
        <v>15</v>
      </c>
      <c r="F369" s="5">
        <v>9</v>
      </c>
      <c r="G369" s="5">
        <v>6</v>
      </c>
      <c r="H369" s="7">
        <f t="shared" si="217"/>
        <v>13.392857142857142</v>
      </c>
      <c r="I369" s="7">
        <f t="shared" si="217"/>
        <v>14.285714285714285</v>
      </c>
      <c r="J369" s="7">
        <f t="shared" si="217"/>
        <v>12.244897959183673</v>
      </c>
      <c r="K369" s="28">
        <f>K367*50</f>
        <v>289.39393939393938</v>
      </c>
      <c r="L369" s="28">
        <f t="shared" ref="L369:M369" si="220">L367*50</f>
        <v>0</v>
      </c>
      <c r="M369" s="28">
        <f t="shared" si="220"/>
        <v>539.52991452991455</v>
      </c>
      <c r="N369" s="5" t="s">
        <v>88</v>
      </c>
      <c r="O369" s="5">
        <v>95</v>
      </c>
      <c r="P369" s="5">
        <v>53</v>
      </c>
      <c r="Q369" s="5">
        <v>42</v>
      </c>
      <c r="R369" s="5">
        <v>0</v>
      </c>
      <c r="S369" s="5">
        <v>0</v>
      </c>
      <c r="T369" s="5">
        <v>0</v>
      </c>
      <c r="U369" s="5">
        <v>0</v>
      </c>
      <c r="V369" s="5">
        <v>0</v>
      </c>
      <c r="W369" s="5">
        <v>0</v>
      </c>
      <c r="X369" s="5">
        <v>0</v>
      </c>
      <c r="Y369" s="5">
        <v>0</v>
      </c>
      <c r="Z369" s="5">
        <v>0</v>
      </c>
      <c r="AA369" s="5">
        <v>2</v>
      </c>
      <c r="AB369" s="5">
        <v>1</v>
      </c>
      <c r="AC369" s="5">
        <v>1</v>
      </c>
    </row>
    <row r="370" spans="1:29" x14ac:dyDescent="0.2">
      <c r="A370" s="5" t="s">
        <v>89</v>
      </c>
      <c r="B370" s="5">
        <v>92</v>
      </c>
      <c r="C370" s="5">
        <v>44</v>
      </c>
      <c r="D370" s="5">
        <v>48</v>
      </c>
      <c r="E370" s="5">
        <v>5</v>
      </c>
      <c r="F370" s="5">
        <v>0</v>
      </c>
      <c r="G370" s="5">
        <v>5</v>
      </c>
      <c r="H370" s="7">
        <f t="shared" si="217"/>
        <v>5.4347826086956523</v>
      </c>
      <c r="I370" s="7">
        <f t="shared" si="217"/>
        <v>0</v>
      </c>
      <c r="J370" s="7">
        <f t="shared" si="217"/>
        <v>10.416666666666668</v>
      </c>
      <c r="K370" s="28"/>
      <c r="L370" s="28"/>
      <c r="M370" s="28"/>
      <c r="N370" s="5" t="s">
        <v>89</v>
      </c>
      <c r="O370" s="5">
        <v>84</v>
      </c>
      <c r="P370" s="5">
        <v>43</v>
      </c>
      <c r="Q370" s="5">
        <v>41</v>
      </c>
      <c r="R370" s="5">
        <v>0</v>
      </c>
      <c r="S370" s="5">
        <v>0</v>
      </c>
      <c r="T370" s="5">
        <v>0</v>
      </c>
      <c r="U370" s="5">
        <v>0</v>
      </c>
      <c r="V370" s="5">
        <v>0</v>
      </c>
      <c r="W370" s="5">
        <v>0</v>
      </c>
      <c r="X370" s="5">
        <v>1</v>
      </c>
      <c r="Y370" s="5">
        <v>0</v>
      </c>
      <c r="Z370" s="5">
        <v>1</v>
      </c>
      <c r="AA370" s="5">
        <v>2</v>
      </c>
      <c r="AB370" s="5">
        <v>1</v>
      </c>
      <c r="AC370" s="5">
        <v>1</v>
      </c>
    </row>
    <row r="371" spans="1:29" x14ac:dyDescent="0.2">
      <c r="A371" s="5" t="s">
        <v>90</v>
      </c>
      <c r="B371" s="5">
        <v>66</v>
      </c>
      <c r="C371" s="5">
        <v>30</v>
      </c>
      <c r="D371" s="5">
        <v>36</v>
      </c>
      <c r="E371" s="5">
        <v>5</v>
      </c>
      <c r="F371" s="5">
        <v>0</v>
      </c>
      <c r="G371" s="5">
        <v>5</v>
      </c>
      <c r="H371" s="7">
        <f t="shared" si="217"/>
        <v>7.5757575757575761</v>
      </c>
      <c r="I371" s="7">
        <f t="shared" si="217"/>
        <v>0</v>
      </c>
      <c r="J371" s="7">
        <f t="shared" si="217"/>
        <v>13.888888888888889</v>
      </c>
      <c r="K371" s="28">
        <f>K365-K369</f>
        <v>2497.5550109382821</v>
      </c>
      <c r="L371" s="28">
        <f t="shared" ref="L371:M371" si="221">L365-L369</f>
        <v>2773.5520584278229</v>
      </c>
      <c r="M371" s="28">
        <f t="shared" si="221"/>
        <v>2259.522066113464</v>
      </c>
      <c r="N371" s="5" t="s">
        <v>90</v>
      </c>
      <c r="O371" s="5">
        <v>58</v>
      </c>
      <c r="P371" s="5">
        <v>28</v>
      </c>
      <c r="Q371" s="5">
        <v>30</v>
      </c>
      <c r="R371" s="5">
        <v>0</v>
      </c>
      <c r="S371" s="5">
        <v>0</v>
      </c>
      <c r="T371" s="5">
        <v>0</v>
      </c>
      <c r="U371" s="5">
        <v>0</v>
      </c>
      <c r="V371" s="5">
        <v>0</v>
      </c>
      <c r="W371" s="5">
        <v>0</v>
      </c>
      <c r="X371" s="5">
        <v>0</v>
      </c>
      <c r="Y371" s="5">
        <v>0</v>
      </c>
      <c r="Z371" s="5">
        <v>0</v>
      </c>
      <c r="AA371" s="5">
        <v>3</v>
      </c>
      <c r="AB371" s="5">
        <v>2</v>
      </c>
      <c r="AC371" s="5">
        <v>1</v>
      </c>
    </row>
    <row r="372" spans="1:29" x14ac:dyDescent="0.2">
      <c r="A372" s="5" t="s">
        <v>91</v>
      </c>
      <c r="B372" s="5">
        <v>50</v>
      </c>
      <c r="C372" s="5">
        <v>24</v>
      </c>
      <c r="D372" s="5">
        <v>26</v>
      </c>
      <c r="E372" s="5">
        <v>2</v>
      </c>
      <c r="F372" s="5">
        <v>0</v>
      </c>
      <c r="G372" s="5">
        <v>2</v>
      </c>
      <c r="H372" s="7">
        <f t="shared" si="217"/>
        <v>4</v>
      </c>
      <c r="I372" s="7">
        <f t="shared" si="217"/>
        <v>0</v>
      </c>
      <c r="J372" s="7">
        <f t="shared" si="217"/>
        <v>7.6923076923076925</v>
      </c>
      <c r="K372" s="28">
        <f>100-K367</f>
        <v>94.212121212121218</v>
      </c>
      <c r="L372" s="28">
        <f t="shared" ref="L372:M372" si="222">100-L367</f>
        <v>100</v>
      </c>
      <c r="M372" s="28">
        <f t="shared" si="222"/>
        <v>89.209401709401703</v>
      </c>
      <c r="N372" s="5" t="s">
        <v>91</v>
      </c>
      <c r="O372" s="5">
        <v>44</v>
      </c>
      <c r="P372" s="5">
        <v>24</v>
      </c>
      <c r="Q372" s="5">
        <v>20</v>
      </c>
      <c r="R372" s="5">
        <v>0</v>
      </c>
      <c r="S372" s="5">
        <v>0</v>
      </c>
      <c r="T372" s="5">
        <v>0</v>
      </c>
      <c r="U372" s="5">
        <v>0</v>
      </c>
      <c r="V372" s="5">
        <v>0</v>
      </c>
      <c r="W372" s="5">
        <v>0</v>
      </c>
      <c r="X372" s="5">
        <v>1</v>
      </c>
      <c r="Y372" s="5">
        <v>0</v>
      </c>
      <c r="Z372" s="5">
        <v>1</v>
      </c>
      <c r="AA372" s="5">
        <v>3</v>
      </c>
      <c r="AB372" s="5">
        <v>0</v>
      </c>
      <c r="AC372" s="5">
        <v>3</v>
      </c>
    </row>
    <row r="373" spans="1:29" x14ac:dyDescent="0.2">
      <c r="A373" s="5" t="s">
        <v>92</v>
      </c>
      <c r="B373" s="5">
        <v>36</v>
      </c>
      <c r="C373" s="5">
        <v>16</v>
      </c>
      <c r="D373" s="5">
        <v>20</v>
      </c>
      <c r="E373" s="5">
        <v>1</v>
      </c>
      <c r="F373" s="5">
        <v>0</v>
      </c>
      <c r="G373" s="5">
        <v>1</v>
      </c>
      <c r="H373" s="7">
        <f>SUM(H365:H371)*5</f>
        <v>1286.9489503322216</v>
      </c>
      <c r="I373" s="7">
        <f>SUM(I365:I371)*5</f>
        <v>1273.5520584278229</v>
      </c>
      <c r="J373" s="7">
        <f>SUM(J365:J371)*5</f>
        <v>1299.0519806433786</v>
      </c>
      <c r="K373" s="29">
        <f>K371/K372</f>
        <v>26.509911663223964</v>
      </c>
      <c r="L373" s="29">
        <f t="shared" ref="L373:M373" si="223">L371/L372</f>
        <v>27.73552058427823</v>
      </c>
      <c r="M373" s="29">
        <f t="shared" si="223"/>
        <v>25.328295256074281</v>
      </c>
      <c r="N373" s="5" t="s">
        <v>92</v>
      </c>
      <c r="O373" s="5">
        <v>27</v>
      </c>
      <c r="P373" s="5">
        <v>13</v>
      </c>
      <c r="Q373" s="5">
        <v>14</v>
      </c>
      <c r="R373" s="5">
        <v>0</v>
      </c>
      <c r="S373" s="5">
        <v>0</v>
      </c>
      <c r="T373" s="5">
        <v>0</v>
      </c>
      <c r="U373" s="5">
        <v>0</v>
      </c>
      <c r="V373" s="5">
        <v>0</v>
      </c>
      <c r="W373" s="5">
        <v>0</v>
      </c>
      <c r="X373" s="5">
        <v>0</v>
      </c>
      <c r="Y373" s="5">
        <v>0</v>
      </c>
      <c r="Z373" s="5">
        <v>0</v>
      </c>
      <c r="AA373" s="5">
        <v>8</v>
      </c>
      <c r="AB373" s="5">
        <v>3</v>
      </c>
      <c r="AC373" s="5">
        <v>5</v>
      </c>
    </row>
    <row r="374" spans="1:29" x14ac:dyDescent="0.2">
      <c r="A374" s="5" t="s">
        <v>124</v>
      </c>
      <c r="N374" s="5" t="s">
        <v>124</v>
      </c>
    </row>
    <row r="375" spans="1:29" x14ac:dyDescent="0.2">
      <c r="A375" s="5" t="s">
        <v>84</v>
      </c>
      <c r="N375" s="5" t="s">
        <v>84</v>
      </c>
    </row>
    <row r="376" spans="1:29" x14ac:dyDescent="0.2">
      <c r="A376" s="5" t="s">
        <v>0</v>
      </c>
      <c r="B376" s="5">
        <v>374</v>
      </c>
      <c r="C376" s="5">
        <v>192</v>
      </c>
      <c r="D376" s="5">
        <v>182</v>
      </c>
      <c r="E376" s="5">
        <v>113</v>
      </c>
      <c r="F376" s="5">
        <v>64</v>
      </c>
      <c r="G376" s="5">
        <v>49</v>
      </c>
      <c r="H376" s="7">
        <f t="shared" ref="H376:J383" si="224">E376/B376*100</f>
        <v>30.213903743315505</v>
      </c>
      <c r="I376" s="7">
        <f t="shared" si="224"/>
        <v>33.333333333333329</v>
      </c>
      <c r="J376" s="7">
        <f t="shared" si="224"/>
        <v>26.923076923076923</v>
      </c>
      <c r="K376" s="28">
        <f>H384+1500</f>
        <v>2552.4600109165517</v>
      </c>
      <c r="L376" s="28">
        <f t="shared" ref="L376:M376" si="225">I384+1500</f>
        <v>2599.3640309056127</v>
      </c>
      <c r="M376" s="28">
        <f t="shared" si="225"/>
        <v>2509.1143811831903</v>
      </c>
      <c r="N376" s="5" t="s">
        <v>0</v>
      </c>
      <c r="O376" s="5">
        <v>248</v>
      </c>
      <c r="P376" s="5">
        <v>127</v>
      </c>
      <c r="Q376" s="5">
        <v>121</v>
      </c>
      <c r="R376" s="5">
        <v>0</v>
      </c>
      <c r="S376" s="5">
        <v>0</v>
      </c>
      <c r="T376" s="5">
        <v>0</v>
      </c>
      <c r="U376" s="5">
        <v>1</v>
      </c>
      <c r="V376" s="5">
        <v>0</v>
      </c>
      <c r="W376" s="5">
        <v>1</v>
      </c>
      <c r="X376" s="5">
        <v>5</v>
      </c>
      <c r="Y376" s="5">
        <v>0</v>
      </c>
      <c r="Z376" s="5">
        <v>5</v>
      </c>
      <c r="AA376" s="5">
        <v>7</v>
      </c>
      <c r="AB376" s="5">
        <v>1</v>
      </c>
      <c r="AC376" s="5">
        <v>6</v>
      </c>
    </row>
    <row r="377" spans="1:29" x14ac:dyDescent="0.2">
      <c r="A377" s="5" t="s">
        <v>85</v>
      </c>
      <c r="B377" s="5">
        <v>57</v>
      </c>
      <c r="C377" s="5">
        <v>34</v>
      </c>
      <c r="D377" s="5">
        <v>23</v>
      </c>
      <c r="E377" s="5">
        <v>48</v>
      </c>
      <c r="F377" s="5">
        <v>31</v>
      </c>
      <c r="G377" s="5">
        <v>17</v>
      </c>
      <c r="H377" s="7">
        <f t="shared" si="224"/>
        <v>84.210526315789465</v>
      </c>
      <c r="I377" s="7">
        <f t="shared" si="224"/>
        <v>91.17647058823529</v>
      </c>
      <c r="J377" s="7">
        <f t="shared" si="224"/>
        <v>73.91304347826086</v>
      </c>
      <c r="K377" s="28"/>
      <c r="L377" s="28"/>
      <c r="M377" s="28"/>
      <c r="N377" s="5" t="s">
        <v>85</v>
      </c>
      <c r="O377" s="5">
        <v>9</v>
      </c>
      <c r="P377" s="5">
        <v>3</v>
      </c>
      <c r="Q377" s="5">
        <v>6</v>
      </c>
      <c r="R377" s="5">
        <v>0</v>
      </c>
      <c r="S377" s="5">
        <v>0</v>
      </c>
      <c r="T377" s="5">
        <v>0</v>
      </c>
      <c r="U377" s="5">
        <v>0</v>
      </c>
      <c r="V377" s="5">
        <v>0</v>
      </c>
      <c r="W377" s="5">
        <v>0</v>
      </c>
      <c r="X377" s="5">
        <v>0</v>
      </c>
      <c r="Y377" s="5">
        <v>0</v>
      </c>
      <c r="Z377" s="5">
        <v>0</v>
      </c>
      <c r="AA377" s="5">
        <v>0</v>
      </c>
      <c r="AB377" s="5">
        <v>0</v>
      </c>
      <c r="AC377" s="5">
        <v>0</v>
      </c>
    </row>
    <row r="378" spans="1:29" x14ac:dyDescent="0.2">
      <c r="A378" s="5" t="s">
        <v>86</v>
      </c>
      <c r="B378" s="5">
        <v>80</v>
      </c>
      <c r="C378" s="5">
        <v>39</v>
      </c>
      <c r="D378" s="5">
        <v>41</v>
      </c>
      <c r="E378" s="5">
        <v>38</v>
      </c>
      <c r="F378" s="5">
        <v>22</v>
      </c>
      <c r="G378" s="5">
        <v>16</v>
      </c>
      <c r="H378" s="7">
        <f t="shared" si="224"/>
        <v>47.5</v>
      </c>
      <c r="I378" s="7">
        <f t="shared" si="224"/>
        <v>56.410256410256409</v>
      </c>
      <c r="J378" s="7">
        <f t="shared" si="224"/>
        <v>39.024390243902438</v>
      </c>
      <c r="K378" s="28">
        <f>(H382+H383)/2</f>
        <v>6.083333333333333</v>
      </c>
      <c r="L378" s="28">
        <f t="shared" ref="L378:M378" si="226">(I382+I383)/2</f>
        <v>0</v>
      </c>
      <c r="M378" s="28">
        <f t="shared" si="226"/>
        <v>12.499999999999998</v>
      </c>
      <c r="N378" s="5" t="s">
        <v>86</v>
      </c>
      <c r="O378" s="5">
        <v>41</v>
      </c>
      <c r="P378" s="5">
        <v>17</v>
      </c>
      <c r="Q378" s="5">
        <v>24</v>
      </c>
      <c r="R378" s="5">
        <v>0</v>
      </c>
      <c r="S378" s="5">
        <v>0</v>
      </c>
      <c r="T378" s="5">
        <v>0</v>
      </c>
      <c r="U378" s="5">
        <v>0</v>
      </c>
      <c r="V378" s="5">
        <v>0</v>
      </c>
      <c r="W378" s="5">
        <v>0</v>
      </c>
      <c r="X378" s="5">
        <v>1</v>
      </c>
      <c r="Y378" s="5">
        <v>0</v>
      </c>
      <c r="Z378" s="5">
        <v>1</v>
      </c>
      <c r="AA378" s="5">
        <v>0</v>
      </c>
      <c r="AB378" s="5">
        <v>0</v>
      </c>
      <c r="AC378" s="5">
        <v>0</v>
      </c>
    </row>
    <row r="379" spans="1:29" x14ac:dyDescent="0.2">
      <c r="A379" s="5" t="s">
        <v>87</v>
      </c>
      <c r="B379" s="5">
        <v>61</v>
      </c>
      <c r="C379" s="5">
        <v>29</v>
      </c>
      <c r="D379" s="5">
        <v>32</v>
      </c>
      <c r="E379" s="5">
        <v>11</v>
      </c>
      <c r="F379" s="5">
        <v>7</v>
      </c>
      <c r="G379" s="5">
        <v>4</v>
      </c>
      <c r="H379" s="7">
        <f t="shared" si="224"/>
        <v>18.032786885245901</v>
      </c>
      <c r="I379" s="7">
        <f t="shared" si="224"/>
        <v>24.137931034482758</v>
      </c>
      <c r="J379" s="7">
        <f t="shared" si="224"/>
        <v>12.5</v>
      </c>
      <c r="K379" s="28"/>
      <c r="L379" s="28"/>
      <c r="M379" s="28"/>
      <c r="N379" s="5" t="s">
        <v>87</v>
      </c>
      <c r="O379" s="5">
        <v>49</v>
      </c>
      <c r="P379" s="5">
        <v>21</v>
      </c>
      <c r="Q379" s="5">
        <v>28</v>
      </c>
      <c r="R379" s="5">
        <v>0</v>
      </c>
      <c r="S379" s="5">
        <v>0</v>
      </c>
      <c r="T379" s="5">
        <v>0</v>
      </c>
      <c r="U379" s="5">
        <v>0</v>
      </c>
      <c r="V379" s="5">
        <v>0</v>
      </c>
      <c r="W379" s="5">
        <v>0</v>
      </c>
      <c r="X379" s="5">
        <v>0</v>
      </c>
      <c r="Y379" s="5">
        <v>0</v>
      </c>
      <c r="Z379" s="5">
        <v>0</v>
      </c>
      <c r="AA379" s="5">
        <v>1</v>
      </c>
      <c r="AB379" s="5">
        <v>1</v>
      </c>
      <c r="AC379" s="5">
        <v>0</v>
      </c>
    </row>
    <row r="380" spans="1:29" x14ac:dyDescent="0.2">
      <c r="A380" s="5" t="s">
        <v>88</v>
      </c>
      <c r="B380" s="5">
        <v>58</v>
      </c>
      <c r="C380" s="5">
        <v>27</v>
      </c>
      <c r="D380" s="5">
        <v>31</v>
      </c>
      <c r="E380" s="5">
        <v>9</v>
      </c>
      <c r="F380" s="5">
        <v>4</v>
      </c>
      <c r="G380" s="5">
        <v>5</v>
      </c>
      <c r="H380" s="7">
        <f t="shared" si="224"/>
        <v>15.517241379310345</v>
      </c>
      <c r="I380" s="7">
        <f t="shared" si="224"/>
        <v>14.814814814814813</v>
      </c>
      <c r="J380" s="7">
        <f t="shared" si="224"/>
        <v>16.129032258064516</v>
      </c>
      <c r="K380" s="28">
        <f>K378*50</f>
        <v>304.16666666666663</v>
      </c>
      <c r="L380" s="28">
        <f t="shared" ref="L380:M380" si="227">L378*50</f>
        <v>0</v>
      </c>
      <c r="M380" s="28">
        <f t="shared" si="227"/>
        <v>624.99999999999989</v>
      </c>
      <c r="N380" s="5" t="s">
        <v>88</v>
      </c>
      <c r="O380" s="5">
        <v>46</v>
      </c>
      <c r="P380" s="5">
        <v>23</v>
      </c>
      <c r="Q380" s="5">
        <v>23</v>
      </c>
      <c r="R380" s="5">
        <v>0</v>
      </c>
      <c r="S380" s="5">
        <v>0</v>
      </c>
      <c r="T380" s="5">
        <v>0</v>
      </c>
      <c r="U380" s="5">
        <v>0</v>
      </c>
      <c r="V380" s="5">
        <v>0</v>
      </c>
      <c r="W380" s="5">
        <v>0</v>
      </c>
      <c r="X380" s="5">
        <v>0</v>
      </c>
      <c r="Y380" s="5">
        <v>0</v>
      </c>
      <c r="Z380" s="5">
        <v>0</v>
      </c>
      <c r="AA380" s="5">
        <v>3</v>
      </c>
      <c r="AB380" s="5">
        <v>0</v>
      </c>
      <c r="AC380" s="5">
        <v>3</v>
      </c>
    </row>
    <row r="381" spans="1:29" x14ac:dyDescent="0.2">
      <c r="A381" s="5" t="s">
        <v>89</v>
      </c>
      <c r="B381" s="5">
        <v>57</v>
      </c>
      <c r="C381" s="5">
        <v>33</v>
      </c>
      <c r="D381" s="5">
        <v>24</v>
      </c>
      <c r="E381" s="5">
        <v>4</v>
      </c>
      <c r="F381" s="5">
        <v>0</v>
      </c>
      <c r="G381" s="5">
        <v>4</v>
      </c>
      <c r="H381" s="7">
        <f t="shared" si="224"/>
        <v>7.0175438596491224</v>
      </c>
      <c r="I381" s="7">
        <f t="shared" si="224"/>
        <v>0</v>
      </c>
      <c r="J381" s="7">
        <f t="shared" si="224"/>
        <v>16.666666666666664</v>
      </c>
      <c r="K381" s="28"/>
      <c r="L381" s="28"/>
      <c r="M381" s="28"/>
      <c r="N381" s="5" t="s">
        <v>89</v>
      </c>
      <c r="O381" s="5">
        <v>51</v>
      </c>
      <c r="P381" s="5">
        <v>33</v>
      </c>
      <c r="Q381" s="5">
        <v>18</v>
      </c>
      <c r="R381" s="5">
        <v>0</v>
      </c>
      <c r="S381" s="5">
        <v>0</v>
      </c>
      <c r="T381" s="5">
        <v>0</v>
      </c>
      <c r="U381" s="5">
        <v>0</v>
      </c>
      <c r="V381" s="5">
        <v>0</v>
      </c>
      <c r="W381" s="5">
        <v>0</v>
      </c>
      <c r="X381" s="5">
        <v>2</v>
      </c>
      <c r="Y381" s="5">
        <v>0</v>
      </c>
      <c r="Z381" s="5">
        <v>2</v>
      </c>
      <c r="AA381" s="5">
        <v>0</v>
      </c>
      <c r="AB381" s="5">
        <v>0</v>
      </c>
      <c r="AC381" s="5">
        <v>0</v>
      </c>
    </row>
    <row r="382" spans="1:29" x14ac:dyDescent="0.2">
      <c r="A382" s="5" t="s">
        <v>90</v>
      </c>
      <c r="B382" s="5">
        <v>25</v>
      </c>
      <c r="C382" s="5">
        <v>13</v>
      </c>
      <c r="D382" s="5">
        <v>12</v>
      </c>
      <c r="E382" s="5">
        <v>2</v>
      </c>
      <c r="F382" s="5">
        <v>0</v>
      </c>
      <c r="G382" s="5">
        <v>2</v>
      </c>
      <c r="H382" s="7">
        <f t="shared" si="224"/>
        <v>8</v>
      </c>
      <c r="I382" s="7">
        <f t="shared" si="224"/>
        <v>0</v>
      </c>
      <c r="J382" s="7">
        <f t="shared" si="224"/>
        <v>16.666666666666664</v>
      </c>
      <c r="K382" s="28">
        <f>K376-K380</f>
        <v>2248.2933442498852</v>
      </c>
      <c r="L382" s="28">
        <f t="shared" ref="L382:M382" si="228">L376-L380</f>
        <v>2599.3640309056127</v>
      </c>
      <c r="M382" s="28">
        <f t="shared" si="228"/>
        <v>1884.1143811831903</v>
      </c>
      <c r="N382" s="5" t="s">
        <v>90</v>
      </c>
      <c r="O382" s="5">
        <v>20</v>
      </c>
      <c r="P382" s="5">
        <v>13</v>
      </c>
      <c r="Q382" s="5">
        <v>7</v>
      </c>
      <c r="R382" s="5">
        <v>0</v>
      </c>
      <c r="S382" s="5">
        <v>0</v>
      </c>
      <c r="T382" s="5">
        <v>0</v>
      </c>
      <c r="U382" s="5">
        <v>0</v>
      </c>
      <c r="V382" s="5">
        <v>0</v>
      </c>
      <c r="W382" s="5">
        <v>0</v>
      </c>
      <c r="X382" s="5">
        <v>2</v>
      </c>
      <c r="Y382" s="5">
        <v>0</v>
      </c>
      <c r="Z382" s="5">
        <v>2</v>
      </c>
      <c r="AA382" s="5">
        <v>1</v>
      </c>
      <c r="AB382" s="5">
        <v>0</v>
      </c>
      <c r="AC382" s="5">
        <v>1</v>
      </c>
    </row>
    <row r="383" spans="1:29" x14ac:dyDescent="0.2">
      <c r="A383" s="5" t="s">
        <v>91</v>
      </c>
      <c r="B383" s="5">
        <v>24</v>
      </c>
      <c r="C383" s="5">
        <v>12</v>
      </c>
      <c r="D383" s="5">
        <v>12</v>
      </c>
      <c r="E383" s="5">
        <v>1</v>
      </c>
      <c r="F383" s="5">
        <v>0</v>
      </c>
      <c r="G383" s="5">
        <v>1</v>
      </c>
      <c r="H383" s="7">
        <f t="shared" si="224"/>
        <v>4.1666666666666661</v>
      </c>
      <c r="I383" s="7">
        <f t="shared" si="224"/>
        <v>0</v>
      </c>
      <c r="J383" s="7">
        <f t="shared" si="224"/>
        <v>8.3333333333333321</v>
      </c>
      <c r="K383" s="28">
        <f>100-K378</f>
        <v>93.916666666666671</v>
      </c>
      <c r="L383" s="28">
        <f t="shared" ref="L383:M383" si="229">100-L378</f>
        <v>100</v>
      </c>
      <c r="M383" s="28">
        <f t="shared" si="229"/>
        <v>87.5</v>
      </c>
      <c r="N383" s="5" t="s">
        <v>91</v>
      </c>
      <c r="O383" s="5">
        <v>21</v>
      </c>
      <c r="P383" s="5">
        <v>12</v>
      </c>
      <c r="Q383" s="5">
        <v>9</v>
      </c>
      <c r="R383" s="5">
        <v>0</v>
      </c>
      <c r="S383" s="5">
        <v>0</v>
      </c>
      <c r="T383" s="5">
        <v>0</v>
      </c>
      <c r="U383" s="5">
        <v>1</v>
      </c>
      <c r="V383" s="5">
        <v>0</v>
      </c>
      <c r="W383" s="5">
        <v>1</v>
      </c>
      <c r="X383" s="5">
        <v>0</v>
      </c>
      <c r="Y383" s="5">
        <v>0</v>
      </c>
      <c r="Z383" s="5">
        <v>0</v>
      </c>
      <c r="AA383" s="5">
        <v>1</v>
      </c>
      <c r="AB383" s="5">
        <v>0</v>
      </c>
      <c r="AC383" s="5">
        <v>1</v>
      </c>
    </row>
    <row r="384" spans="1:29" x14ac:dyDescent="0.2">
      <c r="A384" s="5" t="s">
        <v>92</v>
      </c>
      <c r="B384" s="5">
        <v>12</v>
      </c>
      <c r="C384" s="5">
        <v>5</v>
      </c>
      <c r="D384" s="5">
        <v>7</v>
      </c>
      <c r="E384" s="5">
        <v>0</v>
      </c>
      <c r="F384" s="5">
        <v>0</v>
      </c>
      <c r="G384" s="5">
        <v>0</v>
      </c>
      <c r="H384" s="7">
        <f>SUM(H376:H382)*5</f>
        <v>1052.4600109165517</v>
      </c>
      <c r="I384" s="7">
        <f>SUM(I376:I382)*5</f>
        <v>1099.3640309056129</v>
      </c>
      <c r="J384" s="7">
        <f>SUM(J376:J382)*5</f>
        <v>1009.1143811831903</v>
      </c>
      <c r="K384" s="29">
        <f>K382/K383</f>
        <v>23.939237028392743</v>
      </c>
      <c r="L384" s="29">
        <f t="shared" ref="L384:M384" si="230">L382/L383</f>
        <v>25.993640309056126</v>
      </c>
      <c r="M384" s="29">
        <f t="shared" si="230"/>
        <v>21.532735784950745</v>
      </c>
      <c r="N384" s="5" t="s">
        <v>92</v>
      </c>
      <c r="O384" s="5">
        <v>11</v>
      </c>
      <c r="P384" s="5">
        <v>5</v>
      </c>
      <c r="Q384" s="5">
        <v>6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0</v>
      </c>
      <c r="Z384" s="5">
        <v>0</v>
      </c>
      <c r="AA384" s="5">
        <v>1</v>
      </c>
      <c r="AB384" s="5">
        <v>0</v>
      </c>
      <c r="AC384" s="5">
        <v>1</v>
      </c>
    </row>
    <row r="385" spans="1:29" x14ac:dyDescent="0.2">
      <c r="A385" s="5" t="s">
        <v>125</v>
      </c>
      <c r="N385" s="5" t="s">
        <v>125</v>
      </c>
    </row>
    <row r="386" spans="1:29" x14ac:dyDescent="0.2">
      <c r="A386" s="5" t="s">
        <v>84</v>
      </c>
      <c r="N386" s="5" t="s">
        <v>84</v>
      </c>
    </row>
    <row r="387" spans="1:29" x14ac:dyDescent="0.2">
      <c r="A387" s="5" t="s">
        <v>0</v>
      </c>
      <c r="B387" s="5">
        <v>102</v>
      </c>
      <c r="C387" s="5">
        <v>50</v>
      </c>
      <c r="D387" s="5">
        <v>52</v>
      </c>
      <c r="E387" s="5">
        <v>29</v>
      </c>
      <c r="F387" s="5">
        <v>16</v>
      </c>
      <c r="G387" s="5">
        <v>13</v>
      </c>
      <c r="H387" s="7">
        <f t="shared" ref="H387:J394" si="231">E387/B387*100</f>
        <v>28.431372549019606</v>
      </c>
      <c r="I387" s="7">
        <f t="shared" si="231"/>
        <v>32</v>
      </c>
      <c r="J387" s="7">
        <f t="shared" si="231"/>
        <v>25</v>
      </c>
      <c r="K387" s="28">
        <f>H395+1500</f>
        <v>2632.370448179272</v>
      </c>
      <c r="L387" s="28">
        <f t="shared" ref="L387:M387" si="232">I395+1500</f>
        <v>2820.1190476190477</v>
      </c>
      <c r="M387" s="28">
        <f t="shared" si="232"/>
        <v>2408.333333333333</v>
      </c>
      <c r="N387" s="5" t="s">
        <v>0</v>
      </c>
      <c r="O387" s="5">
        <v>69</v>
      </c>
      <c r="P387" s="5">
        <v>32</v>
      </c>
      <c r="Q387" s="5">
        <v>37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</v>
      </c>
      <c r="X387" s="5">
        <v>1</v>
      </c>
      <c r="Y387" s="5">
        <v>1</v>
      </c>
      <c r="Z387" s="5">
        <v>0</v>
      </c>
      <c r="AA387" s="5">
        <v>3</v>
      </c>
      <c r="AB387" s="5">
        <v>1</v>
      </c>
      <c r="AC387" s="5">
        <v>2</v>
      </c>
    </row>
    <row r="388" spans="1:29" x14ac:dyDescent="0.2">
      <c r="A388" s="5" t="s">
        <v>85</v>
      </c>
      <c r="B388" s="5">
        <v>11</v>
      </c>
      <c r="C388" s="5">
        <v>4</v>
      </c>
      <c r="D388" s="5">
        <v>7</v>
      </c>
      <c r="E388" s="5">
        <v>11</v>
      </c>
      <c r="F388" s="5">
        <v>4</v>
      </c>
      <c r="G388" s="5">
        <v>7</v>
      </c>
      <c r="H388" s="7">
        <f t="shared" si="231"/>
        <v>100</v>
      </c>
      <c r="I388" s="7">
        <f t="shared" si="231"/>
        <v>100</v>
      </c>
      <c r="J388" s="7">
        <f t="shared" si="231"/>
        <v>100</v>
      </c>
      <c r="K388" s="28"/>
      <c r="L388" s="28"/>
      <c r="M388" s="28"/>
      <c r="N388" s="5" t="s">
        <v>85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5">
        <v>0</v>
      </c>
      <c r="Z388" s="5">
        <v>0</v>
      </c>
      <c r="AA388" s="5">
        <v>0</v>
      </c>
      <c r="AB388" s="5">
        <v>0</v>
      </c>
      <c r="AC388" s="5">
        <v>0</v>
      </c>
    </row>
    <row r="389" spans="1:29" x14ac:dyDescent="0.2">
      <c r="A389" s="5" t="s">
        <v>86</v>
      </c>
      <c r="B389" s="5">
        <v>14</v>
      </c>
      <c r="C389" s="5">
        <v>8</v>
      </c>
      <c r="D389" s="5">
        <v>6</v>
      </c>
      <c r="E389" s="5">
        <v>5</v>
      </c>
      <c r="F389" s="5">
        <v>4</v>
      </c>
      <c r="G389" s="5">
        <v>1</v>
      </c>
      <c r="H389" s="7">
        <f t="shared" si="231"/>
        <v>35.714285714285715</v>
      </c>
      <c r="I389" s="7">
        <f t="shared" si="231"/>
        <v>50</v>
      </c>
      <c r="J389" s="7">
        <f t="shared" si="231"/>
        <v>16.666666666666664</v>
      </c>
      <c r="K389" s="28">
        <f>(H393+H394)/2</f>
        <v>10.555555555555555</v>
      </c>
      <c r="L389" s="28">
        <f t="shared" ref="L389:M389" si="233">(I393+I394)/2</f>
        <v>16.666666666666664</v>
      </c>
      <c r="M389" s="28">
        <f t="shared" si="233"/>
        <v>0</v>
      </c>
      <c r="N389" s="5" t="s">
        <v>86</v>
      </c>
      <c r="O389" s="5">
        <v>9</v>
      </c>
      <c r="P389" s="5">
        <v>4</v>
      </c>
      <c r="Q389" s="5">
        <v>5</v>
      </c>
      <c r="R389" s="5">
        <v>0</v>
      </c>
      <c r="S389" s="5">
        <v>0</v>
      </c>
      <c r="T389" s="5">
        <v>0</v>
      </c>
      <c r="U389" s="5">
        <v>0</v>
      </c>
      <c r="V389" s="5">
        <v>0</v>
      </c>
      <c r="W389" s="5">
        <v>0</v>
      </c>
      <c r="X389" s="5">
        <v>0</v>
      </c>
      <c r="Y389" s="5">
        <v>0</v>
      </c>
      <c r="Z389" s="5">
        <v>0</v>
      </c>
      <c r="AA389" s="5">
        <v>0</v>
      </c>
      <c r="AB389" s="5">
        <v>0</v>
      </c>
      <c r="AC389" s="5">
        <v>0</v>
      </c>
    </row>
    <row r="390" spans="1:29" x14ac:dyDescent="0.2">
      <c r="A390" s="5" t="s">
        <v>87</v>
      </c>
      <c r="B390" s="5">
        <v>17</v>
      </c>
      <c r="C390" s="5">
        <v>7</v>
      </c>
      <c r="D390" s="5">
        <v>10</v>
      </c>
      <c r="E390" s="5">
        <v>5</v>
      </c>
      <c r="F390" s="5">
        <v>3</v>
      </c>
      <c r="G390" s="5">
        <v>2</v>
      </c>
      <c r="H390" s="7">
        <f t="shared" si="231"/>
        <v>29.411764705882355</v>
      </c>
      <c r="I390" s="7">
        <f t="shared" si="231"/>
        <v>42.857142857142854</v>
      </c>
      <c r="J390" s="7">
        <f t="shared" si="231"/>
        <v>20</v>
      </c>
      <c r="K390" s="28"/>
      <c r="L390" s="28"/>
      <c r="M390" s="28"/>
      <c r="N390" s="5" t="s">
        <v>87</v>
      </c>
      <c r="O390" s="5">
        <v>12</v>
      </c>
      <c r="P390" s="5">
        <v>4</v>
      </c>
      <c r="Q390" s="5">
        <v>8</v>
      </c>
      <c r="R390" s="5">
        <v>0</v>
      </c>
      <c r="S390" s="5">
        <v>0</v>
      </c>
      <c r="T390" s="5">
        <v>0</v>
      </c>
      <c r="U390" s="5">
        <v>0</v>
      </c>
      <c r="V390" s="5">
        <v>0</v>
      </c>
      <c r="W390" s="5">
        <v>0</v>
      </c>
      <c r="X390" s="5">
        <v>0</v>
      </c>
      <c r="Y390" s="5">
        <v>0</v>
      </c>
      <c r="Z390" s="5">
        <v>0</v>
      </c>
      <c r="AA390" s="5">
        <v>0</v>
      </c>
      <c r="AB390" s="5">
        <v>0</v>
      </c>
      <c r="AC390" s="5">
        <v>0</v>
      </c>
    </row>
    <row r="391" spans="1:29" x14ac:dyDescent="0.2">
      <c r="A391" s="5" t="s">
        <v>88</v>
      </c>
      <c r="B391" s="5">
        <v>18</v>
      </c>
      <c r="C391" s="5">
        <v>8</v>
      </c>
      <c r="D391" s="5">
        <v>10</v>
      </c>
      <c r="E391" s="5">
        <v>3</v>
      </c>
      <c r="F391" s="5">
        <v>1</v>
      </c>
      <c r="G391" s="5">
        <v>2</v>
      </c>
      <c r="H391" s="7">
        <f t="shared" si="231"/>
        <v>16.666666666666664</v>
      </c>
      <c r="I391" s="7">
        <f t="shared" si="231"/>
        <v>12.5</v>
      </c>
      <c r="J391" s="7">
        <f t="shared" si="231"/>
        <v>20</v>
      </c>
      <c r="K391" s="28">
        <f>K389*50</f>
        <v>527.77777777777771</v>
      </c>
      <c r="L391" s="28">
        <f t="shared" ref="L391:M391" si="234">L389*50</f>
        <v>833.33333333333326</v>
      </c>
      <c r="M391" s="28">
        <f t="shared" si="234"/>
        <v>0</v>
      </c>
      <c r="N391" s="5" t="s">
        <v>88</v>
      </c>
      <c r="O391" s="5">
        <v>14</v>
      </c>
      <c r="P391" s="5">
        <v>6</v>
      </c>
      <c r="Q391" s="5">
        <v>8</v>
      </c>
      <c r="R391" s="5">
        <v>0</v>
      </c>
      <c r="S391" s="5">
        <v>0</v>
      </c>
      <c r="T391" s="5">
        <v>0</v>
      </c>
      <c r="U391" s="5">
        <v>0</v>
      </c>
      <c r="V391" s="5">
        <v>0</v>
      </c>
      <c r="W391" s="5">
        <v>0</v>
      </c>
      <c r="X391" s="5">
        <v>1</v>
      </c>
      <c r="Y391" s="5">
        <v>1</v>
      </c>
      <c r="Z391" s="5">
        <v>0</v>
      </c>
      <c r="AA391" s="5">
        <v>0</v>
      </c>
      <c r="AB391" s="5">
        <v>0</v>
      </c>
      <c r="AC391" s="5">
        <v>0</v>
      </c>
    </row>
    <row r="392" spans="1:29" x14ac:dyDescent="0.2">
      <c r="A392" s="5" t="s">
        <v>89</v>
      </c>
      <c r="B392" s="5">
        <v>16</v>
      </c>
      <c r="C392" s="5">
        <v>10</v>
      </c>
      <c r="D392" s="5">
        <v>6</v>
      </c>
      <c r="E392" s="5">
        <v>1</v>
      </c>
      <c r="F392" s="5">
        <v>1</v>
      </c>
      <c r="G392" s="5">
        <v>0</v>
      </c>
      <c r="H392" s="7">
        <f t="shared" si="231"/>
        <v>6.25</v>
      </c>
      <c r="I392" s="7">
        <f t="shared" si="231"/>
        <v>10</v>
      </c>
      <c r="J392" s="7">
        <f t="shared" si="231"/>
        <v>0</v>
      </c>
      <c r="K392" s="28"/>
      <c r="L392" s="28"/>
      <c r="M392" s="28"/>
      <c r="N392" s="5" t="s">
        <v>89</v>
      </c>
      <c r="O392" s="5">
        <v>14</v>
      </c>
      <c r="P392" s="5">
        <v>8</v>
      </c>
      <c r="Q392" s="5">
        <v>6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0</v>
      </c>
      <c r="AA392" s="5">
        <v>1</v>
      </c>
      <c r="AB392" s="5">
        <v>1</v>
      </c>
      <c r="AC392" s="5">
        <v>0</v>
      </c>
    </row>
    <row r="393" spans="1:29" x14ac:dyDescent="0.2">
      <c r="A393" s="5" t="s">
        <v>90</v>
      </c>
      <c r="B393" s="5">
        <v>10</v>
      </c>
      <c r="C393" s="5">
        <v>6</v>
      </c>
      <c r="D393" s="5">
        <v>4</v>
      </c>
      <c r="E393" s="5">
        <v>1</v>
      </c>
      <c r="F393" s="5">
        <v>1</v>
      </c>
      <c r="G393" s="5">
        <v>0</v>
      </c>
      <c r="H393" s="7">
        <f t="shared" si="231"/>
        <v>10</v>
      </c>
      <c r="I393" s="7">
        <f t="shared" si="231"/>
        <v>16.666666666666664</v>
      </c>
      <c r="J393" s="7">
        <f t="shared" si="231"/>
        <v>0</v>
      </c>
      <c r="K393" s="28">
        <f>K387-K391</f>
        <v>2104.5926704014942</v>
      </c>
      <c r="L393" s="28">
        <f t="shared" ref="L393:M393" si="235">L387-L391</f>
        <v>1986.7857142857144</v>
      </c>
      <c r="M393" s="28">
        <f t="shared" si="235"/>
        <v>2408.333333333333</v>
      </c>
      <c r="N393" s="5" t="s">
        <v>90</v>
      </c>
      <c r="O393" s="5">
        <v>9</v>
      </c>
      <c r="P393" s="5">
        <v>5</v>
      </c>
      <c r="Q393" s="5">
        <v>4</v>
      </c>
      <c r="R393" s="5">
        <v>0</v>
      </c>
      <c r="S393" s="5">
        <v>0</v>
      </c>
      <c r="T393" s="5">
        <v>0</v>
      </c>
      <c r="U393" s="5">
        <v>0</v>
      </c>
      <c r="V393" s="5">
        <v>0</v>
      </c>
      <c r="W393" s="5">
        <v>0</v>
      </c>
      <c r="X393" s="5">
        <v>0</v>
      </c>
      <c r="Y393" s="5">
        <v>0</v>
      </c>
      <c r="Z393" s="5">
        <v>0</v>
      </c>
      <c r="AA393" s="5">
        <v>0</v>
      </c>
      <c r="AB393" s="5">
        <v>0</v>
      </c>
      <c r="AC393" s="5">
        <v>0</v>
      </c>
    </row>
    <row r="394" spans="1:29" x14ac:dyDescent="0.2">
      <c r="A394" s="5" t="s">
        <v>91</v>
      </c>
      <c r="B394" s="5">
        <v>9</v>
      </c>
      <c r="C394" s="5">
        <v>6</v>
      </c>
      <c r="D394" s="5">
        <v>3</v>
      </c>
      <c r="E394" s="5">
        <v>1</v>
      </c>
      <c r="F394" s="5">
        <v>1</v>
      </c>
      <c r="G394" s="5">
        <v>0</v>
      </c>
      <c r="H394" s="7">
        <f t="shared" si="231"/>
        <v>11.111111111111111</v>
      </c>
      <c r="I394" s="7">
        <f t="shared" si="231"/>
        <v>16.666666666666664</v>
      </c>
      <c r="J394" s="7">
        <f t="shared" si="231"/>
        <v>0</v>
      </c>
      <c r="K394" s="28">
        <f>100-K389</f>
        <v>89.444444444444443</v>
      </c>
      <c r="L394" s="28">
        <f t="shared" ref="L394:M394" si="236">100-L389</f>
        <v>83.333333333333343</v>
      </c>
      <c r="M394" s="28">
        <f t="shared" si="236"/>
        <v>100</v>
      </c>
      <c r="N394" s="5" t="s">
        <v>91</v>
      </c>
      <c r="O394" s="5">
        <v>7</v>
      </c>
      <c r="P394" s="5">
        <v>5</v>
      </c>
      <c r="Q394" s="5">
        <v>2</v>
      </c>
      <c r="R394" s="5">
        <v>0</v>
      </c>
      <c r="S394" s="5">
        <v>0</v>
      </c>
      <c r="T394" s="5">
        <v>0</v>
      </c>
      <c r="U394" s="5">
        <v>0</v>
      </c>
      <c r="V394" s="5">
        <v>0</v>
      </c>
      <c r="W394" s="5">
        <v>0</v>
      </c>
      <c r="X394" s="5">
        <v>0</v>
      </c>
      <c r="Y394" s="5">
        <v>0</v>
      </c>
      <c r="Z394" s="5">
        <v>0</v>
      </c>
      <c r="AA394" s="5">
        <v>1</v>
      </c>
      <c r="AB394" s="5">
        <v>0</v>
      </c>
      <c r="AC394" s="5">
        <v>1</v>
      </c>
    </row>
    <row r="395" spans="1:29" x14ac:dyDescent="0.2">
      <c r="A395" s="5" t="s">
        <v>92</v>
      </c>
      <c r="B395" s="5">
        <v>7</v>
      </c>
      <c r="C395" s="5">
        <v>1</v>
      </c>
      <c r="D395" s="5">
        <v>6</v>
      </c>
      <c r="E395" s="5">
        <v>2</v>
      </c>
      <c r="F395" s="5">
        <v>1</v>
      </c>
      <c r="G395" s="5">
        <v>1</v>
      </c>
      <c r="H395" s="7">
        <f>SUM(H387:H393)*5</f>
        <v>1132.3704481792718</v>
      </c>
      <c r="I395" s="7">
        <f>SUM(I387:I393)*5</f>
        <v>1320.1190476190477</v>
      </c>
      <c r="J395" s="7">
        <f>SUM(J387:J393)*5</f>
        <v>908.33333333333326</v>
      </c>
      <c r="K395" s="29">
        <f>K393/K394</f>
        <v>23.529607495171984</v>
      </c>
      <c r="L395" s="29">
        <f t="shared" ref="L395:M395" si="237">L393/L394</f>
        <v>23.841428571428569</v>
      </c>
      <c r="M395" s="29">
        <f t="shared" si="237"/>
        <v>24.083333333333329</v>
      </c>
      <c r="N395" s="5" t="s">
        <v>92</v>
      </c>
      <c r="O395" s="5">
        <v>4</v>
      </c>
      <c r="P395" s="5">
        <v>0</v>
      </c>
      <c r="Q395" s="5">
        <v>4</v>
      </c>
      <c r="R395" s="5">
        <v>0</v>
      </c>
      <c r="S395" s="5">
        <v>0</v>
      </c>
      <c r="T395" s="5">
        <v>0</v>
      </c>
      <c r="U395" s="5">
        <v>0</v>
      </c>
      <c r="V395" s="5">
        <v>0</v>
      </c>
      <c r="W395" s="5">
        <v>0</v>
      </c>
      <c r="X395" s="5">
        <v>0</v>
      </c>
      <c r="Y395" s="5">
        <v>0</v>
      </c>
      <c r="Z395" s="5">
        <v>0</v>
      </c>
      <c r="AA395" s="5">
        <v>1</v>
      </c>
      <c r="AB395" s="5">
        <v>0</v>
      </c>
      <c r="AC395" s="5">
        <v>1</v>
      </c>
    </row>
    <row r="396" spans="1:29" x14ac:dyDescent="0.2">
      <c r="A396" s="48" t="s">
        <v>426</v>
      </c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 t="s">
        <v>426</v>
      </c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</row>
  </sheetData>
  <mergeCells count="60">
    <mergeCell ref="X350:Z350"/>
    <mergeCell ref="AA350:AC350"/>
    <mergeCell ref="X280:Z280"/>
    <mergeCell ref="AA280:AC280"/>
    <mergeCell ref="A348:M348"/>
    <mergeCell ref="N348:AC348"/>
    <mergeCell ref="B350:D350"/>
    <mergeCell ref="E350:G350"/>
    <mergeCell ref="K350:M350"/>
    <mergeCell ref="O350:Q350"/>
    <mergeCell ref="R350:T350"/>
    <mergeCell ref="U350:W350"/>
    <mergeCell ref="X210:Z210"/>
    <mergeCell ref="AA210:AC210"/>
    <mergeCell ref="A278:M278"/>
    <mergeCell ref="N278:AC278"/>
    <mergeCell ref="B280:D280"/>
    <mergeCell ref="E280:G280"/>
    <mergeCell ref="K280:M280"/>
    <mergeCell ref="O280:Q280"/>
    <mergeCell ref="R280:T280"/>
    <mergeCell ref="U280:W280"/>
    <mergeCell ref="X140:Z140"/>
    <mergeCell ref="AA140:AC140"/>
    <mergeCell ref="A208:M208"/>
    <mergeCell ref="N208:AC208"/>
    <mergeCell ref="B210:D210"/>
    <mergeCell ref="E210:G210"/>
    <mergeCell ref="K210:M210"/>
    <mergeCell ref="O210:Q210"/>
    <mergeCell ref="R210:T210"/>
    <mergeCell ref="U210:W210"/>
    <mergeCell ref="B140:D140"/>
    <mergeCell ref="E140:G140"/>
    <mergeCell ref="K140:M140"/>
    <mergeCell ref="O140:Q140"/>
    <mergeCell ref="R140:T140"/>
    <mergeCell ref="U140:W140"/>
    <mergeCell ref="R70:T70"/>
    <mergeCell ref="U70:W70"/>
    <mergeCell ref="X70:Z70"/>
    <mergeCell ref="AA70:AC70"/>
    <mergeCell ref="A138:M138"/>
    <mergeCell ref="N138:AC138"/>
    <mergeCell ref="AA2:AC2"/>
    <mergeCell ref="K2:M2"/>
    <mergeCell ref="A396:M396"/>
    <mergeCell ref="N396:AC396"/>
    <mergeCell ref="A68:M68"/>
    <mergeCell ref="N68:AC68"/>
    <mergeCell ref="B70:D70"/>
    <mergeCell ref="E70:G70"/>
    <mergeCell ref="K70:M70"/>
    <mergeCell ref="O70:Q70"/>
    <mergeCell ref="B2:D2"/>
    <mergeCell ref="E2:G2"/>
    <mergeCell ref="O2:Q2"/>
    <mergeCell ref="R2:T2"/>
    <mergeCell ref="U2:W2"/>
    <mergeCell ref="X2:Z2"/>
  </mergeCells>
  <pageMargins left="0.7" right="0.7" top="0.75" bottom="0.75" header="0.3" footer="0.3"/>
  <pageSetup orientation="portrait" r:id="rId1"/>
  <rowBreaks count="5" manualBreakCount="5">
    <brk id="68" max="16383" man="1"/>
    <brk id="138" max="16383" man="1"/>
    <brk id="208" max="16383" man="1"/>
    <brk id="278" max="16383" man="1"/>
    <brk id="3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SI 2009 Malaita</vt:lpstr>
      <vt:lpstr>Single age</vt:lpstr>
      <vt:lpstr>Relationship</vt:lpstr>
      <vt:lpstr>Mother</vt:lpstr>
      <vt:lpstr>Father</vt:lpstr>
      <vt:lpstr>ethnicity</vt:lpstr>
      <vt:lpstr>Citizenship</vt:lpstr>
      <vt:lpstr>Marital</vt:lpstr>
      <vt:lpstr>SMAM</vt:lpstr>
      <vt:lpstr>Religion</vt:lpstr>
      <vt:lpstr>D Religion</vt:lpstr>
      <vt:lpstr>Schooling</vt:lpstr>
      <vt:lpstr>Highest Educ</vt:lpstr>
      <vt:lpstr>Language</vt:lpstr>
      <vt:lpstr>Lang 2</vt:lpstr>
      <vt:lpstr>Disability</vt:lpstr>
      <vt:lpstr>Mult Dis </vt:lpstr>
      <vt:lpstr>Mult Dis 2</vt:lpstr>
      <vt:lpstr>Work Last Week</vt:lpstr>
      <vt:lpstr>Econ Actv</vt:lpstr>
      <vt:lpstr>Occupation</vt:lpstr>
      <vt:lpstr>Industry</vt:lpstr>
      <vt:lpstr>Looking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2020-02-10T21:56:28Z</dcterms:created>
  <dcterms:modified xsi:type="dcterms:W3CDTF">2020-02-17T02:12:36Z</dcterms:modified>
</cp:coreProperties>
</file>