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7A016A0B-5819-4575-A9A7-8E9A1638CDA0}" xr6:coauthVersionLast="45" xr6:coauthVersionMax="45" xr10:uidLastSave="{00000000-0000-0000-0000-000000000000}"/>
  <bookViews>
    <workbookView xWindow="-108" yWindow="-108" windowWidth="23256" windowHeight="12576" firstSheet="14" activeTab="22" xr2:uid="{7D3FA30E-B899-4D9D-B99B-366EDFD9598A}"/>
  </bookViews>
  <sheets>
    <sheet name="SI 2009 Temotu " sheetId="1" r:id="rId1"/>
    <sheet name="Single Age" sheetId="2" r:id="rId2"/>
    <sheet name="Relationship" sheetId="3" r:id="rId3"/>
    <sheet name="Mother" sheetId="4" r:id="rId4"/>
    <sheet name="Father" sheetId="5" r:id="rId5"/>
    <sheet name="Ethnic Origin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Educ attn" sheetId="13" r:id="rId13"/>
    <sheet name="Literacy" sheetId="14" r:id="rId14"/>
    <sheet name="Multi lit" sheetId="15" r:id="rId15"/>
    <sheet name="Disability" sheetId="16" r:id="rId16"/>
    <sheet name="Mult Dis" sheetId="17" r:id="rId17"/>
    <sheet name="Mult Dis 2" sheetId="18" r:id="rId18"/>
    <sheet name="Work Last Week" sheetId="19" r:id="rId19"/>
    <sheet name="Employ Stat" sheetId="20" r:id="rId20"/>
    <sheet name="Occupation" sheetId="21" r:id="rId21"/>
    <sheet name="Industry" sheetId="22" r:id="rId22"/>
    <sheet name="Looking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B6" i="3"/>
  <c r="T188" i="24" l="1"/>
  <c r="S188" i="24"/>
  <c r="R188" i="24"/>
  <c r="Q188" i="24"/>
  <c r="P188" i="24"/>
  <c r="O188" i="24"/>
  <c r="N188" i="24"/>
  <c r="M188" i="24"/>
  <c r="L188" i="24"/>
  <c r="K188" i="24"/>
  <c r="T187" i="24"/>
  <c r="S187" i="24"/>
  <c r="R187" i="24"/>
  <c r="Q187" i="24"/>
  <c r="P187" i="24"/>
  <c r="O187" i="24"/>
  <c r="N187" i="24"/>
  <c r="M187" i="24"/>
  <c r="L187" i="24"/>
  <c r="K187" i="24"/>
  <c r="T186" i="24"/>
  <c r="S186" i="24"/>
  <c r="R186" i="24"/>
  <c r="Q186" i="24"/>
  <c r="P186" i="24"/>
  <c r="O186" i="24"/>
  <c r="N186" i="24"/>
  <c r="M186" i="24"/>
  <c r="L186" i="24"/>
  <c r="K186" i="24"/>
  <c r="T185" i="24"/>
  <c r="S185" i="24"/>
  <c r="R185" i="24"/>
  <c r="Q185" i="24"/>
  <c r="P185" i="24"/>
  <c r="O185" i="24"/>
  <c r="N185" i="24"/>
  <c r="M185" i="24"/>
  <c r="L185" i="24"/>
  <c r="K185" i="24"/>
  <c r="T184" i="24"/>
  <c r="S184" i="24"/>
  <c r="R184" i="24"/>
  <c r="Q184" i="24"/>
  <c r="P184" i="24"/>
  <c r="O184" i="24"/>
  <c r="N184" i="24"/>
  <c r="M184" i="24"/>
  <c r="L184" i="24"/>
  <c r="K184" i="24"/>
  <c r="T183" i="24"/>
  <c r="S183" i="24"/>
  <c r="R183" i="24"/>
  <c r="Q183" i="24"/>
  <c r="P183" i="24"/>
  <c r="O183" i="24"/>
  <c r="N183" i="24"/>
  <c r="M183" i="24"/>
  <c r="L183" i="24"/>
  <c r="K183" i="24"/>
  <c r="T182" i="24"/>
  <c r="S182" i="24"/>
  <c r="R182" i="24"/>
  <c r="Q182" i="24"/>
  <c r="P182" i="24"/>
  <c r="O182" i="24"/>
  <c r="N182" i="24"/>
  <c r="M182" i="24"/>
  <c r="L182" i="24"/>
  <c r="K182" i="24"/>
  <c r="T181" i="24"/>
  <c r="S181" i="24"/>
  <c r="R181" i="24"/>
  <c r="Q181" i="24"/>
  <c r="P181" i="24"/>
  <c r="O181" i="24"/>
  <c r="N181" i="24"/>
  <c r="M181" i="24"/>
  <c r="L181" i="24"/>
  <c r="K181" i="24"/>
  <c r="T178" i="24"/>
  <c r="S178" i="24"/>
  <c r="R178" i="24"/>
  <c r="Q178" i="24"/>
  <c r="P178" i="24"/>
  <c r="O178" i="24"/>
  <c r="N178" i="24"/>
  <c r="M178" i="24"/>
  <c r="L178" i="24"/>
  <c r="K178" i="24"/>
  <c r="T177" i="24"/>
  <c r="S177" i="24"/>
  <c r="R177" i="24"/>
  <c r="Q177" i="24"/>
  <c r="P177" i="24"/>
  <c r="O177" i="24"/>
  <c r="N177" i="24"/>
  <c r="M177" i="24"/>
  <c r="L177" i="24"/>
  <c r="K177" i="24"/>
  <c r="T176" i="24"/>
  <c r="S176" i="24"/>
  <c r="R176" i="24"/>
  <c r="Q176" i="24"/>
  <c r="P176" i="24"/>
  <c r="O176" i="24"/>
  <c r="N176" i="24"/>
  <c r="M176" i="24"/>
  <c r="L176" i="24"/>
  <c r="K176" i="24"/>
  <c r="T175" i="24"/>
  <c r="S175" i="24"/>
  <c r="R175" i="24"/>
  <c r="Q175" i="24"/>
  <c r="P175" i="24"/>
  <c r="O175" i="24"/>
  <c r="N175" i="24"/>
  <c r="M175" i="24"/>
  <c r="L175" i="24"/>
  <c r="K175" i="24"/>
  <c r="T174" i="24"/>
  <c r="S174" i="24"/>
  <c r="R174" i="24"/>
  <c r="Q174" i="24"/>
  <c r="P174" i="24"/>
  <c r="O174" i="24"/>
  <c r="N174" i="24"/>
  <c r="M174" i="24"/>
  <c r="L174" i="24"/>
  <c r="K174" i="24"/>
  <c r="T173" i="24"/>
  <c r="S173" i="24"/>
  <c r="R173" i="24"/>
  <c r="Q173" i="24"/>
  <c r="P173" i="24"/>
  <c r="O173" i="24"/>
  <c r="N173" i="24"/>
  <c r="M173" i="24"/>
  <c r="L173" i="24"/>
  <c r="K173" i="24"/>
  <c r="T172" i="24"/>
  <c r="S172" i="24"/>
  <c r="R172" i="24"/>
  <c r="Q172" i="24"/>
  <c r="P172" i="24"/>
  <c r="O172" i="24"/>
  <c r="N172" i="24"/>
  <c r="M172" i="24"/>
  <c r="L172" i="24"/>
  <c r="K172" i="24"/>
  <c r="T171" i="24"/>
  <c r="S171" i="24"/>
  <c r="R171" i="24"/>
  <c r="Q171" i="24"/>
  <c r="P171" i="24"/>
  <c r="O171" i="24"/>
  <c r="N171" i="24"/>
  <c r="M171" i="24"/>
  <c r="L171" i="24"/>
  <c r="K171" i="24"/>
  <c r="T168" i="24"/>
  <c r="S168" i="24"/>
  <c r="R168" i="24"/>
  <c r="Q168" i="24"/>
  <c r="P168" i="24"/>
  <c r="O168" i="24"/>
  <c r="N168" i="24"/>
  <c r="M168" i="24"/>
  <c r="L168" i="24"/>
  <c r="K168" i="24"/>
  <c r="T167" i="24"/>
  <c r="S167" i="24"/>
  <c r="R167" i="24"/>
  <c r="Q167" i="24"/>
  <c r="P167" i="24"/>
  <c r="O167" i="24"/>
  <c r="N167" i="24"/>
  <c r="M167" i="24"/>
  <c r="L167" i="24"/>
  <c r="K167" i="24"/>
  <c r="T166" i="24"/>
  <c r="S166" i="24"/>
  <c r="R166" i="24"/>
  <c r="Q166" i="24"/>
  <c r="P166" i="24"/>
  <c r="O166" i="24"/>
  <c r="N166" i="24"/>
  <c r="M166" i="24"/>
  <c r="L166" i="24"/>
  <c r="K166" i="24"/>
  <c r="T165" i="24"/>
  <c r="S165" i="24"/>
  <c r="R165" i="24"/>
  <c r="Q165" i="24"/>
  <c r="P165" i="24"/>
  <c r="O165" i="24"/>
  <c r="N165" i="24"/>
  <c r="M165" i="24"/>
  <c r="L165" i="24"/>
  <c r="K165" i="24"/>
  <c r="T164" i="24"/>
  <c r="S164" i="24"/>
  <c r="R164" i="24"/>
  <c r="Q164" i="24"/>
  <c r="P164" i="24"/>
  <c r="O164" i="24"/>
  <c r="N164" i="24"/>
  <c r="M164" i="24"/>
  <c r="L164" i="24"/>
  <c r="K164" i="24"/>
  <c r="T163" i="24"/>
  <c r="S163" i="24"/>
  <c r="R163" i="24"/>
  <c r="Q163" i="24"/>
  <c r="P163" i="24"/>
  <c r="O163" i="24"/>
  <c r="N163" i="24"/>
  <c r="M163" i="24"/>
  <c r="L163" i="24"/>
  <c r="K163" i="24"/>
  <c r="T162" i="24"/>
  <c r="S162" i="24"/>
  <c r="R162" i="24"/>
  <c r="Q162" i="24"/>
  <c r="P162" i="24"/>
  <c r="O162" i="24"/>
  <c r="N162" i="24"/>
  <c r="M162" i="24"/>
  <c r="L162" i="24"/>
  <c r="K162" i="24"/>
  <c r="T161" i="24"/>
  <c r="S161" i="24"/>
  <c r="R161" i="24"/>
  <c r="Q161" i="24"/>
  <c r="P161" i="24"/>
  <c r="O161" i="24"/>
  <c r="N161" i="24"/>
  <c r="M161" i="24"/>
  <c r="L161" i="24"/>
  <c r="K161" i="24"/>
  <c r="T158" i="24"/>
  <c r="S158" i="24"/>
  <c r="R158" i="24"/>
  <c r="Q158" i="24"/>
  <c r="P158" i="24"/>
  <c r="O158" i="24"/>
  <c r="N158" i="24"/>
  <c r="M158" i="24"/>
  <c r="L158" i="24"/>
  <c r="K158" i="24"/>
  <c r="T157" i="24"/>
  <c r="S157" i="24"/>
  <c r="R157" i="24"/>
  <c r="Q157" i="24"/>
  <c r="P157" i="24"/>
  <c r="O157" i="24"/>
  <c r="N157" i="24"/>
  <c r="M157" i="24"/>
  <c r="L157" i="24"/>
  <c r="K157" i="24"/>
  <c r="T156" i="24"/>
  <c r="S156" i="24"/>
  <c r="R156" i="24"/>
  <c r="Q156" i="24"/>
  <c r="P156" i="24"/>
  <c r="O156" i="24"/>
  <c r="N156" i="24"/>
  <c r="M156" i="24"/>
  <c r="L156" i="24"/>
  <c r="K156" i="24"/>
  <c r="T155" i="24"/>
  <c r="S155" i="24"/>
  <c r="R155" i="24"/>
  <c r="Q155" i="24"/>
  <c r="P155" i="24"/>
  <c r="O155" i="24"/>
  <c r="N155" i="24"/>
  <c r="M155" i="24"/>
  <c r="L155" i="24"/>
  <c r="K155" i="24"/>
  <c r="T154" i="24"/>
  <c r="S154" i="24"/>
  <c r="R154" i="24"/>
  <c r="Q154" i="24"/>
  <c r="P154" i="24"/>
  <c r="O154" i="24"/>
  <c r="N154" i="24"/>
  <c r="M154" i="24"/>
  <c r="L154" i="24"/>
  <c r="K154" i="24"/>
  <c r="T153" i="24"/>
  <c r="S153" i="24"/>
  <c r="R153" i="24"/>
  <c r="Q153" i="24"/>
  <c r="P153" i="24"/>
  <c r="O153" i="24"/>
  <c r="N153" i="24"/>
  <c r="M153" i="24"/>
  <c r="L153" i="24"/>
  <c r="K153" i="24"/>
  <c r="T152" i="24"/>
  <c r="S152" i="24"/>
  <c r="R152" i="24"/>
  <c r="Q152" i="24"/>
  <c r="P152" i="24"/>
  <c r="O152" i="24"/>
  <c r="N152" i="24"/>
  <c r="M152" i="24"/>
  <c r="L152" i="24"/>
  <c r="K152" i="24"/>
  <c r="T151" i="24"/>
  <c r="S151" i="24"/>
  <c r="R151" i="24"/>
  <c r="Q151" i="24"/>
  <c r="P151" i="24"/>
  <c r="O151" i="24"/>
  <c r="N151" i="24"/>
  <c r="M151" i="24"/>
  <c r="L151" i="24"/>
  <c r="K151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S144" i="24"/>
  <c r="R144" i="24"/>
  <c r="Q144" i="24"/>
  <c r="P144" i="24"/>
  <c r="O144" i="24"/>
  <c r="N144" i="24"/>
  <c r="M144" i="24"/>
  <c r="L144" i="24"/>
  <c r="K144" i="24"/>
  <c r="T143" i="24"/>
  <c r="S143" i="24"/>
  <c r="R143" i="24"/>
  <c r="Q143" i="24"/>
  <c r="P143" i="24"/>
  <c r="O143" i="24"/>
  <c r="N143" i="24"/>
  <c r="M143" i="24"/>
  <c r="L143" i="24"/>
  <c r="K143" i="24"/>
  <c r="T142" i="24"/>
  <c r="S142" i="24"/>
  <c r="R142" i="24"/>
  <c r="Q142" i="24"/>
  <c r="P142" i="24"/>
  <c r="O142" i="24"/>
  <c r="N142" i="24"/>
  <c r="M142" i="24"/>
  <c r="L142" i="24"/>
  <c r="K142" i="24"/>
  <c r="T141" i="24"/>
  <c r="S141" i="24"/>
  <c r="R141" i="24"/>
  <c r="Q141" i="24"/>
  <c r="P141" i="24"/>
  <c r="O141" i="24"/>
  <c r="N141" i="24"/>
  <c r="M141" i="24"/>
  <c r="L141" i="24"/>
  <c r="K141" i="24"/>
  <c r="T134" i="24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S132" i="24"/>
  <c r="R132" i="24"/>
  <c r="Q132" i="24"/>
  <c r="P132" i="24"/>
  <c r="O132" i="24"/>
  <c r="N132" i="24"/>
  <c r="M132" i="24"/>
  <c r="L132" i="24"/>
  <c r="K132" i="24"/>
  <c r="T131" i="24"/>
  <c r="S131" i="24"/>
  <c r="R131" i="24"/>
  <c r="Q131" i="24"/>
  <c r="P131" i="24"/>
  <c r="O131" i="24"/>
  <c r="N131" i="24"/>
  <c r="M131" i="24"/>
  <c r="L131" i="24"/>
  <c r="K131" i="24"/>
  <c r="T130" i="24"/>
  <c r="S130" i="24"/>
  <c r="R130" i="24"/>
  <c r="Q130" i="24"/>
  <c r="P130" i="24"/>
  <c r="O130" i="24"/>
  <c r="N130" i="24"/>
  <c r="M130" i="24"/>
  <c r="L130" i="24"/>
  <c r="K130" i="24"/>
  <c r="T129" i="24"/>
  <c r="S129" i="24"/>
  <c r="R129" i="24"/>
  <c r="Q129" i="24"/>
  <c r="P129" i="24"/>
  <c r="O129" i="24"/>
  <c r="N129" i="24"/>
  <c r="M129" i="24"/>
  <c r="L129" i="24"/>
  <c r="K129" i="24"/>
  <c r="T128" i="24"/>
  <c r="S128" i="24"/>
  <c r="R128" i="24"/>
  <c r="Q128" i="24"/>
  <c r="P128" i="24"/>
  <c r="O128" i="24"/>
  <c r="N128" i="24"/>
  <c r="M128" i="24"/>
  <c r="L128" i="24"/>
  <c r="K128" i="24"/>
  <c r="T127" i="24"/>
  <c r="S127" i="24"/>
  <c r="R127" i="24"/>
  <c r="Q127" i="24"/>
  <c r="P127" i="24"/>
  <c r="O127" i="24"/>
  <c r="N127" i="24"/>
  <c r="M127" i="24"/>
  <c r="L127" i="24"/>
  <c r="K127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6" i="24"/>
  <c r="S66" i="24"/>
  <c r="R66" i="24"/>
  <c r="Q66" i="24"/>
  <c r="P66" i="24"/>
  <c r="O66" i="24"/>
  <c r="N66" i="24"/>
  <c r="M66" i="24"/>
  <c r="L66" i="24"/>
  <c r="K66" i="24"/>
  <c r="T65" i="24"/>
  <c r="S65" i="24"/>
  <c r="R65" i="24"/>
  <c r="Q65" i="24"/>
  <c r="P65" i="24"/>
  <c r="O65" i="24"/>
  <c r="N65" i="24"/>
  <c r="M65" i="24"/>
  <c r="L65" i="24"/>
  <c r="K65" i="24"/>
  <c r="T64" i="24"/>
  <c r="S64" i="24"/>
  <c r="R64" i="24"/>
  <c r="Q64" i="24"/>
  <c r="P64" i="24"/>
  <c r="O64" i="24"/>
  <c r="N64" i="24"/>
  <c r="M64" i="24"/>
  <c r="L64" i="24"/>
  <c r="K64" i="24"/>
  <c r="T63" i="24"/>
  <c r="S63" i="24"/>
  <c r="R63" i="24"/>
  <c r="Q63" i="24"/>
  <c r="P63" i="24"/>
  <c r="O63" i="24"/>
  <c r="N63" i="24"/>
  <c r="M63" i="24"/>
  <c r="L63" i="24"/>
  <c r="K63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T21" i="24" l="1"/>
  <c r="T51" i="24"/>
  <c r="T85" i="24"/>
  <c r="T115" i="24"/>
  <c r="T149" i="24"/>
  <c r="T179" i="24"/>
  <c r="T41" i="24"/>
  <c r="T71" i="24"/>
  <c r="T105" i="24"/>
  <c r="T135" i="24"/>
  <c r="T169" i="24"/>
  <c r="T31" i="24"/>
  <c r="T61" i="24"/>
  <c r="T95" i="24"/>
  <c r="T125" i="24"/>
  <c r="T159" i="24"/>
  <c r="T189" i="24"/>
  <c r="J206" i="9"/>
  <c r="I206" i="9"/>
  <c r="H206" i="9"/>
  <c r="J205" i="9"/>
  <c r="I205" i="9"/>
  <c r="L201" i="9" s="1"/>
  <c r="H205" i="9"/>
  <c r="J204" i="9"/>
  <c r="I204" i="9"/>
  <c r="H204" i="9"/>
  <c r="J203" i="9"/>
  <c r="I203" i="9"/>
  <c r="H203" i="9"/>
  <c r="J202" i="9"/>
  <c r="I202" i="9"/>
  <c r="H202" i="9"/>
  <c r="K201" i="9"/>
  <c r="K206" i="9" s="1"/>
  <c r="J201" i="9"/>
  <c r="I201" i="9"/>
  <c r="H201" i="9"/>
  <c r="J200" i="9"/>
  <c r="I200" i="9"/>
  <c r="H200" i="9"/>
  <c r="J199" i="9"/>
  <c r="I199" i="9"/>
  <c r="H199" i="9"/>
  <c r="J195" i="9"/>
  <c r="I195" i="9"/>
  <c r="H195" i="9"/>
  <c r="K190" i="9" s="1"/>
  <c r="K195" i="9" s="1"/>
  <c r="J194" i="9"/>
  <c r="I194" i="9"/>
  <c r="H194" i="9"/>
  <c r="J193" i="9"/>
  <c r="I193" i="9"/>
  <c r="H193" i="9"/>
  <c r="J192" i="9"/>
  <c r="I192" i="9"/>
  <c r="H192" i="9"/>
  <c r="J191" i="9"/>
  <c r="I191" i="9"/>
  <c r="H191" i="9"/>
  <c r="J190" i="9"/>
  <c r="I190" i="9"/>
  <c r="H190" i="9"/>
  <c r="J189" i="9"/>
  <c r="I189" i="9"/>
  <c r="H189" i="9"/>
  <c r="J188" i="9"/>
  <c r="I188" i="9"/>
  <c r="H188" i="9"/>
  <c r="J184" i="9"/>
  <c r="I184" i="9"/>
  <c r="H184" i="9"/>
  <c r="K179" i="9" s="1"/>
  <c r="K184" i="9" s="1"/>
  <c r="J183" i="9"/>
  <c r="I183" i="9"/>
  <c r="H183" i="9"/>
  <c r="J182" i="9"/>
  <c r="I182" i="9"/>
  <c r="H182" i="9"/>
  <c r="J181" i="9"/>
  <c r="I181" i="9"/>
  <c r="H181" i="9"/>
  <c r="J180" i="9"/>
  <c r="I180" i="9"/>
  <c r="H180" i="9"/>
  <c r="J179" i="9"/>
  <c r="I179" i="9"/>
  <c r="H179" i="9"/>
  <c r="J178" i="9"/>
  <c r="I178" i="9"/>
  <c r="H178" i="9"/>
  <c r="J177" i="9"/>
  <c r="I177" i="9"/>
  <c r="H177" i="9"/>
  <c r="J173" i="9"/>
  <c r="I173" i="9"/>
  <c r="H173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2" i="9"/>
  <c r="I162" i="9"/>
  <c r="H162" i="9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1" i="9"/>
  <c r="I151" i="9"/>
  <c r="H151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32" i="9"/>
  <c r="I132" i="9"/>
  <c r="H132" i="9"/>
  <c r="J131" i="9"/>
  <c r="I131" i="9"/>
  <c r="H131" i="9"/>
  <c r="J130" i="9"/>
  <c r="I130" i="9"/>
  <c r="H130" i="9"/>
  <c r="J129" i="9"/>
  <c r="I129" i="9"/>
  <c r="H129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20" i="9"/>
  <c r="I120" i="9"/>
  <c r="H120" i="9"/>
  <c r="J119" i="9"/>
  <c r="I119" i="9"/>
  <c r="H119" i="9"/>
  <c r="J118" i="9"/>
  <c r="I118" i="9"/>
  <c r="H118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66" i="9"/>
  <c r="I66" i="9"/>
  <c r="H66" i="9"/>
  <c r="J65" i="9"/>
  <c r="I65" i="9"/>
  <c r="H65" i="9"/>
  <c r="J64" i="9"/>
  <c r="I64" i="9"/>
  <c r="H64" i="9"/>
  <c r="J63" i="9"/>
  <c r="I63" i="9"/>
  <c r="H63" i="9"/>
  <c r="J62" i="9"/>
  <c r="I62" i="9"/>
  <c r="H62" i="9"/>
  <c r="J61" i="9"/>
  <c r="I61" i="9"/>
  <c r="H61" i="9"/>
  <c r="J60" i="9"/>
  <c r="I60" i="9"/>
  <c r="H60" i="9"/>
  <c r="J59" i="9"/>
  <c r="I59" i="9"/>
  <c r="H59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K6" i="9" s="1"/>
  <c r="K11" i="9" s="1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120" i="9" l="1"/>
  <c r="K125" i="9" s="1"/>
  <c r="J104" i="9"/>
  <c r="M96" i="9" s="1"/>
  <c r="K39" i="9"/>
  <c r="K44" i="9" s="1"/>
  <c r="L28" i="9"/>
  <c r="I93" i="9"/>
  <c r="L85" i="9" s="1"/>
  <c r="I115" i="9"/>
  <c r="L107" i="9" s="1"/>
  <c r="I23" i="9"/>
  <c r="L15" i="9" s="1"/>
  <c r="K50" i="9"/>
  <c r="K55" i="9" s="1"/>
  <c r="K61" i="9"/>
  <c r="K66" i="9" s="1"/>
  <c r="K76" i="9"/>
  <c r="K81" i="9" s="1"/>
  <c r="K87" i="9"/>
  <c r="K89" i="9" s="1"/>
  <c r="K91" i="9" s="1"/>
  <c r="K98" i="9"/>
  <c r="K103" i="9" s="1"/>
  <c r="L50" i="9"/>
  <c r="L55" i="9" s="1"/>
  <c r="L61" i="9"/>
  <c r="L76" i="9"/>
  <c r="L81" i="9" s="1"/>
  <c r="L87" i="9"/>
  <c r="K131" i="9"/>
  <c r="K136" i="9" s="1"/>
  <c r="K146" i="9"/>
  <c r="K151" i="9" s="1"/>
  <c r="K168" i="9"/>
  <c r="K173" i="9" s="1"/>
  <c r="M39" i="9"/>
  <c r="M44" i="9" s="1"/>
  <c r="M50" i="9"/>
  <c r="M55" i="9" s="1"/>
  <c r="M61" i="9"/>
  <c r="M63" i="9" s="1"/>
  <c r="M76" i="9"/>
  <c r="M81" i="9" s="1"/>
  <c r="H126" i="9"/>
  <c r="K118" i="9" s="1"/>
  <c r="H93" i="9"/>
  <c r="K85" i="9" s="1"/>
  <c r="I163" i="9"/>
  <c r="L155" i="9" s="1"/>
  <c r="H185" i="9"/>
  <c r="K177" i="9" s="1"/>
  <c r="J185" i="9"/>
  <c r="M177" i="9" s="1"/>
  <c r="J196" i="9"/>
  <c r="M188" i="9" s="1"/>
  <c r="I207" i="9"/>
  <c r="L199" i="9" s="1"/>
  <c r="J174" i="9"/>
  <c r="M166" i="9" s="1"/>
  <c r="I185" i="9"/>
  <c r="L177" i="9" s="1"/>
  <c r="H207" i="9"/>
  <c r="K199" i="9" s="1"/>
  <c r="J93" i="9"/>
  <c r="M85" i="9" s="1"/>
  <c r="I137" i="9"/>
  <c r="L129" i="9" s="1"/>
  <c r="J152" i="9"/>
  <c r="M144" i="9" s="1"/>
  <c r="J23" i="9"/>
  <c r="M15" i="9" s="1"/>
  <c r="J67" i="9"/>
  <c r="M59" i="9" s="1"/>
  <c r="K157" i="9"/>
  <c r="K162" i="9" s="1"/>
  <c r="K28" i="9"/>
  <c r="K33" i="9" s="1"/>
  <c r="L146" i="9"/>
  <c r="L148" i="9" s="1"/>
  <c r="L150" i="9" s="1"/>
  <c r="K109" i="9"/>
  <c r="K114" i="9" s="1"/>
  <c r="M120" i="9"/>
  <c r="M122" i="9" s="1"/>
  <c r="M124" i="9" s="1"/>
  <c r="M131" i="9"/>
  <c r="M136" i="9" s="1"/>
  <c r="M146" i="9"/>
  <c r="M148" i="9" s="1"/>
  <c r="M150" i="9" s="1"/>
  <c r="M28" i="9"/>
  <c r="M33" i="9" s="1"/>
  <c r="L131" i="9"/>
  <c r="L136" i="9" s="1"/>
  <c r="L157" i="9"/>
  <c r="L162" i="9" s="1"/>
  <c r="H104" i="9"/>
  <c r="K96" i="9" s="1"/>
  <c r="I126" i="9"/>
  <c r="L118" i="9" s="1"/>
  <c r="M201" i="9"/>
  <c r="M206" i="9" s="1"/>
  <c r="I34" i="9"/>
  <c r="L26" i="9" s="1"/>
  <c r="J34" i="9"/>
  <c r="M26" i="9" s="1"/>
  <c r="J56" i="9"/>
  <c r="M48" i="9" s="1"/>
  <c r="H137" i="9"/>
  <c r="K129" i="9" s="1"/>
  <c r="J45" i="9"/>
  <c r="M37" i="9" s="1"/>
  <c r="H67" i="9"/>
  <c r="K59" i="9" s="1"/>
  <c r="M87" i="9"/>
  <c r="M92" i="9" s="1"/>
  <c r="J137" i="9"/>
  <c r="M129" i="9" s="1"/>
  <c r="M157" i="9"/>
  <c r="M159" i="9" s="1"/>
  <c r="J126" i="9"/>
  <c r="M118" i="9" s="1"/>
  <c r="J207" i="9"/>
  <c r="M199" i="9" s="1"/>
  <c r="H23" i="9"/>
  <c r="K15" i="9" s="1"/>
  <c r="I56" i="9"/>
  <c r="L48" i="9" s="1"/>
  <c r="H56" i="9"/>
  <c r="K48" i="9" s="1"/>
  <c r="I82" i="9"/>
  <c r="L74" i="9" s="1"/>
  <c r="L168" i="9"/>
  <c r="L173" i="9" s="1"/>
  <c r="J12" i="9"/>
  <c r="M4" i="9" s="1"/>
  <c r="L6" i="9"/>
  <c r="L8" i="9" s="1"/>
  <c r="L17" i="9"/>
  <c r="L22" i="9" s="1"/>
  <c r="H82" i="9"/>
  <c r="K74" i="9" s="1"/>
  <c r="J82" i="9"/>
  <c r="M74" i="9" s="1"/>
  <c r="H152" i="9"/>
  <c r="K144" i="9" s="1"/>
  <c r="M168" i="9"/>
  <c r="M170" i="9" s="1"/>
  <c r="H45" i="9"/>
  <c r="K37" i="9" s="1"/>
  <c r="I45" i="9"/>
  <c r="L37" i="9" s="1"/>
  <c r="I67" i="9"/>
  <c r="L59" i="9" s="1"/>
  <c r="I12" i="9"/>
  <c r="L4" i="9" s="1"/>
  <c r="M6" i="9"/>
  <c r="M8" i="9" s="1"/>
  <c r="M17" i="9"/>
  <c r="M22" i="9" s="1"/>
  <c r="L98" i="9"/>
  <c r="L100" i="9" s="1"/>
  <c r="I152" i="9"/>
  <c r="L144" i="9" s="1"/>
  <c r="H163" i="9"/>
  <c r="K155" i="9" s="1"/>
  <c r="J163" i="9"/>
  <c r="M155" i="9" s="1"/>
  <c r="L179" i="9"/>
  <c r="L109" i="9"/>
  <c r="L111" i="9" s="1"/>
  <c r="L113" i="9" s="1"/>
  <c r="M179" i="9"/>
  <c r="M184" i="9" s="1"/>
  <c r="M98" i="9"/>
  <c r="M100" i="9" s="1"/>
  <c r="M102" i="9" s="1"/>
  <c r="I174" i="9"/>
  <c r="L166" i="9" s="1"/>
  <c r="M109" i="9"/>
  <c r="M111" i="9" s="1"/>
  <c r="H174" i="9"/>
  <c r="K166" i="9" s="1"/>
  <c r="L190" i="9"/>
  <c r="L192" i="9" s="1"/>
  <c r="H12" i="9"/>
  <c r="K4" i="9" s="1"/>
  <c r="L39" i="9"/>
  <c r="L44" i="9" s="1"/>
  <c r="I104" i="9"/>
  <c r="L96" i="9" s="1"/>
  <c r="L120" i="9"/>
  <c r="L125" i="9" s="1"/>
  <c r="M190" i="9"/>
  <c r="M195" i="9" s="1"/>
  <c r="H115" i="9"/>
  <c r="K107" i="9" s="1"/>
  <c r="J115" i="9"/>
  <c r="M107" i="9" s="1"/>
  <c r="H34" i="9"/>
  <c r="K26" i="9" s="1"/>
  <c r="H196" i="9"/>
  <c r="K188" i="9" s="1"/>
  <c r="L203" i="9"/>
  <c r="L205" i="9" s="1"/>
  <c r="L206" i="9"/>
  <c r="K203" i="9"/>
  <c r="M192" i="9"/>
  <c r="K192" i="9"/>
  <c r="I196" i="9"/>
  <c r="L188" i="9" s="1"/>
  <c r="L181" i="9"/>
  <c r="L184" i="9"/>
  <c r="K181" i="9"/>
  <c r="L159" i="9"/>
  <c r="L161" i="9" s="1"/>
  <c r="M151" i="9"/>
  <c r="K133" i="9"/>
  <c r="K122" i="9"/>
  <c r="L114" i="9"/>
  <c r="L92" i="9"/>
  <c r="L89" i="9"/>
  <c r="L91" i="9" s="1"/>
  <c r="K92" i="9"/>
  <c r="L78" i="9"/>
  <c r="L63" i="9"/>
  <c r="L66" i="9"/>
  <c r="K52" i="9"/>
  <c r="K41" i="9"/>
  <c r="L30" i="9"/>
  <c r="L33" i="9"/>
  <c r="K17" i="9"/>
  <c r="K8" i="9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K100" i="9" l="1"/>
  <c r="K102" i="9" s="1"/>
  <c r="K104" i="9" s="1"/>
  <c r="M66" i="9"/>
  <c r="K124" i="9"/>
  <c r="K126" i="9" s="1"/>
  <c r="L122" i="9"/>
  <c r="L124" i="9" s="1"/>
  <c r="M78" i="9"/>
  <c r="M30" i="9"/>
  <c r="L115" i="9"/>
  <c r="K78" i="9"/>
  <c r="K80" i="9" s="1"/>
  <c r="K82" i="9" s="1"/>
  <c r="M89" i="9"/>
  <c r="M91" i="9" s="1"/>
  <c r="L41" i="9"/>
  <c r="L43" i="9" s="1"/>
  <c r="L45" i="9" s="1"/>
  <c r="L52" i="9"/>
  <c r="L54" i="9" s="1"/>
  <c r="L56" i="9" s="1"/>
  <c r="M52" i="9"/>
  <c r="M125" i="9"/>
  <c r="M126" i="9" s="1"/>
  <c r="K170" i="9"/>
  <c r="L207" i="9"/>
  <c r="L80" i="9"/>
  <c r="L82" i="9" s="1"/>
  <c r="M173" i="9"/>
  <c r="L65" i="9"/>
  <c r="L67" i="9" s="1"/>
  <c r="K63" i="9"/>
  <c r="K65" i="9" s="1"/>
  <c r="K67" i="9" s="1"/>
  <c r="L32" i="9"/>
  <c r="L34" i="9" s="1"/>
  <c r="K205" i="9"/>
  <c r="K207" i="9" s="1"/>
  <c r="K10" i="9"/>
  <c r="K12" i="9" s="1"/>
  <c r="M10" i="9"/>
  <c r="L183" i="9"/>
  <c r="L185" i="9" s="1"/>
  <c r="M172" i="9"/>
  <c r="M65" i="9"/>
  <c r="M181" i="9"/>
  <c r="M183" i="9" s="1"/>
  <c r="M185" i="9" s="1"/>
  <c r="M41" i="9"/>
  <c r="M43" i="9" s="1"/>
  <c r="M45" i="9" s="1"/>
  <c r="K111" i="9"/>
  <c r="K113" i="9" s="1"/>
  <c r="K115" i="9" s="1"/>
  <c r="K148" i="9"/>
  <c r="K150" i="9" s="1"/>
  <c r="K152" i="9" s="1"/>
  <c r="L11" i="9"/>
  <c r="M133" i="9"/>
  <c r="M135" i="9" s="1"/>
  <c r="M137" i="9" s="1"/>
  <c r="L151" i="9"/>
  <c r="L152" i="9" s="1"/>
  <c r="K30" i="9"/>
  <c r="K32" i="9" s="1"/>
  <c r="K34" i="9" s="1"/>
  <c r="L103" i="9"/>
  <c r="L133" i="9"/>
  <c r="L135" i="9" s="1"/>
  <c r="L137" i="9" s="1"/>
  <c r="K194" i="9"/>
  <c r="K196" i="9" s="1"/>
  <c r="M80" i="9"/>
  <c r="M82" i="9" s="1"/>
  <c r="M161" i="9"/>
  <c r="M163" i="9" s="1"/>
  <c r="L102" i="9"/>
  <c r="M203" i="9"/>
  <c r="M205" i="9" s="1"/>
  <c r="M207" i="9" s="1"/>
  <c r="M32" i="9"/>
  <c r="M34" i="9" s="1"/>
  <c r="L163" i="9"/>
  <c r="M194" i="9"/>
  <c r="M196" i="9" s="1"/>
  <c r="K43" i="9"/>
  <c r="K45" i="9" s="1"/>
  <c r="K135" i="9"/>
  <c r="K137" i="9" s="1"/>
  <c r="L93" i="9"/>
  <c r="M152" i="9"/>
  <c r="K183" i="9"/>
  <c r="K185" i="9" s="1"/>
  <c r="M113" i="9"/>
  <c r="L19" i="9"/>
  <c r="L21" i="9" s="1"/>
  <c r="L23" i="9" s="1"/>
  <c r="K54" i="9"/>
  <c r="K56" i="9" s="1"/>
  <c r="K159" i="9"/>
  <c r="K161" i="9" s="1"/>
  <c r="K163" i="9" s="1"/>
  <c r="K172" i="9"/>
  <c r="K174" i="9" s="1"/>
  <c r="M11" i="9"/>
  <c r="M12" i="9" s="1"/>
  <c r="M93" i="9"/>
  <c r="L170" i="9"/>
  <c r="L172" i="9" s="1"/>
  <c r="L174" i="9" s="1"/>
  <c r="M54" i="9"/>
  <c r="M56" i="9" s="1"/>
  <c r="L195" i="9"/>
  <c r="L10" i="9"/>
  <c r="L126" i="9"/>
  <c r="M103" i="9"/>
  <c r="M104" i="9" s="1"/>
  <c r="M19" i="9"/>
  <c r="M21" i="9" s="1"/>
  <c r="M23" i="9" s="1"/>
  <c r="M114" i="9"/>
  <c r="M162" i="9"/>
  <c r="M67" i="9"/>
  <c r="T11" i="24"/>
  <c r="L194" i="9"/>
  <c r="K93" i="9"/>
  <c r="K22" i="9"/>
  <c r="K19" i="9"/>
  <c r="K21" i="9" s="1"/>
  <c r="L12" i="9" l="1"/>
  <c r="M115" i="9"/>
  <c r="M174" i="9"/>
  <c r="L104" i="9"/>
  <c r="K23" i="9"/>
  <c r="L196" i="9"/>
</calcChain>
</file>

<file path=xl/sharedStrings.xml><?xml version="1.0" encoding="utf-8"?>
<sst xmlns="http://schemas.openxmlformats.org/spreadsheetml/2006/main" count="2851" uniqueCount="377">
  <si>
    <t>Total</t>
  </si>
  <si>
    <t xml:space="preserve">    Fenualoa</t>
  </si>
  <si>
    <t xml:space="preserve">    Polynesian Outer Islands</t>
  </si>
  <si>
    <t xml:space="preserve">    Nipua/Nopoli</t>
  </si>
  <si>
    <t xml:space="preserve">    Lipe/Temua</t>
  </si>
  <si>
    <t xml:space="preserve">    Manuopo</t>
  </si>
  <si>
    <t xml:space="preserve">    Nenumpo</t>
  </si>
  <si>
    <t xml:space="preserve">    Nevenema</t>
  </si>
  <si>
    <t xml:space="preserve">    Luva Station</t>
  </si>
  <si>
    <t xml:space="preserve">    Graciosa Bay</t>
  </si>
  <si>
    <t xml:space="preserve">    Nea/Noole</t>
  </si>
  <si>
    <t xml:space="preserve">    North East Santa Cruz</t>
  </si>
  <si>
    <t xml:space="preserve">    Nanggu/Lord Howe</t>
  </si>
  <si>
    <t xml:space="preserve">    Duff Islands</t>
  </si>
  <si>
    <t xml:space="preserve">    Utupua</t>
  </si>
  <si>
    <t xml:space="preserve">    Vanikoro</t>
  </si>
  <si>
    <t xml:space="preserve">    Tikopia</t>
  </si>
  <si>
    <t xml:space="preserve">    Neo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</si>
  <si>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</si>
  <si>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</si>
  <si>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</si>
  <si>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</si>
  <si>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</si>
  <si>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</si>
  <si>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</si>
  <si>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</si>
  <si>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</si>
  <si>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</si>
  <si>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</si>
  <si>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</si>
  <si>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</si>
  <si>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</si>
  <si>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</si>
  <si>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</si>
  <si>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</si>
  <si>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</si>
  <si>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</si>
  <si>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</si>
  <si>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</si>
  <si>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</si>
  <si>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</si>
  <si>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</si>
  <si>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</si>
  <si>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</si>
  <si>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</si>
  <si>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</si>
  <si>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</si>
  <si>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</si>
  <si>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</si>
  <si>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</si>
  <si>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European</t>
  </si>
  <si>
    <t>Other</t>
  </si>
  <si>
    <t>Solomon Islands by Birth</t>
  </si>
  <si>
    <t>Solomon Islands by Naturalisation</t>
  </si>
  <si>
    <t>Other Country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</si>
  <si>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</si>
  <si>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</si>
  <si>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</si>
  <si>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</si>
  <si>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</si>
  <si>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</si>
  <si>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</si>
  <si>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</si>
  <si>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</si>
  <si>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</si>
  <si>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</si>
  <si>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</si>
  <si>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</si>
  <si>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</si>
  <si>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</si>
  <si>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Fenualoa</t>
  </si>
  <si>
    <t xml:space="preserve">       Polynesian Outer Islands</t>
  </si>
  <si>
    <t xml:space="preserve">       Nipua/Nopoli</t>
  </si>
  <si>
    <t xml:space="preserve">       Lipe/Temua</t>
  </si>
  <si>
    <t xml:space="preserve">       Manuopo</t>
  </si>
  <si>
    <t xml:space="preserve">       Nenumpo</t>
  </si>
  <si>
    <t xml:space="preserve">       Nevenema</t>
  </si>
  <si>
    <t xml:space="preserve">       Luva Station</t>
  </si>
  <si>
    <t xml:space="preserve">       Graciosa Bay</t>
  </si>
  <si>
    <t xml:space="preserve">       Nea/Noole</t>
  </si>
  <si>
    <t xml:space="preserve">       North East Santa Cruz</t>
  </si>
  <si>
    <t xml:space="preserve">       Nanggu/Lord Howe</t>
  </si>
  <si>
    <t xml:space="preserve">       Duff Islands</t>
  </si>
  <si>
    <t xml:space="preserve">       Utupua</t>
  </si>
  <si>
    <t xml:space="preserve">       Vanikoro</t>
  </si>
  <si>
    <t xml:space="preserve">       Tikopia</t>
  </si>
  <si>
    <t xml:space="preserve">       Neo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</si>
  <si>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</si>
  <si>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</si>
  <si>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</si>
  <si>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</si>
  <si>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</si>
  <si>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</si>
  <si>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</si>
  <si>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</si>
  <si>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</si>
  <si>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</si>
  <si>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</si>
  <si>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</si>
  <si>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Christian Revival</t>
  </si>
  <si>
    <t>Church Of The Living God</t>
  </si>
  <si>
    <t>Church Of The Living Word</t>
  </si>
  <si>
    <t>Kingdom Harvest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</si>
  <si>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</si>
  <si>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</si>
  <si>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</si>
  <si>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</si>
  <si>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</si>
  <si>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</si>
  <si>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</si>
  <si>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</si>
  <si>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</si>
  <si>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</si>
  <si>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</si>
  <si>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</si>
  <si>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</si>
  <si>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</si>
  <si>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</si>
  <si>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</si>
  <si>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</si>
  <si>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</si>
  <si>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</si>
  <si>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</si>
  <si>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</si>
  <si>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</si>
  <si>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</si>
  <si>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</si>
  <si>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</si>
  <si>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</si>
  <si>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</si>
  <si>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</si>
  <si>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</si>
  <si>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</si>
  <si>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</si>
  <si>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</si>
  <si>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</si>
  <si>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</si>
  <si>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</si>
  <si>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</si>
  <si>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</si>
  <si>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</si>
  <si>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</si>
  <si>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</si>
  <si>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</si>
  <si>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</si>
  <si>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</si>
  <si>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</si>
  <si>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</si>
  <si>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</si>
  <si>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</si>
  <si>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</si>
  <si>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</si>
  <si>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</si>
  <si>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</si>
  <si>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</si>
  <si>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</si>
  <si>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</si>
  <si>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</si>
  <si>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</si>
  <si>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</si>
  <si>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</si>
  <si>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</si>
  <si>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</si>
  <si>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</si>
  <si>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</si>
  <si>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</si>
  <si>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</si>
  <si>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</si>
  <si>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</si>
  <si>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</si>
  <si>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</si>
  <si>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</si>
  <si>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</si>
  <si>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</si>
  <si>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</si>
  <si>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</si>
  <si>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</si>
  <si>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</si>
  <si>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</si>
  <si>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</si>
  <si>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</si>
  <si>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</si>
  <si>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</si>
  <si>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</si>
  <si>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</si>
  <si>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</si>
  <si>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</si>
  <si>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</si>
  <si>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</si>
  <si>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</si>
  <si>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</si>
  <si>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</si>
  <si>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</si>
  <si>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</si>
  <si>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</si>
  <si>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</si>
  <si>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</si>
  <si>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</si>
  <si>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</si>
  <si>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</si>
  <si>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</si>
  <si>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</si>
  <si>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</si>
  <si>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</si>
  <si>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</si>
  <si>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</si>
  <si>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</si>
  <si>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</si>
  <si>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</si>
  <si>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</si>
  <si>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</si>
  <si>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</si>
  <si>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</si>
  <si>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</si>
  <si>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</si>
  <si>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</si>
  <si>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</si>
  <si>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</si>
  <si>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</si>
  <si>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</si>
  <si>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</si>
  <si>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</si>
  <si>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</si>
  <si>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</si>
  <si>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</si>
  <si>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</si>
  <si>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</si>
  <si>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</si>
  <si>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</si>
  <si>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</si>
  <si>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</si>
  <si>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</si>
  <si>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</si>
  <si>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</si>
  <si>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</si>
  <si>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</si>
  <si>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</si>
  <si>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</si>
  <si>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</si>
  <si>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</si>
  <si>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</si>
  <si>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</si>
  <si>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</si>
  <si>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</si>
  <si>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</si>
  <si>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</si>
  <si>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</si>
  <si>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</si>
  <si>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</si>
  <si>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</si>
  <si>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</si>
  <si>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</si>
  <si>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</si>
  <si>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</si>
  <si>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</si>
  <si>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</si>
  <si>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</si>
  <si>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</si>
  <si>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</si>
  <si>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</si>
  <si>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</si>
  <si>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</si>
  <si>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</si>
  <si>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</si>
  <si>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</si>
  <si>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</si>
  <si>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</si>
  <si>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</si>
  <si>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</si>
  <si>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</si>
  <si>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</si>
  <si>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</si>
  <si>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</si>
  <si>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</si>
  <si>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</si>
  <si>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</si>
  <si>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</si>
  <si>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TEMOTU</t>
  </si>
  <si>
    <t>Females</t>
  </si>
  <si>
    <t>Births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</si>
  <si>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</si>
  <si>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</si>
  <si>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</si>
  <si>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</si>
  <si>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</si>
  <si>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</si>
  <si>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</si>
  <si>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</si>
  <si>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</si>
  <si>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</si>
  <si>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 xml:space="preserve">    Fenu-</t>
  </si>
  <si>
    <t xml:space="preserve">    aloa</t>
  </si>
  <si>
    <t xml:space="preserve">     Outer Is</t>
  </si>
  <si>
    <t xml:space="preserve">    Nipua/</t>
  </si>
  <si>
    <t xml:space="preserve">   Nopoli</t>
  </si>
  <si>
    <t xml:space="preserve">    Lipe/</t>
  </si>
  <si>
    <t xml:space="preserve">    Temua</t>
  </si>
  <si>
    <t xml:space="preserve">    Neve-</t>
  </si>
  <si>
    <t xml:space="preserve">    nema</t>
  </si>
  <si>
    <t xml:space="preserve">    Luva </t>
  </si>
  <si>
    <t xml:space="preserve">    Station</t>
  </si>
  <si>
    <t xml:space="preserve">    Nea/</t>
  </si>
  <si>
    <t xml:space="preserve">    Noole</t>
  </si>
  <si>
    <t xml:space="preserve">    Cruz</t>
  </si>
  <si>
    <t xml:space="preserve">    Duff</t>
  </si>
  <si>
    <t xml:space="preserve">    Islands</t>
  </si>
  <si>
    <t>Polyn.</t>
  </si>
  <si>
    <t xml:space="preserve">    Manu-</t>
  </si>
  <si>
    <t xml:space="preserve">    opo</t>
  </si>
  <si>
    <t xml:space="preserve">    Nenu-</t>
  </si>
  <si>
    <t xml:space="preserve">    mpo</t>
  </si>
  <si>
    <t xml:space="preserve">    Gracio-</t>
  </si>
  <si>
    <t xml:space="preserve">    sa Bay</t>
  </si>
  <si>
    <t xml:space="preserve">    NE Sta</t>
  </si>
  <si>
    <t xml:space="preserve">    Nanggu</t>
  </si>
  <si>
    <t xml:space="preserve">    L Howe</t>
  </si>
  <si>
    <t xml:space="preserve">    Vani-</t>
  </si>
  <si>
    <t xml:space="preserve">   koro</t>
  </si>
  <si>
    <t>Table 2. Single Age by Temotu Wards, Solomon Islands: 2009</t>
  </si>
  <si>
    <t xml:space="preserve">       Total</t>
  </si>
  <si>
    <t xml:space="preserve">      Males</t>
  </si>
  <si>
    <t xml:space="preserve">      Females</t>
  </si>
  <si>
    <t xml:space="preserve">       Persons per HH</t>
  </si>
  <si>
    <t xml:space="preserve">     Total</t>
  </si>
  <si>
    <t xml:space="preserve">    Mother alive</t>
  </si>
  <si>
    <t xml:space="preserve">     Mother deceased</t>
  </si>
  <si>
    <t xml:space="preserve">     Father alive</t>
  </si>
  <si>
    <t xml:space="preserve">   Father deceased</t>
  </si>
  <si>
    <t xml:space="preserve">    Total</t>
  </si>
  <si>
    <t xml:space="preserve">     Females</t>
  </si>
  <si>
    <t xml:space="preserve">     Males</t>
  </si>
  <si>
    <t xml:space="preserve">     TEMOTU</t>
  </si>
  <si>
    <t>Average Age 1st Marriage</t>
  </si>
  <si>
    <t xml:space="preserve">    Males</t>
  </si>
  <si>
    <t>Others</t>
  </si>
  <si>
    <t>SCHOOL ATTENDANCE</t>
  </si>
  <si>
    <t>EDUCATIONAL LEVEL</t>
  </si>
  <si>
    <t xml:space="preserve">ENGLISH  </t>
  </si>
  <si>
    <t xml:space="preserve">PIDGIN  </t>
  </si>
  <si>
    <t xml:space="preserve">    Females</t>
  </si>
  <si>
    <t xml:space="preserve">LOCAL LANGUAGE </t>
  </si>
  <si>
    <t>OTHER LANGUAGE</t>
  </si>
  <si>
    <t>MULTIPLE LITERACY</t>
  </si>
  <si>
    <t>SEEING</t>
  </si>
  <si>
    <t>HEARING</t>
  </si>
  <si>
    <t>WALKING</t>
  </si>
  <si>
    <t>REMEMBERING</t>
  </si>
  <si>
    <t xml:space="preserve">   Males</t>
  </si>
  <si>
    <t>WORK LAST WEEK</t>
  </si>
  <si>
    <t>ON LAYOFF</t>
  </si>
  <si>
    <t>LOOKING FOR WORK</t>
  </si>
  <si>
    <t>WHY NOT LOOKING</t>
  </si>
  <si>
    <t>AVAILABILITY</t>
  </si>
  <si>
    <t>Table 21. Occupation by Temotu Ward, Solomon Islands: 2009</t>
  </si>
  <si>
    <t>Table 24. Fertility by Temotu Ward, Solomon Islands: 2009</t>
  </si>
  <si>
    <t>Source: 2009 Solomon Islands Census</t>
  </si>
  <si>
    <t>Table 1. Age and Sex by Temotu Ward, Solomon Islands: 2009</t>
  </si>
  <si>
    <t>Table 3. Relationship by Temotu Ward, Solomon Islands: 2009</t>
  </si>
  <si>
    <t>Table 4. Mother's Vital Status by Temotu Ward, Solomon Islands: 2009</t>
  </si>
  <si>
    <t>Table 5. Father's Vital Status by Temotu Ward, Solomon Islands: 2009</t>
  </si>
  <si>
    <t>Table 6.Ethnic Origin by Temotu Ward, Solomon Islands: 2009</t>
  </si>
  <si>
    <t>Table 7. Citizenship by Temotu Ward, Solomon Islands: 2009</t>
  </si>
  <si>
    <t>Table 8. Marital Status by Temotu Ward, Solomon Islands: 2009</t>
  </si>
  <si>
    <t>Table 10. Religion by Temotu Ward, Solomon Islands: 2009</t>
  </si>
  <si>
    <t>Table 11. Detailed Religion by Temotu Ward, Solomon Islands: 2009</t>
  </si>
  <si>
    <t>Table 12. School Attendance and Education Level by Temotu Ward, Solomon Islands: 2009</t>
  </si>
  <si>
    <t>Table 13. Highest Education by Temotu Ward, Solomon Islands: 2009</t>
  </si>
  <si>
    <t>Table 14. Literacy by Temotu Ward, Solomon Islands: 2009</t>
  </si>
  <si>
    <t>Table 15. Multiple Literacy by Temotu Ward, Solomon Islands: 2009</t>
  </si>
  <si>
    <t>Table 16. Disability by Temotu Ward, Solomon Islands: 2009</t>
  </si>
  <si>
    <t>Table 17. Multiple Disabilities by Temotu Ward, Solomon Islands: 2009</t>
  </si>
  <si>
    <t>Table 18. More Multiple Disabilities by Temotu Ward, Solomon Islands: 2009</t>
  </si>
  <si>
    <t>Table 19. Work Last Week and Layoff by Temotu Ward, Solomon Islands: 2009</t>
  </si>
  <si>
    <t>Table 20. Economic Activity by Temotu Ward, Solomon Islands: 2009</t>
  </si>
  <si>
    <t>Table 22. Industry by Temotu Ward, Solomon Islands: 2009</t>
  </si>
  <si>
    <t>Table 23. Looking for Work by Temotu Ward, Solomon Islands: 2009</t>
  </si>
  <si>
    <t>Table 9. Average Age at First Marriage by Temotu Ward, Solomon Islands: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</si>
</sst>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3" fontId="3" fillId="0" borderId="0" xfId="1" applyNumberFormat="1" applyFont="1"/>
    <xf numFmtId="3" fontId="2" fillId="0" borderId="1" xfId="0" applyNumberFormat="1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165" fontId="2" fillId="0" borderId="0" xfId="0" applyNumberFormat="1" applyFont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" fontId="2" fillId="0" borderId="0" xfId="0" applyNumberFormat="1" applyFont="1"/>
    <xf numFmtId="3" fontId="2" fillId="0" borderId="3" xfId="0" applyNumberFormat="1" applyFont="1" applyBorder="1"/>
    <xf numFmtId="3" fontId="2" fillId="0" borderId="11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3" fillId="0" borderId="0" xfId="0" applyNumberFormat="1" applyFont="1"/>
    <xf numFmtId="165" fontId="3" fillId="2" borderId="0" xfId="0" applyNumberFormat="1" applyFont="1" applyFill="1"/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11" xfId="0" applyFont="1" applyBorder="1"/>
    <xf numFmtId="3" fontId="2" fillId="0" borderId="1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left"/>
    </xf>
    <xf numFmtId="165" fontId="2" fillId="0" borderId="11" xfId="0" applyNumberFormat="1" applyFont="1" applyBorder="1"/>
    <xf numFmtId="3" fontId="2" fillId="0" borderId="11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6464-2875-4525-A965-58DDD3DAF69D}">
  <dimension ref="A1:BE22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0.44140625" style="1" customWidth="1"/>
    <col min="2" max="19" width="4.21875" style="1" customWidth="1"/>
    <col min="20" max="20" width="10.44140625" style="1" customWidth="1"/>
    <col min="21" max="38" width="4.109375" style="1" customWidth="1"/>
    <col min="39" max="39" width="10.44140625" style="1" customWidth="1"/>
    <col min="40" max="57" width="3.88671875" style="1" customWidth="1"/>
    <col min="58" max="16384" width="8.88671875" style="1"/>
  </cols>
  <sheetData>
    <row r="1" spans="1:57" x14ac:dyDescent="0.2">
      <c r="A1" s="1" t="s">
        <v>356</v>
      </c>
      <c r="T1" s="1" t="s">
        <v>356</v>
      </c>
      <c r="AM1" s="1" t="s">
        <v>356</v>
      </c>
    </row>
    <row r="2" spans="1:57" x14ac:dyDescent="0.2">
      <c r="A2" s="7"/>
      <c r="B2" s="31" t="s">
        <v>0</v>
      </c>
      <c r="C2" s="31"/>
      <c r="D2" s="31"/>
      <c r="E2" s="31" t="s">
        <v>1</v>
      </c>
      <c r="F2" s="31"/>
      <c r="G2" s="31"/>
      <c r="H2" s="31" t="s">
        <v>2</v>
      </c>
      <c r="I2" s="31"/>
      <c r="J2" s="31"/>
      <c r="K2" s="31" t="s">
        <v>3</v>
      </c>
      <c r="L2" s="31"/>
      <c r="M2" s="31"/>
      <c r="N2" s="31" t="s">
        <v>4</v>
      </c>
      <c r="O2" s="31"/>
      <c r="P2" s="31"/>
      <c r="Q2" s="31" t="s">
        <v>5</v>
      </c>
      <c r="R2" s="31"/>
      <c r="S2" s="32"/>
      <c r="T2" s="7"/>
      <c r="U2" s="31" t="s">
        <v>6</v>
      </c>
      <c r="V2" s="31"/>
      <c r="W2" s="31"/>
      <c r="X2" s="31" t="s">
        <v>7</v>
      </c>
      <c r="Y2" s="31"/>
      <c r="Z2" s="31"/>
      <c r="AA2" s="31" t="s">
        <v>8</v>
      </c>
      <c r="AB2" s="31"/>
      <c r="AC2" s="31"/>
      <c r="AD2" s="31" t="s">
        <v>9</v>
      </c>
      <c r="AE2" s="31"/>
      <c r="AF2" s="31"/>
      <c r="AG2" s="31" t="s">
        <v>10</v>
      </c>
      <c r="AH2" s="31"/>
      <c r="AI2" s="31"/>
      <c r="AJ2" s="31" t="s">
        <v>11</v>
      </c>
      <c r="AK2" s="31"/>
      <c r="AL2" s="32"/>
      <c r="AM2" s="7"/>
      <c r="AN2" s="31" t="s">
        <v>12</v>
      </c>
      <c r="AO2" s="31"/>
      <c r="AP2" s="31"/>
      <c r="AQ2" s="31" t="s">
        <v>13</v>
      </c>
      <c r="AR2" s="31"/>
      <c r="AS2" s="31"/>
      <c r="AT2" s="31" t="s">
        <v>14</v>
      </c>
      <c r="AU2" s="31"/>
      <c r="AV2" s="31"/>
      <c r="AW2" s="31" t="s">
        <v>15</v>
      </c>
      <c r="AX2" s="31"/>
      <c r="AY2" s="31"/>
      <c r="AZ2" s="31" t="s">
        <v>16</v>
      </c>
      <c r="BA2" s="31"/>
      <c r="BB2" s="31"/>
      <c r="BC2" s="31" t="s">
        <v>17</v>
      </c>
      <c r="BD2" s="31"/>
      <c r="BE2" s="32"/>
    </row>
    <row r="3" spans="1:57" s="2" customFormat="1" x14ac:dyDescent="0.2">
      <c r="A3" s="19"/>
      <c r="B3" s="17" t="s">
        <v>0</v>
      </c>
      <c r="C3" s="17" t="s">
        <v>18</v>
      </c>
      <c r="D3" s="17" t="s">
        <v>19</v>
      </c>
      <c r="E3" s="17" t="s">
        <v>0</v>
      </c>
      <c r="F3" s="17" t="s">
        <v>18</v>
      </c>
      <c r="G3" s="17" t="s">
        <v>19</v>
      </c>
      <c r="H3" s="17" t="s">
        <v>0</v>
      </c>
      <c r="I3" s="17" t="s">
        <v>18</v>
      </c>
      <c r="J3" s="17" t="s">
        <v>19</v>
      </c>
      <c r="K3" s="17" t="s">
        <v>0</v>
      </c>
      <c r="L3" s="17" t="s">
        <v>18</v>
      </c>
      <c r="M3" s="17" t="s">
        <v>19</v>
      </c>
      <c r="N3" s="17" t="s">
        <v>0</v>
      </c>
      <c r="O3" s="17" t="s">
        <v>18</v>
      </c>
      <c r="P3" s="17" t="s">
        <v>19</v>
      </c>
      <c r="Q3" s="17" t="s">
        <v>0</v>
      </c>
      <c r="R3" s="17" t="s">
        <v>18</v>
      </c>
      <c r="S3" s="18" t="s">
        <v>19</v>
      </c>
      <c r="T3" s="19"/>
      <c r="U3" s="17" t="s">
        <v>0</v>
      </c>
      <c r="V3" s="17" t="s">
        <v>18</v>
      </c>
      <c r="W3" s="17" t="s">
        <v>19</v>
      </c>
      <c r="X3" s="17" t="s">
        <v>0</v>
      </c>
      <c r="Y3" s="17" t="s">
        <v>18</v>
      </c>
      <c r="Z3" s="17" t="s">
        <v>19</v>
      </c>
      <c r="AA3" s="17" t="s">
        <v>0</v>
      </c>
      <c r="AB3" s="17" t="s">
        <v>18</v>
      </c>
      <c r="AC3" s="17" t="s">
        <v>19</v>
      </c>
      <c r="AD3" s="17" t="s">
        <v>0</v>
      </c>
      <c r="AE3" s="17" t="s">
        <v>18</v>
      </c>
      <c r="AF3" s="17" t="s">
        <v>19</v>
      </c>
      <c r="AG3" s="17" t="s">
        <v>0</v>
      </c>
      <c r="AH3" s="17" t="s">
        <v>18</v>
      </c>
      <c r="AI3" s="17" t="s">
        <v>19</v>
      </c>
      <c r="AJ3" s="17" t="s">
        <v>0</v>
      </c>
      <c r="AK3" s="17" t="s">
        <v>18</v>
      </c>
      <c r="AL3" s="18" t="s">
        <v>19</v>
      </c>
      <c r="AM3" s="19"/>
      <c r="AN3" s="17" t="s">
        <v>0</v>
      </c>
      <c r="AO3" s="17" t="s">
        <v>18</v>
      </c>
      <c r="AP3" s="17" t="s">
        <v>19</v>
      </c>
      <c r="AQ3" s="17" t="s">
        <v>0</v>
      </c>
      <c r="AR3" s="17" t="s">
        <v>18</v>
      </c>
      <c r="AS3" s="17" t="s">
        <v>19</v>
      </c>
      <c r="AT3" s="17" t="s">
        <v>0</v>
      </c>
      <c r="AU3" s="17" t="s">
        <v>18</v>
      </c>
      <c r="AV3" s="17" t="s">
        <v>19</v>
      </c>
      <c r="AW3" s="17" t="s">
        <v>0</v>
      </c>
      <c r="AX3" s="17" t="s">
        <v>18</v>
      </c>
      <c r="AY3" s="17" t="s">
        <v>19</v>
      </c>
      <c r="AZ3" s="17" t="s">
        <v>0</v>
      </c>
      <c r="BA3" s="17" t="s">
        <v>18</v>
      </c>
      <c r="BB3" s="17" t="s">
        <v>19</v>
      </c>
      <c r="BC3" s="17" t="s">
        <v>0</v>
      </c>
      <c r="BD3" s="17" t="s">
        <v>18</v>
      </c>
      <c r="BE3" s="18" t="s">
        <v>19</v>
      </c>
    </row>
    <row r="4" spans="1:57" x14ac:dyDescent="0.2">
      <c r="A4" s="1" t="s">
        <v>0</v>
      </c>
      <c r="B4" s="1">
        <v>21362</v>
      </c>
      <c r="C4" s="1">
        <v>10466</v>
      </c>
      <c r="D4" s="1">
        <v>10896</v>
      </c>
      <c r="E4" s="1">
        <v>1305</v>
      </c>
      <c r="F4" s="1">
        <v>618</v>
      </c>
      <c r="G4" s="1">
        <v>687</v>
      </c>
      <c r="H4" s="1">
        <v>353</v>
      </c>
      <c r="I4" s="1">
        <v>165</v>
      </c>
      <c r="J4" s="1">
        <v>188</v>
      </c>
      <c r="K4" s="1">
        <v>880</v>
      </c>
      <c r="L4" s="1">
        <v>422</v>
      </c>
      <c r="M4" s="1">
        <v>458</v>
      </c>
      <c r="N4" s="1">
        <v>793</v>
      </c>
      <c r="O4" s="1">
        <v>367</v>
      </c>
      <c r="P4" s="1">
        <v>426</v>
      </c>
      <c r="Q4" s="1">
        <v>1030</v>
      </c>
      <c r="R4" s="1">
        <v>496</v>
      </c>
      <c r="S4" s="1">
        <v>534</v>
      </c>
      <c r="T4" s="1" t="s">
        <v>0</v>
      </c>
      <c r="U4" s="1">
        <v>1166</v>
      </c>
      <c r="V4" s="1">
        <v>553</v>
      </c>
      <c r="W4" s="1">
        <v>613</v>
      </c>
      <c r="X4" s="1">
        <v>947</v>
      </c>
      <c r="Y4" s="1">
        <v>460</v>
      </c>
      <c r="Z4" s="1">
        <v>487</v>
      </c>
      <c r="AA4" s="1">
        <v>2335</v>
      </c>
      <c r="AB4" s="1">
        <v>1143</v>
      </c>
      <c r="AC4" s="1">
        <v>1192</v>
      </c>
      <c r="AD4" s="1">
        <v>1264</v>
      </c>
      <c r="AE4" s="1">
        <v>638</v>
      </c>
      <c r="AF4" s="1">
        <v>626</v>
      </c>
      <c r="AG4" s="1">
        <v>1770</v>
      </c>
      <c r="AH4" s="1">
        <v>874</v>
      </c>
      <c r="AI4" s="1">
        <v>896</v>
      </c>
      <c r="AJ4" s="1">
        <v>1843</v>
      </c>
      <c r="AK4" s="1">
        <v>936</v>
      </c>
      <c r="AL4" s="1">
        <v>907</v>
      </c>
      <c r="AM4" s="1" t="s">
        <v>0</v>
      </c>
      <c r="AN4" s="1">
        <v>1861</v>
      </c>
      <c r="AO4" s="1">
        <v>955</v>
      </c>
      <c r="AP4" s="1">
        <v>906</v>
      </c>
      <c r="AQ4" s="1">
        <v>511</v>
      </c>
      <c r="AR4" s="1">
        <v>262</v>
      </c>
      <c r="AS4" s="1">
        <v>249</v>
      </c>
      <c r="AT4" s="1">
        <v>1168</v>
      </c>
      <c r="AU4" s="1">
        <v>586</v>
      </c>
      <c r="AV4" s="1">
        <v>582</v>
      </c>
      <c r="AW4" s="1">
        <v>1293</v>
      </c>
      <c r="AX4" s="1">
        <v>625</v>
      </c>
      <c r="AY4" s="1">
        <v>668</v>
      </c>
      <c r="AZ4" s="1">
        <v>1285</v>
      </c>
      <c r="BA4" s="1">
        <v>604</v>
      </c>
      <c r="BB4" s="1">
        <v>681</v>
      </c>
      <c r="BC4" s="1">
        <v>1558</v>
      </c>
      <c r="BD4" s="1">
        <v>762</v>
      </c>
      <c r="BE4" s="1">
        <v>796</v>
      </c>
    </row>
    <row r="5" spans="1:57" x14ac:dyDescent="0.2">
      <c r="A5" s="1" t="s">
        <v>20</v>
      </c>
      <c r="B5" s="1">
        <v>2920</v>
      </c>
      <c r="C5" s="1">
        <v>1562</v>
      </c>
      <c r="D5" s="1">
        <v>1358</v>
      </c>
      <c r="E5" s="1">
        <v>200</v>
      </c>
      <c r="F5" s="1">
        <v>110</v>
      </c>
      <c r="G5" s="1">
        <v>90</v>
      </c>
      <c r="H5" s="1">
        <v>59</v>
      </c>
      <c r="I5" s="1">
        <v>28</v>
      </c>
      <c r="J5" s="1">
        <v>31</v>
      </c>
      <c r="K5" s="1">
        <v>131</v>
      </c>
      <c r="L5" s="1">
        <v>68</v>
      </c>
      <c r="M5" s="1">
        <v>63</v>
      </c>
      <c r="N5" s="1">
        <v>114</v>
      </c>
      <c r="O5" s="1">
        <v>51</v>
      </c>
      <c r="P5" s="1">
        <v>63</v>
      </c>
      <c r="Q5" s="1">
        <v>135</v>
      </c>
      <c r="R5" s="1">
        <v>76</v>
      </c>
      <c r="S5" s="1">
        <v>59</v>
      </c>
      <c r="T5" s="1" t="s">
        <v>20</v>
      </c>
      <c r="U5" s="1">
        <v>140</v>
      </c>
      <c r="V5" s="1">
        <v>78</v>
      </c>
      <c r="W5" s="1">
        <v>62</v>
      </c>
      <c r="X5" s="1">
        <v>115</v>
      </c>
      <c r="Y5" s="1">
        <v>59</v>
      </c>
      <c r="Z5" s="1">
        <v>56</v>
      </c>
      <c r="AA5" s="1">
        <v>257</v>
      </c>
      <c r="AB5" s="1">
        <v>139</v>
      </c>
      <c r="AC5" s="1">
        <v>118</v>
      </c>
      <c r="AD5" s="1">
        <v>163</v>
      </c>
      <c r="AE5" s="1">
        <v>83</v>
      </c>
      <c r="AF5" s="1">
        <v>80</v>
      </c>
      <c r="AG5" s="1">
        <v>219</v>
      </c>
      <c r="AH5" s="1">
        <v>120</v>
      </c>
      <c r="AI5" s="1">
        <v>99</v>
      </c>
      <c r="AJ5" s="1">
        <v>246</v>
      </c>
      <c r="AK5" s="1">
        <v>134</v>
      </c>
      <c r="AL5" s="1">
        <v>112</v>
      </c>
      <c r="AM5" s="1" t="s">
        <v>20</v>
      </c>
      <c r="AN5" s="1">
        <v>273</v>
      </c>
      <c r="AO5" s="1">
        <v>141</v>
      </c>
      <c r="AP5" s="1">
        <v>132</v>
      </c>
      <c r="AQ5" s="1">
        <v>62</v>
      </c>
      <c r="AR5" s="1">
        <v>27</v>
      </c>
      <c r="AS5" s="1">
        <v>35</v>
      </c>
      <c r="AT5" s="1">
        <v>209</v>
      </c>
      <c r="AU5" s="1">
        <v>110</v>
      </c>
      <c r="AV5" s="1">
        <v>99</v>
      </c>
      <c r="AW5" s="1">
        <v>204</v>
      </c>
      <c r="AX5" s="1">
        <v>109</v>
      </c>
      <c r="AY5" s="1">
        <v>95</v>
      </c>
      <c r="AZ5" s="1">
        <v>186</v>
      </c>
      <c r="BA5" s="1">
        <v>122</v>
      </c>
      <c r="BB5" s="1">
        <v>64</v>
      </c>
      <c r="BC5" s="1">
        <v>207</v>
      </c>
      <c r="BD5" s="1">
        <v>107</v>
      </c>
      <c r="BE5" s="1">
        <v>100</v>
      </c>
    </row>
    <row r="6" spans="1:57" x14ac:dyDescent="0.2">
      <c r="A6" s="1" t="s">
        <v>21</v>
      </c>
      <c r="B6" s="1">
        <v>3096</v>
      </c>
      <c r="C6" s="1">
        <v>1621</v>
      </c>
      <c r="D6" s="1">
        <v>1475</v>
      </c>
      <c r="E6" s="1">
        <v>223</v>
      </c>
      <c r="F6" s="1">
        <v>120</v>
      </c>
      <c r="G6" s="1">
        <v>103</v>
      </c>
      <c r="H6" s="1">
        <v>55</v>
      </c>
      <c r="I6" s="1">
        <v>26</v>
      </c>
      <c r="J6" s="1">
        <v>29</v>
      </c>
      <c r="K6" s="1">
        <v>149</v>
      </c>
      <c r="L6" s="1">
        <v>86</v>
      </c>
      <c r="M6" s="1">
        <v>63</v>
      </c>
      <c r="N6" s="1">
        <v>105</v>
      </c>
      <c r="O6" s="1">
        <v>50</v>
      </c>
      <c r="P6" s="1">
        <v>55</v>
      </c>
      <c r="Q6" s="1">
        <v>146</v>
      </c>
      <c r="R6" s="1">
        <v>77</v>
      </c>
      <c r="S6" s="1">
        <v>69</v>
      </c>
      <c r="T6" s="1" t="s">
        <v>21</v>
      </c>
      <c r="U6" s="1">
        <v>193</v>
      </c>
      <c r="V6" s="1">
        <v>90</v>
      </c>
      <c r="W6" s="1">
        <v>103</v>
      </c>
      <c r="X6" s="1">
        <v>148</v>
      </c>
      <c r="Y6" s="1">
        <v>69</v>
      </c>
      <c r="Z6" s="1">
        <v>79</v>
      </c>
      <c r="AA6" s="1">
        <v>278</v>
      </c>
      <c r="AB6" s="1">
        <v>154</v>
      </c>
      <c r="AC6" s="1">
        <v>124</v>
      </c>
      <c r="AD6" s="1">
        <v>135</v>
      </c>
      <c r="AE6" s="1">
        <v>72</v>
      </c>
      <c r="AF6" s="1">
        <v>63</v>
      </c>
      <c r="AG6" s="1">
        <v>239</v>
      </c>
      <c r="AH6" s="1">
        <v>131</v>
      </c>
      <c r="AI6" s="1">
        <v>108</v>
      </c>
      <c r="AJ6" s="1">
        <v>272</v>
      </c>
      <c r="AK6" s="1">
        <v>140</v>
      </c>
      <c r="AL6" s="1">
        <v>132</v>
      </c>
      <c r="AM6" s="1" t="s">
        <v>21</v>
      </c>
      <c r="AN6" s="1">
        <v>283</v>
      </c>
      <c r="AO6" s="1">
        <v>145</v>
      </c>
      <c r="AP6" s="1">
        <v>138</v>
      </c>
      <c r="AQ6" s="1">
        <v>89</v>
      </c>
      <c r="AR6" s="1">
        <v>54</v>
      </c>
      <c r="AS6" s="1">
        <v>35</v>
      </c>
      <c r="AT6" s="1">
        <v>190</v>
      </c>
      <c r="AU6" s="1">
        <v>104</v>
      </c>
      <c r="AV6" s="1">
        <v>86</v>
      </c>
      <c r="AW6" s="1">
        <v>220</v>
      </c>
      <c r="AX6" s="1">
        <v>117</v>
      </c>
      <c r="AY6" s="1">
        <v>103</v>
      </c>
      <c r="AZ6" s="1">
        <v>161</v>
      </c>
      <c r="BA6" s="1">
        <v>77</v>
      </c>
      <c r="BB6" s="1">
        <v>84</v>
      </c>
      <c r="BC6" s="1">
        <v>210</v>
      </c>
      <c r="BD6" s="1">
        <v>109</v>
      </c>
      <c r="BE6" s="1">
        <v>101</v>
      </c>
    </row>
    <row r="7" spans="1:57" x14ac:dyDescent="0.2">
      <c r="A7" s="1" t="s">
        <v>22</v>
      </c>
      <c r="B7" s="1">
        <v>2569</v>
      </c>
      <c r="C7" s="1">
        <v>1313</v>
      </c>
      <c r="D7" s="1">
        <v>1256</v>
      </c>
      <c r="E7" s="1">
        <v>174</v>
      </c>
      <c r="F7" s="1">
        <v>80</v>
      </c>
      <c r="G7" s="1">
        <v>94</v>
      </c>
      <c r="H7" s="1">
        <v>37</v>
      </c>
      <c r="I7" s="1">
        <v>19</v>
      </c>
      <c r="J7" s="1">
        <v>18</v>
      </c>
      <c r="K7" s="1">
        <v>101</v>
      </c>
      <c r="L7" s="1">
        <v>54</v>
      </c>
      <c r="M7" s="1">
        <v>47</v>
      </c>
      <c r="N7" s="1">
        <v>97</v>
      </c>
      <c r="O7" s="1">
        <v>44</v>
      </c>
      <c r="P7" s="1">
        <v>53</v>
      </c>
      <c r="Q7" s="1">
        <v>137</v>
      </c>
      <c r="R7" s="1">
        <v>67</v>
      </c>
      <c r="S7" s="1">
        <v>70</v>
      </c>
      <c r="T7" s="1" t="s">
        <v>22</v>
      </c>
      <c r="U7" s="1">
        <v>158</v>
      </c>
      <c r="V7" s="1">
        <v>85</v>
      </c>
      <c r="W7" s="1">
        <v>73</v>
      </c>
      <c r="X7" s="1">
        <v>105</v>
      </c>
      <c r="Y7" s="1">
        <v>54</v>
      </c>
      <c r="Z7" s="1">
        <v>51</v>
      </c>
      <c r="AA7" s="1">
        <v>272</v>
      </c>
      <c r="AB7" s="1">
        <v>127</v>
      </c>
      <c r="AC7" s="1">
        <v>145</v>
      </c>
      <c r="AD7" s="1">
        <v>124</v>
      </c>
      <c r="AE7" s="1">
        <v>63</v>
      </c>
      <c r="AF7" s="1">
        <v>61</v>
      </c>
      <c r="AG7" s="1">
        <v>210</v>
      </c>
      <c r="AH7" s="1">
        <v>108</v>
      </c>
      <c r="AI7" s="1">
        <v>102</v>
      </c>
      <c r="AJ7" s="1">
        <v>224</v>
      </c>
      <c r="AK7" s="1">
        <v>129</v>
      </c>
      <c r="AL7" s="1">
        <v>95</v>
      </c>
      <c r="AM7" s="1" t="s">
        <v>22</v>
      </c>
      <c r="AN7" s="1">
        <v>244</v>
      </c>
      <c r="AO7" s="1">
        <v>150</v>
      </c>
      <c r="AP7" s="1">
        <v>94</v>
      </c>
      <c r="AQ7" s="1">
        <v>66</v>
      </c>
      <c r="AR7" s="1">
        <v>42</v>
      </c>
      <c r="AS7" s="1">
        <v>24</v>
      </c>
      <c r="AT7" s="1">
        <v>149</v>
      </c>
      <c r="AU7" s="1">
        <v>72</v>
      </c>
      <c r="AV7" s="1">
        <v>77</v>
      </c>
      <c r="AW7" s="1">
        <v>152</v>
      </c>
      <c r="AX7" s="1">
        <v>67</v>
      </c>
      <c r="AY7" s="1">
        <v>85</v>
      </c>
      <c r="AZ7" s="1">
        <v>139</v>
      </c>
      <c r="BA7" s="1">
        <v>64</v>
      </c>
      <c r="BB7" s="1">
        <v>75</v>
      </c>
      <c r="BC7" s="1">
        <v>180</v>
      </c>
      <c r="BD7" s="1">
        <v>88</v>
      </c>
      <c r="BE7" s="1">
        <v>92</v>
      </c>
    </row>
    <row r="8" spans="1:57" x14ac:dyDescent="0.2">
      <c r="A8" s="1" t="s">
        <v>23</v>
      </c>
      <c r="B8" s="1">
        <v>2037</v>
      </c>
      <c r="C8" s="1">
        <v>1002</v>
      </c>
      <c r="D8" s="1">
        <v>1035</v>
      </c>
      <c r="E8" s="1">
        <v>136</v>
      </c>
      <c r="F8" s="1">
        <v>65</v>
      </c>
      <c r="G8" s="1">
        <v>71</v>
      </c>
      <c r="H8" s="1">
        <v>22</v>
      </c>
      <c r="I8" s="1">
        <v>13</v>
      </c>
      <c r="J8" s="1">
        <v>9</v>
      </c>
      <c r="K8" s="1">
        <v>98</v>
      </c>
      <c r="L8" s="1">
        <v>43</v>
      </c>
      <c r="M8" s="1">
        <v>55</v>
      </c>
      <c r="N8" s="1">
        <v>85</v>
      </c>
      <c r="O8" s="1">
        <v>46</v>
      </c>
      <c r="P8" s="1">
        <v>39</v>
      </c>
      <c r="Q8" s="1">
        <v>98</v>
      </c>
      <c r="R8" s="1">
        <v>50</v>
      </c>
      <c r="S8" s="1">
        <v>48</v>
      </c>
      <c r="T8" s="1" t="s">
        <v>23</v>
      </c>
      <c r="U8" s="1">
        <v>112</v>
      </c>
      <c r="V8" s="1">
        <v>53</v>
      </c>
      <c r="W8" s="1">
        <v>59</v>
      </c>
      <c r="X8" s="1">
        <v>79</v>
      </c>
      <c r="Y8" s="1">
        <v>44</v>
      </c>
      <c r="Z8" s="1">
        <v>35</v>
      </c>
      <c r="AA8" s="1">
        <v>293</v>
      </c>
      <c r="AB8" s="1">
        <v>141</v>
      </c>
      <c r="AC8" s="1">
        <v>152</v>
      </c>
      <c r="AD8" s="1">
        <v>125</v>
      </c>
      <c r="AE8" s="1">
        <v>58</v>
      </c>
      <c r="AF8" s="1">
        <v>67</v>
      </c>
      <c r="AG8" s="1">
        <v>173</v>
      </c>
      <c r="AH8" s="1">
        <v>90</v>
      </c>
      <c r="AI8" s="1">
        <v>83</v>
      </c>
      <c r="AJ8" s="1">
        <v>181</v>
      </c>
      <c r="AK8" s="1">
        <v>102</v>
      </c>
      <c r="AL8" s="1">
        <v>79</v>
      </c>
      <c r="AM8" s="1" t="s">
        <v>23</v>
      </c>
      <c r="AN8" s="1">
        <v>174</v>
      </c>
      <c r="AO8" s="1">
        <v>87</v>
      </c>
      <c r="AP8" s="1">
        <v>87</v>
      </c>
      <c r="AQ8" s="1">
        <v>33</v>
      </c>
      <c r="AR8" s="1">
        <v>14</v>
      </c>
      <c r="AS8" s="1">
        <v>19</v>
      </c>
      <c r="AT8" s="1">
        <v>103</v>
      </c>
      <c r="AU8" s="1">
        <v>50</v>
      </c>
      <c r="AV8" s="1">
        <v>53</v>
      </c>
      <c r="AW8" s="1">
        <v>90</v>
      </c>
      <c r="AX8" s="1">
        <v>43</v>
      </c>
      <c r="AY8" s="1">
        <v>47</v>
      </c>
      <c r="AZ8" s="1">
        <v>88</v>
      </c>
      <c r="BA8" s="1">
        <v>25</v>
      </c>
      <c r="BB8" s="1">
        <v>63</v>
      </c>
      <c r="BC8" s="1">
        <v>147</v>
      </c>
      <c r="BD8" s="1">
        <v>78</v>
      </c>
      <c r="BE8" s="1">
        <v>69</v>
      </c>
    </row>
    <row r="9" spans="1:57" x14ac:dyDescent="0.2">
      <c r="A9" s="1" t="s">
        <v>24</v>
      </c>
      <c r="B9" s="1">
        <v>1536</v>
      </c>
      <c r="C9" s="1">
        <v>702</v>
      </c>
      <c r="D9" s="1">
        <v>834</v>
      </c>
      <c r="E9" s="1">
        <v>53</v>
      </c>
      <c r="F9" s="1">
        <v>18</v>
      </c>
      <c r="G9" s="1">
        <v>35</v>
      </c>
      <c r="H9" s="1">
        <v>29</v>
      </c>
      <c r="I9" s="1">
        <v>12</v>
      </c>
      <c r="J9" s="1">
        <v>17</v>
      </c>
      <c r="K9" s="1">
        <v>48</v>
      </c>
      <c r="L9" s="1">
        <v>17</v>
      </c>
      <c r="M9" s="1">
        <v>31</v>
      </c>
      <c r="N9" s="1">
        <v>59</v>
      </c>
      <c r="O9" s="1">
        <v>26</v>
      </c>
      <c r="P9" s="1">
        <v>33</v>
      </c>
      <c r="Q9" s="1">
        <v>77</v>
      </c>
      <c r="R9" s="1">
        <v>37</v>
      </c>
      <c r="S9" s="1">
        <v>40</v>
      </c>
      <c r="T9" s="1" t="s">
        <v>24</v>
      </c>
      <c r="U9" s="1">
        <v>77</v>
      </c>
      <c r="V9" s="1">
        <v>40</v>
      </c>
      <c r="W9" s="1">
        <v>37</v>
      </c>
      <c r="X9" s="1">
        <v>60</v>
      </c>
      <c r="Y9" s="1">
        <v>28</v>
      </c>
      <c r="Z9" s="1">
        <v>32</v>
      </c>
      <c r="AA9" s="1">
        <v>183</v>
      </c>
      <c r="AB9" s="1">
        <v>87</v>
      </c>
      <c r="AC9" s="1">
        <v>96</v>
      </c>
      <c r="AD9" s="1">
        <v>126</v>
      </c>
      <c r="AE9" s="1">
        <v>65</v>
      </c>
      <c r="AF9" s="1">
        <v>61</v>
      </c>
      <c r="AG9" s="1">
        <v>131</v>
      </c>
      <c r="AH9" s="1">
        <v>62</v>
      </c>
      <c r="AI9" s="1">
        <v>69</v>
      </c>
      <c r="AJ9" s="1">
        <v>154</v>
      </c>
      <c r="AK9" s="1">
        <v>63</v>
      </c>
      <c r="AL9" s="1">
        <v>91</v>
      </c>
      <c r="AM9" s="1" t="s">
        <v>24</v>
      </c>
      <c r="AN9" s="1">
        <v>128</v>
      </c>
      <c r="AO9" s="1">
        <v>68</v>
      </c>
      <c r="AP9" s="1">
        <v>60</v>
      </c>
      <c r="AQ9" s="1">
        <v>35</v>
      </c>
      <c r="AR9" s="1">
        <v>16</v>
      </c>
      <c r="AS9" s="1">
        <v>19</v>
      </c>
      <c r="AT9" s="1">
        <v>73</v>
      </c>
      <c r="AU9" s="1">
        <v>33</v>
      </c>
      <c r="AV9" s="1">
        <v>40</v>
      </c>
      <c r="AW9" s="1">
        <v>102</v>
      </c>
      <c r="AX9" s="1">
        <v>41</v>
      </c>
      <c r="AY9" s="1">
        <v>61</v>
      </c>
      <c r="AZ9" s="1">
        <v>84</v>
      </c>
      <c r="BA9" s="1">
        <v>34</v>
      </c>
      <c r="BB9" s="1">
        <v>50</v>
      </c>
      <c r="BC9" s="1">
        <v>117</v>
      </c>
      <c r="BD9" s="1">
        <v>55</v>
      </c>
      <c r="BE9" s="1">
        <v>62</v>
      </c>
    </row>
    <row r="10" spans="1:57" x14ac:dyDescent="0.2">
      <c r="A10" s="1" t="s">
        <v>25</v>
      </c>
      <c r="B10" s="1">
        <v>1516</v>
      </c>
      <c r="C10" s="1">
        <v>623</v>
      </c>
      <c r="D10" s="1">
        <v>893</v>
      </c>
      <c r="E10" s="1">
        <v>73</v>
      </c>
      <c r="F10" s="1">
        <v>22</v>
      </c>
      <c r="G10" s="1">
        <v>51</v>
      </c>
      <c r="H10" s="1">
        <v>29</v>
      </c>
      <c r="I10" s="1">
        <v>12</v>
      </c>
      <c r="J10" s="1">
        <v>17</v>
      </c>
      <c r="K10" s="1">
        <v>48</v>
      </c>
      <c r="L10" s="1">
        <v>19</v>
      </c>
      <c r="M10" s="1">
        <v>29</v>
      </c>
      <c r="N10" s="1">
        <v>56</v>
      </c>
      <c r="O10" s="1">
        <v>25</v>
      </c>
      <c r="P10" s="1">
        <v>31</v>
      </c>
      <c r="Q10" s="1">
        <v>68</v>
      </c>
      <c r="R10" s="1">
        <v>25</v>
      </c>
      <c r="S10" s="1">
        <v>43</v>
      </c>
      <c r="T10" s="1" t="s">
        <v>25</v>
      </c>
      <c r="U10" s="1">
        <v>76</v>
      </c>
      <c r="V10" s="1">
        <v>27</v>
      </c>
      <c r="W10" s="1">
        <v>49</v>
      </c>
      <c r="X10" s="1">
        <v>67</v>
      </c>
      <c r="Y10" s="1">
        <v>27</v>
      </c>
      <c r="Z10" s="1">
        <v>40</v>
      </c>
      <c r="AA10" s="1">
        <v>161</v>
      </c>
      <c r="AB10" s="1">
        <v>70</v>
      </c>
      <c r="AC10" s="1">
        <v>91</v>
      </c>
      <c r="AD10" s="1">
        <v>124</v>
      </c>
      <c r="AE10" s="1">
        <v>71</v>
      </c>
      <c r="AF10" s="1">
        <v>53</v>
      </c>
      <c r="AG10" s="1">
        <v>128</v>
      </c>
      <c r="AH10" s="1">
        <v>57</v>
      </c>
      <c r="AI10" s="1">
        <v>71</v>
      </c>
      <c r="AJ10" s="1">
        <v>135</v>
      </c>
      <c r="AK10" s="1">
        <v>51</v>
      </c>
      <c r="AL10" s="1">
        <v>84</v>
      </c>
      <c r="AM10" s="1" t="s">
        <v>25</v>
      </c>
      <c r="AN10" s="1">
        <v>124</v>
      </c>
      <c r="AO10" s="1">
        <v>46</v>
      </c>
      <c r="AP10" s="1">
        <v>78</v>
      </c>
      <c r="AQ10" s="1">
        <v>47</v>
      </c>
      <c r="AR10" s="1">
        <v>21</v>
      </c>
      <c r="AS10" s="1">
        <v>26</v>
      </c>
      <c r="AT10" s="1">
        <v>89</v>
      </c>
      <c r="AU10" s="1">
        <v>28</v>
      </c>
      <c r="AV10" s="1">
        <v>61</v>
      </c>
      <c r="AW10" s="1">
        <v>96</v>
      </c>
      <c r="AX10" s="1">
        <v>40</v>
      </c>
      <c r="AY10" s="1">
        <v>56</v>
      </c>
      <c r="AZ10" s="1">
        <v>93</v>
      </c>
      <c r="BA10" s="1">
        <v>38</v>
      </c>
      <c r="BB10" s="1">
        <v>55</v>
      </c>
      <c r="BC10" s="1">
        <v>102</v>
      </c>
      <c r="BD10" s="1">
        <v>44</v>
      </c>
      <c r="BE10" s="1">
        <v>58</v>
      </c>
    </row>
    <row r="11" spans="1:57" x14ac:dyDescent="0.2">
      <c r="A11" s="1" t="s">
        <v>26</v>
      </c>
      <c r="B11" s="1">
        <v>1350</v>
      </c>
      <c r="C11" s="1">
        <v>602</v>
      </c>
      <c r="D11" s="1">
        <v>748</v>
      </c>
      <c r="E11" s="1">
        <v>65</v>
      </c>
      <c r="F11" s="1">
        <v>30</v>
      </c>
      <c r="G11" s="1">
        <v>35</v>
      </c>
      <c r="H11" s="1">
        <v>21</v>
      </c>
      <c r="I11" s="1">
        <v>13</v>
      </c>
      <c r="J11" s="1">
        <v>8</v>
      </c>
      <c r="K11" s="1">
        <v>47</v>
      </c>
      <c r="L11" s="1">
        <v>17</v>
      </c>
      <c r="M11" s="1">
        <v>30</v>
      </c>
      <c r="N11" s="1">
        <v>39</v>
      </c>
      <c r="O11" s="1">
        <v>13</v>
      </c>
      <c r="P11" s="1">
        <v>26</v>
      </c>
      <c r="Q11" s="1">
        <v>62</v>
      </c>
      <c r="R11" s="1">
        <v>28</v>
      </c>
      <c r="S11" s="1">
        <v>34</v>
      </c>
      <c r="T11" s="1" t="s">
        <v>26</v>
      </c>
      <c r="U11" s="1">
        <v>58</v>
      </c>
      <c r="V11" s="1">
        <v>23</v>
      </c>
      <c r="W11" s="1">
        <v>35</v>
      </c>
      <c r="X11" s="1">
        <v>85</v>
      </c>
      <c r="Y11" s="1">
        <v>44</v>
      </c>
      <c r="Z11" s="1">
        <v>41</v>
      </c>
      <c r="AA11" s="1">
        <v>148</v>
      </c>
      <c r="AB11" s="1">
        <v>53</v>
      </c>
      <c r="AC11" s="1">
        <v>95</v>
      </c>
      <c r="AD11" s="1">
        <v>84</v>
      </c>
      <c r="AE11" s="1">
        <v>46</v>
      </c>
      <c r="AF11" s="1">
        <v>38</v>
      </c>
      <c r="AG11" s="1">
        <v>119</v>
      </c>
      <c r="AH11" s="1">
        <v>57</v>
      </c>
      <c r="AI11" s="1">
        <v>62</v>
      </c>
      <c r="AJ11" s="1">
        <v>129</v>
      </c>
      <c r="AK11" s="1">
        <v>56</v>
      </c>
      <c r="AL11" s="1">
        <v>73</v>
      </c>
      <c r="AM11" s="1" t="s">
        <v>26</v>
      </c>
      <c r="AN11" s="1">
        <v>122</v>
      </c>
      <c r="AO11" s="1">
        <v>50</v>
      </c>
      <c r="AP11" s="1">
        <v>72</v>
      </c>
      <c r="AQ11" s="1">
        <v>24</v>
      </c>
      <c r="AR11" s="1">
        <v>17</v>
      </c>
      <c r="AS11" s="1">
        <v>7</v>
      </c>
      <c r="AT11" s="1">
        <v>74</v>
      </c>
      <c r="AU11" s="1">
        <v>39</v>
      </c>
      <c r="AV11" s="1">
        <v>35</v>
      </c>
      <c r="AW11" s="1">
        <v>77</v>
      </c>
      <c r="AX11" s="1">
        <v>42</v>
      </c>
      <c r="AY11" s="1">
        <v>35</v>
      </c>
      <c r="AZ11" s="1">
        <v>79</v>
      </c>
      <c r="BA11" s="1">
        <v>27</v>
      </c>
      <c r="BB11" s="1">
        <v>52</v>
      </c>
      <c r="BC11" s="1">
        <v>117</v>
      </c>
      <c r="BD11" s="1">
        <v>47</v>
      </c>
      <c r="BE11" s="1">
        <v>70</v>
      </c>
    </row>
    <row r="12" spans="1:57" x14ac:dyDescent="0.2">
      <c r="A12" s="1" t="s">
        <v>27</v>
      </c>
      <c r="B12" s="1">
        <v>1384</v>
      </c>
      <c r="C12" s="1">
        <v>623</v>
      </c>
      <c r="D12" s="1">
        <v>761</v>
      </c>
      <c r="E12" s="1">
        <v>98</v>
      </c>
      <c r="F12" s="1">
        <v>37</v>
      </c>
      <c r="G12" s="1">
        <v>61</v>
      </c>
      <c r="H12" s="1">
        <v>20</v>
      </c>
      <c r="I12" s="1">
        <v>9</v>
      </c>
      <c r="J12" s="1">
        <v>11</v>
      </c>
      <c r="K12" s="1">
        <v>47</v>
      </c>
      <c r="L12" s="1">
        <v>22</v>
      </c>
      <c r="M12" s="1">
        <v>25</v>
      </c>
      <c r="N12" s="1">
        <v>48</v>
      </c>
      <c r="O12" s="1">
        <v>23</v>
      </c>
      <c r="P12" s="1">
        <v>25</v>
      </c>
      <c r="Q12" s="1">
        <v>56</v>
      </c>
      <c r="R12" s="1">
        <v>25</v>
      </c>
      <c r="S12" s="1">
        <v>31</v>
      </c>
      <c r="T12" s="1" t="s">
        <v>27</v>
      </c>
      <c r="U12" s="1">
        <v>60</v>
      </c>
      <c r="V12" s="1">
        <v>27</v>
      </c>
      <c r="W12" s="1">
        <v>33</v>
      </c>
      <c r="X12" s="1">
        <v>48</v>
      </c>
      <c r="Y12" s="1">
        <v>23</v>
      </c>
      <c r="Z12" s="1">
        <v>25</v>
      </c>
      <c r="AA12" s="1">
        <v>172</v>
      </c>
      <c r="AB12" s="1">
        <v>74</v>
      </c>
      <c r="AC12" s="1">
        <v>98</v>
      </c>
      <c r="AD12" s="1">
        <v>99</v>
      </c>
      <c r="AE12" s="1">
        <v>42</v>
      </c>
      <c r="AF12" s="1">
        <v>57</v>
      </c>
      <c r="AG12" s="1">
        <v>125</v>
      </c>
      <c r="AH12" s="1">
        <v>46</v>
      </c>
      <c r="AI12" s="1">
        <v>79</v>
      </c>
      <c r="AJ12" s="1">
        <v>112</v>
      </c>
      <c r="AK12" s="1">
        <v>64</v>
      </c>
      <c r="AL12" s="1">
        <v>48</v>
      </c>
      <c r="AM12" s="1" t="s">
        <v>27</v>
      </c>
      <c r="AN12" s="1">
        <v>121</v>
      </c>
      <c r="AO12" s="1">
        <v>58</v>
      </c>
      <c r="AP12" s="1">
        <v>63</v>
      </c>
      <c r="AQ12" s="1">
        <v>27</v>
      </c>
      <c r="AR12" s="1">
        <v>11</v>
      </c>
      <c r="AS12" s="1">
        <v>16</v>
      </c>
      <c r="AT12" s="1">
        <v>54</v>
      </c>
      <c r="AU12" s="1">
        <v>22</v>
      </c>
      <c r="AV12" s="1">
        <v>32</v>
      </c>
      <c r="AW12" s="1">
        <v>104</v>
      </c>
      <c r="AX12" s="1">
        <v>51</v>
      </c>
      <c r="AY12" s="1">
        <v>53</v>
      </c>
      <c r="AZ12" s="1">
        <v>101</v>
      </c>
      <c r="BA12" s="1">
        <v>50</v>
      </c>
      <c r="BB12" s="1">
        <v>51</v>
      </c>
      <c r="BC12" s="1">
        <v>92</v>
      </c>
      <c r="BD12" s="1">
        <v>39</v>
      </c>
      <c r="BE12" s="1">
        <v>53</v>
      </c>
    </row>
    <row r="13" spans="1:57" x14ac:dyDescent="0.2">
      <c r="A13" s="1" t="s">
        <v>28</v>
      </c>
      <c r="B13" s="1">
        <v>1041</v>
      </c>
      <c r="C13" s="1">
        <v>490</v>
      </c>
      <c r="D13" s="1">
        <v>551</v>
      </c>
      <c r="E13" s="1">
        <v>50</v>
      </c>
      <c r="F13" s="1">
        <v>27</v>
      </c>
      <c r="G13" s="1">
        <v>23</v>
      </c>
      <c r="H13" s="1">
        <v>13</v>
      </c>
      <c r="I13" s="1">
        <v>7</v>
      </c>
      <c r="J13" s="1">
        <v>6</v>
      </c>
      <c r="K13" s="1">
        <v>33</v>
      </c>
      <c r="L13" s="1">
        <v>18</v>
      </c>
      <c r="M13" s="1">
        <v>15</v>
      </c>
      <c r="N13" s="1">
        <v>31</v>
      </c>
      <c r="O13" s="1">
        <v>14</v>
      </c>
      <c r="P13" s="1">
        <v>17</v>
      </c>
      <c r="Q13" s="1">
        <v>49</v>
      </c>
      <c r="R13" s="1">
        <v>19</v>
      </c>
      <c r="S13" s="1">
        <v>30</v>
      </c>
      <c r="T13" s="1" t="s">
        <v>28</v>
      </c>
      <c r="U13" s="1">
        <v>59</v>
      </c>
      <c r="V13" s="1">
        <v>19</v>
      </c>
      <c r="W13" s="1">
        <v>40</v>
      </c>
      <c r="X13" s="1">
        <v>53</v>
      </c>
      <c r="Y13" s="1">
        <v>22</v>
      </c>
      <c r="Z13" s="1">
        <v>31</v>
      </c>
      <c r="AA13" s="1">
        <v>160</v>
      </c>
      <c r="AB13" s="1">
        <v>89</v>
      </c>
      <c r="AC13" s="1">
        <v>71</v>
      </c>
      <c r="AD13" s="1">
        <v>65</v>
      </c>
      <c r="AE13" s="1">
        <v>31</v>
      </c>
      <c r="AF13" s="1">
        <v>34</v>
      </c>
      <c r="AG13" s="1">
        <v>93</v>
      </c>
      <c r="AH13" s="1">
        <v>48</v>
      </c>
      <c r="AI13" s="1">
        <v>45</v>
      </c>
      <c r="AJ13" s="1">
        <v>86</v>
      </c>
      <c r="AK13" s="1">
        <v>35</v>
      </c>
      <c r="AL13" s="1">
        <v>51</v>
      </c>
      <c r="AM13" s="1" t="s">
        <v>28</v>
      </c>
      <c r="AN13" s="1">
        <v>81</v>
      </c>
      <c r="AO13" s="1">
        <v>43</v>
      </c>
      <c r="AP13" s="1">
        <v>38</v>
      </c>
      <c r="AQ13" s="1">
        <v>23</v>
      </c>
      <c r="AR13" s="1">
        <v>8</v>
      </c>
      <c r="AS13" s="1">
        <v>15</v>
      </c>
      <c r="AT13" s="1">
        <v>55</v>
      </c>
      <c r="AU13" s="1">
        <v>29</v>
      </c>
      <c r="AV13" s="1">
        <v>26</v>
      </c>
      <c r="AW13" s="1">
        <v>56</v>
      </c>
      <c r="AX13" s="1">
        <v>23</v>
      </c>
      <c r="AY13" s="1">
        <v>33</v>
      </c>
      <c r="AZ13" s="1">
        <v>62</v>
      </c>
      <c r="BA13" s="1">
        <v>25</v>
      </c>
      <c r="BB13" s="1">
        <v>37</v>
      </c>
      <c r="BC13" s="1">
        <v>72</v>
      </c>
      <c r="BD13" s="1">
        <v>33</v>
      </c>
      <c r="BE13" s="1">
        <v>39</v>
      </c>
    </row>
    <row r="14" spans="1:57" x14ac:dyDescent="0.2">
      <c r="A14" s="1" t="s">
        <v>29</v>
      </c>
      <c r="B14" s="1">
        <v>909</v>
      </c>
      <c r="C14" s="1">
        <v>432</v>
      </c>
      <c r="D14" s="1">
        <v>477</v>
      </c>
      <c r="E14" s="1">
        <v>53</v>
      </c>
      <c r="F14" s="1">
        <v>22</v>
      </c>
      <c r="G14" s="1">
        <v>31</v>
      </c>
      <c r="H14" s="1">
        <v>13</v>
      </c>
      <c r="I14" s="1">
        <v>6</v>
      </c>
      <c r="J14" s="1">
        <v>7</v>
      </c>
      <c r="K14" s="1">
        <v>31</v>
      </c>
      <c r="L14" s="1">
        <v>11</v>
      </c>
      <c r="M14" s="1">
        <v>20</v>
      </c>
      <c r="N14" s="1">
        <v>25</v>
      </c>
      <c r="O14" s="1">
        <v>13</v>
      </c>
      <c r="P14" s="1">
        <v>12</v>
      </c>
      <c r="Q14" s="1">
        <v>44</v>
      </c>
      <c r="R14" s="1">
        <v>22</v>
      </c>
      <c r="S14" s="1">
        <v>22</v>
      </c>
      <c r="T14" s="1" t="s">
        <v>29</v>
      </c>
      <c r="U14" s="1">
        <v>60</v>
      </c>
      <c r="V14" s="1">
        <v>29</v>
      </c>
      <c r="W14" s="1">
        <v>31</v>
      </c>
      <c r="X14" s="1">
        <v>42</v>
      </c>
      <c r="Y14" s="1">
        <v>26</v>
      </c>
      <c r="Z14" s="1">
        <v>16</v>
      </c>
      <c r="AA14" s="1">
        <v>99</v>
      </c>
      <c r="AB14" s="1">
        <v>44</v>
      </c>
      <c r="AC14" s="1">
        <v>55</v>
      </c>
      <c r="AD14" s="1">
        <v>56</v>
      </c>
      <c r="AE14" s="1">
        <v>27</v>
      </c>
      <c r="AF14" s="1">
        <v>29</v>
      </c>
      <c r="AG14" s="1">
        <v>81</v>
      </c>
      <c r="AH14" s="1">
        <v>33</v>
      </c>
      <c r="AI14" s="1">
        <v>48</v>
      </c>
      <c r="AJ14" s="1">
        <v>75</v>
      </c>
      <c r="AK14" s="1">
        <v>43</v>
      </c>
      <c r="AL14" s="1">
        <v>32</v>
      </c>
      <c r="AM14" s="1" t="s">
        <v>29</v>
      </c>
      <c r="AN14" s="1">
        <v>85</v>
      </c>
      <c r="AO14" s="1">
        <v>42</v>
      </c>
      <c r="AP14" s="1">
        <v>43</v>
      </c>
      <c r="AQ14" s="1">
        <v>28</v>
      </c>
      <c r="AR14" s="1">
        <v>13</v>
      </c>
      <c r="AS14" s="1">
        <v>15</v>
      </c>
      <c r="AT14" s="1">
        <v>33</v>
      </c>
      <c r="AU14" s="1">
        <v>16</v>
      </c>
      <c r="AV14" s="1">
        <v>17</v>
      </c>
      <c r="AW14" s="1">
        <v>43</v>
      </c>
      <c r="AX14" s="1">
        <v>17</v>
      </c>
      <c r="AY14" s="1">
        <v>26</v>
      </c>
      <c r="AZ14" s="1">
        <v>61</v>
      </c>
      <c r="BA14" s="1">
        <v>27</v>
      </c>
      <c r="BB14" s="1">
        <v>34</v>
      </c>
      <c r="BC14" s="1">
        <v>80</v>
      </c>
      <c r="BD14" s="1">
        <v>41</v>
      </c>
      <c r="BE14" s="1">
        <v>39</v>
      </c>
    </row>
    <row r="15" spans="1:57" x14ac:dyDescent="0.2">
      <c r="A15" s="1" t="s">
        <v>30</v>
      </c>
      <c r="B15" s="1">
        <v>727</v>
      </c>
      <c r="C15" s="1">
        <v>351</v>
      </c>
      <c r="D15" s="1">
        <v>376</v>
      </c>
      <c r="E15" s="1">
        <v>42</v>
      </c>
      <c r="F15" s="1">
        <v>18</v>
      </c>
      <c r="G15" s="1">
        <v>24</v>
      </c>
      <c r="H15" s="1">
        <v>12</v>
      </c>
      <c r="I15" s="1">
        <v>5</v>
      </c>
      <c r="J15" s="1">
        <v>7</v>
      </c>
      <c r="K15" s="1">
        <v>36</v>
      </c>
      <c r="L15" s="1">
        <v>16</v>
      </c>
      <c r="M15" s="1">
        <v>20</v>
      </c>
      <c r="N15" s="1">
        <v>27</v>
      </c>
      <c r="O15" s="1">
        <v>8</v>
      </c>
      <c r="P15" s="1">
        <v>19</v>
      </c>
      <c r="Q15" s="1">
        <v>48</v>
      </c>
      <c r="R15" s="1">
        <v>20</v>
      </c>
      <c r="S15" s="1">
        <v>28</v>
      </c>
      <c r="T15" s="1" t="s">
        <v>30</v>
      </c>
      <c r="U15" s="1">
        <v>46</v>
      </c>
      <c r="V15" s="1">
        <v>30</v>
      </c>
      <c r="W15" s="1">
        <v>16</v>
      </c>
      <c r="X15" s="1">
        <v>33</v>
      </c>
      <c r="Y15" s="1">
        <v>14</v>
      </c>
      <c r="Z15" s="1">
        <v>19</v>
      </c>
      <c r="AA15" s="1">
        <v>82</v>
      </c>
      <c r="AB15" s="1">
        <v>41</v>
      </c>
      <c r="AC15" s="1">
        <v>41</v>
      </c>
      <c r="AD15" s="1">
        <v>41</v>
      </c>
      <c r="AE15" s="1">
        <v>20</v>
      </c>
      <c r="AF15" s="1">
        <v>21</v>
      </c>
      <c r="AG15" s="1">
        <v>65</v>
      </c>
      <c r="AH15" s="1">
        <v>38</v>
      </c>
      <c r="AI15" s="1">
        <v>27</v>
      </c>
      <c r="AJ15" s="1">
        <v>56</v>
      </c>
      <c r="AK15" s="1">
        <v>23</v>
      </c>
      <c r="AL15" s="1">
        <v>33</v>
      </c>
      <c r="AM15" s="1" t="s">
        <v>30</v>
      </c>
      <c r="AN15" s="1">
        <v>59</v>
      </c>
      <c r="AO15" s="1">
        <v>33</v>
      </c>
      <c r="AP15" s="1">
        <v>26</v>
      </c>
      <c r="AQ15" s="1">
        <v>19</v>
      </c>
      <c r="AR15" s="1">
        <v>7</v>
      </c>
      <c r="AS15" s="1">
        <v>12</v>
      </c>
      <c r="AT15" s="1">
        <v>27</v>
      </c>
      <c r="AU15" s="1">
        <v>14</v>
      </c>
      <c r="AV15" s="1">
        <v>13</v>
      </c>
      <c r="AW15" s="1">
        <v>35</v>
      </c>
      <c r="AX15" s="1">
        <v>16</v>
      </c>
      <c r="AY15" s="1">
        <v>19</v>
      </c>
      <c r="AZ15" s="1">
        <v>33</v>
      </c>
      <c r="BA15" s="1">
        <v>17</v>
      </c>
      <c r="BB15" s="1">
        <v>16</v>
      </c>
      <c r="BC15" s="1">
        <v>66</v>
      </c>
      <c r="BD15" s="1">
        <v>31</v>
      </c>
      <c r="BE15" s="1">
        <v>35</v>
      </c>
    </row>
    <row r="16" spans="1:57" x14ac:dyDescent="0.2">
      <c r="A16" s="1" t="s">
        <v>31</v>
      </c>
      <c r="B16" s="1">
        <v>628</v>
      </c>
      <c r="C16" s="1">
        <v>300</v>
      </c>
      <c r="D16" s="1">
        <v>328</v>
      </c>
      <c r="E16" s="1">
        <v>39</v>
      </c>
      <c r="F16" s="1">
        <v>18</v>
      </c>
      <c r="G16" s="1">
        <v>21</v>
      </c>
      <c r="H16" s="1">
        <v>10</v>
      </c>
      <c r="I16" s="1">
        <v>6</v>
      </c>
      <c r="J16" s="1">
        <v>4</v>
      </c>
      <c r="K16" s="1">
        <v>19</v>
      </c>
      <c r="L16" s="1">
        <v>8</v>
      </c>
      <c r="M16" s="1">
        <v>11</v>
      </c>
      <c r="N16" s="1">
        <v>18</v>
      </c>
      <c r="O16" s="1">
        <v>10</v>
      </c>
      <c r="P16" s="1">
        <v>8</v>
      </c>
      <c r="Q16" s="1">
        <v>24</v>
      </c>
      <c r="R16" s="1">
        <v>6</v>
      </c>
      <c r="S16" s="1">
        <v>18</v>
      </c>
      <c r="T16" s="1" t="s">
        <v>31</v>
      </c>
      <c r="U16" s="1">
        <v>24</v>
      </c>
      <c r="V16" s="1">
        <v>13</v>
      </c>
      <c r="W16" s="1">
        <v>11</v>
      </c>
      <c r="X16" s="1">
        <v>38</v>
      </c>
      <c r="Y16" s="1">
        <v>17</v>
      </c>
      <c r="Z16" s="1">
        <v>21</v>
      </c>
      <c r="AA16" s="1">
        <v>72</v>
      </c>
      <c r="AB16" s="1">
        <v>40</v>
      </c>
      <c r="AC16" s="1">
        <v>32</v>
      </c>
      <c r="AD16" s="1">
        <v>44</v>
      </c>
      <c r="AE16" s="1">
        <v>23</v>
      </c>
      <c r="AF16" s="1">
        <v>21</v>
      </c>
      <c r="AG16" s="1">
        <v>62</v>
      </c>
      <c r="AH16" s="1">
        <v>26</v>
      </c>
      <c r="AI16" s="1">
        <v>36</v>
      </c>
      <c r="AJ16" s="1">
        <v>61</v>
      </c>
      <c r="AK16" s="1">
        <v>31</v>
      </c>
      <c r="AL16" s="1">
        <v>30</v>
      </c>
      <c r="AM16" s="1" t="s">
        <v>31</v>
      </c>
      <c r="AN16" s="1">
        <v>58</v>
      </c>
      <c r="AO16" s="1">
        <v>28</v>
      </c>
      <c r="AP16" s="1">
        <v>30</v>
      </c>
      <c r="AQ16" s="1">
        <v>16</v>
      </c>
      <c r="AR16" s="1">
        <v>8</v>
      </c>
      <c r="AS16" s="1">
        <v>8</v>
      </c>
      <c r="AT16" s="1">
        <v>34</v>
      </c>
      <c r="AU16" s="1">
        <v>18</v>
      </c>
      <c r="AV16" s="1">
        <v>16</v>
      </c>
      <c r="AW16" s="1">
        <v>32</v>
      </c>
      <c r="AX16" s="1">
        <v>14</v>
      </c>
      <c r="AY16" s="1">
        <v>18</v>
      </c>
      <c r="AZ16" s="1">
        <v>34</v>
      </c>
      <c r="BA16" s="1">
        <v>13</v>
      </c>
      <c r="BB16" s="1">
        <v>21</v>
      </c>
      <c r="BC16" s="1">
        <v>43</v>
      </c>
      <c r="BD16" s="1">
        <v>21</v>
      </c>
      <c r="BE16" s="1">
        <v>22</v>
      </c>
    </row>
    <row r="17" spans="1:57" x14ac:dyDescent="0.2">
      <c r="A17" s="1" t="s">
        <v>32</v>
      </c>
      <c r="B17" s="1">
        <v>436</v>
      </c>
      <c r="C17" s="1">
        <v>216</v>
      </c>
      <c r="D17" s="1">
        <v>220</v>
      </c>
      <c r="E17" s="1">
        <v>28</v>
      </c>
      <c r="F17" s="1">
        <v>17</v>
      </c>
      <c r="G17" s="1">
        <v>11</v>
      </c>
      <c r="H17" s="1">
        <v>5</v>
      </c>
      <c r="I17" s="1">
        <v>1</v>
      </c>
      <c r="J17" s="1">
        <v>4</v>
      </c>
      <c r="K17" s="1">
        <v>29</v>
      </c>
      <c r="L17" s="1">
        <v>19</v>
      </c>
      <c r="M17" s="1">
        <v>10</v>
      </c>
      <c r="N17" s="1">
        <v>22</v>
      </c>
      <c r="O17" s="1">
        <v>12</v>
      </c>
      <c r="P17" s="1">
        <v>10</v>
      </c>
      <c r="Q17" s="1">
        <v>28</v>
      </c>
      <c r="R17" s="1">
        <v>15</v>
      </c>
      <c r="S17" s="1">
        <v>13</v>
      </c>
      <c r="T17" s="1" t="s">
        <v>32</v>
      </c>
      <c r="U17" s="1">
        <v>24</v>
      </c>
      <c r="V17" s="1">
        <v>10</v>
      </c>
      <c r="W17" s="1">
        <v>14</v>
      </c>
      <c r="X17" s="1">
        <v>20</v>
      </c>
      <c r="Y17" s="1">
        <v>9</v>
      </c>
      <c r="Z17" s="1">
        <v>11</v>
      </c>
      <c r="AA17" s="1">
        <v>51</v>
      </c>
      <c r="AB17" s="1">
        <v>22</v>
      </c>
      <c r="AC17" s="1">
        <v>29</v>
      </c>
      <c r="AD17" s="1">
        <v>21</v>
      </c>
      <c r="AE17" s="1">
        <v>9</v>
      </c>
      <c r="AF17" s="1">
        <v>12</v>
      </c>
      <c r="AG17" s="1">
        <v>30</v>
      </c>
      <c r="AH17" s="1">
        <v>16</v>
      </c>
      <c r="AI17" s="1">
        <v>14</v>
      </c>
      <c r="AJ17" s="1">
        <v>44</v>
      </c>
      <c r="AK17" s="1">
        <v>22</v>
      </c>
      <c r="AL17" s="1">
        <v>22</v>
      </c>
      <c r="AM17" s="1" t="s">
        <v>32</v>
      </c>
      <c r="AN17" s="1">
        <v>30</v>
      </c>
      <c r="AO17" s="1">
        <v>15</v>
      </c>
      <c r="AP17" s="1">
        <v>15</v>
      </c>
      <c r="AQ17" s="1">
        <v>11</v>
      </c>
      <c r="AR17" s="1">
        <v>6</v>
      </c>
      <c r="AS17" s="1">
        <v>5</v>
      </c>
      <c r="AT17" s="1">
        <v>13</v>
      </c>
      <c r="AU17" s="1">
        <v>10</v>
      </c>
      <c r="AV17" s="1">
        <v>3</v>
      </c>
      <c r="AW17" s="1">
        <v>17</v>
      </c>
      <c r="AX17" s="1">
        <v>10</v>
      </c>
      <c r="AY17" s="1">
        <v>7</v>
      </c>
      <c r="AZ17" s="1">
        <v>32</v>
      </c>
      <c r="BA17" s="1">
        <v>9</v>
      </c>
      <c r="BB17" s="1">
        <v>23</v>
      </c>
      <c r="BC17" s="1">
        <v>31</v>
      </c>
      <c r="BD17" s="1">
        <v>14</v>
      </c>
      <c r="BE17" s="1">
        <v>17</v>
      </c>
    </row>
    <row r="18" spans="1:57" x14ac:dyDescent="0.2">
      <c r="A18" s="1" t="s">
        <v>33</v>
      </c>
      <c r="B18" s="1">
        <v>353</v>
      </c>
      <c r="C18" s="1">
        <v>184</v>
      </c>
      <c r="D18" s="1">
        <v>169</v>
      </c>
      <c r="E18" s="1">
        <v>28</v>
      </c>
      <c r="F18" s="1">
        <v>10</v>
      </c>
      <c r="G18" s="1">
        <v>18</v>
      </c>
      <c r="H18" s="1">
        <v>5</v>
      </c>
      <c r="I18" s="1">
        <v>2</v>
      </c>
      <c r="J18" s="1">
        <v>3</v>
      </c>
      <c r="K18" s="1">
        <v>10</v>
      </c>
      <c r="L18" s="1">
        <v>5</v>
      </c>
      <c r="M18" s="1">
        <v>5</v>
      </c>
      <c r="N18" s="1">
        <v>13</v>
      </c>
      <c r="O18" s="1">
        <v>8</v>
      </c>
      <c r="P18" s="1">
        <v>5</v>
      </c>
      <c r="Q18" s="1">
        <v>12</v>
      </c>
      <c r="R18" s="1">
        <v>5</v>
      </c>
      <c r="S18" s="1">
        <v>7</v>
      </c>
      <c r="T18" s="1" t="s">
        <v>33</v>
      </c>
      <c r="U18" s="1">
        <v>29</v>
      </c>
      <c r="V18" s="1">
        <v>7</v>
      </c>
      <c r="W18" s="1">
        <v>22</v>
      </c>
      <c r="X18" s="1">
        <v>10</v>
      </c>
      <c r="Y18" s="1">
        <v>4</v>
      </c>
      <c r="Z18" s="1">
        <v>6</v>
      </c>
      <c r="AA18" s="1">
        <v>41</v>
      </c>
      <c r="AB18" s="1">
        <v>31</v>
      </c>
      <c r="AC18" s="1">
        <v>10</v>
      </c>
      <c r="AD18" s="1">
        <v>15</v>
      </c>
      <c r="AE18" s="1">
        <v>6</v>
      </c>
      <c r="AF18" s="1">
        <v>9</v>
      </c>
      <c r="AG18" s="1">
        <v>21</v>
      </c>
      <c r="AH18" s="1">
        <v>11</v>
      </c>
      <c r="AI18" s="1">
        <v>10</v>
      </c>
      <c r="AJ18" s="1">
        <v>29</v>
      </c>
      <c r="AK18" s="1">
        <v>13</v>
      </c>
      <c r="AL18" s="1">
        <v>16</v>
      </c>
      <c r="AM18" s="1" t="s">
        <v>33</v>
      </c>
      <c r="AN18" s="1">
        <v>26</v>
      </c>
      <c r="AO18" s="1">
        <v>15</v>
      </c>
      <c r="AP18" s="1">
        <v>11</v>
      </c>
      <c r="AQ18" s="1">
        <v>12</v>
      </c>
      <c r="AR18" s="1">
        <v>3</v>
      </c>
      <c r="AS18" s="1">
        <v>9</v>
      </c>
      <c r="AT18" s="1">
        <v>24</v>
      </c>
      <c r="AU18" s="1">
        <v>14</v>
      </c>
      <c r="AV18" s="1">
        <v>10</v>
      </c>
      <c r="AW18" s="1">
        <v>19</v>
      </c>
      <c r="AX18" s="1">
        <v>14</v>
      </c>
      <c r="AY18" s="1">
        <v>5</v>
      </c>
      <c r="AZ18" s="1">
        <v>29</v>
      </c>
      <c r="BA18" s="1">
        <v>17</v>
      </c>
      <c r="BB18" s="1">
        <v>12</v>
      </c>
      <c r="BC18" s="1">
        <v>30</v>
      </c>
      <c r="BD18" s="1">
        <v>19</v>
      </c>
      <c r="BE18" s="1">
        <v>11</v>
      </c>
    </row>
    <row r="19" spans="1:57" x14ac:dyDescent="0.2">
      <c r="A19" s="1" t="s">
        <v>34</v>
      </c>
      <c r="B19" s="1">
        <v>298</v>
      </c>
      <c r="C19" s="1">
        <v>141</v>
      </c>
      <c r="D19" s="1">
        <v>157</v>
      </c>
      <c r="E19" s="1">
        <v>13</v>
      </c>
      <c r="F19" s="1">
        <v>9</v>
      </c>
      <c r="G19" s="1">
        <v>4</v>
      </c>
      <c r="H19" s="1">
        <v>6</v>
      </c>
      <c r="I19" s="1">
        <v>0</v>
      </c>
      <c r="J19" s="1">
        <v>6</v>
      </c>
      <c r="K19" s="1">
        <v>10</v>
      </c>
      <c r="L19" s="1">
        <v>2</v>
      </c>
      <c r="M19" s="1">
        <v>8</v>
      </c>
      <c r="N19" s="1">
        <v>15</v>
      </c>
      <c r="O19" s="1">
        <v>4</v>
      </c>
      <c r="P19" s="1">
        <v>11</v>
      </c>
      <c r="Q19" s="1">
        <v>21</v>
      </c>
      <c r="R19" s="1">
        <v>12</v>
      </c>
      <c r="S19" s="1">
        <v>9</v>
      </c>
      <c r="T19" s="1" t="s">
        <v>34</v>
      </c>
      <c r="U19" s="1">
        <v>30</v>
      </c>
      <c r="V19" s="1">
        <v>8</v>
      </c>
      <c r="W19" s="1">
        <v>22</v>
      </c>
      <c r="X19" s="1">
        <v>14</v>
      </c>
      <c r="Y19" s="1">
        <v>5</v>
      </c>
      <c r="Z19" s="1">
        <v>9</v>
      </c>
      <c r="AA19" s="1">
        <v>25</v>
      </c>
      <c r="AB19" s="1">
        <v>9</v>
      </c>
      <c r="AC19" s="1">
        <v>16</v>
      </c>
      <c r="AD19" s="1">
        <v>5</v>
      </c>
      <c r="AE19" s="1">
        <v>3</v>
      </c>
      <c r="AF19" s="1">
        <v>2</v>
      </c>
      <c r="AG19" s="1">
        <v>20</v>
      </c>
      <c r="AH19" s="1">
        <v>7</v>
      </c>
      <c r="AI19" s="1">
        <v>13</v>
      </c>
      <c r="AJ19" s="1">
        <v>13</v>
      </c>
      <c r="AK19" s="1">
        <v>11</v>
      </c>
      <c r="AL19" s="1">
        <v>2</v>
      </c>
      <c r="AM19" s="1" t="s">
        <v>34</v>
      </c>
      <c r="AN19" s="1">
        <v>27</v>
      </c>
      <c r="AO19" s="1">
        <v>15</v>
      </c>
      <c r="AP19" s="1">
        <v>12</v>
      </c>
      <c r="AQ19" s="1">
        <v>12</v>
      </c>
      <c r="AR19" s="1">
        <v>9</v>
      </c>
      <c r="AS19" s="1">
        <v>3</v>
      </c>
      <c r="AT19" s="1">
        <v>17</v>
      </c>
      <c r="AU19" s="1">
        <v>13</v>
      </c>
      <c r="AV19" s="1">
        <v>4</v>
      </c>
      <c r="AW19" s="1">
        <v>18</v>
      </c>
      <c r="AX19" s="1">
        <v>8</v>
      </c>
      <c r="AY19" s="1">
        <v>10</v>
      </c>
      <c r="AZ19" s="1">
        <v>31</v>
      </c>
      <c r="BA19" s="1">
        <v>17</v>
      </c>
      <c r="BB19" s="1">
        <v>14</v>
      </c>
      <c r="BC19" s="1">
        <v>21</v>
      </c>
      <c r="BD19" s="1">
        <v>9</v>
      </c>
      <c r="BE19" s="1">
        <v>12</v>
      </c>
    </row>
    <row r="20" spans="1:57" x14ac:dyDescent="0.2">
      <c r="A20" s="1" t="s">
        <v>35</v>
      </c>
      <c r="B20" s="1">
        <v>562</v>
      </c>
      <c r="C20" s="1">
        <v>304</v>
      </c>
      <c r="D20" s="1">
        <v>258</v>
      </c>
      <c r="E20" s="1">
        <v>30</v>
      </c>
      <c r="F20" s="1">
        <v>15</v>
      </c>
      <c r="G20" s="1">
        <v>15</v>
      </c>
      <c r="H20" s="1">
        <v>17</v>
      </c>
      <c r="I20" s="1">
        <v>6</v>
      </c>
      <c r="J20" s="1">
        <v>11</v>
      </c>
      <c r="K20" s="1">
        <v>43</v>
      </c>
      <c r="L20" s="1">
        <v>17</v>
      </c>
      <c r="M20" s="1">
        <v>26</v>
      </c>
      <c r="N20" s="1">
        <v>39</v>
      </c>
      <c r="O20" s="1">
        <v>20</v>
      </c>
      <c r="P20" s="1">
        <v>19</v>
      </c>
      <c r="Q20" s="1">
        <v>25</v>
      </c>
      <c r="R20" s="1">
        <v>12</v>
      </c>
      <c r="S20" s="1">
        <v>13</v>
      </c>
      <c r="T20" s="1" t="s">
        <v>35</v>
      </c>
      <c r="U20" s="1">
        <v>20</v>
      </c>
      <c r="V20" s="1">
        <v>14</v>
      </c>
      <c r="W20" s="1">
        <v>6</v>
      </c>
      <c r="X20" s="1">
        <v>30</v>
      </c>
      <c r="Y20" s="1">
        <v>15</v>
      </c>
      <c r="Z20" s="1">
        <v>15</v>
      </c>
      <c r="AA20" s="1">
        <v>41</v>
      </c>
      <c r="AB20" s="1">
        <v>22</v>
      </c>
      <c r="AC20" s="1">
        <v>19</v>
      </c>
      <c r="AD20" s="1">
        <v>37</v>
      </c>
      <c r="AE20" s="1">
        <v>19</v>
      </c>
      <c r="AF20" s="1">
        <v>18</v>
      </c>
      <c r="AG20" s="1">
        <v>54</v>
      </c>
      <c r="AH20" s="1">
        <v>24</v>
      </c>
      <c r="AI20" s="1">
        <v>30</v>
      </c>
      <c r="AJ20" s="1">
        <v>26</v>
      </c>
      <c r="AK20" s="1">
        <v>19</v>
      </c>
      <c r="AL20" s="1">
        <v>7</v>
      </c>
      <c r="AM20" s="1" t="s">
        <v>35</v>
      </c>
      <c r="AN20" s="1">
        <v>26</v>
      </c>
      <c r="AO20" s="1">
        <v>19</v>
      </c>
      <c r="AP20" s="1">
        <v>7</v>
      </c>
      <c r="AQ20" s="1">
        <v>7</v>
      </c>
      <c r="AR20" s="1">
        <v>6</v>
      </c>
      <c r="AS20" s="1">
        <v>1</v>
      </c>
      <c r="AT20" s="1">
        <v>24</v>
      </c>
      <c r="AU20" s="1">
        <v>14</v>
      </c>
      <c r="AV20" s="1">
        <v>10</v>
      </c>
      <c r="AW20" s="1">
        <v>28</v>
      </c>
      <c r="AX20" s="1">
        <v>13</v>
      </c>
      <c r="AY20" s="1">
        <v>15</v>
      </c>
      <c r="AZ20" s="1">
        <v>72</v>
      </c>
      <c r="BA20" s="1">
        <v>42</v>
      </c>
      <c r="BB20" s="1">
        <v>30</v>
      </c>
      <c r="BC20" s="1">
        <v>43</v>
      </c>
      <c r="BD20" s="1">
        <v>27</v>
      </c>
      <c r="BE20" s="1">
        <v>16</v>
      </c>
    </row>
    <row r="21" spans="1:57" s="14" customFormat="1" x14ac:dyDescent="0.2">
      <c r="A21" s="14" t="s">
        <v>36</v>
      </c>
      <c r="B21" s="14">
        <v>20.2</v>
      </c>
      <c r="C21" s="14">
        <v>18.7</v>
      </c>
      <c r="D21" s="14">
        <v>21.9</v>
      </c>
      <c r="E21" s="14">
        <v>17</v>
      </c>
      <c r="F21" s="14">
        <v>14.9</v>
      </c>
      <c r="G21" s="14">
        <v>19</v>
      </c>
      <c r="H21" s="14">
        <v>20.6</v>
      </c>
      <c r="I21" s="14">
        <v>18.7</v>
      </c>
      <c r="J21" s="14">
        <v>22.1</v>
      </c>
      <c r="K21" s="14">
        <v>18</v>
      </c>
      <c r="L21" s="14">
        <v>15.3</v>
      </c>
      <c r="M21" s="14">
        <v>20.2</v>
      </c>
      <c r="N21" s="14">
        <v>19.7</v>
      </c>
      <c r="O21" s="14">
        <v>19.2</v>
      </c>
      <c r="P21" s="14">
        <v>20.5</v>
      </c>
      <c r="Q21" s="14">
        <v>19.899999999999999</v>
      </c>
      <c r="R21" s="14">
        <v>17.8</v>
      </c>
      <c r="S21" s="14">
        <v>22.6</v>
      </c>
      <c r="T21" s="14" t="s">
        <v>36</v>
      </c>
      <c r="U21" s="14">
        <v>19.100000000000001</v>
      </c>
      <c r="V21" s="14">
        <v>17.2</v>
      </c>
      <c r="W21" s="14">
        <v>21.3</v>
      </c>
      <c r="X21" s="14">
        <v>22.2</v>
      </c>
      <c r="Y21" s="14">
        <v>20.7</v>
      </c>
      <c r="Z21" s="14">
        <v>23.5</v>
      </c>
      <c r="AA21" s="14">
        <v>21.8</v>
      </c>
      <c r="AB21" s="14">
        <v>20.6</v>
      </c>
      <c r="AC21" s="14">
        <v>23</v>
      </c>
      <c r="AD21" s="14">
        <v>23.4</v>
      </c>
      <c r="AE21" s="14">
        <v>23.3</v>
      </c>
      <c r="AF21" s="14">
        <v>23.4</v>
      </c>
      <c r="AG21" s="14">
        <v>21.7</v>
      </c>
      <c r="AH21" s="14">
        <v>19.3</v>
      </c>
      <c r="AI21" s="14">
        <v>24.1</v>
      </c>
      <c r="AJ21" s="14">
        <v>20</v>
      </c>
      <c r="AK21" s="14">
        <v>18.2</v>
      </c>
      <c r="AL21" s="14">
        <v>22</v>
      </c>
      <c r="AM21" s="14" t="s">
        <v>36</v>
      </c>
      <c r="AN21" s="14">
        <v>18.8</v>
      </c>
      <c r="AO21" s="14">
        <v>17.399999999999999</v>
      </c>
      <c r="AP21" s="14">
        <v>20.2</v>
      </c>
      <c r="AQ21" s="14">
        <v>20.8</v>
      </c>
      <c r="AR21" s="14">
        <v>17.899999999999999</v>
      </c>
      <c r="AS21" s="14">
        <v>23</v>
      </c>
      <c r="AT21" s="14">
        <v>16.7</v>
      </c>
      <c r="AU21" s="14">
        <v>15.7</v>
      </c>
      <c r="AV21" s="14">
        <v>17.7</v>
      </c>
      <c r="AW21" s="14">
        <v>18.899999999999999</v>
      </c>
      <c r="AX21" s="14">
        <v>17.3</v>
      </c>
      <c r="AY21" s="14">
        <v>20.3</v>
      </c>
      <c r="AZ21" s="14">
        <v>24.1</v>
      </c>
      <c r="BA21" s="14">
        <v>22.1</v>
      </c>
      <c r="BB21" s="14">
        <v>25.4</v>
      </c>
      <c r="BC21" s="14">
        <v>21.5</v>
      </c>
      <c r="BD21" s="14">
        <v>19.899999999999999</v>
      </c>
      <c r="BE21" s="14">
        <v>22.9</v>
      </c>
    </row>
    <row r="22" spans="1:57" x14ac:dyDescent="0.2">
      <c r="A22" s="22" t="s">
        <v>355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 t="s">
        <v>355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 t="s">
        <v>355</v>
      </c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</sheetData>
  <mergeCells count="18">
    <mergeCell ref="Q2:S2"/>
    <mergeCell ref="B2:D2"/>
    <mergeCell ref="E2:G2"/>
    <mergeCell ref="H2:J2"/>
    <mergeCell ref="K2:M2"/>
    <mergeCell ref="N2:P2"/>
    <mergeCell ref="BC2:BE2"/>
    <mergeCell ref="U2:W2"/>
    <mergeCell ref="X2:Z2"/>
    <mergeCell ref="AA2:AC2"/>
    <mergeCell ref="AD2:AF2"/>
    <mergeCell ref="AG2:AI2"/>
    <mergeCell ref="AJ2:AL2"/>
    <mergeCell ref="AN2:AP2"/>
    <mergeCell ref="AQ2:AS2"/>
    <mergeCell ref="AT2:AV2"/>
    <mergeCell ref="AW2:AY2"/>
    <mergeCell ref="AZ2:B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9B21-35D8-437C-952F-CAF6F46F6797}">
  <dimension ref="A1:S48"/>
  <sheetViews>
    <sheetView view="pageBreakPreview" topLeftCell="A29" zoomScale="150" zoomScaleNormal="100" zoomScaleSheetLayoutView="150" workbookViewId="0">
      <selection activeCell="A48" sqref="A48:XFD48"/>
    </sheetView>
  </sheetViews>
  <sheetFormatPr defaultRowHeight="9.6" x14ac:dyDescent="0.2"/>
  <cols>
    <col min="1" max="1" width="16.6640625" style="1" customWidth="1"/>
    <col min="2" max="2" width="4.66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363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87</v>
      </c>
      <c r="B5" s="1">
        <v>18640</v>
      </c>
      <c r="C5" s="1">
        <v>1263</v>
      </c>
      <c r="D5" s="1">
        <v>353</v>
      </c>
      <c r="E5" s="1">
        <v>842</v>
      </c>
      <c r="F5" s="1">
        <v>747</v>
      </c>
      <c r="G5" s="1">
        <v>920</v>
      </c>
      <c r="H5" s="1">
        <v>1057</v>
      </c>
      <c r="I5" s="1">
        <v>676</v>
      </c>
      <c r="J5" s="1">
        <v>1765</v>
      </c>
      <c r="K5" s="1">
        <v>1077</v>
      </c>
      <c r="L5" s="1">
        <v>1211</v>
      </c>
      <c r="M5" s="1">
        <v>1712</v>
      </c>
      <c r="N5" s="1">
        <v>1686</v>
      </c>
      <c r="O5" s="1">
        <v>499</v>
      </c>
      <c r="P5" s="1">
        <v>1129</v>
      </c>
      <c r="Q5" s="1">
        <v>1229</v>
      </c>
      <c r="R5" s="1">
        <v>1274</v>
      </c>
      <c r="S5" s="1">
        <v>1200</v>
      </c>
    </row>
    <row r="6" spans="1:19" x14ac:dyDescent="0.2">
      <c r="A6" s="1" t="s">
        <v>88</v>
      </c>
      <c r="B6" s="1">
        <v>33</v>
      </c>
      <c r="C6" s="1">
        <v>0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18</v>
      </c>
      <c r="K6" s="1">
        <v>1</v>
      </c>
      <c r="L6" s="1">
        <v>1</v>
      </c>
      <c r="M6" s="1">
        <v>4</v>
      </c>
      <c r="N6" s="1">
        <v>0</v>
      </c>
      <c r="O6" s="1">
        <v>4</v>
      </c>
      <c r="P6" s="1">
        <v>2</v>
      </c>
      <c r="Q6" s="1">
        <v>0</v>
      </c>
      <c r="R6" s="1">
        <v>0</v>
      </c>
      <c r="S6" s="1">
        <v>2</v>
      </c>
    </row>
    <row r="7" spans="1:19" x14ac:dyDescent="0.2">
      <c r="A7" s="1" t="s">
        <v>89</v>
      </c>
      <c r="B7" s="1">
        <v>33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4</v>
      </c>
      <c r="I7" s="1">
        <v>3</v>
      </c>
      <c r="J7" s="1">
        <v>15</v>
      </c>
      <c r="K7" s="1">
        <v>0</v>
      </c>
      <c r="L7" s="1">
        <v>0</v>
      </c>
      <c r="M7" s="1">
        <v>6</v>
      </c>
      <c r="N7" s="1">
        <v>0</v>
      </c>
      <c r="O7" s="1">
        <v>0</v>
      </c>
      <c r="P7" s="1">
        <v>0</v>
      </c>
      <c r="Q7" s="1">
        <v>0</v>
      </c>
      <c r="R7" s="1">
        <v>1</v>
      </c>
      <c r="S7" s="1">
        <v>2</v>
      </c>
    </row>
    <row r="8" spans="1:19" x14ac:dyDescent="0.2">
      <c r="A8" s="1" t="s">
        <v>90</v>
      </c>
      <c r="B8" s="1">
        <v>458</v>
      </c>
      <c r="C8" s="1">
        <v>0</v>
      </c>
      <c r="D8" s="1">
        <v>0</v>
      </c>
      <c r="E8" s="1">
        <v>0</v>
      </c>
      <c r="F8" s="1">
        <v>0</v>
      </c>
      <c r="G8" s="1">
        <v>14</v>
      </c>
      <c r="H8" s="1">
        <v>3</v>
      </c>
      <c r="I8" s="1">
        <v>32</v>
      </c>
      <c r="J8" s="1">
        <v>176</v>
      </c>
      <c r="K8" s="1">
        <v>1</v>
      </c>
      <c r="L8" s="1">
        <v>7</v>
      </c>
      <c r="M8" s="1">
        <v>34</v>
      </c>
      <c r="N8" s="1">
        <v>17</v>
      </c>
      <c r="O8" s="1">
        <v>6</v>
      </c>
      <c r="P8" s="1">
        <v>37</v>
      </c>
      <c r="Q8" s="1">
        <v>55</v>
      </c>
      <c r="R8" s="1">
        <v>10</v>
      </c>
      <c r="S8" s="1">
        <v>66</v>
      </c>
    </row>
    <row r="9" spans="1:19" x14ac:dyDescent="0.2">
      <c r="A9" s="1" t="s">
        <v>91</v>
      </c>
      <c r="B9" s="1">
        <v>14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10</v>
      </c>
      <c r="K9" s="1">
        <v>0</v>
      </c>
      <c r="L9" s="1">
        <v>1</v>
      </c>
      <c r="M9" s="1">
        <v>1</v>
      </c>
      <c r="N9" s="1">
        <v>1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92</v>
      </c>
      <c r="B10" s="1">
        <v>64</v>
      </c>
      <c r="C10" s="1">
        <v>0</v>
      </c>
      <c r="D10" s="1">
        <v>0</v>
      </c>
      <c r="E10" s="1">
        <v>0</v>
      </c>
      <c r="F10" s="1">
        <v>7</v>
      </c>
      <c r="G10" s="1">
        <v>1</v>
      </c>
      <c r="H10" s="1">
        <v>0</v>
      </c>
      <c r="I10" s="1">
        <v>0</v>
      </c>
      <c r="J10" s="1">
        <v>3</v>
      </c>
      <c r="K10" s="1">
        <v>51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</row>
    <row r="11" spans="1:19" x14ac:dyDescent="0.2">
      <c r="A11" s="1" t="s">
        <v>93</v>
      </c>
      <c r="B11" s="1">
        <v>424</v>
      </c>
      <c r="C11" s="1">
        <v>8</v>
      </c>
      <c r="D11" s="1">
        <v>0</v>
      </c>
      <c r="E11" s="1">
        <v>0</v>
      </c>
      <c r="F11" s="1">
        <v>0</v>
      </c>
      <c r="G11" s="1">
        <v>9</v>
      </c>
      <c r="H11" s="1">
        <v>59</v>
      </c>
      <c r="I11" s="1">
        <v>125</v>
      </c>
      <c r="J11" s="1">
        <v>101</v>
      </c>
      <c r="K11" s="1">
        <v>5</v>
      </c>
      <c r="L11" s="1">
        <v>6</v>
      </c>
      <c r="M11" s="1">
        <v>1</v>
      </c>
      <c r="N11" s="1">
        <v>24</v>
      </c>
      <c r="O11" s="1">
        <v>0</v>
      </c>
      <c r="P11" s="1">
        <v>0</v>
      </c>
      <c r="Q11" s="1">
        <v>5</v>
      </c>
      <c r="R11" s="1">
        <v>0</v>
      </c>
      <c r="S11" s="1">
        <v>81</v>
      </c>
    </row>
    <row r="12" spans="1:19" x14ac:dyDescent="0.2">
      <c r="A12" s="1" t="s">
        <v>94</v>
      </c>
      <c r="B12" s="1">
        <v>1316</v>
      </c>
      <c r="C12" s="1">
        <v>31</v>
      </c>
      <c r="D12" s="1">
        <v>0</v>
      </c>
      <c r="E12" s="1">
        <v>29</v>
      </c>
      <c r="F12" s="1">
        <v>37</v>
      </c>
      <c r="G12" s="1">
        <v>14</v>
      </c>
      <c r="H12" s="1">
        <v>23</v>
      </c>
      <c r="I12" s="1">
        <v>97</v>
      </c>
      <c r="J12" s="1">
        <v>223</v>
      </c>
      <c r="K12" s="1">
        <v>66</v>
      </c>
      <c r="L12" s="1">
        <v>539</v>
      </c>
      <c r="M12" s="1">
        <v>73</v>
      </c>
      <c r="N12" s="1">
        <v>48</v>
      </c>
      <c r="O12" s="1">
        <v>2</v>
      </c>
      <c r="P12" s="1">
        <v>0</v>
      </c>
      <c r="Q12" s="1">
        <v>0</v>
      </c>
      <c r="R12" s="1">
        <v>0</v>
      </c>
      <c r="S12" s="1">
        <v>134</v>
      </c>
    </row>
    <row r="13" spans="1:19" x14ac:dyDescent="0.2">
      <c r="A13" s="1" t="s">
        <v>95</v>
      </c>
      <c r="B13" s="1">
        <v>21</v>
      </c>
      <c r="C13" s="1">
        <v>0</v>
      </c>
      <c r="D13" s="1">
        <v>0</v>
      </c>
      <c r="E13" s="1">
        <v>0</v>
      </c>
      <c r="F13" s="1">
        <v>0</v>
      </c>
      <c r="G13" s="1">
        <v>5</v>
      </c>
      <c r="H13" s="1">
        <v>0</v>
      </c>
      <c r="I13" s="1">
        <v>0</v>
      </c>
      <c r="J13" s="1">
        <v>2</v>
      </c>
      <c r="K13" s="1">
        <v>12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</v>
      </c>
    </row>
    <row r="14" spans="1:19" x14ac:dyDescent="0.2">
      <c r="A14" s="1" t="s">
        <v>96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97</v>
      </c>
      <c r="B15" s="1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4</v>
      </c>
      <c r="R15" s="1">
        <v>0</v>
      </c>
      <c r="S15" s="1">
        <v>2</v>
      </c>
    </row>
    <row r="16" spans="1:19" x14ac:dyDescent="0.2">
      <c r="A16" s="1" t="s">
        <v>98</v>
      </c>
      <c r="B16" s="1">
        <v>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51</v>
      </c>
      <c r="B17" s="1">
        <v>343</v>
      </c>
      <c r="C17" s="1">
        <v>1</v>
      </c>
      <c r="D17" s="1">
        <v>0</v>
      </c>
      <c r="E17" s="1">
        <v>9</v>
      </c>
      <c r="F17" s="1">
        <v>0</v>
      </c>
      <c r="G17" s="1">
        <v>67</v>
      </c>
      <c r="H17" s="1">
        <v>20</v>
      </c>
      <c r="I17" s="1">
        <v>6</v>
      </c>
      <c r="J17" s="1">
        <v>22</v>
      </c>
      <c r="K17" s="1">
        <v>51</v>
      </c>
      <c r="L17" s="1">
        <v>3</v>
      </c>
      <c r="M17" s="1">
        <v>12</v>
      </c>
      <c r="N17" s="1">
        <v>84</v>
      </c>
      <c r="O17" s="1">
        <v>0</v>
      </c>
      <c r="P17" s="1">
        <v>0</v>
      </c>
      <c r="Q17" s="1">
        <v>0</v>
      </c>
      <c r="R17" s="1">
        <v>0</v>
      </c>
      <c r="S17" s="1">
        <v>68</v>
      </c>
    </row>
    <row r="19" spans="1:19" x14ac:dyDescent="0.2">
      <c r="A19" s="1" t="s">
        <v>333</v>
      </c>
      <c r="B19" s="1">
        <v>10466</v>
      </c>
      <c r="C19" s="1">
        <v>618</v>
      </c>
      <c r="D19" s="1">
        <v>165</v>
      </c>
      <c r="E19" s="1">
        <v>422</v>
      </c>
      <c r="F19" s="1">
        <v>367</v>
      </c>
      <c r="G19" s="1">
        <v>496</v>
      </c>
      <c r="H19" s="1">
        <v>553</v>
      </c>
      <c r="I19" s="1">
        <v>460</v>
      </c>
      <c r="J19" s="1">
        <v>1143</v>
      </c>
      <c r="K19" s="1">
        <v>638</v>
      </c>
      <c r="L19" s="1">
        <v>874</v>
      </c>
      <c r="M19" s="1">
        <v>936</v>
      </c>
      <c r="N19" s="1">
        <v>955</v>
      </c>
      <c r="O19" s="1">
        <v>262</v>
      </c>
      <c r="P19" s="1">
        <v>586</v>
      </c>
      <c r="Q19" s="1">
        <v>625</v>
      </c>
      <c r="R19" s="1">
        <v>604</v>
      </c>
      <c r="S19" s="1">
        <v>762</v>
      </c>
    </row>
    <row r="20" spans="1:19" x14ac:dyDescent="0.2">
      <c r="A20" s="1" t="s">
        <v>87</v>
      </c>
      <c r="B20" s="1">
        <v>9158</v>
      </c>
      <c r="C20" s="1">
        <v>603</v>
      </c>
      <c r="D20" s="1">
        <v>165</v>
      </c>
      <c r="E20" s="1">
        <v>407</v>
      </c>
      <c r="F20" s="1">
        <v>351</v>
      </c>
      <c r="G20" s="1">
        <v>443</v>
      </c>
      <c r="H20" s="1">
        <v>507</v>
      </c>
      <c r="I20" s="1">
        <v>338</v>
      </c>
      <c r="J20" s="1">
        <v>861</v>
      </c>
      <c r="K20" s="1">
        <v>541</v>
      </c>
      <c r="L20" s="1">
        <v>602</v>
      </c>
      <c r="M20" s="1">
        <v>863</v>
      </c>
      <c r="N20" s="1">
        <v>870</v>
      </c>
      <c r="O20" s="1">
        <v>256</v>
      </c>
      <c r="P20" s="1">
        <v>567</v>
      </c>
      <c r="Q20" s="1">
        <v>597</v>
      </c>
      <c r="R20" s="1">
        <v>597</v>
      </c>
      <c r="S20" s="1">
        <v>590</v>
      </c>
    </row>
    <row r="21" spans="1:19" x14ac:dyDescent="0.2">
      <c r="A21" s="1" t="s">
        <v>88</v>
      </c>
      <c r="B21" s="1">
        <v>14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9</v>
      </c>
      <c r="K21" s="1">
        <v>1</v>
      </c>
      <c r="L21" s="1">
        <v>0</v>
      </c>
      <c r="M21" s="1">
        <v>1</v>
      </c>
      <c r="N21" s="1">
        <v>0</v>
      </c>
      <c r="O21" s="1">
        <v>1</v>
      </c>
      <c r="P21" s="1">
        <v>1</v>
      </c>
      <c r="Q21" s="1">
        <v>0</v>
      </c>
      <c r="R21" s="1">
        <v>0</v>
      </c>
      <c r="S21" s="1">
        <v>0</v>
      </c>
    </row>
    <row r="22" spans="1:19" x14ac:dyDescent="0.2">
      <c r="A22" s="1" t="s">
        <v>89</v>
      </c>
      <c r="B22" s="1">
        <v>14</v>
      </c>
      <c r="C22" s="1">
        <v>1</v>
      </c>
      <c r="D22" s="1">
        <v>0</v>
      </c>
      <c r="E22" s="1">
        <v>0</v>
      </c>
      <c r="F22" s="1">
        <v>1</v>
      </c>
      <c r="G22" s="1">
        <v>0</v>
      </c>
      <c r="H22" s="1">
        <v>2</v>
      </c>
      <c r="I22" s="1">
        <v>1</v>
      </c>
      <c r="J22" s="1">
        <v>6</v>
      </c>
      <c r="K22" s="1">
        <v>0</v>
      </c>
      <c r="L22" s="1">
        <v>0</v>
      </c>
      <c r="M22" s="1">
        <v>3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90</v>
      </c>
      <c r="B23" s="1">
        <v>226</v>
      </c>
      <c r="C23" s="1">
        <v>0</v>
      </c>
      <c r="D23" s="1">
        <v>0</v>
      </c>
      <c r="E23" s="1">
        <v>0</v>
      </c>
      <c r="F23" s="1">
        <v>0</v>
      </c>
      <c r="G23" s="1">
        <v>5</v>
      </c>
      <c r="H23" s="1">
        <v>2</v>
      </c>
      <c r="I23" s="1">
        <v>13</v>
      </c>
      <c r="J23" s="1">
        <v>88</v>
      </c>
      <c r="K23" s="1">
        <v>1</v>
      </c>
      <c r="L23" s="1">
        <v>5</v>
      </c>
      <c r="M23" s="1">
        <v>17</v>
      </c>
      <c r="N23" s="1">
        <v>9</v>
      </c>
      <c r="O23" s="1">
        <v>4</v>
      </c>
      <c r="P23" s="1">
        <v>18</v>
      </c>
      <c r="Q23" s="1">
        <v>23</v>
      </c>
      <c r="R23" s="1">
        <v>7</v>
      </c>
      <c r="S23" s="1">
        <v>34</v>
      </c>
    </row>
    <row r="24" spans="1:19" x14ac:dyDescent="0.2">
      <c r="A24" s="1" t="s">
        <v>91</v>
      </c>
      <c r="B24" s="1">
        <v>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92</v>
      </c>
      <c r="B25" s="1">
        <v>28</v>
      </c>
      <c r="C25" s="1">
        <v>0</v>
      </c>
      <c r="D25" s="1">
        <v>0</v>
      </c>
      <c r="E25" s="1">
        <v>0</v>
      </c>
      <c r="F25" s="1">
        <v>2</v>
      </c>
      <c r="G25" s="1">
        <v>1</v>
      </c>
      <c r="H25" s="1">
        <v>0</v>
      </c>
      <c r="I25" s="1">
        <v>0</v>
      </c>
      <c r="J25" s="1">
        <v>0</v>
      </c>
      <c r="K25" s="1">
        <v>25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93</v>
      </c>
      <c r="B26" s="1">
        <v>192</v>
      </c>
      <c r="C26" s="1">
        <v>2</v>
      </c>
      <c r="D26" s="1">
        <v>0</v>
      </c>
      <c r="E26" s="1">
        <v>0</v>
      </c>
      <c r="F26" s="1">
        <v>0</v>
      </c>
      <c r="G26" s="1">
        <v>4</v>
      </c>
      <c r="H26" s="1">
        <v>21</v>
      </c>
      <c r="I26" s="1">
        <v>59</v>
      </c>
      <c r="J26" s="1">
        <v>49</v>
      </c>
      <c r="K26" s="1">
        <v>3</v>
      </c>
      <c r="L26" s="1">
        <v>2</v>
      </c>
      <c r="M26" s="1">
        <v>0</v>
      </c>
      <c r="N26" s="1">
        <v>9</v>
      </c>
      <c r="O26" s="1">
        <v>0</v>
      </c>
      <c r="P26" s="1">
        <v>0</v>
      </c>
      <c r="Q26" s="1">
        <v>2</v>
      </c>
      <c r="R26" s="1">
        <v>0</v>
      </c>
      <c r="S26" s="1">
        <v>41</v>
      </c>
    </row>
    <row r="27" spans="1:19" x14ac:dyDescent="0.2">
      <c r="A27" s="1" t="s">
        <v>94</v>
      </c>
      <c r="B27" s="1">
        <v>640</v>
      </c>
      <c r="C27" s="1">
        <v>12</v>
      </c>
      <c r="D27" s="1">
        <v>0</v>
      </c>
      <c r="E27" s="1">
        <v>10</v>
      </c>
      <c r="F27" s="1">
        <v>12</v>
      </c>
      <c r="G27" s="1">
        <v>10</v>
      </c>
      <c r="H27" s="1">
        <v>13</v>
      </c>
      <c r="I27" s="1">
        <v>42</v>
      </c>
      <c r="J27" s="1">
        <v>113</v>
      </c>
      <c r="K27" s="1">
        <v>35</v>
      </c>
      <c r="L27" s="1">
        <v>261</v>
      </c>
      <c r="M27" s="1">
        <v>44</v>
      </c>
      <c r="N27" s="1">
        <v>25</v>
      </c>
      <c r="O27" s="1">
        <v>1</v>
      </c>
      <c r="P27" s="1">
        <v>0</v>
      </c>
      <c r="Q27" s="1">
        <v>0</v>
      </c>
      <c r="R27" s="1">
        <v>0</v>
      </c>
      <c r="S27" s="1">
        <v>62</v>
      </c>
    </row>
    <row r="28" spans="1:19" x14ac:dyDescent="0.2">
      <c r="A28" s="1" t="s">
        <v>95</v>
      </c>
      <c r="B28" s="1">
        <v>10</v>
      </c>
      <c r="C28" s="1">
        <v>0</v>
      </c>
      <c r="D28" s="1">
        <v>0</v>
      </c>
      <c r="E28" s="1">
        <v>0</v>
      </c>
      <c r="F28" s="1">
        <v>0</v>
      </c>
      <c r="G28" s="1">
        <v>3</v>
      </c>
      <c r="H28" s="1">
        <v>0</v>
      </c>
      <c r="I28" s="1">
        <v>0</v>
      </c>
      <c r="J28" s="1">
        <v>2</v>
      </c>
      <c r="K28" s="1">
        <v>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</v>
      </c>
    </row>
    <row r="29" spans="1:19" x14ac:dyDescent="0.2">
      <c r="A29" s="1" t="s">
        <v>96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97</v>
      </c>
      <c r="B30" s="1">
        <v>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3</v>
      </c>
      <c r="R30" s="1">
        <v>0</v>
      </c>
      <c r="S30" s="1">
        <v>2</v>
      </c>
    </row>
    <row r="31" spans="1:19" x14ac:dyDescent="0.2">
      <c r="A31" s="1" t="s">
        <v>98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51</v>
      </c>
      <c r="B32" s="1">
        <v>166</v>
      </c>
      <c r="C32" s="1">
        <v>0</v>
      </c>
      <c r="D32" s="1">
        <v>0</v>
      </c>
      <c r="E32" s="1">
        <v>5</v>
      </c>
      <c r="F32" s="1">
        <v>0</v>
      </c>
      <c r="G32" s="1">
        <v>30</v>
      </c>
      <c r="H32" s="1">
        <v>8</v>
      </c>
      <c r="I32" s="1">
        <v>2</v>
      </c>
      <c r="J32" s="1">
        <v>10</v>
      </c>
      <c r="K32" s="1">
        <v>28</v>
      </c>
      <c r="L32" s="1">
        <v>2</v>
      </c>
      <c r="M32" s="1">
        <v>7</v>
      </c>
      <c r="N32" s="1">
        <v>42</v>
      </c>
      <c r="O32" s="1">
        <v>0</v>
      </c>
      <c r="P32" s="1">
        <v>0</v>
      </c>
      <c r="Q32" s="1">
        <v>0</v>
      </c>
      <c r="R32" s="1">
        <v>0</v>
      </c>
      <c r="S32" s="1">
        <v>32</v>
      </c>
    </row>
    <row r="34" spans="1:19" x14ac:dyDescent="0.2">
      <c r="A34" s="1" t="s">
        <v>321</v>
      </c>
      <c r="B34" s="1">
        <v>10896</v>
      </c>
      <c r="C34" s="1">
        <v>687</v>
      </c>
      <c r="D34" s="1">
        <v>188</v>
      </c>
      <c r="E34" s="1">
        <v>458</v>
      </c>
      <c r="F34" s="1">
        <v>426</v>
      </c>
      <c r="G34" s="1">
        <v>534</v>
      </c>
      <c r="H34" s="1">
        <v>613</v>
      </c>
      <c r="I34" s="1">
        <v>487</v>
      </c>
      <c r="J34" s="1">
        <v>1192</v>
      </c>
      <c r="K34" s="1">
        <v>626</v>
      </c>
      <c r="L34" s="1">
        <v>896</v>
      </c>
      <c r="M34" s="1">
        <v>907</v>
      </c>
      <c r="N34" s="1">
        <v>906</v>
      </c>
      <c r="O34" s="1">
        <v>249</v>
      </c>
      <c r="P34" s="1">
        <v>582</v>
      </c>
      <c r="Q34" s="1">
        <v>668</v>
      </c>
      <c r="R34" s="1">
        <v>681</v>
      </c>
      <c r="S34" s="1">
        <v>796</v>
      </c>
    </row>
    <row r="35" spans="1:19" x14ac:dyDescent="0.2">
      <c r="A35" s="1" t="s">
        <v>87</v>
      </c>
      <c r="B35" s="1">
        <v>9482</v>
      </c>
      <c r="C35" s="1">
        <v>660</v>
      </c>
      <c r="D35" s="1">
        <v>188</v>
      </c>
      <c r="E35" s="1">
        <v>435</v>
      </c>
      <c r="F35" s="1">
        <v>396</v>
      </c>
      <c r="G35" s="1">
        <v>477</v>
      </c>
      <c r="H35" s="1">
        <v>550</v>
      </c>
      <c r="I35" s="1">
        <v>338</v>
      </c>
      <c r="J35" s="1">
        <v>904</v>
      </c>
      <c r="K35" s="1">
        <v>536</v>
      </c>
      <c r="L35" s="1">
        <v>609</v>
      </c>
      <c r="M35" s="1">
        <v>849</v>
      </c>
      <c r="N35" s="1">
        <v>816</v>
      </c>
      <c r="O35" s="1">
        <v>243</v>
      </c>
      <c r="P35" s="1">
        <v>562</v>
      </c>
      <c r="Q35" s="1">
        <v>632</v>
      </c>
      <c r="R35" s="1">
        <v>677</v>
      </c>
      <c r="S35" s="1">
        <v>610</v>
      </c>
    </row>
    <row r="36" spans="1:19" x14ac:dyDescent="0.2">
      <c r="A36" s="1" t="s">
        <v>88</v>
      </c>
      <c r="B36" s="1">
        <v>19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9</v>
      </c>
      <c r="K36" s="1">
        <v>0</v>
      </c>
      <c r="L36" s="1">
        <v>1</v>
      </c>
      <c r="M36" s="1">
        <v>3</v>
      </c>
      <c r="N36" s="1">
        <v>0</v>
      </c>
      <c r="O36" s="1">
        <v>3</v>
      </c>
      <c r="P36" s="1">
        <v>1</v>
      </c>
      <c r="Q36" s="1">
        <v>0</v>
      </c>
      <c r="R36" s="1">
        <v>0</v>
      </c>
      <c r="S36" s="1">
        <v>2</v>
      </c>
    </row>
    <row r="37" spans="1:19" x14ac:dyDescent="0.2">
      <c r="A37" s="1" t="s">
        <v>89</v>
      </c>
      <c r="B37" s="1">
        <v>19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</v>
      </c>
      <c r="I37" s="1">
        <v>2</v>
      </c>
      <c r="J37" s="1">
        <v>9</v>
      </c>
      <c r="K37" s="1">
        <v>0</v>
      </c>
      <c r="L37" s="1">
        <v>0</v>
      </c>
      <c r="M37" s="1">
        <v>3</v>
      </c>
      <c r="N37" s="1">
        <v>0</v>
      </c>
      <c r="O37" s="1">
        <v>0</v>
      </c>
      <c r="P37" s="1">
        <v>0</v>
      </c>
      <c r="Q37" s="1">
        <v>0</v>
      </c>
      <c r="R37" s="1">
        <v>1</v>
      </c>
      <c r="S37" s="1">
        <v>2</v>
      </c>
    </row>
    <row r="38" spans="1:19" x14ac:dyDescent="0.2">
      <c r="A38" s="1" t="s">
        <v>90</v>
      </c>
      <c r="B38" s="1">
        <v>232</v>
      </c>
      <c r="C38" s="1">
        <v>0</v>
      </c>
      <c r="D38" s="1">
        <v>0</v>
      </c>
      <c r="E38" s="1">
        <v>0</v>
      </c>
      <c r="F38" s="1">
        <v>0</v>
      </c>
      <c r="G38" s="1">
        <v>9</v>
      </c>
      <c r="H38" s="1">
        <v>1</v>
      </c>
      <c r="I38" s="1">
        <v>19</v>
      </c>
      <c r="J38" s="1">
        <v>88</v>
      </c>
      <c r="K38" s="1">
        <v>0</v>
      </c>
      <c r="L38" s="1">
        <v>2</v>
      </c>
      <c r="M38" s="1">
        <v>17</v>
      </c>
      <c r="N38" s="1">
        <v>8</v>
      </c>
      <c r="O38" s="1">
        <v>2</v>
      </c>
      <c r="P38" s="1">
        <v>19</v>
      </c>
      <c r="Q38" s="1">
        <v>32</v>
      </c>
      <c r="R38" s="1">
        <v>3</v>
      </c>
      <c r="S38" s="1">
        <v>32</v>
      </c>
    </row>
    <row r="39" spans="1:19" x14ac:dyDescent="0.2">
      <c r="A39" s="1" t="s">
        <v>91</v>
      </c>
      <c r="B39" s="1">
        <v>8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5</v>
      </c>
      <c r="K39" s="1">
        <v>0</v>
      </c>
      <c r="L39" s="1">
        <v>1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92</v>
      </c>
      <c r="B40" s="1">
        <v>36</v>
      </c>
      <c r="C40" s="1">
        <v>0</v>
      </c>
      <c r="D40" s="1">
        <v>0</v>
      </c>
      <c r="E40" s="1">
        <v>0</v>
      </c>
      <c r="F40" s="1">
        <v>5</v>
      </c>
      <c r="G40" s="1">
        <v>0</v>
      </c>
      <c r="H40" s="1">
        <v>0</v>
      </c>
      <c r="I40" s="1">
        <v>0</v>
      </c>
      <c r="J40" s="1">
        <v>3</v>
      </c>
      <c r="K40" s="1">
        <v>26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1</v>
      </c>
    </row>
    <row r="41" spans="1:19" x14ac:dyDescent="0.2">
      <c r="A41" s="1" t="s">
        <v>93</v>
      </c>
      <c r="B41" s="1">
        <v>232</v>
      </c>
      <c r="C41" s="1">
        <v>6</v>
      </c>
      <c r="D41" s="1">
        <v>0</v>
      </c>
      <c r="E41" s="1">
        <v>0</v>
      </c>
      <c r="F41" s="1">
        <v>0</v>
      </c>
      <c r="G41" s="1">
        <v>5</v>
      </c>
      <c r="H41" s="1">
        <v>38</v>
      </c>
      <c r="I41" s="1">
        <v>66</v>
      </c>
      <c r="J41" s="1">
        <v>52</v>
      </c>
      <c r="K41" s="1">
        <v>2</v>
      </c>
      <c r="L41" s="1">
        <v>4</v>
      </c>
      <c r="M41" s="1">
        <v>1</v>
      </c>
      <c r="N41" s="1">
        <v>15</v>
      </c>
      <c r="O41" s="1">
        <v>0</v>
      </c>
      <c r="P41" s="1">
        <v>0</v>
      </c>
      <c r="Q41" s="1">
        <v>3</v>
      </c>
      <c r="R41" s="1">
        <v>0</v>
      </c>
      <c r="S41" s="1">
        <v>40</v>
      </c>
    </row>
    <row r="42" spans="1:19" x14ac:dyDescent="0.2">
      <c r="A42" s="1" t="s">
        <v>94</v>
      </c>
      <c r="B42" s="1">
        <v>676</v>
      </c>
      <c r="C42" s="1">
        <v>19</v>
      </c>
      <c r="D42" s="1">
        <v>0</v>
      </c>
      <c r="E42" s="1">
        <v>19</v>
      </c>
      <c r="F42" s="1">
        <v>25</v>
      </c>
      <c r="G42" s="1">
        <v>4</v>
      </c>
      <c r="H42" s="1">
        <v>10</v>
      </c>
      <c r="I42" s="1">
        <v>55</v>
      </c>
      <c r="J42" s="1">
        <v>110</v>
      </c>
      <c r="K42" s="1">
        <v>31</v>
      </c>
      <c r="L42" s="1">
        <v>278</v>
      </c>
      <c r="M42" s="1">
        <v>29</v>
      </c>
      <c r="N42" s="1">
        <v>23</v>
      </c>
      <c r="O42" s="1">
        <v>1</v>
      </c>
      <c r="P42" s="1">
        <v>0</v>
      </c>
      <c r="Q42" s="1">
        <v>0</v>
      </c>
      <c r="R42" s="1">
        <v>0</v>
      </c>
      <c r="S42" s="1">
        <v>72</v>
      </c>
    </row>
    <row r="43" spans="1:19" x14ac:dyDescent="0.2">
      <c r="A43" s="1" t="s">
        <v>95</v>
      </c>
      <c r="B43" s="1">
        <v>11</v>
      </c>
      <c r="C43" s="1">
        <v>0</v>
      </c>
      <c r="D43" s="1">
        <v>0</v>
      </c>
      <c r="E43" s="1">
        <v>0</v>
      </c>
      <c r="F43" s="1">
        <v>0</v>
      </c>
      <c r="G43" s="1">
        <v>2</v>
      </c>
      <c r="H43" s="1">
        <v>0</v>
      </c>
      <c r="I43" s="1">
        <v>0</v>
      </c>
      <c r="J43" s="1">
        <v>0</v>
      </c>
      <c r="K43" s="1">
        <v>8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</v>
      </c>
    </row>
    <row r="44" spans="1:19" x14ac:dyDescent="0.2">
      <c r="A44" s="1" t="s">
        <v>96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97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</row>
    <row r="46" spans="1:19" x14ac:dyDescent="0.2">
      <c r="A46" s="1" t="s">
        <v>98</v>
      </c>
      <c r="B46" s="1">
        <v>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51</v>
      </c>
      <c r="B47" s="1">
        <v>177</v>
      </c>
      <c r="C47" s="1">
        <v>1</v>
      </c>
      <c r="D47" s="1">
        <v>0</v>
      </c>
      <c r="E47" s="1">
        <v>4</v>
      </c>
      <c r="F47" s="1">
        <v>0</v>
      </c>
      <c r="G47" s="1">
        <v>37</v>
      </c>
      <c r="H47" s="1">
        <v>12</v>
      </c>
      <c r="I47" s="1">
        <v>4</v>
      </c>
      <c r="J47" s="1">
        <v>12</v>
      </c>
      <c r="K47" s="1">
        <v>23</v>
      </c>
      <c r="L47" s="1">
        <v>1</v>
      </c>
      <c r="M47" s="1">
        <v>5</v>
      </c>
      <c r="N47" s="1">
        <v>42</v>
      </c>
      <c r="O47" s="1">
        <v>0</v>
      </c>
      <c r="P47" s="1">
        <v>0</v>
      </c>
      <c r="Q47" s="1">
        <v>0</v>
      </c>
      <c r="R47" s="1">
        <v>0</v>
      </c>
      <c r="S47" s="1">
        <v>36</v>
      </c>
    </row>
    <row r="48" spans="1:19" x14ac:dyDescent="0.2">
      <c r="A48" s="42" t="s">
        <v>355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</sheetData>
  <mergeCells count="1">
    <mergeCell ref="A48:S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78E6-80AA-4E42-BA86-4FBF2C6F8929}">
  <dimension ref="A1:S10"/>
  <sheetViews>
    <sheetView view="pageBreakPreview" zoomScale="150" zoomScaleNormal="100" zoomScaleSheetLayoutView="150" workbookViewId="0">
      <selection activeCell="A10" sqref="A10:XFD10"/>
    </sheetView>
  </sheetViews>
  <sheetFormatPr defaultRowHeight="9.6" x14ac:dyDescent="0.2"/>
  <cols>
    <col min="1" max="1" width="15.6640625" style="1" customWidth="1"/>
    <col min="2" max="19" width="3.88671875" style="1" customWidth="1"/>
    <col min="20" max="16384" width="8.88671875" style="1"/>
  </cols>
  <sheetData>
    <row r="1" spans="1:19" x14ac:dyDescent="0.2">
      <c r="A1" s="1" t="s">
        <v>364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336</v>
      </c>
      <c r="C4" s="1">
        <v>1</v>
      </c>
      <c r="D4" s="1">
        <v>0</v>
      </c>
      <c r="E4" s="1">
        <v>9</v>
      </c>
      <c r="F4" s="1">
        <v>0</v>
      </c>
      <c r="G4" s="1">
        <v>67</v>
      </c>
      <c r="H4" s="1">
        <v>19</v>
      </c>
      <c r="I4" s="1">
        <v>6</v>
      </c>
      <c r="J4" s="1">
        <v>22</v>
      </c>
      <c r="K4" s="1">
        <v>50</v>
      </c>
      <c r="L4" s="1">
        <v>3</v>
      </c>
      <c r="M4" s="1">
        <v>11</v>
      </c>
      <c r="N4" s="1">
        <v>82</v>
      </c>
      <c r="O4" s="1">
        <v>0</v>
      </c>
      <c r="P4" s="1">
        <v>0</v>
      </c>
      <c r="Q4" s="1">
        <v>0</v>
      </c>
      <c r="R4" s="1">
        <v>0</v>
      </c>
      <c r="S4" s="1">
        <v>66</v>
      </c>
    </row>
    <row r="5" spans="1:19" x14ac:dyDescent="0.2">
      <c r="A5" s="1" t="s">
        <v>102</v>
      </c>
      <c r="B5" s="1">
        <v>179</v>
      </c>
      <c r="C5" s="1">
        <v>0</v>
      </c>
      <c r="D5" s="1">
        <v>0</v>
      </c>
      <c r="E5" s="1">
        <v>9</v>
      </c>
      <c r="F5" s="1">
        <v>0</v>
      </c>
      <c r="G5" s="1">
        <v>38</v>
      </c>
      <c r="H5" s="1">
        <v>5</v>
      </c>
      <c r="I5" s="1">
        <v>6</v>
      </c>
      <c r="J5" s="1">
        <v>12</v>
      </c>
      <c r="K5" s="1">
        <v>43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66</v>
      </c>
    </row>
    <row r="6" spans="1:19" x14ac:dyDescent="0.2">
      <c r="A6" s="1" t="s">
        <v>101</v>
      </c>
      <c r="B6" s="1">
        <v>74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4</v>
      </c>
      <c r="K6" s="1">
        <v>0</v>
      </c>
      <c r="L6" s="1">
        <v>0</v>
      </c>
      <c r="M6" s="1">
        <v>5</v>
      </c>
      <c r="N6" s="1">
        <v>65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100</v>
      </c>
      <c r="B7" s="1">
        <v>34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14</v>
      </c>
      <c r="I7" s="1">
        <v>0</v>
      </c>
      <c r="J7" s="1">
        <v>0</v>
      </c>
      <c r="K7" s="1">
        <v>7</v>
      </c>
      <c r="L7" s="1">
        <v>3</v>
      </c>
      <c r="M7" s="1">
        <v>0</v>
      </c>
      <c r="N7" s="1">
        <v>10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99</v>
      </c>
      <c r="B8" s="1">
        <v>28</v>
      </c>
      <c r="C8" s="1">
        <v>0</v>
      </c>
      <c r="D8" s="1">
        <v>0</v>
      </c>
      <c r="E8" s="1">
        <v>0</v>
      </c>
      <c r="F8" s="1">
        <v>0</v>
      </c>
      <c r="G8" s="1">
        <v>28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334</v>
      </c>
      <c r="B9" s="1">
        <v>21</v>
      </c>
      <c r="C9" s="1">
        <v>1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0</v>
      </c>
      <c r="J9" s="1">
        <v>6</v>
      </c>
      <c r="K9" s="1">
        <v>0</v>
      </c>
      <c r="L9" s="1">
        <v>0</v>
      </c>
      <c r="M9" s="1">
        <v>6</v>
      </c>
      <c r="N9" s="1">
        <v>7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42" t="s">
        <v>355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</sheetData>
  <sortState xmlns:xlrd2="http://schemas.microsoft.com/office/spreadsheetml/2017/richdata2" ref="A5:S58">
    <sortCondition descending="1" ref="B5:B58"/>
  </sortState>
  <mergeCells count="1">
    <mergeCell ref="A10:S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5A70-8DC9-46B2-8AD4-02B5C7544055}">
  <dimension ref="A1:S83"/>
  <sheetViews>
    <sheetView view="pageBreakPreview" topLeftCell="A57" zoomScale="150" zoomScaleNormal="100" zoomScaleSheetLayoutView="150" workbookViewId="0">
      <selection activeCell="A83" sqref="A83:XFD83"/>
    </sheetView>
  </sheetViews>
  <sheetFormatPr defaultRowHeight="9.6" x14ac:dyDescent="0.2"/>
  <cols>
    <col min="1" max="1" width="11.33203125" style="1" customWidth="1"/>
    <col min="2" max="2" width="5.441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365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29" t="s">
        <v>335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x14ac:dyDescent="0.2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x14ac:dyDescent="0.2">
      <c r="A6" s="1" t="s">
        <v>323</v>
      </c>
      <c r="B6" s="1">
        <v>18442</v>
      </c>
      <c r="C6" s="1">
        <v>1105</v>
      </c>
      <c r="D6" s="1">
        <v>294</v>
      </c>
      <c r="E6" s="1">
        <v>749</v>
      </c>
      <c r="F6" s="1">
        <v>679</v>
      </c>
      <c r="G6" s="1">
        <v>895</v>
      </c>
      <c r="H6" s="1">
        <v>1026</v>
      </c>
      <c r="I6" s="1">
        <v>832</v>
      </c>
      <c r="J6" s="1">
        <v>2078</v>
      </c>
      <c r="K6" s="1">
        <v>1101</v>
      </c>
      <c r="L6" s="1">
        <v>1551</v>
      </c>
      <c r="M6" s="1">
        <v>1597</v>
      </c>
      <c r="N6" s="1">
        <v>1588</v>
      </c>
      <c r="O6" s="1">
        <v>449</v>
      </c>
      <c r="P6" s="1">
        <v>959</v>
      </c>
      <c r="Q6" s="1">
        <v>1089</v>
      </c>
      <c r="R6" s="1">
        <v>1099</v>
      </c>
      <c r="S6" s="1">
        <v>1351</v>
      </c>
    </row>
    <row r="7" spans="1:19" x14ac:dyDescent="0.2">
      <c r="A7" s="1" t="s">
        <v>103</v>
      </c>
      <c r="B7" s="1">
        <v>6075</v>
      </c>
      <c r="C7" s="1">
        <v>396</v>
      </c>
      <c r="D7" s="1">
        <v>53</v>
      </c>
      <c r="E7" s="1">
        <v>260</v>
      </c>
      <c r="F7" s="1">
        <v>213</v>
      </c>
      <c r="G7" s="1">
        <v>288</v>
      </c>
      <c r="H7" s="1">
        <v>335</v>
      </c>
      <c r="I7" s="1">
        <v>282</v>
      </c>
      <c r="J7" s="1">
        <v>704</v>
      </c>
      <c r="K7" s="1">
        <v>367</v>
      </c>
      <c r="L7" s="1">
        <v>501</v>
      </c>
      <c r="M7" s="1">
        <v>513</v>
      </c>
      <c r="N7" s="1">
        <v>556</v>
      </c>
      <c r="O7" s="1">
        <v>163</v>
      </c>
      <c r="P7" s="1">
        <v>364</v>
      </c>
      <c r="Q7" s="1">
        <v>324</v>
      </c>
      <c r="R7" s="1">
        <v>303</v>
      </c>
      <c r="S7" s="1">
        <v>453</v>
      </c>
    </row>
    <row r="8" spans="1:19" x14ac:dyDescent="0.2">
      <c r="A8" s="1" t="s">
        <v>104</v>
      </c>
      <c r="B8" s="1">
        <v>420</v>
      </c>
      <c r="C8" s="1">
        <v>15</v>
      </c>
      <c r="D8" s="1">
        <v>1</v>
      </c>
      <c r="E8" s="1">
        <v>1</v>
      </c>
      <c r="F8" s="1">
        <v>1</v>
      </c>
      <c r="G8" s="1">
        <v>1</v>
      </c>
      <c r="H8" s="1">
        <v>20</v>
      </c>
      <c r="I8" s="1">
        <v>2</v>
      </c>
      <c r="J8" s="1">
        <v>47</v>
      </c>
      <c r="K8" s="1">
        <v>43</v>
      </c>
      <c r="L8" s="1">
        <v>8</v>
      </c>
      <c r="M8" s="1">
        <v>82</v>
      </c>
      <c r="N8" s="1">
        <v>70</v>
      </c>
      <c r="O8" s="1">
        <v>3</v>
      </c>
      <c r="P8" s="1">
        <v>21</v>
      </c>
      <c r="Q8" s="1">
        <v>98</v>
      </c>
      <c r="R8" s="1">
        <v>2</v>
      </c>
      <c r="S8" s="1">
        <v>5</v>
      </c>
    </row>
    <row r="9" spans="1:19" x14ac:dyDescent="0.2">
      <c r="A9" s="1" t="s">
        <v>105</v>
      </c>
      <c r="B9" s="1">
        <v>8050</v>
      </c>
      <c r="C9" s="1">
        <v>419</v>
      </c>
      <c r="D9" s="1">
        <v>96</v>
      </c>
      <c r="E9" s="1">
        <v>295</v>
      </c>
      <c r="F9" s="1">
        <v>256</v>
      </c>
      <c r="G9" s="1">
        <v>393</v>
      </c>
      <c r="H9" s="1">
        <v>359</v>
      </c>
      <c r="I9" s="1">
        <v>342</v>
      </c>
      <c r="J9" s="1">
        <v>1080</v>
      </c>
      <c r="K9" s="1">
        <v>525</v>
      </c>
      <c r="L9" s="1">
        <v>754</v>
      </c>
      <c r="M9" s="1">
        <v>689</v>
      </c>
      <c r="N9" s="1">
        <v>679</v>
      </c>
      <c r="O9" s="1">
        <v>165</v>
      </c>
      <c r="P9" s="1">
        <v>440</v>
      </c>
      <c r="Q9" s="1">
        <v>454</v>
      </c>
      <c r="R9" s="1">
        <v>495</v>
      </c>
      <c r="S9" s="1">
        <v>609</v>
      </c>
    </row>
    <row r="10" spans="1:19" x14ac:dyDescent="0.2">
      <c r="A10" s="1" t="s">
        <v>106</v>
      </c>
      <c r="B10" s="1">
        <v>3897</v>
      </c>
      <c r="C10" s="1">
        <v>275</v>
      </c>
      <c r="D10" s="1">
        <v>144</v>
      </c>
      <c r="E10" s="1">
        <v>193</v>
      </c>
      <c r="F10" s="1">
        <v>209</v>
      </c>
      <c r="G10" s="1">
        <v>213</v>
      </c>
      <c r="H10" s="1">
        <v>312</v>
      </c>
      <c r="I10" s="1">
        <v>206</v>
      </c>
      <c r="J10" s="1">
        <v>247</v>
      </c>
      <c r="K10" s="1">
        <v>166</v>
      </c>
      <c r="L10" s="1">
        <v>288</v>
      </c>
      <c r="M10" s="1">
        <v>313</v>
      </c>
      <c r="N10" s="1">
        <v>283</v>
      </c>
      <c r="O10" s="1">
        <v>118</v>
      </c>
      <c r="P10" s="1">
        <v>134</v>
      </c>
      <c r="Q10" s="1">
        <v>213</v>
      </c>
      <c r="R10" s="1">
        <v>299</v>
      </c>
      <c r="S10" s="1">
        <v>284</v>
      </c>
    </row>
    <row r="12" spans="1:19" x14ac:dyDescent="0.2">
      <c r="A12" s="1" t="s">
        <v>330</v>
      </c>
      <c r="B12" s="1">
        <v>8904</v>
      </c>
      <c r="C12" s="1">
        <v>508</v>
      </c>
      <c r="D12" s="1">
        <v>137</v>
      </c>
      <c r="E12" s="1">
        <v>354</v>
      </c>
      <c r="F12" s="1">
        <v>316</v>
      </c>
      <c r="G12" s="1">
        <v>420</v>
      </c>
      <c r="H12" s="1">
        <v>475</v>
      </c>
      <c r="I12" s="1">
        <v>401</v>
      </c>
      <c r="J12" s="1">
        <v>1004</v>
      </c>
      <c r="K12" s="1">
        <v>555</v>
      </c>
      <c r="L12" s="1">
        <v>754</v>
      </c>
      <c r="M12" s="1">
        <v>802</v>
      </c>
      <c r="N12" s="1">
        <v>814</v>
      </c>
      <c r="O12" s="1">
        <v>235</v>
      </c>
      <c r="P12" s="1">
        <v>476</v>
      </c>
      <c r="Q12" s="1">
        <v>516</v>
      </c>
      <c r="R12" s="1">
        <v>482</v>
      </c>
      <c r="S12" s="1">
        <v>655</v>
      </c>
    </row>
    <row r="13" spans="1:19" x14ac:dyDescent="0.2">
      <c r="A13" s="1" t="s">
        <v>103</v>
      </c>
      <c r="B13" s="1">
        <v>3196</v>
      </c>
      <c r="C13" s="1">
        <v>200</v>
      </c>
      <c r="D13" s="1">
        <v>33</v>
      </c>
      <c r="E13" s="1">
        <v>133</v>
      </c>
      <c r="F13" s="1">
        <v>107</v>
      </c>
      <c r="G13" s="1">
        <v>148</v>
      </c>
      <c r="H13" s="1">
        <v>171</v>
      </c>
      <c r="I13" s="1">
        <v>136</v>
      </c>
      <c r="J13" s="1">
        <v>368</v>
      </c>
      <c r="K13" s="1">
        <v>185</v>
      </c>
      <c r="L13" s="1">
        <v>278</v>
      </c>
      <c r="M13" s="1">
        <v>302</v>
      </c>
      <c r="N13" s="1">
        <v>306</v>
      </c>
      <c r="O13" s="1">
        <v>95</v>
      </c>
      <c r="P13" s="1">
        <v>196</v>
      </c>
      <c r="Q13" s="1">
        <v>163</v>
      </c>
      <c r="R13" s="1">
        <v>146</v>
      </c>
      <c r="S13" s="1">
        <v>229</v>
      </c>
    </row>
    <row r="14" spans="1:19" x14ac:dyDescent="0.2">
      <c r="A14" s="1" t="s">
        <v>104</v>
      </c>
      <c r="B14" s="1">
        <v>171</v>
      </c>
      <c r="C14" s="1">
        <v>6</v>
      </c>
      <c r="D14" s="1">
        <v>0</v>
      </c>
      <c r="E14" s="1">
        <v>0</v>
      </c>
      <c r="F14" s="1">
        <v>0</v>
      </c>
      <c r="G14" s="1">
        <v>1</v>
      </c>
      <c r="H14" s="1">
        <v>6</v>
      </c>
      <c r="I14" s="1">
        <v>0</v>
      </c>
      <c r="J14" s="1">
        <v>22</v>
      </c>
      <c r="K14" s="1">
        <v>15</v>
      </c>
      <c r="L14" s="1">
        <v>4</v>
      </c>
      <c r="M14" s="1">
        <v>37</v>
      </c>
      <c r="N14" s="1">
        <v>32</v>
      </c>
      <c r="O14" s="1">
        <v>1</v>
      </c>
      <c r="P14" s="1">
        <v>9</v>
      </c>
      <c r="Q14" s="1">
        <v>35</v>
      </c>
      <c r="R14" s="1">
        <v>0</v>
      </c>
      <c r="S14" s="1">
        <v>3</v>
      </c>
    </row>
    <row r="15" spans="1:19" x14ac:dyDescent="0.2">
      <c r="A15" s="1" t="s">
        <v>105</v>
      </c>
      <c r="B15" s="1">
        <v>4317</v>
      </c>
      <c r="C15" s="1">
        <v>212</v>
      </c>
      <c r="D15" s="1">
        <v>61</v>
      </c>
      <c r="E15" s="1">
        <v>156</v>
      </c>
      <c r="F15" s="1">
        <v>139</v>
      </c>
      <c r="G15" s="1">
        <v>201</v>
      </c>
      <c r="H15" s="1">
        <v>204</v>
      </c>
      <c r="I15" s="1">
        <v>193</v>
      </c>
      <c r="J15" s="1">
        <v>552</v>
      </c>
      <c r="K15" s="1">
        <v>317</v>
      </c>
      <c r="L15" s="1">
        <v>408</v>
      </c>
      <c r="M15" s="1">
        <v>362</v>
      </c>
      <c r="N15" s="1">
        <v>374</v>
      </c>
      <c r="O15" s="1">
        <v>99</v>
      </c>
      <c r="P15" s="1">
        <v>230</v>
      </c>
      <c r="Q15" s="1">
        <v>245</v>
      </c>
      <c r="R15" s="1">
        <v>238</v>
      </c>
      <c r="S15" s="1">
        <v>326</v>
      </c>
    </row>
    <row r="16" spans="1:19" x14ac:dyDescent="0.2">
      <c r="A16" s="1" t="s">
        <v>106</v>
      </c>
      <c r="B16" s="1">
        <v>1220</v>
      </c>
      <c r="C16" s="1">
        <v>90</v>
      </c>
      <c r="D16" s="1">
        <v>43</v>
      </c>
      <c r="E16" s="1">
        <v>65</v>
      </c>
      <c r="F16" s="1">
        <v>70</v>
      </c>
      <c r="G16" s="1">
        <v>70</v>
      </c>
      <c r="H16" s="1">
        <v>94</v>
      </c>
      <c r="I16" s="1">
        <v>72</v>
      </c>
      <c r="J16" s="1">
        <v>62</v>
      </c>
      <c r="K16" s="1">
        <v>38</v>
      </c>
      <c r="L16" s="1">
        <v>64</v>
      </c>
      <c r="M16" s="1">
        <v>101</v>
      </c>
      <c r="N16" s="1">
        <v>102</v>
      </c>
      <c r="O16" s="1">
        <v>40</v>
      </c>
      <c r="P16" s="1">
        <v>41</v>
      </c>
      <c r="Q16" s="1">
        <v>73</v>
      </c>
      <c r="R16" s="1">
        <v>98</v>
      </c>
      <c r="S16" s="1">
        <v>97</v>
      </c>
    </row>
    <row r="18" spans="1:19" x14ac:dyDescent="0.2">
      <c r="A18" s="1" t="s">
        <v>329</v>
      </c>
      <c r="B18" s="1">
        <v>9538</v>
      </c>
      <c r="C18" s="1">
        <v>597</v>
      </c>
      <c r="D18" s="1">
        <v>157</v>
      </c>
      <c r="E18" s="1">
        <v>395</v>
      </c>
      <c r="F18" s="1">
        <v>363</v>
      </c>
      <c r="G18" s="1">
        <v>475</v>
      </c>
      <c r="H18" s="1">
        <v>551</v>
      </c>
      <c r="I18" s="1">
        <v>431</v>
      </c>
      <c r="J18" s="1">
        <v>1074</v>
      </c>
      <c r="K18" s="1">
        <v>546</v>
      </c>
      <c r="L18" s="1">
        <v>797</v>
      </c>
      <c r="M18" s="1">
        <v>795</v>
      </c>
      <c r="N18" s="1">
        <v>774</v>
      </c>
      <c r="O18" s="1">
        <v>214</v>
      </c>
      <c r="P18" s="1">
        <v>483</v>
      </c>
      <c r="Q18" s="1">
        <v>573</v>
      </c>
      <c r="R18" s="1">
        <v>617</v>
      </c>
      <c r="S18" s="1">
        <v>696</v>
      </c>
    </row>
    <row r="19" spans="1:19" x14ac:dyDescent="0.2">
      <c r="A19" s="1" t="s">
        <v>103</v>
      </c>
      <c r="B19" s="1">
        <v>2879</v>
      </c>
      <c r="C19" s="1">
        <v>196</v>
      </c>
      <c r="D19" s="1">
        <v>20</v>
      </c>
      <c r="E19" s="1">
        <v>127</v>
      </c>
      <c r="F19" s="1">
        <v>106</v>
      </c>
      <c r="G19" s="1">
        <v>140</v>
      </c>
      <c r="H19" s="1">
        <v>164</v>
      </c>
      <c r="I19" s="1">
        <v>146</v>
      </c>
      <c r="J19" s="1">
        <v>336</v>
      </c>
      <c r="K19" s="1">
        <v>182</v>
      </c>
      <c r="L19" s="1">
        <v>223</v>
      </c>
      <c r="M19" s="1">
        <v>211</v>
      </c>
      <c r="N19" s="1">
        <v>250</v>
      </c>
      <c r="O19" s="1">
        <v>68</v>
      </c>
      <c r="P19" s="1">
        <v>168</v>
      </c>
      <c r="Q19" s="1">
        <v>161</v>
      </c>
      <c r="R19" s="1">
        <v>157</v>
      </c>
      <c r="S19" s="1">
        <v>224</v>
      </c>
    </row>
    <row r="20" spans="1:19" x14ac:dyDescent="0.2">
      <c r="A20" s="1" t="s">
        <v>104</v>
      </c>
      <c r="B20" s="1">
        <v>249</v>
      </c>
      <c r="C20" s="1">
        <v>9</v>
      </c>
      <c r="D20" s="1">
        <v>1</v>
      </c>
      <c r="E20" s="1">
        <v>1</v>
      </c>
      <c r="F20" s="1">
        <v>1</v>
      </c>
      <c r="G20" s="1">
        <v>0</v>
      </c>
      <c r="H20" s="1">
        <v>14</v>
      </c>
      <c r="I20" s="1">
        <v>2</v>
      </c>
      <c r="J20" s="1">
        <v>25</v>
      </c>
      <c r="K20" s="1">
        <v>28</v>
      </c>
      <c r="L20" s="1">
        <v>4</v>
      </c>
      <c r="M20" s="1">
        <v>45</v>
      </c>
      <c r="N20" s="1">
        <v>38</v>
      </c>
      <c r="O20" s="1">
        <v>2</v>
      </c>
      <c r="P20" s="1">
        <v>12</v>
      </c>
      <c r="Q20" s="1">
        <v>63</v>
      </c>
      <c r="R20" s="1">
        <v>2</v>
      </c>
      <c r="S20" s="1">
        <v>2</v>
      </c>
    </row>
    <row r="21" spans="1:19" x14ac:dyDescent="0.2">
      <c r="A21" s="1" t="s">
        <v>105</v>
      </c>
      <c r="B21" s="1">
        <v>3733</v>
      </c>
      <c r="C21" s="1">
        <v>207</v>
      </c>
      <c r="D21" s="1">
        <v>35</v>
      </c>
      <c r="E21" s="1">
        <v>139</v>
      </c>
      <c r="F21" s="1">
        <v>117</v>
      </c>
      <c r="G21" s="1">
        <v>192</v>
      </c>
      <c r="H21" s="1">
        <v>155</v>
      </c>
      <c r="I21" s="1">
        <v>149</v>
      </c>
      <c r="J21" s="1">
        <v>528</v>
      </c>
      <c r="K21" s="1">
        <v>208</v>
      </c>
      <c r="L21" s="1">
        <v>346</v>
      </c>
      <c r="M21" s="1">
        <v>327</v>
      </c>
      <c r="N21" s="1">
        <v>305</v>
      </c>
      <c r="O21" s="1">
        <v>66</v>
      </c>
      <c r="P21" s="1">
        <v>210</v>
      </c>
      <c r="Q21" s="1">
        <v>209</v>
      </c>
      <c r="R21" s="1">
        <v>257</v>
      </c>
      <c r="S21" s="1">
        <v>283</v>
      </c>
    </row>
    <row r="22" spans="1:19" x14ac:dyDescent="0.2">
      <c r="A22" s="1" t="s">
        <v>106</v>
      </c>
      <c r="B22" s="1">
        <v>2677</v>
      </c>
      <c r="C22" s="1">
        <v>185</v>
      </c>
      <c r="D22" s="1">
        <v>101</v>
      </c>
      <c r="E22" s="1">
        <v>128</v>
      </c>
      <c r="F22" s="1">
        <v>139</v>
      </c>
      <c r="G22" s="1">
        <v>143</v>
      </c>
      <c r="H22" s="1">
        <v>218</v>
      </c>
      <c r="I22" s="1">
        <v>134</v>
      </c>
      <c r="J22" s="1">
        <v>185</v>
      </c>
      <c r="K22" s="1">
        <v>128</v>
      </c>
      <c r="L22" s="1">
        <v>224</v>
      </c>
      <c r="M22" s="1">
        <v>212</v>
      </c>
      <c r="N22" s="1">
        <v>181</v>
      </c>
      <c r="O22" s="1">
        <v>78</v>
      </c>
      <c r="P22" s="1">
        <v>93</v>
      </c>
      <c r="Q22" s="1">
        <v>140</v>
      </c>
      <c r="R22" s="1">
        <v>201</v>
      </c>
      <c r="S22" s="1">
        <v>187</v>
      </c>
    </row>
    <row r="23" spans="1:19" x14ac:dyDescent="0.2">
      <c r="A23" s="42" t="s">
        <v>355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5" spans="1:19" x14ac:dyDescent="0.2">
      <c r="A25" s="1" t="s">
        <v>365</v>
      </c>
    </row>
    <row r="26" spans="1:19" x14ac:dyDescent="0.2">
      <c r="A26" s="7"/>
      <c r="B26" s="8"/>
      <c r="C26" s="9" t="s">
        <v>290</v>
      </c>
      <c r="D26" s="9" t="s">
        <v>306</v>
      </c>
      <c r="E26" s="9" t="s">
        <v>293</v>
      </c>
      <c r="F26" s="9" t="s">
        <v>295</v>
      </c>
      <c r="G26" s="9" t="s">
        <v>307</v>
      </c>
      <c r="H26" s="9" t="s">
        <v>309</v>
      </c>
      <c r="I26" s="9" t="s">
        <v>297</v>
      </c>
      <c r="J26" s="9" t="s">
        <v>299</v>
      </c>
      <c r="K26" s="9" t="s">
        <v>311</v>
      </c>
      <c r="L26" s="9" t="s">
        <v>301</v>
      </c>
      <c r="M26" s="9" t="s">
        <v>313</v>
      </c>
      <c r="N26" s="9" t="s">
        <v>314</v>
      </c>
      <c r="O26" s="9" t="s">
        <v>304</v>
      </c>
      <c r="P26" s="9"/>
      <c r="Q26" s="9" t="s">
        <v>316</v>
      </c>
      <c r="R26" s="9"/>
      <c r="S26" s="10"/>
    </row>
    <row r="27" spans="1:19" x14ac:dyDescent="0.2">
      <c r="A27" s="11"/>
      <c r="B27" s="12" t="s">
        <v>0</v>
      </c>
      <c r="C27" s="12" t="s">
        <v>291</v>
      </c>
      <c r="D27" s="12" t="s">
        <v>292</v>
      </c>
      <c r="E27" s="12" t="s">
        <v>294</v>
      </c>
      <c r="F27" s="12" t="s">
        <v>296</v>
      </c>
      <c r="G27" s="12" t="s">
        <v>308</v>
      </c>
      <c r="H27" s="12" t="s">
        <v>310</v>
      </c>
      <c r="I27" s="12" t="s">
        <v>298</v>
      </c>
      <c r="J27" s="12" t="s">
        <v>300</v>
      </c>
      <c r="K27" s="12" t="s">
        <v>312</v>
      </c>
      <c r="L27" s="12" t="s">
        <v>302</v>
      </c>
      <c r="M27" s="12" t="s">
        <v>303</v>
      </c>
      <c r="N27" s="12" t="s">
        <v>315</v>
      </c>
      <c r="O27" s="12" t="s">
        <v>305</v>
      </c>
      <c r="P27" s="12" t="s">
        <v>14</v>
      </c>
      <c r="Q27" s="12" t="s">
        <v>317</v>
      </c>
      <c r="R27" s="12" t="s">
        <v>16</v>
      </c>
      <c r="S27" s="13" t="s">
        <v>17</v>
      </c>
    </row>
    <row r="28" spans="1:19" x14ac:dyDescent="0.2">
      <c r="A28" s="1" t="s">
        <v>336</v>
      </c>
    </row>
    <row r="30" spans="1:19" x14ac:dyDescent="0.2">
      <c r="A30" s="1" t="s">
        <v>328</v>
      </c>
      <c r="B30" s="1">
        <v>6495</v>
      </c>
      <c r="C30" s="1">
        <v>411</v>
      </c>
      <c r="D30" s="1">
        <v>54</v>
      </c>
      <c r="E30" s="1">
        <v>261</v>
      </c>
      <c r="F30" s="1">
        <v>214</v>
      </c>
      <c r="G30" s="1">
        <v>289</v>
      </c>
      <c r="H30" s="1">
        <v>355</v>
      </c>
      <c r="I30" s="1">
        <v>284</v>
      </c>
      <c r="J30" s="1">
        <v>751</v>
      </c>
      <c r="K30" s="1">
        <v>410</v>
      </c>
      <c r="L30" s="1">
        <v>509</v>
      </c>
      <c r="M30" s="1">
        <v>595</v>
      </c>
      <c r="N30" s="1">
        <v>626</v>
      </c>
      <c r="O30" s="1">
        <v>166</v>
      </c>
      <c r="P30" s="1">
        <v>385</v>
      </c>
      <c r="Q30" s="1">
        <v>422</v>
      </c>
      <c r="R30" s="1">
        <v>305</v>
      </c>
      <c r="S30" s="1">
        <v>458</v>
      </c>
    </row>
    <row r="31" spans="1:19" x14ac:dyDescent="0.2">
      <c r="A31" s="1" t="s">
        <v>107</v>
      </c>
      <c r="B31" s="1">
        <v>1289</v>
      </c>
      <c r="C31" s="1">
        <v>66</v>
      </c>
      <c r="D31" s="1">
        <v>6</v>
      </c>
      <c r="E31" s="1">
        <v>67</v>
      </c>
      <c r="F31" s="1">
        <v>48</v>
      </c>
      <c r="G31" s="1">
        <v>62</v>
      </c>
      <c r="H31" s="1">
        <v>63</v>
      </c>
      <c r="I31" s="1">
        <v>66</v>
      </c>
      <c r="J31" s="1">
        <v>143</v>
      </c>
      <c r="K31" s="1">
        <v>51</v>
      </c>
      <c r="L31" s="1">
        <v>81</v>
      </c>
      <c r="M31" s="1">
        <v>134</v>
      </c>
      <c r="N31" s="1">
        <v>139</v>
      </c>
      <c r="O31" s="1">
        <v>26</v>
      </c>
      <c r="P31" s="1">
        <v>97</v>
      </c>
      <c r="Q31" s="1">
        <v>85</v>
      </c>
      <c r="R31" s="1">
        <v>48</v>
      </c>
      <c r="S31" s="1">
        <v>107</v>
      </c>
    </row>
    <row r="32" spans="1:19" x14ac:dyDescent="0.2">
      <c r="A32" s="1" t="s">
        <v>108</v>
      </c>
      <c r="B32" s="1">
        <v>774</v>
      </c>
      <c r="C32" s="1">
        <v>77</v>
      </c>
      <c r="D32" s="1">
        <v>10</v>
      </c>
      <c r="E32" s="1">
        <v>18</v>
      </c>
      <c r="F32" s="1">
        <v>15</v>
      </c>
      <c r="G32" s="1">
        <v>31</v>
      </c>
      <c r="H32" s="1">
        <v>46</v>
      </c>
      <c r="I32" s="1">
        <v>34</v>
      </c>
      <c r="J32" s="1">
        <v>69</v>
      </c>
      <c r="K32" s="1">
        <v>48</v>
      </c>
      <c r="L32" s="1">
        <v>55</v>
      </c>
      <c r="M32" s="1">
        <v>69</v>
      </c>
      <c r="N32" s="1">
        <v>99</v>
      </c>
      <c r="O32" s="1">
        <v>31</v>
      </c>
      <c r="P32" s="1">
        <v>47</v>
      </c>
      <c r="Q32" s="1">
        <v>42</v>
      </c>
      <c r="R32" s="1">
        <v>32</v>
      </c>
      <c r="S32" s="1">
        <v>51</v>
      </c>
    </row>
    <row r="33" spans="1:19" x14ac:dyDescent="0.2">
      <c r="A33" s="1" t="s">
        <v>109</v>
      </c>
      <c r="B33" s="1">
        <v>711</v>
      </c>
      <c r="C33" s="1">
        <v>60</v>
      </c>
      <c r="D33" s="1">
        <v>6</v>
      </c>
      <c r="E33" s="1">
        <v>29</v>
      </c>
      <c r="F33" s="1">
        <v>28</v>
      </c>
      <c r="G33" s="1">
        <v>31</v>
      </c>
      <c r="H33" s="1">
        <v>38</v>
      </c>
      <c r="I33" s="1">
        <v>25</v>
      </c>
      <c r="J33" s="1">
        <v>64</v>
      </c>
      <c r="K33" s="1">
        <v>36</v>
      </c>
      <c r="L33" s="1">
        <v>70</v>
      </c>
      <c r="M33" s="1">
        <v>67</v>
      </c>
      <c r="N33" s="1">
        <v>64</v>
      </c>
      <c r="O33" s="1">
        <v>22</v>
      </c>
      <c r="P33" s="1">
        <v>47</v>
      </c>
      <c r="Q33" s="1">
        <v>44</v>
      </c>
      <c r="R33" s="1">
        <v>27</v>
      </c>
      <c r="S33" s="1">
        <v>53</v>
      </c>
    </row>
    <row r="34" spans="1:19" x14ac:dyDescent="0.2">
      <c r="A34" s="1" t="s">
        <v>110</v>
      </c>
      <c r="B34" s="1">
        <v>673</v>
      </c>
      <c r="C34" s="1">
        <v>46</v>
      </c>
      <c r="D34" s="1">
        <v>15</v>
      </c>
      <c r="E34" s="1">
        <v>17</v>
      </c>
      <c r="F34" s="1">
        <v>13</v>
      </c>
      <c r="G34" s="1">
        <v>36</v>
      </c>
      <c r="H34" s="1">
        <v>40</v>
      </c>
      <c r="I34" s="1">
        <v>34</v>
      </c>
      <c r="J34" s="1">
        <v>71</v>
      </c>
      <c r="K34" s="1">
        <v>21</v>
      </c>
      <c r="L34" s="1">
        <v>60</v>
      </c>
      <c r="M34" s="1">
        <v>61</v>
      </c>
      <c r="N34" s="1">
        <v>65</v>
      </c>
      <c r="O34" s="1">
        <v>20</v>
      </c>
      <c r="P34" s="1">
        <v>30</v>
      </c>
      <c r="Q34" s="1">
        <v>38</v>
      </c>
      <c r="R34" s="1">
        <v>45</v>
      </c>
      <c r="S34" s="1">
        <v>61</v>
      </c>
    </row>
    <row r="35" spans="1:19" x14ac:dyDescent="0.2">
      <c r="A35" s="1" t="s">
        <v>111</v>
      </c>
      <c r="B35" s="1">
        <v>568</v>
      </c>
      <c r="C35" s="1">
        <v>33</v>
      </c>
      <c r="D35" s="1">
        <v>5</v>
      </c>
      <c r="E35" s="1">
        <v>23</v>
      </c>
      <c r="F35" s="1">
        <v>30</v>
      </c>
      <c r="G35" s="1">
        <v>27</v>
      </c>
      <c r="H35" s="1">
        <v>33</v>
      </c>
      <c r="I35" s="1">
        <v>19</v>
      </c>
      <c r="J35" s="1">
        <v>54</v>
      </c>
      <c r="K35" s="1">
        <v>28</v>
      </c>
      <c r="L35" s="1">
        <v>55</v>
      </c>
      <c r="M35" s="1">
        <v>49</v>
      </c>
      <c r="N35" s="1">
        <v>56</v>
      </c>
      <c r="O35" s="1">
        <v>19</v>
      </c>
      <c r="P35" s="1">
        <v>34</v>
      </c>
      <c r="Q35" s="1">
        <v>30</v>
      </c>
      <c r="R35" s="1">
        <v>35</v>
      </c>
      <c r="S35" s="1">
        <v>38</v>
      </c>
    </row>
    <row r="36" spans="1:19" x14ac:dyDescent="0.2">
      <c r="A36" s="1" t="s">
        <v>112</v>
      </c>
      <c r="B36" s="1">
        <v>469</v>
      </c>
      <c r="C36" s="1">
        <v>32</v>
      </c>
      <c r="D36" s="1">
        <v>5</v>
      </c>
      <c r="E36" s="1">
        <v>23</v>
      </c>
      <c r="F36" s="1">
        <v>16</v>
      </c>
      <c r="G36" s="1">
        <v>16</v>
      </c>
      <c r="H36" s="1">
        <v>35</v>
      </c>
      <c r="I36" s="1">
        <v>21</v>
      </c>
      <c r="J36" s="1">
        <v>52</v>
      </c>
      <c r="K36" s="1">
        <v>29</v>
      </c>
      <c r="L36" s="1">
        <v>21</v>
      </c>
      <c r="M36" s="1">
        <v>50</v>
      </c>
      <c r="N36" s="1">
        <v>38</v>
      </c>
      <c r="O36" s="1">
        <v>3</v>
      </c>
      <c r="P36" s="1">
        <v>34</v>
      </c>
      <c r="Q36" s="1">
        <v>27</v>
      </c>
      <c r="R36" s="1">
        <v>36</v>
      </c>
      <c r="S36" s="1">
        <v>31</v>
      </c>
    </row>
    <row r="37" spans="1:19" x14ac:dyDescent="0.2">
      <c r="A37" s="1" t="s">
        <v>113</v>
      </c>
      <c r="B37" s="1">
        <v>451</v>
      </c>
      <c r="C37" s="1">
        <v>31</v>
      </c>
      <c r="D37" s="1">
        <v>2</v>
      </c>
      <c r="E37" s="1">
        <v>19</v>
      </c>
      <c r="F37" s="1">
        <v>14</v>
      </c>
      <c r="G37" s="1">
        <v>28</v>
      </c>
      <c r="H37" s="1">
        <v>23</v>
      </c>
      <c r="I37" s="1">
        <v>35</v>
      </c>
      <c r="J37" s="1">
        <v>48</v>
      </c>
      <c r="K37" s="1">
        <v>16</v>
      </c>
      <c r="L37" s="1">
        <v>27</v>
      </c>
      <c r="M37" s="1">
        <v>36</v>
      </c>
      <c r="N37" s="1">
        <v>33</v>
      </c>
      <c r="O37" s="1">
        <v>20</v>
      </c>
      <c r="P37" s="1">
        <v>27</v>
      </c>
      <c r="Q37" s="1">
        <v>32</v>
      </c>
      <c r="R37" s="1">
        <v>30</v>
      </c>
      <c r="S37" s="1">
        <v>30</v>
      </c>
    </row>
    <row r="38" spans="1:19" x14ac:dyDescent="0.2">
      <c r="A38" s="1" t="s">
        <v>114</v>
      </c>
      <c r="B38" s="1">
        <v>388</v>
      </c>
      <c r="C38" s="1">
        <v>11</v>
      </c>
      <c r="D38" s="1">
        <v>1</v>
      </c>
      <c r="E38" s="1">
        <v>17</v>
      </c>
      <c r="F38" s="1">
        <v>22</v>
      </c>
      <c r="G38" s="1">
        <v>27</v>
      </c>
      <c r="H38" s="1">
        <v>34</v>
      </c>
      <c r="I38" s="1">
        <v>15</v>
      </c>
      <c r="J38" s="1">
        <v>50</v>
      </c>
      <c r="K38" s="1">
        <v>24</v>
      </c>
      <c r="L38" s="1">
        <v>39</v>
      </c>
      <c r="M38" s="1">
        <v>37</v>
      </c>
      <c r="N38" s="1">
        <v>37</v>
      </c>
      <c r="O38" s="1">
        <v>5</v>
      </c>
      <c r="P38" s="1">
        <v>30</v>
      </c>
      <c r="Q38" s="1">
        <v>18</v>
      </c>
      <c r="R38" s="1">
        <v>3</v>
      </c>
      <c r="S38" s="1">
        <v>18</v>
      </c>
    </row>
    <row r="39" spans="1:19" x14ac:dyDescent="0.2">
      <c r="A39" s="1" t="s">
        <v>115</v>
      </c>
      <c r="B39" s="1">
        <v>293</v>
      </c>
      <c r="C39" s="1">
        <v>19</v>
      </c>
      <c r="D39" s="1">
        <v>2</v>
      </c>
      <c r="E39" s="1">
        <v>14</v>
      </c>
      <c r="F39" s="1">
        <v>8</v>
      </c>
      <c r="G39" s="1">
        <v>9</v>
      </c>
      <c r="H39" s="1">
        <v>11</v>
      </c>
      <c r="I39" s="1">
        <v>11</v>
      </c>
      <c r="J39" s="1">
        <v>63</v>
      </c>
      <c r="K39" s="1">
        <v>20</v>
      </c>
      <c r="L39" s="1">
        <v>28</v>
      </c>
      <c r="M39" s="1">
        <v>22</v>
      </c>
      <c r="N39" s="1">
        <v>24</v>
      </c>
      <c r="O39" s="1">
        <v>11</v>
      </c>
      <c r="P39" s="1">
        <v>7</v>
      </c>
      <c r="Q39" s="1">
        <v>21</v>
      </c>
      <c r="R39" s="1">
        <v>6</v>
      </c>
      <c r="S39" s="1">
        <v>17</v>
      </c>
    </row>
    <row r="40" spans="1:19" x14ac:dyDescent="0.2">
      <c r="A40" s="1" t="s">
        <v>116</v>
      </c>
      <c r="B40" s="1">
        <v>190</v>
      </c>
      <c r="C40" s="1">
        <v>19</v>
      </c>
      <c r="D40" s="1">
        <v>0</v>
      </c>
      <c r="E40" s="1">
        <v>11</v>
      </c>
      <c r="F40" s="1">
        <v>7</v>
      </c>
      <c r="G40" s="1">
        <v>6</v>
      </c>
      <c r="H40" s="1">
        <v>3</v>
      </c>
      <c r="I40" s="1">
        <v>11</v>
      </c>
      <c r="J40" s="1">
        <v>42</v>
      </c>
      <c r="K40" s="1">
        <v>14</v>
      </c>
      <c r="L40" s="1">
        <v>10</v>
      </c>
      <c r="M40" s="1">
        <v>21</v>
      </c>
      <c r="N40" s="1">
        <v>15</v>
      </c>
      <c r="O40" s="1">
        <v>2</v>
      </c>
      <c r="P40" s="1">
        <v>14</v>
      </c>
      <c r="Q40" s="1">
        <v>2</v>
      </c>
      <c r="R40" s="1">
        <v>2</v>
      </c>
      <c r="S40" s="1">
        <v>11</v>
      </c>
    </row>
    <row r="41" spans="1:19" x14ac:dyDescent="0.2">
      <c r="A41" s="1" t="s">
        <v>117</v>
      </c>
      <c r="B41" s="1">
        <v>117</v>
      </c>
      <c r="C41" s="1">
        <v>7</v>
      </c>
      <c r="D41" s="1">
        <v>0</v>
      </c>
      <c r="E41" s="1">
        <v>4</v>
      </c>
      <c r="F41" s="1">
        <v>6</v>
      </c>
      <c r="G41" s="1">
        <v>6</v>
      </c>
      <c r="H41" s="1">
        <v>1</v>
      </c>
      <c r="I41" s="1">
        <v>0</v>
      </c>
      <c r="J41" s="1">
        <v>29</v>
      </c>
      <c r="K41" s="1">
        <v>14</v>
      </c>
      <c r="L41" s="1">
        <v>12</v>
      </c>
      <c r="M41" s="1">
        <v>20</v>
      </c>
      <c r="N41" s="1">
        <v>5</v>
      </c>
      <c r="O41" s="1">
        <v>1</v>
      </c>
      <c r="P41" s="1">
        <v>2</v>
      </c>
      <c r="Q41" s="1">
        <v>0</v>
      </c>
      <c r="R41" s="1">
        <v>0</v>
      </c>
      <c r="S41" s="1">
        <v>10</v>
      </c>
    </row>
    <row r="42" spans="1:19" x14ac:dyDescent="0.2">
      <c r="A42" s="1" t="s">
        <v>118</v>
      </c>
      <c r="B42" s="1">
        <v>68</v>
      </c>
      <c r="C42" s="1">
        <v>1</v>
      </c>
      <c r="D42" s="1">
        <v>0</v>
      </c>
      <c r="E42" s="1">
        <v>2</v>
      </c>
      <c r="F42" s="1">
        <v>3</v>
      </c>
      <c r="G42" s="1">
        <v>2</v>
      </c>
      <c r="H42" s="1">
        <v>0</v>
      </c>
      <c r="I42" s="1">
        <v>1</v>
      </c>
      <c r="J42" s="1">
        <v>19</v>
      </c>
      <c r="K42" s="1">
        <v>17</v>
      </c>
      <c r="L42" s="1">
        <v>2</v>
      </c>
      <c r="M42" s="1">
        <v>11</v>
      </c>
      <c r="N42" s="1">
        <v>1</v>
      </c>
      <c r="O42" s="1">
        <v>1</v>
      </c>
      <c r="P42" s="1">
        <v>2</v>
      </c>
      <c r="Q42" s="1">
        <v>0</v>
      </c>
      <c r="R42" s="1">
        <v>0</v>
      </c>
      <c r="S42" s="1">
        <v>6</v>
      </c>
    </row>
    <row r="43" spans="1:19" x14ac:dyDescent="0.2">
      <c r="A43" s="1" t="s">
        <v>119</v>
      </c>
      <c r="B43" s="1">
        <v>11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2</v>
      </c>
      <c r="K43" s="1">
        <v>0</v>
      </c>
      <c r="L43" s="1">
        <v>0</v>
      </c>
      <c r="M43" s="1">
        <v>3</v>
      </c>
      <c r="N43" s="1">
        <v>1</v>
      </c>
      <c r="O43" s="1">
        <v>0</v>
      </c>
      <c r="P43" s="1">
        <v>1</v>
      </c>
      <c r="Q43" s="1">
        <v>2</v>
      </c>
      <c r="R43" s="1">
        <v>1</v>
      </c>
      <c r="S43" s="1">
        <v>0</v>
      </c>
    </row>
    <row r="44" spans="1:19" x14ac:dyDescent="0.2">
      <c r="A44" s="1" t="s">
        <v>120</v>
      </c>
      <c r="B44" s="1">
        <v>6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1</v>
      </c>
      <c r="K44" s="1">
        <v>0</v>
      </c>
      <c r="L44" s="1">
        <v>0</v>
      </c>
      <c r="M44" s="1">
        <v>1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1</v>
      </c>
    </row>
    <row r="45" spans="1:19" x14ac:dyDescent="0.2">
      <c r="A45" s="1" t="s">
        <v>121</v>
      </c>
      <c r="B45" s="1">
        <v>82</v>
      </c>
      <c r="C45" s="1">
        <v>4</v>
      </c>
      <c r="D45" s="1">
        <v>1</v>
      </c>
      <c r="E45" s="1">
        <v>0</v>
      </c>
      <c r="F45" s="1">
        <v>0</v>
      </c>
      <c r="G45" s="1">
        <v>0</v>
      </c>
      <c r="H45" s="1">
        <v>3</v>
      </c>
      <c r="I45" s="1">
        <v>0</v>
      </c>
      <c r="J45" s="1">
        <v>9</v>
      </c>
      <c r="K45" s="1">
        <v>15</v>
      </c>
      <c r="L45" s="1">
        <v>0</v>
      </c>
      <c r="M45" s="1">
        <v>1</v>
      </c>
      <c r="N45" s="1">
        <v>4</v>
      </c>
      <c r="O45" s="1">
        <v>1</v>
      </c>
      <c r="P45" s="1">
        <v>0</v>
      </c>
      <c r="Q45" s="1">
        <v>43</v>
      </c>
      <c r="R45" s="1">
        <v>1</v>
      </c>
      <c r="S45" s="1">
        <v>0</v>
      </c>
    </row>
    <row r="46" spans="1:19" x14ac:dyDescent="0.2">
      <c r="A46" s="1" t="s">
        <v>51</v>
      </c>
      <c r="B46" s="1">
        <v>405</v>
      </c>
      <c r="C46" s="1">
        <v>5</v>
      </c>
      <c r="D46" s="1">
        <v>0</v>
      </c>
      <c r="E46" s="1">
        <v>17</v>
      </c>
      <c r="F46" s="1">
        <v>4</v>
      </c>
      <c r="G46" s="1">
        <v>7</v>
      </c>
      <c r="H46" s="1">
        <v>25</v>
      </c>
      <c r="I46" s="1">
        <v>11</v>
      </c>
      <c r="J46" s="1">
        <v>35</v>
      </c>
      <c r="K46" s="1">
        <v>77</v>
      </c>
      <c r="L46" s="1">
        <v>49</v>
      </c>
      <c r="M46" s="1">
        <v>13</v>
      </c>
      <c r="N46" s="1">
        <v>45</v>
      </c>
      <c r="O46" s="1">
        <v>4</v>
      </c>
      <c r="P46" s="1">
        <v>13</v>
      </c>
      <c r="Q46" s="1">
        <v>37</v>
      </c>
      <c r="R46" s="1">
        <v>39</v>
      </c>
      <c r="S46" s="1">
        <v>24</v>
      </c>
    </row>
    <row r="48" spans="1:19" x14ac:dyDescent="0.2">
      <c r="A48" s="1" t="s">
        <v>330</v>
      </c>
      <c r="B48" s="1">
        <v>3367</v>
      </c>
      <c r="C48" s="1">
        <v>206</v>
      </c>
      <c r="D48" s="1">
        <v>33</v>
      </c>
      <c r="E48" s="1">
        <v>133</v>
      </c>
      <c r="F48" s="1">
        <v>107</v>
      </c>
      <c r="G48" s="1">
        <v>149</v>
      </c>
      <c r="H48" s="1">
        <v>177</v>
      </c>
      <c r="I48" s="1">
        <v>136</v>
      </c>
      <c r="J48" s="1">
        <v>390</v>
      </c>
      <c r="K48" s="1">
        <v>200</v>
      </c>
      <c r="L48" s="1">
        <v>282</v>
      </c>
      <c r="M48" s="1">
        <v>339</v>
      </c>
      <c r="N48" s="1">
        <v>338</v>
      </c>
      <c r="O48" s="1">
        <v>96</v>
      </c>
      <c r="P48" s="1">
        <v>205</v>
      </c>
      <c r="Q48" s="1">
        <v>198</v>
      </c>
      <c r="R48" s="1">
        <v>146</v>
      </c>
      <c r="S48" s="1">
        <v>232</v>
      </c>
    </row>
    <row r="49" spans="1:19" x14ac:dyDescent="0.2">
      <c r="A49" s="1" t="s">
        <v>107</v>
      </c>
      <c r="B49" s="1">
        <v>646</v>
      </c>
      <c r="C49" s="1">
        <v>40</v>
      </c>
      <c r="D49" s="1">
        <v>2</v>
      </c>
      <c r="E49" s="1">
        <v>35</v>
      </c>
      <c r="F49" s="1">
        <v>26</v>
      </c>
      <c r="G49" s="1">
        <v>30</v>
      </c>
      <c r="H49" s="1">
        <v>27</v>
      </c>
      <c r="I49" s="1">
        <v>27</v>
      </c>
      <c r="J49" s="1">
        <v>77</v>
      </c>
      <c r="K49" s="1">
        <v>24</v>
      </c>
      <c r="L49" s="1">
        <v>43</v>
      </c>
      <c r="M49" s="1">
        <v>68</v>
      </c>
      <c r="N49" s="1">
        <v>66</v>
      </c>
      <c r="O49" s="1">
        <v>15</v>
      </c>
      <c r="P49" s="1">
        <v>46</v>
      </c>
      <c r="Q49" s="1">
        <v>43</v>
      </c>
      <c r="R49" s="1">
        <v>19</v>
      </c>
      <c r="S49" s="1">
        <v>58</v>
      </c>
    </row>
    <row r="50" spans="1:19" x14ac:dyDescent="0.2">
      <c r="A50" s="1" t="s">
        <v>108</v>
      </c>
      <c r="B50" s="1">
        <v>422</v>
      </c>
      <c r="C50" s="1">
        <v>37</v>
      </c>
      <c r="D50" s="1">
        <v>6</v>
      </c>
      <c r="E50" s="1">
        <v>12</v>
      </c>
      <c r="F50" s="1">
        <v>7</v>
      </c>
      <c r="G50" s="1">
        <v>17</v>
      </c>
      <c r="H50" s="1">
        <v>25</v>
      </c>
      <c r="I50" s="1">
        <v>16</v>
      </c>
      <c r="J50" s="1">
        <v>39</v>
      </c>
      <c r="K50" s="1">
        <v>26</v>
      </c>
      <c r="L50" s="1">
        <v>27</v>
      </c>
      <c r="M50" s="1">
        <v>41</v>
      </c>
      <c r="N50" s="1">
        <v>55</v>
      </c>
      <c r="O50" s="1">
        <v>23</v>
      </c>
      <c r="P50" s="1">
        <v>27</v>
      </c>
      <c r="Q50" s="1">
        <v>22</v>
      </c>
      <c r="R50" s="1">
        <v>15</v>
      </c>
      <c r="S50" s="1">
        <v>27</v>
      </c>
    </row>
    <row r="51" spans="1:19" x14ac:dyDescent="0.2">
      <c r="A51" s="1" t="s">
        <v>109</v>
      </c>
      <c r="B51" s="1">
        <v>372</v>
      </c>
      <c r="C51" s="1">
        <v>27</v>
      </c>
      <c r="D51" s="1">
        <v>5</v>
      </c>
      <c r="E51" s="1">
        <v>14</v>
      </c>
      <c r="F51" s="1">
        <v>12</v>
      </c>
      <c r="G51" s="1">
        <v>17</v>
      </c>
      <c r="H51" s="1">
        <v>23</v>
      </c>
      <c r="I51" s="1">
        <v>12</v>
      </c>
      <c r="J51" s="1">
        <v>38</v>
      </c>
      <c r="K51" s="1">
        <v>18</v>
      </c>
      <c r="L51" s="1">
        <v>42</v>
      </c>
      <c r="M51" s="1">
        <v>39</v>
      </c>
      <c r="N51" s="1">
        <v>34</v>
      </c>
      <c r="O51" s="1">
        <v>8</v>
      </c>
      <c r="P51" s="1">
        <v>30</v>
      </c>
      <c r="Q51" s="1">
        <v>14</v>
      </c>
      <c r="R51" s="1">
        <v>14</v>
      </c>
      <c r="S51" s="1">
        <v>25</v>
      </c>
    </row>
    <row r="52" spans="1:19" x14ac:dyDescent="0.2">
      <c r="A52" s="1" t="s">
        <v>110</v>
      </c>
      <c r="B52" s="1">
        <v>353</v>
      </c>
      <c r="C52" s="1">
        <v>22</v>
      </c>
      <c r="D52" s="1">
        <v>10</v>
      </c>
      <c r="E52" s="1">
        <v>7</v>
      </c>
      <c r="F52" s="1">
        <v>5</v>
      </c>
      <c r="G52" s="1">
        <v>20</v>
      </c>
      <c r="H52" s="1">
        <v>20</v>
      </c>
      <c r="I52" s="1">
        <v>16</v>
      </c>
      <c r="J52" s="1">
        <v>35</v>
      </c>
      <c r="K52" s="1">
        <v>11</v>
      </c>
      <c r="L52" s="1">
        <v>32</v>
      </c>
      <c r="M52" s="1">
        <v>34</v>
      </c>
      <c r="N52" s="1">
        <v>39</v>
      </c>
      <c r="O52" s="1">
        <v>14</v>
      </c>
      <c r="P52" s="1">
        <v>18</v>
      </c>
      <c r="Q52" s="1">
        <v>21</v>
      </c>
      <c r="R52" s="1">
        <v>23</v>
      </c>
      <c r="S52" s="1">
        <v>26</v>
      </c>
    </row>
    <row r="53" spans="1:19" x14ac:dyDescent="0.2">
      <c r="A53" s="1" t="s">
        <v>111</v>
      </c>
      <c r="B53" s="1">
        <v>302</v>
      </c>
      <c r="C53" s="1">
        <v>15</v>
      </c>
      <c r="D53" s="1">
        <v>2</v>
      </c>
      <c r="E53" s="1">
        <v>18</v>
      </c>
      <c r="F53" s="1">
        <v>12</v>
      </c>
      <c r="G53" s="1">
        <v>13</v>
      </c>
      <c r="H53" s="1">
        <v>14</v>
      </c>
      <c r="I53" s="1">
        <v>13</v>
      </c>
      <c r="J53" s="1">
        <v>25</v>
      </c>
      <c r="K53" s="1">
        <v>17</v>
      </c>
      <c r="L53" s="1">
        <v>34</v>
      </c>
      <c r="M53" s="1">
        <v>30</v>
      </c>
      <c r="N53" s="1">
        <v>35</v>
      </c>
      <c r="O53" s="1">
        <v>13</v>
      </c>
      <c r="P53" s="1">
        <v>14</v>
      </c>
      <c r="Q53" s="1">
        <v>11</v>
      </c>
      <c r="R53" s="1">
        <v>16</v>
      </c>
      <c r="S53" s="1">
        <v>20</v>
      </c>
    </row>
    <row r="54" spans="1:19" x14ac:dyDescent="0.2">
      <c r="A54" s="1" t="s">
        <v>112</v>
      </c>
      <c r="B54" s="1">
        <v>239</v>
      </c>
      <c r="C54" s="1">
        <v>14</v>
      </c>
      <c r="D54" s="1">
        <v>2</v>
      </c>
      <c r="E54" s="1">
        <v>9</v>
      </c>
      <c r="F54" s="1">
        <v>8</v>
      </c>
      <c r="G54" s="1">
        <v>4</v>
      </c>
      <c r="H54" s="1">
        <v>23</v>
      </c>
      <c r="I54" s="1">
        <v>8</v>
      </c>
      <c r="J54" s="1">
        <v>27</v>
      </c>
      <c r="K54" s="1">
        <v>17</v>
      </c>
      <c r="L54" s="1">
        <v>10</v>
      </c>
      <c r="M54" s="1">
        <v>33</v>
      </c>
      <c r="N54" s="1">
        <v>21</v>
      </c>
      <c r="O54" s="1">
        <v>0</v>
      </c>
      <c r="P54" s="1">
        <v>18</v>
      </c>
      <c r="Q54" s="1">
        <v>10</v>
      </c>
      <c r="R54" s="1">
        <v>18</v>
      </c>
      <c r="S54" s="1">
        <v>17</v>
      </c>
    </row>
    <row r="55" spans="1:19" x14ac:dyDescent="0.2">
      <c r="A55" s="1" t="s">
        <v>113</v>
      </c>
      <c r="B55" s="1">
        <v>239</v>
      </c>
      <c r="C55" s="1">
        <v>13</v>
      </c>
      <c r="D55" s="1">
        <v>2</v>
      </c>
      <c r="E55" s="1">
        <v>7</v>
      </c>
      <c r="F55" s="1">
        <v>8</v>
      </c>
      <c r="G55" s="1">
        <v>19</v>
      </c>
      <c r="H55" s="1">
        <v>10</v>
      </c>
      <c r="I55" s="1">
        <v>22</v>
      </c>
      <c r="J55" s="1">
        <v>21</v>
      </c>
      <c r="K55" s="1">
        <v>11</v>
      </c>
      <c r="L55" s="1">
        <v>16</v>
      </c>
      <c r="M55" s="1">
        <v>16</v>
      </c>
      <c r="N55" s="1">
        <v>22</v>
      </c>
      <c r="O55" s="1">
        <v>11</v>
      </c>
      <c r="P55" s="1">
        <v>18</v>
      </c>
      <c r="Q55" s="1">
        <v>18</v>
      </c>
      <c r="R55" s="1">
        <v>13</v>
      </c>
      <c r="S55" s="1">
        <v>12</v>
      </c>
    </row>
    <row r="56" spans="1:19" x14ac:dyDescent="0.2">
      <c r="A56" s="1" t="s">
        <v>114</v>
      </c>
      <c r="B56" s="1">
        <v>206</v>
      </c>
      <c r="C56" s="1">
        <v>6</v>
      </c>
      <c r="D56" s="1">
        <v>1</v>
      </c>
      <c r="E56" s="1">
        <v>7</v>
      </c>
      <c r="F56" s="1">
        <v>14</v>
      </c>
      <c r="G56" s="1">
        <v>16</v>
      </c>
      <c r="H56" s="1">
        <v>17</v>
      </c>
      <c r="I56" s="1">
        <v>11</v>
      </c>
      <c r="J56" s="1">
        <v>23</v>
      </c>
      <c r="K56" s="1">
        <v>9</v>
      </c>
      <c r="L56" s="1">
        <v>26</v>
      </c>
      <c r="M56" s="1">
        <v>17</v>
      </c>
      <c r="N56" s="1">
        <v>15</v>
      </c>
      <c r="O56" s="1">
        <v>2</v>
      </c>
      <c r="P56" s="1">
        <v>17</v>
      </c>
      <c r="Q56" s="1">
        <v>12</v>
      </c>
      <c r="R56" s="1">
        <v>3</v>
      </c>
      <c r="S56" s="1">
        <v>10</v>
      </c>
    </row>
    <row r="57" spans="1:19" x14ac:dyDescent="0.2">
      <c r="A57" s="1" t="s">
        <v>115</v>
      </c>
      <c r="B57" s="1">
        <v>152</v>
      </c>
      <c r="C57" s="1">
        <v>10</v>
      </c>
      <c r="D57" s="1">
        <v>2</v>
      </c>
      <c r="E57" s="1">
        <v>5</v>
      </c>
      <c r="F57" s="1">
        <v>4</v>
      </c>
      <c r="G57" s="1">
        <v>2</v>
      </c>
      <c r="H57" s="1">
        <v>6</v>
      </c>
      <c r="I57" s="1">
        <v>3</v>
      </c>
      <c r="J57" s="1">
        <v>34</v>
      </c>
      <c r="K57" s="1">
        <v>7</v>
      </c>
      <c r="L57" s="1">
        <v>11</v>
      </c>
      <c r="M57" s="1">
        <v>18</v>
      </c>
      <c r="N57" s="1">
        <v>12</v>
      </c>
      <c r="O57" s="1">
        <v>7</v>
      </c>
      <c r="P57" s="1">
        <v>5</v>
      </c>
      <c r="Q57" s="1">
        <v>12</v>
      </c>
      <c r="R57" s="1">
        <v>2</v>
      </c>
      <c r="S57" s="1">
        <v>12</v>
      </c>
    </row>
    <row r="58" spans="1:19" x14ac:dyDescent="0.2">
      <c r="A58" s="1" t="s">
        <v>116</v>
      </c>
      <c r="B58" s="1">
        <v>97</v>
      </c>
      <c r="C58" s="1">
        <v>12</v>
      </c>
      <c r="D58" s="1">
        <v>0</v>
      </c>
      <c r="E58" s="1">
        <v>5</v>
      </c>
      <c r="F58" s="1">
        <v>3</v>
      </c>
      <c r="G58" s="1">
        <v>3</v>
      </c>
      <c r="H58" s="1">
        <v>1</v>
      </c>
      <c r="I58" s="1">
        <v>4</v>
      </c>
      <c r="J58" s="1">
        <v>21</v>
      </c>
      <c r="K58" s="1">
        <v>8</v>
      </c>
      <c r="L58" s="1">
        <v>7</v>
      </c>
      <c r="M58" s="1">
        <v>16</v>
      </c>
      <c r="N58" s="1">
        <v>4</v>
      </c>
      <c r="O58" s="1">
        <v>0</v>
      </c>
      <c r="P58" s="1">
        <v>6</v>
      </c>
      <c r="Q58" s="1">
        <v>0</v>
      </c>
      <c r="R58" s="1">
        <v>2</v>
      </c>
      <c r="S58" s="1">
        <v>5</v>
      </c>
    </row>
    <row r="59" spans="1:19" x14ac:dyDescent="0.2">
      <c r="A59" s="1" t="s">
        <v>117</v>
      </c>
      <c r="B59" s="1">
        <v>60</v>
      </c>
      <c r="C59" s="1">
        <v>6</v>
      </c>
      <c r="D59" s="1">
        <v>0</v>
      </c>
      <c r="E59" s="1">
        <v>2</v>
      </c>
      <c r="F59" s="1">
        <v>3</v>
      </c>
      <c r="G59" s="1">
        <v>2</v>
      </c>
      <c r="H59" s="1">
        <v>0</v>
      </c>
      <c r="I59" s="1">
        <v>0</v>
      </c>
      <c r="J59" s="1">
        <v>17</v>
      </c>
      <c r="K59" s="1">
        <v>7</v>
      </c>
      <c r="L59" s="1">
        <v>6</v>
      </c>
      <c r="M59" s="1">
        <v>7</v>
      </c>
      <c r="N59" s="1">
        <v>3</v>
      </c>
      <c r="O59" s="1">
        <v>1</v>
      </c>
      <c r="P59" s="1">
        <v>0</v>
      </c>
      <c r="Q59" s="1">
        <v>0</v>
      </c>
      <c r="R59" s="1">
        <v>0</v>
      </c>
      <c r="S59" s="1">
        <v>6</v>
      </c>
    </row>
    <row r="60" spans="1:19" x14ac:dyDescent="0.2">
      <c r="A60" s="1" t="s">
        <v>118</v>
      </c>
      <c r="B60" s="1">
        <v>42</v>
      </c>
      <c r="C60" s="1">
        <v>1</v>
      </c>
      <c r="D60" s="1">
        <v>0</v>
      </c>
      <c r="E60" s="1">
        <v>0</v>
      </c>
      <c r="F60" s="1">
        <v>2</v>
      </c>
      <c r="G60" s="1">
        <v>2</v>
      </c>
      <c r="H60" s="1">
        <v>0</v>
      </c>
      <c r="I60" s="1">
        <v>0</v>
      </c>
      <c r="J60" s="1">
        <v>10</v>
      </c>
      <c r="K60" s="1">
        <v>9</v>
      </c>
      <c r="L60" s="1">
        <v>0</v>
      </c>
      <c r="M60" s="1">
        <v>10</v>
      </c>
      <c r="N60" s="1">
        <v>1</v>
      </c>
      <c r="O60" s="1">
        <v>1</v>
      </c>
      <c r="P60" s="1">
        <v>2</v>
      </c>
      <c r="Q60" s="1">
        <v>0</v>
      </c>
      <c r="R60" s="1">
        <v>0</v>
      </c>
      <c r="S60" s="1">
        <v>4</v>
      </c>
    </row>
    <row r="61" spans="1:19" x14ac:dyDescent="0.2">
      <c r="A61" s="1" t="s">
        <v>119</v>
      </c>
      <c r="B61" s="1">
        <v>8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0</v>
      </c>
      <c r="I61" s="1">
        <v>0</v>
      </c>
      <c r="J61" s="1">
        <v>2</v>
      </c>
      <c r="K61" s="1">
        <v>0</v>
      </c>
      <c r="L61" s="1">
        <v>0</v>
      </c>
      <c r="M61" s="1">
        <v>2</v>
      </c>
      <c r="N61" s="1">
        <v>1</v>
      </c>
      <c r="O61" s="1">
        <v>0</v>
      </c>
      <c r="P61" s="1">
        <v>0</v>
      </c>
      <c r="Q61" s="1">
        <v>2</v>
      </c>
      <c r="R61" s="1">
        <v>0</v>
      </c>
      <c r="S61" s="1">
        <v>0</v>
      </c>
    </row>
    <row r="62" spans="1:19" x14ac:dyDescent="0.2">
      <c r="A62" s="1" t="s">
        <v>120</v>
      </c>
      <c r="B62" s="1">
        <v>3</v>
      </c>
      <c r="C62" s="1">
        <v>0</v>
      </c>
      <c r="D62" s="1">
        <v>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1</v>
      </c>
      <c r="R62" s="1">
        <v>0</v>
      </c>
      <c r="S62" s="1">
        <v>1</v>
      </c>
    </row>
    <row r="63" spans="1:19" x14ac:dyDescent="0.2">
      <c r="A63" s="1" t="s">
        <v>121</v>
      </c>
      <c r="B63" s="1">
        <v>37</v>
      </c>
      <c r="C63" s="1">
        <v>1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0</v>
      </c>
      <c r="J63" s="1">
        <v>5</v>
      </c>
      <c r="K63" s="1">
        <v>11</v>
      </c>
      <c r="L63" s="1">
        <v>0</v>
      </c>
      <c r="M63" s="1">
        <v>0</v>
      </c>
      <c r="N63" s="1">
        <v>2</v>
      </c>
      <c r="O63" s="1">
        <v>0</v>
      </c>
      <c r="P63" s="1">
        <v>0</v>
      </c>
      <c r="Q63" s="1">
        <v>17</v>
      </c>
      <c r="R63" s="1">
        <v>0</v>
      </c>
      <c r="S63" s="1">
        <v>0</v>
      </c>
    </row>
    <row r="64" spans="1:19" x14ac:dyDescent="0.2">
      <c r="A64" s="1" t="s">
        <v>51</v>
      </c>
      <c r="B64" s="1">
        <v>189</v>
      </c>
      <c r="C64" s="1">
        <v>2</v>
      </c>
      <c r="D64" s="1">
        <v>0</v>
      </c>
      <c r="E64" s="1">
        <v>12</v>
      </c>
      <c r="F64" s="1">
        <v>3</v>
      </c>
      <c r="G64" s="1">
        <v>3</v>
      </c>
      <c r="H64" s="1">
        <v>10</v>
      </c>
      <c r="I64" s="1">
        <v>4</v>
      </c>
      <c r="J64" s="1">
        <v>16</v>
      </c>
      <c r="K64" s="1">
        <v>25</v>
      </c>
      <c r="L64" s="1">
        <v>28</v>
      </c>
      <c r="M64" s="1">
        <v>8</v>
      </c>
      <c r="N64" s="1">
        <v>28</v>
      </c>
      <c r="O64" s="1">
        <v>1</v>
      </c>
      <c r="P64" s="1">
        <v>4</v>
      </c>
      <c r="Q64" s="1">
        <v>15</v>
      </c>
      <c r="R64" s="1">
        <v>21</v>
      </c>
      <c r="S64" s="1">
        <v>9</v>
      </c>
    </row>
    <row r="66" spans="1:19" x14ac:dyDescent="0.2">
      <c r="A66" s="1" t="s">
        <v>329</v>
      </c>
      <c r="B66" s="1">
        <v>3128</v>
      </c>
      <c r="C66" s="1">
        <v>205</v>
      </c>
      <c r="D66" s="1">
        <v>21</v>
      </c>
      <c r="E66" s="1">
        <v>128</v>
      </c>
      <c r="F66" s="1">
        <v>107</v>
      </c>
      <c r="G66" s="1">
        <v>140</v>
      </c>
      <c r="H66" s="1">
        <v>178</v>
      </c>
      <c r="I66" s="1">
        <v>148</v>
      </c>
      <c r="J66" s="1">
        <v>361</v>
      </c>
      <c r="K66" s="1">
        <v>210</v>
      </c>
      <c r="L66" s="1">
        <v>227</v>
      </c>
      <c r="M66" s="1">
        <v>256</v>
      </c>
      <c r="N66" s="1">
        <v>288</v>
      </c>
      <c r="O66" s="1">
        <v>70</v>
      </c>
      <c r="P66" s="1">
        <v>180</v>
      </c>
      <c r="Q66" s="1">
        <v>224</v>
      </c>
      <c r="R66" s="1">
        <v>159</v>
      </c>
      <c r="S66" s="1">
        <v>226</v>
      </c>
    </row>
    <row r="67" spans="1:19" x14ac:dyDescent="0.2">
      <c r="A67" s="1" t="s">
        <v>107</v>
      </c>
      <c r="B67" s="1">
        <v>643</v>
      </c>
      <c r="C67" s="1">
        <v>26</v>
      </c>
      <c r="D67" s="1">
        <v>4</v>
      </c>
      <c r="E67" s="1">
        <v>32</v>
      </c>
      <c r="F67" s="1">
        <v>22</v>
      </c>
      <c r="G67" s="1">
        <v>32</v>
      </c>
      <c r="H67" s="1">
        <v>36</v>
      </c>
      <c r="I67" s="1">
        <v>39</v>
      </c>
      <c r="J67" s="1">
        <v>66</v>
      </c>
      <c r="K67" s="1">
        <v>27</v>
      </c>
      <c r="L67" s="1">
        <v>38</v>
      </c>
      <c r="M67" s="1">
        <v>66</v>
      </c>
      <c r="N67" s="1">
        <v>73</v>
      </c>
      <c r="O67" s="1">
        <v>11</v>
      </c>
      <c r="P67" s="1">
        <v>51</v>
      </c>
      <c r="Q67" s="1">
        <v>42</v>
      </c>
      <c r="R67" s="1">
        <v>29</v>
      </c>
      <c r="S67" s="1">
        <v>49</v>
      </c>
    </row>
    <row r="68" spans="1:19" x14ac:dyDescent="0.2">
      <c r="A68" s="1" t="s">
        <v>108</v>
      </c>
      <c r="B68" s="1">
        <v>352</v>
      </c>
      <c r="C68" s="1">
        <v>40</v>
      </c>
      <c r="D68" s="1">
        <v>4</v>
      </c>
      <c r="E68" s="1">
        <v>6</v>
      </c>
      <c r="F68" s="1">
        <v>8</v>
      </c>
      <c r="G68" s="1">
        <v>14</v>
      </c>
      <c r="H68" s="1">
        <v>21</v>
      </c>
      <c r="I68" s="1">
        <v>18</v>
      </c>
      <c r="J68" s="1">
        <v>30</v>
      </c>
      <c r="K68" s="1">
        <v>22</v>
      </c>
      <c r="L68" s="1">
        <v>28</v>
      </c>
      <c r="M68" s="1">
        <v>28</v>
      </c>
      <c r="N68" s="1">
        <v>44</v>
      </c>
      <c r="O68" s="1">
        <v>8</v>
      </c>
      <c r="P68" s="1">
        <v>20</v>
      </c>
      <c r="Q68" s="1">
        <v>20</v>
      </c>
      <c r="R68" s="1">
        <v>17</v>
      </c>
      <c r="S68" s="1">
        <v>24</v>
      </c>
    </row>
    <row r="69" spans="1:19" x14ac:dyDescent="0.2">
      <c r="A69" s="1" t="s">
        <v>109</v>
      </c>
      <c r="B69" s="1">
        <v>339</v>
      </c>
      <c r="C69" s="1">
        <v>33</v>
      </c>
      <c r="D69" s="1">
        <v>1</v>
      </c>
      <c r="E69" s="1">
        <v>15</v>
      </c>
      <c r="F69" s="1">
        <v>16</v>
      </c>
      <c r="G69" s="1">
        <v>14</v>
      </c>
      <c r="H69" s="1">
        <v>15</v>
      </c>
      <c r="I69" s="1">
        <v>13</v>
      </c>
      <c r="J69" s="1">
        <v>26</v>
      </c>
      <c r="K69" s="1">
        <v>18</v>
      </c>
      <c r="L69" s="1">
        <v>28</v>
      </c>
      <c r="M69" s="1">
        <v>28</v>
      </c>
      <c r="N69" s="1">
        <v>30</v>
      </c>
      <c r="O69" s="1">
        <v>14</v>
      </c>
      <c r="P69" s="1">
        <v>17</v>
      </c>
      <c r="Q69" s="1">
        <v>30</v>
      </c>
      <c r="R69" s="1">
        <v>13</v>
      </c>
      <c r="S69" s="1">
        <v>28</v>
      </c>
    </row>
    <row r="70" spans="1:19" x14ac:dyDescent="0.2">
      <c r="A70" s="1" t="s">
        <v>110</v>
      </c>
      <c r="B70" s="1">
        <v>320</v>
      </c>
      <c r="C70" s="1">
        <v>24</v>
      </c>
      <c r="D70" s="1">
        <v>5</v>
      </c>
      <c r="E70" s="1">
        <v>10</v>
      </c>
      <c r="F70" s="1">
        <v>8</v>
      </c>
      <c r="G70" s="1">
        <v>16</v>
      </c>
      <c r="H70" s="1">
        <v>20</v>
      </c>
      <c r="I70" s="1">
        <v>18</v>
      </c>
      <c r="J70" s="1">
        <v>36</v>
      </c>
      <c r="K70" s="1">
        <v>10</v>
      </c>
      <c r="L70" s="1">
        <v>28</v>
      </c>
      <c r="M70" s="1">
        <v>27</v>
      </c>
      <c r="N70" s="1">
        <v>26</v>
      </c>
      <c r="O70" s="1">
        <v>6</v>
      </c>
      <c r="P70" s="1">
        <v>12</v>
      </c>
      <c r="Q70" s="1">
        <v>17</v>
      </c>
      <c r="R70" s="1">
        <v>22</v>
      </c>
      <c r="S70" s="1">
        <v>35</v>
      </c>
    </row>
    <row r="71" spans="1:19" x14ac:dyDescent="0.2">
      <c r="A71" s="1" t="s">
        <v>111</v>
      </c>
      <c r="B71" s="1">
        <v>266</v>
      </c>
      <c r="C71" s="1">
        <v>18</v>
      </c>
      <c r="D71" s="1">
        <v>3</v>
      </c>
      <c r="E71" s="1">
        <v>5</v>
      </c>
      <c r="F71" s="1">
        <v>18</v>
      </c>
      <c r="G71" s="1">
        <v>14</v>
      </c>
      <c r="H71" s="1">
        <v>19</v>
      </c>
      <c r="I71" s="1">
        <v>6</v>
      </c>
      <c r="J71" s="1">
        <v>29</v>
      </c>
      <c r="K71" s="1">
        <v>11</v>
      </c>
      <c r="L71" s="1">
        <v>21</v>
      </c>
      <c r="M71" s="1">
        <v>19</v>
      </c>
      <c r="N71" s="1">
        <v>21</v>
      </c>
      <c r="O71" s="1">
        <v>6</v>
      </c>
      <c r="P71" s="1">
        <v>20</v>
      </c>
      <c r="Q71" s="1">
        <v>19</v>
      </c>
      <c r="R71" s="1">
        <v>19</v>
      </c>
      <c r="S71" s="1">
        <v>18</v>
      </c>
    </row>
    <row r="72" spans="1:19" x14ac:dyDescent="0.2">
      <c r="A72" s="1" t="s">
        <v>112</v>
      </c>
      <c r="B72" s="1">
        <v>230</v>
      </c>
      <c r="C72" s="1">
        <v>18</v>
      </c>
      <c r="D72" s="1">
        <v>3</v>
      </c>
      <c r="E72" s="1">
        <v>14</v>
      </c>
      <c r="F72" s="1">
        <v>8</v>
      </c>
      <c r="G72" s="1">
        <v>12</v>
      </c>
      <c r="H72" s="1">
        <v>12</v>
      </c>
      <c r="I72" s="1">
        <v>13</v>
      </c>
      <c r="J72" s="1">
        <v>25</v>
      </c>
      <c r="K72" s="1">
        <v>12</v>
      </c>
      <c r="L72" s="1">
        <v>11</v>
      </c>
      <c r="M72" s="1">
        <v>17</v>
      </c>
      <c r="N72" s="1">
        <v>17</v>
      </c>
      <c r="O72" s="1">
        <v>3</v>
      </c>
      <c r="P72" s="1">
        <v>16</v>
      </c>
      <c r="Q72" s="1">
        <v>17</v>
      </c>
      <c r="R72" s="1">
        <v>18</v>
      </c>
      <c r="S72" s="1">
        <v>14</v>
      </c>
    </row>
    <row r="73" spans="1:19" x14ac:dyDescent="0.2">
      <c r="A73" s="1" t="s">
        <v>113</v>
      </c>
      <c r="B73" s="1">
        <v>212</v>
      </c>
      <c r="C73" s="1">
        <v>18</v>
      </c>
      <c r="D73" s="1">
        <v>0</v>
      </c>
      <c r="E73" s="1">
        <v>12</v>
      </c>
      <c r="F73" s="1">
        <v>6</v>
      </c>
      <c r="G73" s="1">
        <v>9</v>
      </c>
      <c r="H73" s="1">
        <v>13</v>
      </c>
      <c r="I73" s="1">
        <v>13</v>
      </c>
      <c r="J73" s="1">
        <v>27</v>
      </c>
      <c r="K73" s="1">
        <v>5</v>
      </c>
      <c r="L73" s="1">
        <v>11</v>
      </c>
      <c r="M73" s="1">
        <v>20</v>
      </c>
      <c r="N73" s="1">
        <v>11</v>
      </c>
      <c r="O73" s="1">
        <v>9</v>
      </c>
      <c r="P73" s="1">
        <v>9</v>
      </c>
      <c r="Q73" s="1">
        <v>14</v>
      </c>
      <c r="R73" s="1">
        <v>17</v>
      </c>
      <c r="S73" s="1">
        <v>18</v>
      </c>
    </row>
    <row r="74" spans="1:19" x14ac:dyDescent="0.2">
      <c r="A74" s="1" t="s">
        <v>114</v>
      </c>
      <c r="B74" s="1">
        <v>182</v>
      </c>
      <c r="C74" s="1">
        <v>5</v>
      </c>
      <c r="D74" s="1">
        <v>0</v>
      </c>
      <c r="E74" s="1">
        <v>10</v>
      </c>
      <c r="F74" s="1">
        <v>8</v>
      </c>
      <c r="G74" s="1">
        <v>11</v>
      </c>
      <c r="H74" s="1">
        <v>17</v>
      </c>
      <c r="I74" s="1">
        <v>4</v>
      </c>
      <c r="J74" s="1">
        <v>27</v>
      </c>
      <c r="K74" s="1">
        <v>15</v>
      </c>
      <c r="L74" s="1">
        <v>13</v>
      </c>
      <c r="M74" s="1">
        <v>20</v>
      </c>
      <c r="N74" s="1">
        <v>22</v>
      </c>
      <c r="O74" s="1">
        <v>3</v>
      </c>
      <c r="P74" s="1">
        <v>13</v>
      </c>
      <c r="Q74" s="1">
        <v>6</v>
      </c>
      <c r="R74" s="1">
        <v>0</v>
      </c>
      <c r="S74" s="1">
        <v>8</v>
      </c>
    </row>
    <row r="75" spans="1:19" x14ac:dyDescent="0.2">
      <c r="A75" s="1" t="s">
        <v>115</v>
      </c>
      <c r="B75" s="1">
        <v>141</v>
      </c>
      <c r="C75" s="1">
        <v>9</v>
      </c>
      <c r="D75" s="1">
        <v>0</v>
      </c>
      <c r="E75" s="1">
        <v>9</v>
      </c>
      <c r="F75" s="1">
        <v>4</v>
      </c>
      <c r="G75" s="1">
        <v>7</v>
      </c>
      <c r="H75" s="1">
        <v>5</v>
      </c>
      <c r="I75" s="1">
        <v>8</v>
      </c>
      <c r="J75" s="1">
        <v>29</v>
      </c>
      <c r="K75" s="1">
        <v>13</v>
      </c>
      <c r="L75" s="1">
        <v>17</v>
      </c>
      <c r="M75" s="1">
        <v>4</v>
      </c>
      <c r="N75" s="1">
        <v>12</v>
      </c>
      <c r="O75" s="1">
        <v>4</v>
      </c>
      <c r="P75" s="1">
        <v>2</v>
      </c>
      <c r="Q75" s="1">
        <v>9</v>
      </c>
      <c r="R75" s="1">
        <v>4</v>
      </c>
      <c r="S75" s="1">
        <v>5</v>
      </c>
    </row>
    <row r="76" spans="1:19" x14ac:dyDescent="0.2">
      <c r="A76" s="1" t="s">
        <v>116</v>
      </c>
      <c r="B76" s="1">
        <v>93</v>
      </c>
      <c r="C76" s="1">
        <v>7</v>
      </c>
      <c r="D76" s="1">
        <v>0</v>
      </c>
      <c r="E76" s="1">
        <v>6</v>
      </c>
      <c r="F76" s="1">
        <v>4</v>
      </c>
      <c r="G76" s="1">
        <v>3</v>
      </c>
      <c r="H76" s="1">
        <v>2</v>
      </c>
      <c r="I76" s="1">
        <v>7</v>
      </c>
      <c r="J76" s="1">
        <v>21</v>
      </c>
      <c r="K76" s="1">
        <v>6</v>
      </c>
      <c r="L76" s="1">
        <v>3</v>
      </c>
      <c r="M76" s="1">
        <v>5</v>
      </c>
      <c r="N76" s="1">
        <v>11</v>
      </c>
      <c r="O76" s="1">
        <v>2</v>
      </c>
      <c r="P76" s="1">
        <v>8</v>
      </c>
      <c r="Q76" s="1">
        <v>2</v>
      </c>
      <c r="R76" s="1">
        <v>0</v>
      </c>
      <c r="S76" s="1">
        <v>6</v>
      </c>
    </row>
    <row r="77" spans="1:19" x14ac:dyDescent="0.2">
      <c r="A77" s="1" t="s">
        <v>117</v>
      </c>
      <c r="B77" s="1">
        <v>57</v>
      </c>
      <c r="C77" s="1">
        <v>1</v>
      </c>
      <c r="D77" s="1">
        <v>0</v>
      </c>
      <c r="E77" s="1">
        <v>2</v>
      </c>
      <c r="F77" s="1">
        <v>3</v>
      </c>
      <c r="G77" s="1">
        <v>4</v>
      </c>
      <c r="H77" s="1">
        <v>1</v>
      </c>
      <c r="I77" s="1">
        <v>0</v>
      </c>
      <c r="J77" s="1">
        <v>12</v>
      </c>
      <c r="K77" s="1">
        <v>7</v>
      </c>
      <c r="L77" s="1">
        <v>6</v>
      </c>
      <c r="M77" s="1">
        <v>13</v>
      </c>
      <c r="N77" s="1">
        <v>2</v>
      </c>
      <c r="O77" s="1">
        <v>0</v>
      </c>
      <c r="P77" s="1">
        <v>2</v>
      </c>
      <c r="Q77" s="1">
        <v>0</v>
      </c>
      <c r="R77" s="1">
        <v>0</v>
      </c>
      <c r="S77" s="1">
        <v>4</v>
      </c>
    </row>
    <row r="78" spans="1:19" x14ac:dyDescent="0.2">
      <c r="A78" s="1" t="s">
        <v>118</v>
      </c>
      <c r="B78" s="1">
        <v>26</v>
      </c>
      <c r="C78" s="1">
        <v>0</v>
      </c>
      <c r="D78" s="1">
        <v>0</v>
      </c>
      <c r="E78" s="1">
        <v>2</v>
      </c>
      <c r="F78" s="1">
        <v>1</v>
      </c>
      <c r="G78" s="1">
        <v>0</v>
      </c>
      <c r="H78" s="1">
        <v>0</v>
      </c>
      <c r="I78" s="1">
        <v>1</v>
      </c>
      <c r="J78" s="1">
        <v>9</v>
      </c>
      <c r="K78" s="1">
        <v>8</v>
      </c>
      <c r="L78" s="1">
        <v>2</v>
      </c>
      <c r="M78" s="1">
        <v>1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2</v>
      </c>
    </row>
    <row r="79" spans="1:19" x14ac:dyDescent="0.2">
      <c r="A79" s="1" t="s">
        <v>119</v>
      </c>
      <c r="B79" s="1">
        <v>3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1</v>
      </c>
      <c r="N79" s="1">
        <v>0</v>
      </c>
      <c r="O79" s="1">
        <v>0</v>
      </c>
      <c r="P79" s="1">
        <v>1</v>
      </c>
      <c r="Q79" s="1">
        <v>0</v>
      </c>
      <c r="R79" s="1">
        <v>1</v>
      </c>
      <c r="S79" s="1">
        <v>0</v>
      </c>
    </row>
    <row r="80" spans="1:19" x14ac:dyDescent="0.2">
      <c r="A80" s="1" t="s">
        <v>120</v>
      </c>
      <c r="B80" s="1">
        <v>3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1</v>
      </c>
      <c r="K80" s="1">
        <v>0</v>
      </c>
      <c r="L80" s="1">
        <v>0</v>
      </c>
      <c r="M80" s="1">
        <v>1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1" t="s">
        <v>121</v>
      </c>
      <c r="B81" s="1">
        <v>45</v>
      </c>
      <c r="C81" s="1">
        <v>3</v>
      </c>
      <c r="D81" s="1">
        <v>1</v>
      </c>
      <c r="E81" s="1">
        <v>0</v>
      </c>
      <c r="F81" s="1">
        <v>0</v>
      </c>
      <c r="G81" s="1">
        <v>0</v>
      </c>
      <c r="H81" s="1">
        <v>2</v>
      </c>
      <c r="I81" s="1">
        <v>0</v>
      </c>
      <c r="J81" s="1">
        <v>4</v>
      </c>
      <c r="K81" s="1">
        <v>4</v>
      </c>
      <c r="L81" s="1">
        <v>0</v>
      </c>
      <c r="M81" s="1">
        <v>1</v>
      </c>
      <c r="N81" s="1">
        <v>2</v>
      </c>
      <c r="O81" s="1">
        <v>1</v>
      </c>
      <c r="P81" s="1">
        <v>0</v>
      </c>
      <c r="Q81" s="1">
        <v>26</v>
      </c>
      <c r="R81" s="1">
        <v>1</v>
      </c>
      <c r="S81" s="1">
        <v>0</v>
      </c>
    </row>
    <row r="82" spans="1:19" x14ac:dyDescent="0.2">
      <c r="A82" s="1" t="s">
        <v>51</v>
      </c>
      <c r="B82" s="1">
        <v>216</v>
      </c>
      <c r="C82" s="1">
        <v>3</v>
      </c>
      <c r="D82" s="1">
        <v>0</v>
      </c>
      <c r="E82" s="1">
        <v>5</v>
      </c>
      <c r="F82" s="1">
        <v>1</v>
      </c>
      <c r="G82" s="1">
        <v>4</v>
      </c>
      <c r="H82" s="1">
        <v>15</v>
      </c>
      <c r="I82" s="1">
        <v>7</v>
      </c>
      <c r="J82" s="1">
        <v>19</v>
      </c>
      <c r="K82" s="1">
        <v>52</v>
      </c>
      <c r="L82" s="1">
        <v>21</v>
      </c>
      <c r="M82" s="1">
        <v>5</v>
      </c>
      <c r="N82" s="1">
        <v>17</v>
      </c>
      <c r="O82" s="1">
        <v>3</v>
      </c>
      <c r="P82" s="1">
        <v>9</v>
      </c>
      <c r="Q82" s="1">
        <v>22</v>
      </c>
      <c r="R82" s="1">
        <v>18</v>
      </c>
      <c r="S82" s="1">
        <v>15</v>
      </c>
    </row>
    <row r="83" spans="1:19" x14ac:dyDescent="0.2">
      <c r="A83" s="42" t="s">
        <v>355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</row>
  </sheetData>
  <mergeCells count="2">
    <mergeCell ref="A23:S23"/>
    <mergeCell ref="A83:S83"/>
  </mergeCells>
  <pageMargins left="0.7" right="0.7" top="0.75" bottom="0.75" header="0.3" footer="0.3"/>
  <pageSetup orientation="portrait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FED69-361F-4615-B474-564E2E78A974}">
  <dimension ref="A1:S51"/>
  <sheetViews>
    <sheetView view="pageBreakPreview" topLeftCell="A29" zoomScale="150" zoomScaleNormal="100" zoomScaleSheetLayoutView="150" workbookViewId="0">
      <selection activeCell="A51" sqref="A51:XFD51"/>
    </sheetView>
  </sheetViews>
  <sheetFormatPr defaultRowHeight="9.6" x14ac:dyDescent="0.2"/>
  <cols>
    <col min="1" max="1" width="14.6640625" style="1" customWidth="1"/>
    <col min="2" max="2" width="4.441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366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323</v>
      </c>
      <c r="B4" s="1">
        <v>14260</v>
      </c>
      <c r="C4" s="1">
        <v>803</v>
      </c>
      <c r="D4" s="1">
        <v>221</v>
      </c>
      <c r="E4" s="1">
        <v>565</v>
      </c>
      <c r="F4" s="1">
        <v>544</v>
      </c>
      <c r="G4" s="1">
        <v>690</v>
      </c>
      <c r="H4" s="1">
        <v>776</v>
      </c>
      <c r="I4" s="1">
        <v>643</v>
      </c>
      <c r="J4" s="1">
        <v>1679</v>
      </c>
      <c r="K4" s="1">
        <v>919</v>
      </c>
      <c r="L4" s="1">
        <v>1209</v>
      </c>
      <c r="M4" s="1">
        <v>1240</v>
      </c>
      <c r="N4" s="1">
        <v>1193</v>
      </c>
      <c r="O4" s="1">
        <v>337</v>
      </c>
      <c r="P4" s="1">
        <v>707</v>
      </c>
      <c r="Q4" s="1">
        <v>796</v>
      </c>
      <c r="R4" s="1">
        <v>879</v>
      </c>
      <c r="S4" s="1">
        <v>1059</v>
      </c>
    </row>
    <row r="5" spans="1:19" x14ac:dyDescent="0.2">
      <c r="A5" s="1" t="s">
        <v>122</v>
      </c>
      <c r="B5" s="1">
        <v>3317</v>
      </c>
      <c r="C5" s="1">
        <v>199</v>
      </c>
      <c r="D5" s="1">
        <v>76</v>
      </c>
      <c r="E5" s="1">
        <v>134</v>
      </c>
      <c r="F5" s="1">
        <v>172</v>
      </c>
      <c r="G5" s="1">
        <v>167</v>
      </c>
      <c r="H5" s="1">
        <v>239</v>
      </c>
      <c r="I5" s="1">
        <v>181</v>
      </c>
      <c r="J5" s="1">
        <v>220</v>
      </c>
      <c r="K5" s="1">
        <v>156</v>
      </c>
      <c r="L5" s="1">
        <v>255</v>
      </c>
      <c r="M5" s="1">
        <v>265</v>
      </c>
      <c r="N5" s="1">
        <v>278</v>
      </c>
      <c r="O5" s="1">
        <v>105</v>
      </c>
      <c r="P5" s="1">
        <v>158</v>
      </c>
      <c r="Q5" s="1">
        <v>179</v>
      </c>
      <c r="R5" s="1">
        <v>285</v>
      </c>
      <c r="S5" s="1">
        <v>248</v>
      </c>
    </row>
    <row r="6" spans="1:19" x14ac:dyDescent="0.2">
      <c r="A6" s="1" t="s">
        <v>123</v>
      </c>
      <c r="B6" s="1">
        <v>78</v>
      </c>
      <c r="C6" s="1">
        <v>3</v>
      </c>
      <c r="D6" s="1">
        <v>0</v>
      </c>
      <c r="E6" s="1">
        <v>0</v>
      </c>
      <c r="F6" s="1">
        <v>4</v>
      </c>
      <c r="G6" s="1">
        <v>8</v>
      </c>
      <c r="H6" s="1">
        <v>2</v>
      </c>
      <c r="I6" s="1">
        <v>2</v>
      </c>
      <c r="J6" s="1">
        <v>4</v>
      </c>
      <c r="K6" s="1">
        <v>2</v>
      </c>
      <c r="L6" s="1">
        <v>3</v>
      </c>
      <c r="M6" s="1">
        <v>5</v>
      </c>
      <c r="N6" s="1">
        <v>9</v>
      </c>
      <c r="O6" s="1">
        <v>2</v>
      </c>
      <c r="P6" s="1">
        <v>22</v>
      </c>
      <c r="Q6" s="1">
        <v>6</v>
      </c>
      <c r="R6" s="1">
        <v>3</v>
      </c>
      <c r="S6" s="1">
        <v>3</v>
      </c>
    </row>
    <row r="7" spans="1:19" x14ac:dyDescent="0.2">
      <c r="A7" s="1" t="s">
        <v>124</v>
      </c>
      <c r="B7" s="1">
        <v>4071</v>
      </c>
      <c r="C7" s="1">
        <v>239</v>
      </c>
      <c r="D7" s="1">
        <v>58</v>
      </c>
      <c r="E7" s="1">
        <v>173</v>
      </c>
      <c r="F7" s="1">
        <v>127</v>
      </c>
      <c r="G7" s="1">
        <v>221</v>
      </c>
      <c r="H7" s="1">
        <v>245</v>
      </c>
      <c r="I7" s="1">
        <v>181</v>
      </c>
      <c r="J7" s="1">
        <v>412</v>
      </c>
      <c r="K7" s="1">
        <v>203</v>
      </c>
      <c r="L7" s="1">
        <v>360</v>
      </c>
      <c r="M7" s="1">
        <v>338</v>
      </c>
      <c r="N7" s="1">
        <v>340</v>
      </c>
      <c r="O7" s="1">
        <v>96</v>
      </c>
      <c r="P7" s="1">
        <v>215</v>
      </c>
      <c r="Q7" s="1">
        <v>240</v>
      </c>
      <c r="R7" s="1">
        <v>284</v>
      </c>
      <c r="S7" s="1">
        <v>339</v>
      </c>
    </row>
    <row r="8" spans="1:19" x14ac:dyDescent="0.2">
      <c r="A8" s="1" t="s">
        <v>125</v>
      </c>
      <c r="B8" s="1">
        <v>3947</v>
      </c>
      <c r="C8" s="1">
        <v>237</v>
      </c>
      <c r="D8" s="1">
        <v>41</v>
      </c>
      <c r="E8" s="1">
        <v>149</v>
      </c>
      <c r="F8" s="1">
        <v>145</v>
      </c>
      <c r="G8" s="1">
        <v>182</v>
      </c>
      <c r="H8" s="1">
        <v>184</v>
      </c>
      <c r="I8" s="1">
        <v>188</v>
      </c>
      <c r="J8" s="1">
        <v>468</v>
      </c>
      <c r="K8" s="1">
        <v>258</v>
      </c>
      <c r="L8" s="1">
        <v>401</v>
      </c>
      <c r="M8" s="1">
        <v>344</v>
      </c>
      <c r="N8" s="1">
        <v>355</v>
      </c>
      <c r="O8" s="1">
        <v>83</v>
      </c>
      <c r="P8" s="1">
        <v>213</v>
      </c>
      <c r="Q8" s="1">
        <v>216</v>
      </c>
      <c r="R8" s="1">
        <v>188</v>
      </c>
      <c r="S8" s="1">
        <v>295</v>
      </c>
    </row>
    <row r="9" spans="1:19" x14ac:dyDescent="0.2">
      <c r="A9" s="1" t="s">
        <v>126</v>
      </c>
      <c r="B9" s="1">
        <v>1433</v>
      </c>
      <c r="C9" s="1">
        <v>85</v>
      </c>
      <c r="D9" s="1">
        <v>12</v>
      </c>
      <c r="E9" s="1">
        <v>64</v>
      </c>
      <c r="F9" s="1">
        <v>71</v>
      </c>
      <c r="G9" s="1">
        <v>65</v>
      </c>
      <c r="H9" s="1">
        <v>48</v>
      </c>
      <c r="I9" s="1">
        <v>58</v>
      </c>
      <c r="J9" s="1">
        <v>242</v>
      </c>
      <c r="K9" s="1">
        <v>154</v>
      </c>
      <c r="L9" s="1">
        <v>102</v>
      </c>
      <c r="M9" s="1">
        <v>157</v>
      </c>
      <c r="N9" s="1">
        <v>95</v>
      </c>
      <c r="O9" s="1">
        <v>27</v>
      </c>
      <c r="P9" s="1">
        <v>53</v>
      </c>
      <c r="Q9" s="1">
        <v>65</v>
      </c>
      <c r="R9" s="1">
        <v>46</v>
      </c>
      <c r="S9" s="1">
        <v>89</v>
      </c>
    </row>
    <row r="10" spans="1:19" x14ac:dyDescent="0.2">
      <c r="A10" s="1" t="s">
        <v>127</v>
      </c>
      <c r="B10" s="1">
        <v>505</v>
      </c>
      <c r="C10" s="1">
        <v>16</v>
      </c>
      <c r="D10" s="1">
        <v>4</v>
      </c>
      <c r="E10" s="1">
        <v>15</v>
      </c>
      <c r="F10" s="1">
        <v>18</v>
      </c>
      <c r="G10" s="1">
        <v>20</v>
      </c>
      <c r="H10" s="1">
        <v>10</v>
      </c>
      <c r="I10" s="1">
        <v>12</v>
      </c>
      <c r="J10" s="1">
        <v>105</v>
      </c>
      <c r="K10" s="1">
        <v>63</v>
      </c>
      <c r="L10" s="1">
        <v>31</v>
      </c>
      <c r="M10" s="1">
        <v>52</v>
      </c>
      <c r="N10" s="1">
        <v>44</v>
      </c>
      <c r="O10" s="1">
        <v>7</v>
      </c>
      <c r="P10" s="1">
        <v>19</v>
      </c>
      <c r="Q10" s="1">
        <v>23</v>
      </c>
      <c r="R10" s="1">
        <v>21</v>
      </c>
      <c r="S10" s="1">
        <v>45</v>
      </c>
    </row>
    <row r="11" spans="1:19" x14ac:dyDescent="0.2">
      <c r="A11" s="1" t="s">
        <v>128</v>
      </c>
      <c r="B11" s="1">
        <v>91</v>
      </c>
      <c r="C11" s="1">
        <v>2</v>
      </c>
      <c r="D11" s="1">
        <v>0</v>
      </c>
      <c r="E11" s="1">
        <v>0</v>
      </c>
      <c r="F11" s="1">
        <v>0</v>
      </c>
      <c r="G11" s="1">
        <v>3</v>
      </c>
      <c r="H11" s="1">
        <v>3</v>
      </c>
      <c r="I11" s="1">
        <v>1</v>
      </c>
      <c r="J11" s="1">
        <v>38</v>
      </c>
      <c r="K11" s="1">
        <v>11</v>
      </c>
      <c r="L11" s="1">
        <v>3</v>
      </c>
      <c r="M11" s="1">
        <v>9</v>
      </c>
      <c r="N11" s="1">
        <v>7</v>
      </c>
      <c r="O11" s="1">
        <v>2</v>
      </c>
      <c r="P11" s="1">
        <v>2</v>
      </c>
      <c r="Q11" s="1">
        <v>3</v>
      </c>
      <c r="R11" s="1">
        <v>2</v>
      </c>
      <c r="S11" s="1">
        <v>5</v>
      </c>
    </row>
    <row r="12" spans="1:19" x14ac:dyDescent="0.2">
      <c r="A12" s="1" t="s">
        <v>129</v>
      </c>
      <c r="B12" s="1">
        <v>16</v>
      </c>
      <c r="C12" s="1">
        <v>2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6</v>
      </c>
      <c r="K12" s="1">
        <v>1</v>
      </c>
      <c r="L12" s="1">
        <v>1</v>
      </c>
      <c r="M12" s="1">
        <v>3</v>
      </c>
      <c r="N12" s="1">
        <v>0</v>
      </c>
      <c r="O12" s="1">
        <v>0</v>
      </c>
      <c r="P12" s="1">
        <v>1</v>
      </c>
      <c r="Q12" s="1">
        <v>1</v>
      </c>
      <c r="R12" s="1">
        <v>0</v>
      </c>
      <c r="S12" s="1">
        <v>0</v>
      </c>
    </row>
    <row r="13" spans="1:19" x14ac:dyDescent="0.2">
      <c r="A13" s="1" t="s">
        <v>130</v>
      </c>
      <c r="B13" s="1">
        <v>346</v>
      </c>
      <c r="C13" s="1">
        <v>7</v>
      </c>
      <c r="D13" s="1">
        <v>1</v>
      </c>
      <c r="E13" s="1">
        <v>8</v>
      </c>
      <c r="F13" s="1">
        <v>2</v>
      </c>
      <c r="G13" s="1">
        <v>9</v>
      </c>
      <c r="H13" s="1">
        <v>6</v>
      </c>
      <c r="I13" s="1">
        <v>15</v>
      </c>
      <c r="J13" s="1">
        <v>120</v>
      </c>
      <c r="K13" s="1">
        <v>33</v>
      </c>
      <c r="L13" s="1">
        <v>28</v>
      </c>
      <c r="M13" s="1">
        <v>35</v>
      </c>
      <c r="N13" s="1">
        <v>30</v>
      </c>
      <c r="O13" s="1">
        <v>5</v>
      </c>
      <c r="P13" s="1">
        <v>10</v>
      </c>
      <c r="Q13" s="1">
        <v>6</v>
      </c>
      <c r="R13" s="1">
        <v>12</v>
      </c>
      <c r="S13" s="1">
        <v>19</v>
      </c>
    </row>
    <row r="14" spans="1:19" x14ac:dyDescent="0.2">
      <c r="A14" s="1" t="s">
        <v>131</v>
      </c>
      <c r="B14" s="1">
        <v>34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17</v>
      </c>
      <c r="K14" s="1">
        <v>10</v>
      </c>
      <c r="L14" s="1">
        <v>0</v>
      </c>
      <c r="M14" s="1">
        <v>3</v>
      </c>
      <c r="N14" s="1">
        <v>1</v>
      </c>
      <c r="O14" s="1">
        <v>0</v>
      </c>
      <c r="P14" s="1">
        <v>1</v>
      </c>
      <c r="Q14" s="1">
        <v>0</v>
      </c>
      <c r="R14" s="1">
        <v>0</v>
      </c>
      <c r="S14" s="1">
        <v>0</v>
      </c>
    </row>
    <row r="15" spans="1:19" x14ac:dyDescent="0.2">
      <c r="A15" s="1" t="s">
        <v>132</v>
      </c>
      <c r="B15" s="1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133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134</v>
      </c>
      <c r="B17" s="1">
        <v>88</v>
      </c>
      <c r="C17" s="1">
        <v>1</v>
      </c>
      <c r="D17" s="1">
        <v>0</v>
      </c>
      <c r="E17" s="1">
        <v>2</v>
      </c>
      <c r="F17" s="1">
        <v>3</v>
      </c>
      <c r="G17" s="1">
        <v>3</v>
      </c>
      <c r="H17" s="1">
        <v>3</v>
      </c>
      <c r="I17" s="1">
        <v>1</v>
      </c>
      <c r="J17" s="1">
        <v>23</v>
      </c>
      <c r="K17" s="1">
        <v>11</v>
      </c>
      <c r="L17" s="1">
        <v>8</v>
      </c>
      <c r="M17" s="1">
        <v>6</v>
      </c>
      <c r="N17" s="1">
        <v>9</v>
      </c>
      <c r="O17" s="1">
        <v>5</v>
      </c>
      <c r="P17" s="1">
        <v>2</v>
      </c>
      <c r="Q17" s="1">
        <v>2</v>
      </c>
      <c r="R17" s="1">
        <v>5</v>
      </c>
      <c r="S17" s="1">
        <v>4</v>
      </c>
    </row>
    <row r="18" spans="1:19" x14ac:dyDescent="0.2">
      <c r="A18" s="1" t="s">
        <v>51</v>
      </c>
      <c r="B18" s="1">
        <v>323</v>
      </c>
      <c r="C18" s="1">
        <v>11</v>
      </c>
      <c r="D18" s="1">
        <v>29</v>
      </c>
      <c r="E18" s="1">
        <v>20</v>
      </c>
      <c r="F18" s="1">
        <v>2</v>
      </c>
      <c r="G18" s="1">
        <v>11</v>
      </c>
      <c r="H18" s="1">
        <v>35</v>
      </c>
      <c r="I18" s="1">
        <v>4</v>
      </c>
      <c r="J18" s="1">
        <v>15</v>
      </c>
      <c r="K18" s="1">
        <v>17</v>
      </c>
      <c r="L18" s="1">
        <v>16</v>
      </c>
      <c r="M18" s="1">
        <v>23</v>
      </c>
      <c r="N18" s="1">
        <v>25</v>
      </c>
      <c r="O18" s="1">
        <v>4</v>
      </c>
      <c r="P18" s="1">
        <v>11</v>
      </c>
      <c r="Q18" s="1">
        <v>55</v>
      </c>
      <c r="R18" s="1">
        <v>33</v>
      </c>
      <c r="S18" s="1">
        <v>12</v>
      </c>
    </row>
    <row r="20" spans="1:19" x14ac:dyDescent="0.2">
      <c r="A20" s="1" t="s">
        <v>333</v>
      </c>
      <c r="B20" s="1">
        <v>6740</v>
      </c>
      <c r="C20" s="1">
        <v>349</v>
      </c>
      <c r="D20" s="1">
        <v>100</v>
      </c>
      <c r="E20" s="1">
        <v>252</v>
      </c>
      <c r="F20" s="1">
        <v>254</v>
      </c>
      <c r="G20" s="1">
        <v>316</v>
      </c>
      <c r="H20" s="1">
        <v>350</v>
      </c>
      <c r="I20" s="1">
        <v>315</v>
      </c>
      <c r="J20" s="1">
        <v>791</v>
      </c>
      <c r="K20" s="1">
        <v>463</v>
      </c>
      <c r="L20" s="1">
        <v>577</v>
      </c>
      <c r="M20" s="1">
        <v>613</v>
      </c>
      <c r="N20" s="1">
        <v>599</v>
      </c>
      <c r="O20" s="1">
        <v>165</v>
      </c>
      <c r="P20" s="1">
        <v>342</v>
      </c>
      <c r="Q20" s="1">
        <v>370</v>
      </c>
      <c r="R20" s="1">
        <v>377</v>
      </c>
      <c r="S20" s="1">
        <v>507</v>
      </c>
    </row>
    <row r="21" spans="1:19" x14ac:dyDescent="0.2">
      <c r="A21" s="1" t="s">
        <v>122</v>
      </c>
      <c r="B21" s="1">
        <v>917</v>
      </c>
      <c r="C21" s="1">
        <v>44</v>
      </c>
      <c r="D21" s="1">
        <v>19</v>
      </c>
      <c r="E21" s="1">
        <v>32</v>
      </c>
      <c r="F21" s="1">
        <v>57</v>
      </c>
      <c r="G21" s="1">
        <v>42</v>
      </c>
      <c r="H21" s="1">
        <v>62</v>
      </c>
      <c r="I21" s="1">
        <v>58</v>
      </c>
      <c r="J21" s="1">
        <v>45</v>
      </c>
      <c r="K21" s="1">
        <v>34</v>
      </c>
      <c r="L21" s="1">
        <v>53</v>
      </c>
      <c r="M21" s="1">
        <v>84</v>
      </c>
      <c r="N21" s="1">
        <v>96</v>
      </c>
      <c r="O21" s="1">
        <v>29</v>
      </c>
      <c r="P21" s="1">
        <v>43</v>
      </c>
      <c r="Q21" s="1">
        <v>47</v>
      </c>
      <c r="R21" s="1">
        <v>93</v>
      </c>
      <c r="S21" s="1">
        <v>79</v>
      </c>
    </row>
    <row r="22" spans="1:19" x14ac:dyDescent="0.2">
      <c r="A22" s="1" t="s">
        <v>123</v>
      </c>
      <c r="B22" s="1">
        <v>32</v>
      </c>
      <c r="C22" s="1">
        <v>2</v>
      </c>
      <c r="D22" s="1">
        <v>0</v>
      </c>
      <c r="E22" s="1">
        <v>0</v>
      </c>
      <c r="F22" s="1">
        <v>3</v>
      </c>
      <c r="G22" s="1">
        <v>4</v>
      </c>
      <c r="H22" s="1">
        <v>0</v>
      </c>
      <c r="I22" s="1">
        <v>2</v>
      </c>
      <c r="J22" s="1">
        <v>1</v>
      </c>
      <c r="K22" s="1">
        <v>1</v>
      </c>
      <c r="L22" s="1">
        <v>1</v>
      </c>
      <c r="M22" s="1">
        <v>3</v>
      </c>
      <c r="N22" s="1">
        <v>4</v>
      </c>
      <c r="O22" s="1">
        <v>0</v>
      </c>
      <c r="P22" s="1">
        <v>8</v>
      </c>
      <c r="Q22" s="1">
        <v>3</v>
      </c>
      <c r="R22" s="1">
        <v>0</v>
      </c>
      <c r="S22" s="1">
        <v>0</v>
      </c>
    </row>
    <row r="23" spans="1:19" x14ac:dyDescent="0.2">
      <c r="A23" s="1" t="s">
        <v>124</v>
      </c>
      <c r="B23" s="1">
        <v>2034</v>
      </c>
      <c r="C23" s="1">
        <v>103</v>
      </c>
      <c r="D23" s="1">
        <v>28</v>
      </c>
      <c r="E23" s="1">
        <v>86</v>
      </c>
      <c r="F23" s="1">
        <v>64</v>
      </c>
      <c r="G23" s="1">
        <v>115</v>
      </c>
      <c r="H23" s="1">
        <v>127</v>
      </c>
      <c r="I23" s="1">
        <v>99</v>
      </c>
      <c r="J23" s="1">
        <v>194</v>
      </c>
      <c r="K23" s="1">
        <v>107</v>
      </c>
      <c r="L23" s="1">
        <v>189</v>
      </c>
      <c r="M23" s="1">
        <v>176</v>
      </c>
      <c r="N23" s="1">
        <v>197</v>
      </c>
      <c r="O23" s="1">
        <v>49</v>
      </c>
      <c r="P23" s="1">
        <v>110</v>
      </c>
      <c r="Q23" s="1">
        <v>112</v>
      </c>
      <c r="R23" s="1">
        <v>106</v>
      </c>
      <c r="S23" s="1">
        <v>172</v>
      </c>
    </row>
    <row r="24" spans="1:19" x14ac:dyDescent="0.2">
      <c r="A24" s="1" t="s">
        <v>125</v>
      </c>
      <c r="B24" s="1">
        <v>2131</v>
      </c>
      <c r="C24" s="1">
        <v>118</v>
      </c>
      <c r="D24" s="1">
        <v>27</v>
      </c>
      <c r="E24" s="1">
        <v>76</v>
      </c>
      <c r="F24" s="1">
        <v>80</v>
      </c>
      <c r="G24" s="1">
        <v>98</v>
      </c>
      <c r="H24" s="1">
        <v>107</v>
      </c>
      <c r="I24" s="1">
        <v>103</v>
      </c>
      <c r="J24" s="1">
        <v>231</v>
      </c>
      <c r="K24" s="1">
        <v>148</v>
      </c>
      <c r="L24" s="1">
        <v>228</v>
      </c>
      <c r="M24" s="1">
        <v>193</v>
      </c>
      <c r="N24" s="1">
        <v>176</v>
      </c>
      <c r="O24" s="1">
        <v>50</v>
      </c>
      <c r="P24" s="1">
        <v>121</v>
      </c>
      <c r="Q24" s="1">
        <v>116</v>
      </c>
      <c r="R24" s="1">
        <v>94</v>
      </c>
      <c r="S24" s="1">
        <v>165</v>
      </c>
    </row>
    <row r="25" spans="1:19" x14ac:dyDescent="0.2">
      <c r="A25" s="1" t="s">
        <v>126</v>
      </c>
      <c r="B25" s="1">
        <v>806</v>
      </c>
      <c r="C25" s="1">
        <v>57</v>
      </c>
      <c r="D25" s="1">
        <v>11</v>
      </c>
      <c r="E25" s="1">
        <v>33</v>
      </c>
      <c r="F25" s="1">
        <v>34</v>
      </c>
      <c r="G25" s="1">
        <v>31</v>
      </c>
      <c r="H25" s="1">
        <v>25</v>
      </c>
      <c r="I25" s="1">
        <v>31</v>
      </c>
      <c r="J25" s="1">
        <v>134</v>
      </c>
      <c r="K25" s="1">
        <v>78</v>
      </c>
      <c r="L25" s="1">
        <v>51</v>
      </c>
      <c r="M25" s="1">
        <v>87</v>
      </c>
      <c r="N25" s="1">
        <v>61</v>
      </c>
      <c r="O25" s="1">
        <v>19</v>
      </c>
      <c r="P25" s="1">
        <v>31</v>
      </c>
      <c r="Q25" s="1">
        <v>42</v>
      </c>
      <c r="R25" s="1">
        <v>34</v>
      </c>
      <c r="S25" s="1">
        <v>47</v>
      </c>
    </row>
    <row r="26" spans="1:19" x14ac:dyDescent="0.2">
      <c r="A26" s="1" t="s">
        <v>127</v>
      </c>
      <c r="B26" s="1">
        <v>288</v>
      </c>
      <c r="C26" s="1">
        <v>11</v>
      </c>
      <c r="D26" s="1">
        <v>4</v>
      </c>
      <c r="E26" s="1">
        <v>11</v>
      </c>
      <c r="F26" s="1">
        <v>9</v>
      </c>
      <c r="G26" s="1">
        <v>11</v>
      </c>
      <c r="H26" s="1">
        <v>7</v>
      </c>
      <c r="I26" s="1">
        <v>8</v>
      </c>
      <c r="J26" s="1">
        <v>50</v>
      </c>
      <c r="K26" s="1">
        <v>38</v>
      </c>
      <c r="L26" s="1">
        <v>17</v>
      </c>
      <c r="M26" s="1">
        <v>26</v>
      </c>
      <c r="N26" s="1">
        <v>22</v>
      </c>
      <c r="O26" s="1">
        <v>5</v>
      </c>
      <c r="P26" s="1">
        <v>14</v>
      </c>
      <c r="Q26" s="1">
        <v>19</v>
      </c>
      <c r="R26" s="1">
        <v>17</v>
      </c>
      <c r="S26" s="1">
        <v>19</v>
      </c>
    </row>
    <row r="27" spans="1:19" x14ac:dyDescent="0.2">
      <c r="A27" s="1" t="s">
        <v>128</v>
      </c>
      <c r="B27" s="1">
        <v>51</v>
      </c>
      <c r="C27" s="1">
        <v>1</v>
      </c>
      <c r="D27" s="1">
        <v>0</v>
      </c>
      <c r="E27" s="1">
        <v>0</v>
      </c>
      <c r="F27" s="1">
        <v>0</v>
      </c>
      <c r="G27" s="1">
        <v>3</v>
      </c>
      <c r="H27" s="1">
        <v>3</v>
      </c>
      <c r="I27" s="1">
        <v>1</v>
      </c>
      <c r="J27" s="1">
        <v>16</v>
      </c>
      <c r="K27" s="1">
        <v>6</v>
      </c>
      <c r="L27" s="1">
        <v>1</v>
      </c>
      <c r="M27" s="1">
        <v>5</v>
      </c>
      <c r="N27" s="1">
        <v>4</v>
      </c>
      <c r="O27" s="1">
        <v>2</v>
      </c>
      <c r="P27" s="1">
        <v>2</v>
      </c>
      <c r="Q27" s="1">
        <v>3</v>
      </c>
      <c r="R27" s="1">
        <v>1</v>
      </c>
      <c r="S27" s="1">
        <v>3</v>
      </c>
    </row>
    <row r="28" spans="1:19" x14ac:dyDescent="0.2">
      <c r="A28" s="1" t="s">
        <v>129</v>
      </c>
      <c r="B28" s="1">
        <v>11</v>
      </c>
      <c r="C28" s="1">
        <v>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5</v>
      </c>
      <c r="K28" s="1">
        <v>1</v>
      </c>
      <c r="L28" s="1">
        <v>1</v>
      </c>
      <c r="M28" s="1">
        <v>1</v>
      </c>
      <c r="N28" s="1">
        <v>0</v>
      </c>
      <c r="O28" s="1">
        <v>0</v>
      </c>
      <c r="P28" s="1">
        <v>1</v>
      </c>
      <c r="Q28" s="1">
        <v>0</v>
      </c>
      <c r="R28" s="1">
        <v>0</v>
      </c>
      <c r="S28" s="1">
        <v>0</v>
      </c>
    </row>
    <row r="29" spans="1:19" x14ac:dyDescent="0.2">
      <c r="A29" s="1" t="s">
        <v>130</v>
      </c>
      <c r="B29" s="1">
        <v>235</v>
      </c>
      <c r="C29" s="1">
        <v>7</v>
      </c>
      <c r="D29" s="1">
        <v>1</v>
      </c>
      <c r="E29" s="1">
        <v>5</v>
      </c>
      <c r="F29" s="1">
        <v>2</v>
      </c>
      <c r="G29" s="1">
        <v>5</v>
      </c>
      <c r="H29" s="1">
        <v>3</v>
      </c>
      <c r="I29" s="1">
        <v>10</v>
      </c>
      <c r="J29" s="1">
        <v>65</v>
      </c>
      <c r="K29" s="1">
        <v>28</v>
      </c>
      <c r="L29" s="1">
        <v>23</v>
      </c>
      <c r="M29" s="1">
        <v>24</v>
      </c>
      <c r="N29" s="1">
        <v>22</v>
      </c>
      <c r="O29" s="1">
        <v>5</v>
      </c>
      <c r="P29" s="1">
        <v>6</v>
      </c>
      <c r="Q29" s="1">
        <v>5</v>
      </c>
      <c r="R29" s="1">
        <v>11</v>
      </c>
      <c r="S29" s="1">
        <v>13</v>
      </c>
    </row>
    <row r="30" spans="1:19" x14ac:dyDescent="0.2">
      <c r="A30" s="1" t="s">
        <v>131</v>
      </c>
      <c r="B30" s="1">
        <v>31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16</v>
      </c>
      <c r="K30" s="1">
        <v>9</v>
      </c>
      <c r="L30" s="1">
        <v>0</v>
      </c>
      <c r="M30" s="1">
        <v>3</v>
      </c>
      <c r="N30" s="1">
        <v>1</v>
      </c>
      <c r="O30" s="1">
        <v>0</v>
      </c>
      <c r="P30" s="1">
        <v>1</v>
      </c>
      <c r="Q30" s="1">
        <v>0</v>
      </c>
      <c r="R30" s="1">
        <v>0</v>
      </c>
      <c r="S30" s="1">
        <v>0</v>
      </c>
    </row>
    <row r="31" spans="1:19" x14ac:dyDescent="0.2">
      <c r="A31" s="1" t="s">
        <v>132</v>
      </c>
      <c r="B31" s="1">
        <v>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6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133</v>
      </c>
      <c r="B32" s="1">
        <v>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134</v>
      </c>
      <c r="B33" s="1">
        <v>66</v>
      </c>
      <c r="C33" s="1">
        <v>0</v>
      </c>
      <c r="D33" s="1">
        <v>0</v>
      </c>
      <c r="E33" s="1">
        <v>1</v>
      </c>
      <c r="F33" s="1">
        <v>3</v>
      </c>
      <c r="G33" s="1">
        <v>1</v>
      </c>
      <c r="H33" s="1">
        <v>3</v>
      </c>
      <c r="I33" s="1">
        <v>1</v>
      </c>
      <c r="J33" s="1">
        <v>19</v>
      </c>
      <c r="K33" s="1">
        <v>6</v>
      </c>
      <c r="L33" s="1">
        <v>8</v>
      </c>
      <c r="M33" s="1">
        <v>4</v>
      </c>
      <c r="N33" s="1">
        <v>4</v>
      </c>
      <c r="O33" s="1">
        <v>4</v>
      </c>
      <c r="P33" s="1">
        <v>1</v>
      </c>
      <c r="Q33" s="1">
        <v>2</v>
      </c>
      <c r="R33" s="1">
        <v>5</v>
      </c>
      <c r="S33" s="1">
        <v>4</v>
      </c>
    </row>
    <row r="34" spans="1:19" x14ac:dyDescent="0.2">
      <c r="A34" s="1" t="s">
        <v>51</v>
      </c>
      <c r="B34" s="1">
        <v>129</v>
      </c>
      <c r="C34" s="1">
        <v>5</v>
      </c>
      <c r="D34" s="1">
        <v>10</v>
      </c>
      <c r="E34" s="1">
        <v>8</v>
      </c>
      <c r="F34" s="1">
        <v>2</v>
      </c>
      <c r="G34" s="1">
        <v>5</v>
      </c>
      <c r="H34" s="1">
        <v>12</v>
      </c>
      <c r="I34" s="1">
        <v>2</v>
      </c>
      <c r="J34" s="1">
        <v>7</v>
      </c>
      <c r="K34" s="1">
        <v>7</v>
      </c>
      <c r="L34" s="1">
        <v>4</v>
      </c>
      <c r="M34" s="1">
        <v>7</v>
      </c>
      <c r="N34" s="1">
        <v>12</v>
      </c>
      <c r="O34" s="1">
        <v>2</v>
      </c>
      <c r="P34" s="1">
        <v>4</v>
      </c>
      <c r="Q34" s="1">
        <v>21</v>
      </c>
      <c r="R34" s="1">
        <v>16</v>
      </c>
      <c r="S34" s="1">
        <v>5</v>
      </c>
    </row>
    <row r="36" spans="1:19" x14ac:dyDescent="0.2">
      <c r="A36" s="1" t="s">
        <v>329</v>
      </c>
      <c r="B36" s="1">
        <v>7520</v>
      </c>
      <c r="C36" s="1">
        <v>454</v>
      </c>
      <c r="D36" s="1">
        <v>121</v>
      </c>
      <c r="E36" s="1">
        <v>313</v>
      </c>
      <c r="F36" s="1">
        <v>290</v>
      </c>
      <c r="G36" s="1">
        <v>374</v>
      </c>
      <c r="H36" s="1">
        <v>426</v>
      </c>
      <c r="I36" s="1">
        <v>328</v>
      </c>
      <c r="J36" s="1">
        <v>888</v>
      </c>
      <c r="K36" s="1">
        <v>456</v>
      </c>
      <c r="L36" s="1">
        <v>632</v>
      </c>
      <c r="M36" s="1">
        <v>627</v>
      </c>
      <c r="N36" s="1">
        <v>594</v>
      </c>
      <c r="O36" s="1">
        <v>172</v>
      </c>
      <c r="P36" s="1">
        <v>365</v>
      </c>
      <c r="Q36" s="1">
        <v>426</v>
      </c>
      <c r="R36" s="1">
        <v>502</v>
      </c>
      <c r="S36" s="1">
        <v>552</v>
      </c>
    </row>
    <row r="37" spans="1:19" x14ac:dyDescent="0.2">
      <c r="A37" s="1" t="s">
        <v>122</v>
      </c>
      <c r="B37" s="1">
        <v>2400</v>
      </c>
      <c r="C37" s="1">
        <v>155</v>
      </c>
      <c r="D37" s="1">
        <v>57</v>
      </c>
      <c r="E37" s="1">
        <v>102</v>
      </c>
      <c r="F37" s="1">
        <v>115</v>
      </c>
      <c r="G37" s="1">
        <v>125</v>
      </c>
      <c r="H37" s="1">
        <v>177</v>
      </c>
      <c r="I37" s="1">
        <v>123</v>
      </c>
      <c r="J37" s="1">
        <v>175</v>
      </c>
      <c r="K37" s="1">
        <v>122</v>
      </c>
      <c r="L37" s="1">
        <v>202</v>
      </c>
      <c r="M37" s="1">
        <v>181</v>
      </c>
      <c r="N37" s="1">
        <v>182</v>
      </c>
      <c r="O37" s="1">
        <v>76</v>
      </c>
      <c r="P37" s="1">
        <v>115</v>
      </c>
      <c r="Q37" s="1">
        <v>132</v>
      </c>
      <c r="R37" s="1">
        <v>192</v>
      </c>
      <c r="S37" s="1">
        <v>169</v>
      </c>
    </row>
    <row r="38" spans="1:19" x14ac:dyDescent="0.2">
      <c r="A38" s="1" t="s">
        <v>123</v>
      </c>
      <c r="B38" s="1">
        <v>46</v>
      </c>
      <c r="C38" s="1">
        <v>1</v>
      </c>
      <c r="D38" s="1">
        <v>0</v>
      </c>
      <c r="E38" s="1">
        <v>0</v>
      </c>
      <c r="F38" s="1">
        <v>1</v>
      </c>
      <c r="G38" s="1">
        <v>4</v>
      </c>
      <c r="H38" s="1">
        <v>2</v>
      </c>
      <c r="I38" s="1">
        <v>0</v>
      </c>
      <c r="J38" s="1">
        <v>3</v>
      </c>
      <c r="K38" s="1">
        <v>1</v>
      </c>
      <c r="L38" s="1">
        <v>2</v>
      </c>
      <c r="M38" s="1">
        <v>2</v>
      </c>
      <c r="N38" s="1">
        <v>5</v>
      </c>
      <c r="O38" s="1">
        <v>2</v>
      </c>
      <c r="P38" s="1">
        <v>14</v>
      </c>
      <c r="Q38" s="1">
        <v>3</v>
      </c>
      <c r="R38" s="1">
        <v>3</v>
      </c>
      <c r="S38" s="1">
        <v>3</v>
      </c>
    </row>
    <row r="39" spans="1:19" x14ac:dyDescent="0.2">
      <c r="A39" s="1" t="s">
        <v>124</v>
      </c>
      <c r="B39" s="1">
        <v>2037</v>
      </c>
      <c r="C39" s="1">
        <v>136</v>
      </c>
      <c r="D39" s="1">
        <v>30</v>
      </c>
      <c r="E39" s="1">
        <v>87</v>
      </c>
      <c r="F39" s="1">
        <v>63</v>
      </c>
      <c r="G39" s="1">
        <v>106</v>
      </c>
      <c r="H39" s="1">
        <v>118</v>
      </c>
      <c r="I39" s="1">
        <v>82</v>
      </c>
      <c r="J39" s="1">
        <v>218</v>
      </c>
      <c r="K39" s="1">
        <v>96</v>
      </c>
      <c r="L39" s="1">
        <v>171</v>
      </c>
      <c r="M39" s="1">
        <v>162</v>
      </c>
      <c r="N39" s="1">
        <v>143</v>
      </c>
      <c r="O39" s="1">
        <v>47</v>
      </c>
      <c r="P39" s="1">
        <v>105</v>
      </c>
      <c r="Q39" s="1">
        <v>128</v>
      </c>
      <c r="R39" s="1">
        <v>178</v>
      </c>
      <c r="S39" s="1">
        <v>167</v>
      </c>
    </row>
    <row r="40" spans="1:19" x14ac:dyDescent="0.2">
      <c r="A40" s="1" t="s">
        <v>125</v>
      </c>
      <c r="B40" s="1">
        <v>1816</v>
      </c>
      <c r="C40" s="1">
        <v>119</v>
      </c>
      <c r="D40" s="1">
        <v>14</v>
      </c>
      <c r="E40" s="1">
        <v>73</v>
      </c>
      <c r="F40" s="1">
        <v>65</v>
      </c>
      <c r="G40" s="1">
        <v>84</v>
      </c>
      <c r="H40" s="1">
        <v>77</v>
      </c>
      <c r="I40" s="1">
        <v>85</v>
      </c>
      <c r="J40" s="1">
        <v>237</v>
      </c>
      <c r="K40" s="1">
        <v>110</v>
      </c>
      <c r="L40" s="1">
        <v>173</v>
      </c>
      <c r="M40" s="1">
        <v>151</v>
      </c>
      <c r="N40" s="1">
        <v>179</v>
      </c>
      <c r="O40" s="1">
        <v>33</v>
      </c>
      <c r="P40" s="1">
        <v>92</v>
      </c>
      <c r="Q40" s="1">
        <v>100</v>
      </c>
      <c r="R40" s="1">
        <v>94</v>
      </c>
      <c r="S40" s="1">
        <v>130</v>
      </c>
    </row>
    <row r="41" spans="1:19" x14ac:dyDescent="0.2">
      <c r="A41" s="1" t="s">
        <v>126</v>
      </c>
      <c r="B41" s="1">
        <v>627</v>
      </c>
      <c r="C41" s="1">
        <v>28</v>
      </c>
      <c r="D41" s="1">
        <v>1</v>
      </c>
      <c r="E41" s="1">
        <v>31</v>
      </c>
      <c r="F41" s="1">
        <v>37</v>
      </c>
      <c r="G41" s="1">
        <v>34</v>
      </c>
      <c r="H41" s="1">
        <v>23</v>
      </c>
      <c r="I41" s="1">
        <v>27</v>
      </c>
      <c r="J41" s="1">
        <v>108</v>
      </c>
      <c r="K41" s="1">
        <v>76</v>
      </c>
      <c r="L41" s="1">
        <v>51</v>
      </c>
      <c r="M41" s="1">
        <v>70</v>
      </c>
      <c r="N41" s="1">
        <v>34</v>
      </c>
      <c r="O41" s="1">
        <v>8</v>
      </c>
      <c r="P41" s="1">
        <v>22</v>
      </c>
      <c r="Q41" s="1">
        <v>23</v>
      </c>
      <c r="R41" s="1">
        <v>12</v>
      </c>
      <c r="S41" s="1">
        <v>42</v>
      </c>
    </row>
    <row r="42" spans="1:19" x14ac:dyDescent="0.2">
      <c r="A42" s="1" t="s">
        <v>127</v>
      </c>
      <c r="B42" s="1">
        <v>217</v>
      </c>
      <c r="C42" s="1">
        <v>5</v>
      </c>
      <c r="D42" s="1">
        <v>0</v>
      </c>
      <c r="E42" s="1">
        <v>4</v>
      </c>
      <c r="F42" s="1">
        <v>9</v>
      </c>
      <c r="G42" s="1">
        <v>9</v>
      </c>
      <c r="H42" s="1">
        <v>3</v>
      </c>
      <c r="I42" s="1">
        <v>4</v>
      </c>
      <c r="J42" s="1">
        <v>55</v>
      </c>
      <c r="K42" s="1">
        <v>25</v>
      </c>
      <c r="L42" s="1">
        <v>14</v>
      </c>
      <c r="M42" s="1">
        <v>26</v>
      </c>
      <c r="N42" s="1">
        <v>22</v>
      </c>
      <c r="O42" s="1">
        <v>2</v>
      </c>
      <c r="P42" s="1">
        <v>5</v>
      </c>
      <c r="Q42" s="1">
        <v>4</v>
      </c>
      <c r="R42" s="1">
        <v>4</v>
      </c>
      <c r="S42" s="1">
        <v>26</v>
      </c>
    </row>
    <row r="43" spans="1:19" x14ac:dyDescent="0.2">
      <c r="A43" s="1" t="s">
        <v>128</v>
      </c>
      <c r="B43" s="1">
        <v>40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22</v>
      </c>
      <c r="K43" s="1">
        <v>5</v>
      </c>
      <c r="L43" s="1">
        <v>2</v>
      </c>
      <c r="M43" s="1">
        <v>4</v>
      </c>
      <c r="N43" s="1">
        <v>3</v>
      </c>
      <c r="O43" s="1">
        <v>0</v>
      </c>
      <c r="P43" s="1">
        <v>0</v>
      </c>
      <c r="Q43" s="1">
        <v>0</v>
      </c>
      <c r="R43" s="1">
        <v>1</v>
      </c>
      <c r="S43" s="1">
        <v>2</v>
      </c>
    </row>
    <row r="44" spans="1:19" x14ac:dyDescent="0.2">
      <c r="A44" s="1" t="s">
        <v>129</v>
      </c>
      <c r="B44" s="1">
        <v>5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2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0</v>
      </c>
    </row>
    <row r="45" spans="1:19" x14ac:dyDescent="0.2">
      <c r="A45" s="1" t="s">
        <v>130</v>
      </c>
      <c r="B45" s="1">
        <v>111</v>
      </c>
      <c r="C45" s="1">
        <v>0</v>
      </c>
      <c r="D45" s="1">
        <v>0</v>
      </c>
      <c r="E45" s="1">
        <v>3</v>
      </c>
      <c r="F45" s="1">
        <v>0</v>
      </c>
      <c r="G45" s="1">
        <v>4</v>
      </c>
      <c r="H45" s="1">
        <v>3</v>
      </c>
      <c r="I45" s="1">
        <v>5</v>
      </c>
      <c r="J45" s="1">
        <v>55</v>
      </c>
      <c r="K45" s="1">
        <v>5</v>
      </c>
      <c r="L45" s="1">
        <v>5</v>
      </c>
      <c r="M45" s="1">
        <v>11</v>
      </c>
      <c r="N45" s="1">
        <v>8</v>
      </c>
      <c r="O45" s="1">
        <v>0</v>
      </c>
      <c r="P45" s="1">
        <v>4</v>
      </c>
      <c r="Q45" s="1">
        <v>1</v>
      </c>
      <c r="R45" s="1">
        <v>1</v>
      </c>
      <c r="S45" s="1">
        <v>6</v>
      </c>
    </row>
    <row r="46" spans="1:19" x14ac:dyDescent="0.2">
      <c r="A46" s="1" t="s">
        <v>131</v>
      </c>
      <c r="B46" s="1">
        <v>3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132</v>
      </c>
      <c r="B47" s="1">
        <v>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133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134</v>
      </c>
      <c r="B49" s="1">
        <v>22</v>
      </c>
      <c r="C49" s="1">
        <v>1</v>
      </c>
      <c r="D49" s="1">
        <v>0</v>
      </c>
      <c r="E49" s="1">
        <v>1</v>
      </c>
      <c r="F49" s="1">
        <v>0</v>
      </c>
      <c r="G49" s="1">
        <v>2</v>
      </c>
      <c r="H49" s="1">
        <v>0</v>
      </c>
      <c r="I49" s="1">
        <v>0</v>
      </c>
      <c r="J49" s="1">
        <v>4</v>
      </c>
      <c r="K49" s="1">
        <v>5</v>
      </c>
      <c r="L49" s="1">
        <v>0</v>
      </c>
      <c r="M49" s="1">
        <v>2</v>
      </c>
      <c r="N49" s="1">
        <v>5</v>
      </c>
      <c r="O49" s="1">
        <v>1</v>
      </c>
      <c r="P49" s="1">
        <v>1</v>
      </c>
      <c r="Q49" s="1">
        <v>0</v>
      </c>
      <c r="R49" s="1">
        <v>0</v>
      </c>
      <c r="S49" s="1">
        <v>0</v>
      </c>
    </row>
    <row r="50" spans="1:19" x14ac:dyDescent="0.2">
      <c r="A50" s="1" t="s">
        <v>51</v>
      </c>
      <c r="B50" s="1">
        <v>194</v>
      </c>
      <c r="C50" s="1">
        <v>6</v>
      </c>
      <c r="D50" s="1">
        <v>19</v>
      </c>
      <c r="E50" s="1">
        <v>12</v>
      </c>
      <c r="F50" s="1">
        <v>0</v>
      </c>
      <c r="G50" s="1">
        <v>6</v>
      </c>
      <c r="H50" s="1">
        <v>23</v>
      </c>
      <c r="I50" s="1">
        <v>2</v>
      </c>
      <c r="J50" s="1">
        <v>8</v>
      </c>
      <c r="K50" s="1">
        <v>10</v>
      </c>
      <c r="L50" s="1">
        <v>12</v>
      </c>
      <c r="M50" s="1">
        <v>16</v>
      </c>
      <c r="N50" s="1">
        <v>13</v>
      </c>
      <c r="O50" s="1">
        <v>2</v>
      </c>
      <c r="P50" s="1">
        <v>7</v>
      </c>
      <c r="Q50" s="1">
        <v>34</v>
      </c>
      <c r="R50" s="1">
        <v>17</v>
      </c>
      <c r="S50" s="1">
        <v>7</v>
      </c>
    </row>
    <row r="51" spans="1:19" x14ac:dyDescent="0.2">
      <c r="A51" s="42" t="s">
        <v>355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</sheetData>
  <mergeCells count="1">
    <mergeCell ref="A51:S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107A-2A01-43D1-BF18-5DF649AFF22B}">
  <dimension ref="A1:S59"/>
  <sheetViews>
    <sheetView view="pageBreakPreview" topLeftCell="A57" zoomScale="150" zoomScaleNormal="100" zoomScaleSheetLayoutView="150" workbookViewId="0">
      <selection activeCell="A59" sqref="A59:XFD59"/>
    </sheetView>
  </sheetViews>
  <sheetFormatPr defaultRowHeight="9.6" x14ac:dyDescent="0.2"/>
  <cols>
    <col min="1" max="1" width="10.88671875" style="1" customWidth="1"/>
    <col min="2" max="2" width="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367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337</v>
      </c>
    </row>
    <row r="6" spans="1:19" x14ac:dyDescent="0.2">
      <c r="A6" s="1" t="s">
        <v>328</v>
      </c>
      <c r="B6" s="1">
        <v>18442</v>
      </c>
      <c r="C6" s="1">
        <v>1105</v>
      </c>
      <c r="D6" s="1">
        <v>294</v>
      </c>
      <c r="E6" s="1">
        <v>749</v>
      </c>
      <c r="F6" s="1">
        <v>679</v>
      </c>
      <c r="G6" s="1">
        <v>895</v>
      </c>
      <c r="H6" s="1">
        <v>1026</v>
      </c>
      <c r="I6" s="1">
        <v>832</v>
      </c>
      <c r="J6" s="1">
        <v>2078</v>
      </c>
      <c r="K6" s="1">
        <v>1101</v>
      </c>
      <c r="L6" s="1">
        <v>1551</v>
      </c>
      <c r="M6" s="1">
        <v>1597</v>
      </c>
      <c r="N6" s="1">
        <v>1588</v>
      </c>
      <c r="O6" s="1">
        <v>449</v>
      </c>
      <c r="P6" s="1">
        <v>959</v>
      </c>
      <c r="Q6" s="1">
        <v>1089</v>
      </c>
      <c r="R6" s="1">
        <v>1099</v>
      </c>
      <c r="S6" s="1">
        <v>1351</v>
      </c>
    </row>
    <row r="7" spans="1:19" x14ac:dyDescent="0.2">
      <c r="A7" s="1" t="s">
        <v>135</v>
      </c>
      <c r="B7" s="1">
        <v>12200</v>
      </c>
      <c r="C7" s="1">
        <v>692</v>
      </c>
      <c r="D7" s="1">
        <v>103</v>
      </c>
      <c r="E7" s="1">
        <v>518</v>
      </c>
      <c r="F7" s="1">
        <v>424</v>
      </c>
      <c r="G7" s="1">
        <v>410</v>
      </c>
      <c r="H7" s="1">
        <v>522</v>
      </c>
      <c r="I7" s="1">
        <v>485</v>
      </c>
      <c r="J7" s="1">
        <v>1654</v>
      </c>
      <c r="K7" s="1">
        <v>837</v>
      </c>
      <c r="L7" s="1">
        <v>1103</v>
      </c>
      <c r="M7" s="1">
        <v>1100</v>
      </c>
      <c r="N7" s="1">
        <v>1074</v>
      </c>
      <c r="O7" s="1">
        <v>227</v>
      </c>
      <c r="P7" s="1">
        <v>664</v>
      </c>
      <c r="Q7" s="1">
        <v>749</v>
      </c>
      <c r="R7" s="1">
        <v>706</v>
      </c>
      <c r="S7" s="1">
        <v>932</v>
      </c>
    </row>
    <row r="8" spans="1:19" x14ac:dyDescent="0.2">
      <c r="A8" s="1" t="s">
        <v>136</v>
      </c>
      <c r="B8" s="1">
        <v>6242</v>
      </c>
      <c r="C8" s="1">
        <v>413</v>
      </c>
      <c r="D8" s="1">
        <v>191</v>
      </c>
      <c r="E8" s="1">
        <v>231</v>
      </c>
      <c r="F8" s="1">
        <v>255</v>
      </c>
      <c r="G8" s="1">
        <v>485</v>
      </c>
      <c r="H8" s="1">
        <v>504</v>
      </c>
      <c r="I8" s="1">
        <v>347</v>
      </c>
      <c r="J8" s="1">
        <v>424</v>
      </c>
      <c r="K8" s="1">
        <v>264</v>
      </c>
      <c r="L8" s="1">
        <v>448</v>
      </c>
      <c r="M8" s="1">
        <v>497</v>
      </c>
      <c r="N8" s="1">
        <v>514</v>
      </c>
      <c r="O8" s="1">
        <v>222</v>
      </c>
      <c r="P8" s="1">
        <v>295</v>
      </c>
      <c r="Q8" s="1">
        <v>340</v>
      </c>
      <c r="R8" s="1">
        <v>393</v>
      </c>
      <c r="S8" s="1">
        <v>419</v>
      </c>
    </row>
    <row r="10" spans="1:19" x14ac:dyDescent="0.2">
      <c r="A10" s="1" t="s">
        <v>330</v>
      </c>
      <c r="B10" s="1">
        <v>8904</v>
      </c>
      <c r="C10" s="1">
        <v>508</v>
      </c>
      <c r="D10" s="1">
        <v>137</v>
      </c>
      <c r="E10" s="1">
        <v>354</v>
      </c>
      <c r="F10" s="1">
        <v>316</v>
      </c>
      <c r="G10" s="1">
        <v>420</v>
      </c>
      <c r="H10" s="1">
        <v>475</v>
      </c>
      <c r="I10" s="1">
        <v>401</v>
      </c>
      <c r="J10" s="1">
        <v>1004</v>
      </c>
      <c r="K10" s="1">
        <v>555</v>
      </c>
      <c r="L10" s="1">
        <v>754</v>
      </c>
      <c r="M10" s="1">
        <v>802</v>
      </c>
      <c r="N10" s="1">
        <v>814</v>
      </c>
      <c r="O10" s="1">
        <v>235</v>
      </c>
      <c r="P10" s="1">
        <v>476</v>
      </c>
      <c r="Q10" s="1">
        <v>516</v>
      </c>
      <c r="R10" s="1">
        <v>482</v>
      </c>
      <c r="S10" s="1">
        <v>655</v>
      </c>
    </row>
    <row r="11" spans="1:19" x14ac:dyDescent="0.2">
      <c r="A11" s="1" t="s">
        <v>135</v>
      </c>
      <c r="B11" s="1">
        <v>6543</v>
      </c>
      <c r="C11" s="1">
        <v>347</v>
      </c>
      <c r="D11" s="1">
        <v>68</v>
      </c>
      <c r="E11" s="1">
        <v>265</v>
      </c>
      <c r="F11" s="1">
        <v>221</v>
      </c>
      <c r="G11" s="1">
        <v>224</v>
      </c>
      <c r="H11" s="1">
        <v>286</v>
      </c>
      <c r="I11" s="1">
        <v>263</v>
      </c>
      <c r="J11" s="1">
        <v>859</v>
      </c>
      <c r="K11" s="1">
        <v>470</v>
      </c>
      <c r="L11" s="1">
        <v>612</v>
      </c>
      <c r="M11" s="1">
        <v>608</v>
      </c>
      <c r="N11" s="1">
        <v>589</v>
      </c>
      <c r="O11" s="1">
        <v>145</v>
      </c>
      <c r="P11" s="1">
        <v>362</v>
      </c>
      <c r="Q11" s="1">
        <v>388</v>
      </c>
      <c r="R11" s="1">
        <v>350</v>
      </c>
      <c r="S11" s="1">
        <v>486</v>
      </c>
    </row>
    <row r="12" spans="1:19" x14ac:dyDescent="0.2">
      <c r="A12" s="1" t="s">
        <v>136</v>
      </c>
      <c r="B12" s="1">
        <v>2361</v>
      </c>
      <c r="C12" s="1">
        <v>161</v>
      </c>
      <c r="D12" s="1">
        <v>69</v>
      </c>
      <c r="E12" s="1">
        <v>89</v>
      </c>
      <c r="F12" s="1">
        <v>95</v>
      </c>
      <c r="G12" s="1">
        <v>196</v>
      </c>
      <c r="H12" s="1">
        <v>189</v>
      </c>
      <c r="I12" s="1">
        <v>138</v>
      </c>
      <c r="J12" s="1">
        <v>145</v>
      </c>
      <c r="K12" s="1">
        <v>85</v>
      </c>
      <c r="L12" s="1">
        <v>142</v>
      </c>
      <c r="M12" s="1">
        <v>194</v>
      </c>
      <c r="N12" s="1">
        <v>225</v>
      </c>
      <c r="O12" s="1">
        <v>90</v>
      </c>
      <c r="P12" s="1">
        <v>114</v>
      </c>
      <c r="Q12" s="1">
        <v>128</v>
      </c>
      <c r="R12" s="1">
        <v>132</v>
      </c>
      <c r="S12" s="1">
        <v>169</v>
      </c>
    </row>
    <row r="14" spans="1:19" x14ac:dyDescent="0.2">
      <c r="A14" s="1" t="s">
        <v>329</v>
      </c>
      <c r="B14" s="1">
        <v>9538</v>
      </c>
      <c r="C14" s="1">
        <v>597</v>
      </c>
      <c r="D14" s="1">
        <v>157</v>
      </c>
      <c r="E14" s="1">
        <v>395</v>
      </c>
      <c r="F14" s="1">
        <v>363</v>
      </c>
      <c r="G14" s="1">
        <v>475</v>
      </c>
      <c r="H14" s="1">
        <v>551</v>
      </c>
      <c r="I14" s="1">
        <v>431</v>
      </c>
      <c r="J14" s="1">
        <v>1074</v>
      </c>
      <c r="K14" s="1">
        <v>546</v>
      </c>
      <c r="L14" s="1">
        <v>797</v>
      </c>
      <c r="M14" s="1">
        <v>795</v>
      </c>
      <c r="N14" s="1">
        <v>774</v>
      </c>
      <c r="O14" s="1">
        <v>214</v>
      </c>
      <c r="P14" s="1">
        <v>483</v>
      </c>
      <c r="Q14" s="1">
        <v>573</v>
      </c>
      <c r="R14" s="1">
        <v>617</v>
      </c>
      <c r="S14" s="1">
        <v>696</v>
      </c>
    </row>
    <row r="15" spans="1:19" x14ac:dyDescent="0.2">
      <c r="A15" s="1" t="s">
        <v>135</v>
      </c>
      <c r="B15" s="1">
        <v>5657</v>
      </c>
      <c r="C15" s="1">
        <v>345</v>
      </c>
      <c r="D15" s="1">
        <v>35</v>
      </c>
      <c r="E15" s="1">
        <v>253</v>
      </c>
      <c r="F15" s="1">
        <v>203</v>
      </c>
      <c r="G15" s="1">
        <v>186</v>
      </c>
      <c r="H15" s="1">
        <v>236</v>
      </c>
      <c r="I15" s="1">
        <v>222</v>
      </c>
      <c r="J15" s="1">
        <v>795</v>
      </c>
      <c r="K15" s="1">
        <v>367</v>
      </c>
      <c r="L15" s="1">
        <v>491</v>
      </c>
      <c r="M15" s="1">
        <v>492</v>
      </c>
      <c r="N15" s="1">
        <v>485</v>
      </c>
      <c r="O15" s="1">
        <v>82</v>
      </c>
      <c r="P15" s="1">
        <v>302</v>
      </c>
      <c r="Q15" s="1">
        <v>361</v>
      </c>
      <c r="R15" s="1">
        <v>356</v>
      </c>
      <c r="S15" s="1">
        <v>446</v>
      </c>
    </row>
    <row r="16" spans="1:19" x14ac:dyDescent="0.2">
      <c r="A16" s="1" t="s">
        <v>136</v>
      </c>
      <c r="B16" s="1">
        <v>3881</v>
      </c>
      <c r="C16" s="1">
        <v>252</v>
      </c>
      <c r="D16" s="1">
        <v>122</v>
      </c>
      <c r="E16" s="1">
        <v>142</v>
      </c>
      <c r="F16" s="1">
        <v>160</v>
      </c>
      <c r="G16" s="1">
        <v>289</v>
      </c>
      <c r="H16" s="1">
        <v>315</v>
      </c>
      <c r="I16" s="1">
        <v>209</v>
      </c>
      <c r="J16" s="1">
        <v>279</v>
      </c>
      <c r="K16" s="1">
        <v>179</v>
      </c>
      <c r="L16" s="1">
        <v>306</v>
      </c>
      <c r="M16" s="1">
        <v>303</v>
      </c>
      <c r="N16" s="1">
        <v>289</v>
      </c>
      <c r="O16" s="1">
        <v>132</v>
      </c>
      <c r="P16" s="1">
        <v>181</v>
      </c>
      <c r="Q16" s="1">
        <v>212</v>
      </c>
      <c r="R16" s="1">
        <v>261</v>
      </c>
      <c r="S16" s="1">
        <v>250</v>
      </c>
    </row>
    <row r="18" spans="1:19" x14ac:dyDescent="0.2">
      <c r="A18" s="1" t="s">
        <v>338</v>
      </c>
    </row>
    <row r="20" spans="1:19" x14ac:dyDescent="0.2">
      <c r="A20" s="1" t="s">
        <v>323</v>
      </c>
      <c r="B20" s="1">
        <v>18442</v>
      </c>
      <c r="C20" s="1">
        <v>1105</v>
      </c>
      <c r="D20" s="1">
        <v>294</v>
      </c>
      <c r="E20" s="1">
        <v>749</v>
      </c>
      <c r="F20" s="1">
        <v>679</v>
      </c>
      <c r="G20" s="1">
        <v>895</v>
      </c>
      <c r="H20" s="1">
        <v>1026</v>
      </c>
      <c r="I20" s="1">
        <v>832</v>
      </c>
      <c r="J20" s="1">
        <v>2078</v>
      </c>
      <c r="K20" s="1">
        <v>1101</v>
      </c>
      <c r="L20" s="1">
        <v>1551</v>
      </c>
      <c r="M20" s="1">
        <v>1597</v>
      </c>
      <c r="N20" s="1">
        <v>1588</v>
      </c>
      <c r="O20" s="1">
        <v>449</v>
      </c>
      <c r="P20" s="1">
        <v>959</v>
      </c>
      <c r="Q20" s="1">
        <v>1089</v>
      </c>
      <c r="R20" s="1">
        <v>1099</v>
      </c>
      <c r="S20" s="1">
        <v>1351</v>
      </c>
    </row>
    <row r="21" spans="1:19" x14ac:dyDescent="0.2">
      <c r="A21" s="1" t="s">
        <v>137</v>
      </c>
      <c r="B21" s="1">
        <v>9915</v>
      </c>
      <c r="C21" s="1">
        <v>528</v>
      </c>
      <c r="D21" s="1">
        <v>124</v>
      </c>
      <c r="E21" s="1">
        <v>389</v>
      </c>
      <c r="F21" s="1">
        <v>327</v>
      </c>
      <c r="G21" s="1">
        <v>365</v>
      </c>
      <c r="H21" s="1">
        <v>411</v>
      </c>
      <c r="I21" s="1">
        <v>380</v>
      </c>
      <c r="J21" s="1">
        <v>1426</v>
      </c>
      <c r="K21" s="1">
        <v>751</v>
      </c>
      <c r="L21" s="1">
        <v>930</v>
      </c>
      <c r="M21" s="1">
        <v>869</v>
      </c>
      <c r="N21" s="1">
        <v>750</v>
      </c>
      <c r="O21" s="1">
        <v>202</v>
      </c>
      <c r="P21" s="1">
        <v>451</v>
      </c>
      <c r="Q21" s="1">
        <v>621</v>
      </c>
      <c r="R21" s="1">
        <v>624</v>
      </c>
      <c r="S21" s="1">
        <v>767</v>
      </c>
    </row>
    <row r="22" spans="1:19" x14ac:dyDescent="0.2">
      <c r="A22" s="1" t="s">
        <v>136</v>
      </c>
      <c r="B22" s="1">
        <v>8527</v>
      </c>
      <c r="C22" s="1">
        <v>577</v>
      </c>
      <c r="D22" s="1">
        <v>170</v>
      </c>
      <c r="E22" s="1">
        <v>360</v>
      </c>
      <c r="F22" s="1">
        <v>352</v>
      </c>
      <c r="G22" s="1">
        <v>530</v>
      </c>
      <c r="H22" s="1">
        <v>615</v>
      </c>
      <c r="I22" s="1">
        <v>452</v>
      </c>
      <c r="J22" s="1">
        <v>652</v>
      </c>
      <c r="K22" s="1">
        <v>350</v>
      </c>
      <c r="L22" s="1">
        <v>621</v>
      </c>
      <c r="M22" s="1">
        <v>728</v>
      </c>
      <c r="N22" s="1">
        <v>838</v>
      </c>
      <c r="O22" s="1">
        <v>247</v>
      </c>
      <c r="P22" s="1">
        <v>508</v>
      </c>
      <c r="Q22" s="1">
        <v>468</v>
      </c>
      <c r="R22" s="1">
        <v>475</v>
      </c>
      <c r="S22" s="1">
        <v>584</v>
      </c>
    </row>
    <row r="24" spans="1:19" x14ac:dyDescent="0.2">
      <c r="A24" s="1" t="s">
        <v>333</v>
      </c>
      <c r="B24" s="1">
        <v>8904</v>
      </c>
      <c r="C24" s="1">
        <v>508</v>
      </c>
      <c r="D24" s="1">
        <v>137</v>
      </c>
      <c r="E24" s="1">
        <v>354</v>
      </c>
      <c r="F24" s="1">
        <v>316</v>
      </c>
      <c r="G24" s="1">
        <v>420</v>
      </c>
      <c r="H24" s="1">
        <v>475</v>
      </c>
      <c r="I24" s="1">
        <v>401</v>
      </c>
      <c r="J24" s="1">
        <v>1004</v>
      </c>
      <c r="K24" s="1">
        <v>555</v>
      </c>
      <c r="L24" s="1">
        <v>754</v>
      </c>
      <c r="M24" s="1">
        <v>802</v>
      </c>
      <c r="N24" s="1">
        <v>814</v>
      </c>
      <c r="O24" s="1">
        <v>235</v>
      </c>
      <c r="P24" s="1">
        <v>476</v>
      </c>
      <c r="Q24" s="1">
        <v>516</v>
      </c>
      <c r="R24" s="1">
        <v>482</v>
      </c>
      <c r="S24" s="1">
        <v>655</v>
      </c>
    </row>
    <row r="25" spans="1:19" x14ac:dyDescent="0.2">
      <c r="A25" s="1" t="s">
        <v>137</v>
      </c>
      <c r="B25" s="1">
        <v>5360</v>
      </c>
      <c r="C25" s="1">
        <v>274</v>
      </c>
      <c r="D25" s="1">
        <v>77</v>
      </c>
      <c r="E25" s="1">
        <v>196</v>
      </c>
      <c r="F25" s="1">
        <v>175</v>
      </c>
      <c r="G25" s="1">
        <v>196</v>
      </c>
      <c r="H25" s="1">
        <v>224</v>
      </c>
      <c r="I25" s="1">
        <v>206</v>
      </c>
      <c r="J25" s="1">
        <v>736</v>
      </c>
      <c r="K25" s="1">
        <v>426</v>
      </c>
      <c r="L25" s="1">
        <v>518</v>
      </c>
      <c r="M25" s="1">
        <v>485</v>
      </c>
      <c r="N25" s="1">
        <v>408</v>
      </c>
      <c r="O25" s="1">
        <v>128</v>
      </c>
      <c r="P25" s="1">
        <v>260</v>
      </c>
      <c r="Q25" s="1">
        <v>326</v>
      </c>
      <c r="R25" s="1">
        <v>322</v>
      </c>
      <c r="S25" s="1">
        <v>403</v>
      </c>
    </row>
    <row r="26" spans="1:19" x14ac:dyDescent="0.2">
      <c r="A26" s="1" t="s">
        <v>136</v>
      </c>
      <c r="B26" s="1">
        <v>3544</v>
      </c>
      <c r="C26" s="1">
        <v>234</v>
      </c>
      <c r="D26" s="1">
        <v>60</v>
      </c>
      <c r="E26" s="1">
        <v>158</v>
      </c>
      <c r="F26" s="1">
        <v>141</v>
      </c>
      <c r="G26" s="1">
        <v>224</v>
      </c>
      <c r="H26" s="1">
        <v>251</v>
      </c>
      <c r="I26" s="1">
        <v>195</v>
      </c>
      <c r="J26" s="1">
        <v>268</v>
      </c>
      <c r="K26" s="1">
        <v>129</v>
      </c>
      <c r="L26" s="1">
        <v>236</v>
      </c>
      <c r="M26" s="1">
        <v>317</v>
      </c>
      <c r="N26" s="1">
        <v>406</v>
      </c>
      <c r="O26" s="1">
        <v>107</v>
      </c>
      <c r="P26" s="1">
        <v>216</v>
      </c>
      <c r="Q26" s="1">
        <v>190</v>
      </c>
      <c r="R26" s="1">
        <v>160</v>
      </c>
      <c r="S26" s="1">
        <v>252</v>
      </c>
    </row>
    <row r="28" spans="1:19" x14ac:dyDescent="0.2">
      <c r="A28" s="1" t="s">
        <v>339</v>
      </c>
      <c r="B28" s="1">
        <v>9538</v>
      </c>
      <c r="C28" s="1">
        <v>597</v>
      </c>
      <c r="D28" s="1">
        <v>157</v>
      </c>
      <c r="E28" s="1">
        <v>395</v>
      </c>
      <c r="F28" s="1">
        <v>363</v>
      </c>
      <c r="G28" s="1">
        <v>475</v>
      </c>
      <c r="H28" s="1">
        <v>551</v>
      </c>
      <c r="I28" s="1">
        <v>431</v>
      </c>
      <c r="J28" s="1">
        <v>1074</v>
      </c>
      <c r="K28" s="1">
        <v>546</v>
      </c>
      <c r="L28" s="1">
        <v>797</v>
      </c>
      <c r="M28" s="1">
        <v>795</v>
      </c>
      <c r="N28" s="1">
        <v>774</v>
      </c>
      <c r="O28" s="1">
        <v>214</v>
      </c>
      <c r="P28" s="1">
        <v>483</v>
      </c>
      <c r="Q28" s="1">
        <v>573</v>
      </c>
      <c r="R28" s="1">
        <v>617</v>
      </c>
      <c r="S28" s="1">
        <v>696</v>
      </c>
    </row>
    <row r="29" spans="1:19" x14ac:dyDescent="0.2">
      <c r="A29" s="1" t="s">
        <v>137</v>
      </c>
      <c r="B29" s="1">
        <v>4555</v>
      </c>
      <c r="C29" s="1">
        <v>254</v>
      </c>
      <c r="D29" s="1">
        <v>47</v>
      </c>
      <c r="E29" s="1">
        <v>193</v>
      </c>
      <c r="F29" s="1">
        <v>152</v>
      </c>
      <c r="G29" s="1">
        <v>169</v>
      </c>
      <c r="H29" s="1">
        <v>187</v>
      </c>
      <c r="I29" s="1">
        <v>174</v>
      </c>
      <c r="J29" s="1">
        <v>690</v>
      </c>
      <c r="K29" s="1">
        <v>325</v>
      </c>
      <c r="L29" s="1">
        <v>412</v>
      </c>
      <c r="M29" s="1">
        <v>384</v>
      </c>
      <c r="N29" s="1">
        <v>342</v>
      </c>
      <c r="O29" s="1">
        <v>74</v>
      </c>
      <c r="P29" s="1">
        <v>191</v>
      </c>
      <c r="Q29" s="1">
        <v>295</v>
      </c>
      <c r="R29" s="1">
        <v>302</v>
      </c>
      <c r="S29" s="1">
        <v>364</v>
      </c>
    </row>
    <row r="30" spans="1:19" x14ac:dyDescent="0.2">
      <c r="A30" s="1" t="s">
        <v>136</v>
      </c>
      <c r="B30" s="1">
        <v>4983</v>
      </c>
      <c r="C30" s="1">
        <v>343</v>
      </c>
      <c r="D30" s="1">
        <v>110</v>
      </c>
      <c r="E30" s="1">
        <v>202</v>
      </c>
      <c r="F30" s="1">
        <v>211</v>
      </c>
      <c r="G30" s="1">
        <v>306</v>
      </c>
      <c r="H30" s="1">
        <v>364</v>
      </c>
      <c r="I30" s="1">
        <v>257</v>
      </c>
      <c r="J30" s="1">
        <v>384</v>
      </c>
      <c r="K30" s="1">
        <v>221</v>
      </c>
      <c r="L30" s="1">
        <v>385</v>
      </c>
      <c r="M30" s="1">
        <v>411</v>
      </c>
      <c r="N30" s="1">
        <v>432</v>
      </c>
      <c r="O30" s="1">
        <v>140</v>
      </c>
      <c r="P30" s="1">
        <v>292</v>
      </c>
      <c r="Q30" s="1">
        <v>278</v>
      </c>
      <c r="R30" s="1">
        <v>315</v>
      </c>
      <c r="S30" s="1">
        <v>332</v>
      </c>
    </row>
    <row r="32" spans="1:19" x14ac:dyDescent="0.2">
      <c r="A32" s="1" t="s">
        <v>340</v>
      </c>
    </row>
    <row r="34" spans="1:19" x14ac:dyDescent="0.2">
      <c r="A34" s="1" t="s">
        <v>323</v>
      </c>
      <c r="B34" s="1">
        <v>18442</v>
      </c>
      <c r="C34" s="1">
        <v>1105</v>
      </c>
      <c r="D34" s="1">
        <v>294</v>
      </c>
      <c r="E34" s="1">
        <v>749</v>
      </c>
      <c r="F34" s="1">
        <v>679</v>
      </c>
      <c r="G34" s="1">
        <v>895</v>
      </c>
      <c r="H34" s="1">
        <v>1026</v>
      </c>
      <c r="I34" s="1">
        <v>832</v>
      </c>
      <c r="J34" s="1">
        <v>2078</v>
      </c>
      <c r="K34" s="1">
        <v>1101</v>
      </c>
      <c r="L34" s="1">
        <v>1551</v>
      </c>
      <c r="M34" s="1">
        <v>1597</v>
      </c>
      <c r="N34" s="1">
        <v>1588</v>
      </c>
      <c r="O34" s="1">
        <v>449</v>
      </c>
      <c r="P34" s="1">
        <v>959</v>
      </c>
      <c r="Q34" s="1">
        <v>1089</v>
      </c>
      <c r="R34" s="1">
        <v>1099</v>
      </c>
      <c r="S34" s="1">
        <v>1351</v>
      </c>
    </row>
    <row r="35" spans="1:19" x14ac:dyDescent="0.2">
      <c r="A35" s="1" t="s">
        <v>138</v>
      </c>
      <c r="B35" s="1">
        <v>6634</v>
      </c>
      <c r="C35" s="1">
        <v>365</v>
      </c>
      <c r="D35" s="1">
        <v>88</v>
      </c>
      <c r="E35" s="1">
        <v>220</v>
      </c>
      <c r="F35" s="1">
        <v>109</v>
      </c>
      <c r="G35" s="1">
        <v>257</v>
      </c>
      <c r="H35" s="1">
        <v>187</v>
      </c>
      <c r="I35" s="1">
        <v>224</v>
      </c>
      <c r="J35" s="1">
        <v>1057</v>
      </c>
      <c r="K35" s="1">
        <v>404</v>
      </c>
      <c r="L35" s="1">
        <v>659</v>
      </c>
      <c r="M35" s="1">
        <v>655</v>
      </c>
      <c r="N35" s="1">
        <v>472</v>
      </c>
      <c r="O35" s="1">
        <v>189</v>
      </c>
      <c r="P35" s="1">
        <v>316</v>
      </c>
      <c r="Q35" s="1">
        <v>504</v>
      </c>
      <c r="R35" s="1">
        <v>456</v>
      </c>
      <c r="S35" s="1">
        <v>472</v>
      </c>
    </row>
    <row r="36" spans="1:19" x14ac:dyDescent="0.2">
      <c r="A36" s="1" t="s">
        <v>136</v>
      </c>
      <c r="B36" s="1">
        <v>11808</v>
      </c>
      <c r="C36" s="1">
        <v>740</v>
      </c>
      <c r="D36" s="1">
        <v>206</v>
      </c>
      <c r="E36" s="1">
        <v>529</v>
      </c>
      <c r="F36" s="1">
        <v>570</v>
      </c>
      <c r="G36" s="1">
        <v>638</v>
      </c>
      <c r="H36" s="1">
        <v>839</v>
      </c>
      <c r="I36" s="1">
        <v>608</v>
      </c>
      <c r="J36" s="1">
        <v>1021</v>
      </c>
      <c r="K36" s="1">
        <v>697</v>
      </c>
      <c r="L36" s="1">
        <v>892</v>
      </c>
      <c r="M36" s="1">
        <v>942</v>
      </c>
      <c r="N36" s="1">
        <v>1116</v>
      </c>
      <c r="O36" s="1">
        <v>260</v>
      </c>
      <c r="P36" s="1">
        <v>643</v>
      </c>
      <c r="Q36" s="1">
        <v>585</v>
      </c>
      <c r="R36" s="1">
        <v>643</v>
      </c>
      <c r="S36" s="1">
        <v>879</v>
      </c>
    </row>
    <row r="38" spans="1:19" x14ac:dyDescent="0.2">
      <c r="A38" s="1" t="s">
        <v>333</v>
      </c>
      <c r="B38" s="1">
        <v>8904</v>
      </c>
      <c r="C38" s="1">
        <v>508</v>
      </c>
      <c r="D38" s="1">
        <v>137</v>
      </c>
      <c r="E38" s="1">
        <v>354</v>
      </c>
      <c r="F38" s="1">
        <v>316</v>
      </c>
      <c r="G38" s="1">
        <v>420</v>
      </c>
      <c r="H38" s="1">
        <v>475</v>
      </c>
      <c r="I38" s="1">
        <v>401</v>
      </c>
      <c r="J38" s="1">
        <v>1004</v>
      </c>
      <c r="K38" s="1">
        <v>555</v>
      </c>
      <c r="L38" s="1">
        <v>754</v>
      </c>
      <c r="M38" s="1">
        <v>802</v>
      </c>
      <c r="N38" s="1">
        <v>814</v>
      </c>
      <c r="O38" s="1">
        <v>235</v>
      </c>
      <c r="P38" s="1">
        <v>476</v>
      </c>
      <c r="Q38" s="1">
        <v>516</v>
      </c>
      <c r="R38" s="1">
        <v>482</v>
      </c>
      <c r="S38" s="1">
        <v>655</v>
      </c>
    </row>
    <row r="39" spans="1:19" x14ac:dyDescent="0.2">
      <c r="A39" s="1" t="s">
        <v>138</v>
      </c>
      <c r="B39" s="1">
        <v>3667</v>
      </c>
      <c r="C39" s="1">
        <v>217</v>
      </c>
      <c r="D39" s="1">
        <v>60</v>
      </c>
      <c r="E39" s="1">
        <v>118</v>
      </c>
      <c r="F39" s="1">
        <v>72</v>
      </c>
      <c r="G39" s="1">
        <v>148</v>
      </c>
      <c r="H39" s="1">
        <v>102</v>
      </c>
      <c r="I39" s="1">
        <v>126</v>
      </c>
      <c r="J39" s="1">
        <v>546</v>
      </c>
      <c r="K39" s="1">
        <v>217</v>
      </c>
      <c r="L39" s="1">
        <v>374</v>
      </c>
      <c r="M39" s="1">
        <v>354</v>
      </c>
      <c r="N39" s="1">
        <v>258</v>
      </c>
      <c r="O39" s="1">
        <v>121</v>
      </c>
      <c r="P39" s="1">
        <v>192</v>
      </c>
      <c r="Q39" s="1">
        <v>266</v>
      </c>
      <c r="R39" s="1">
        <v>244</v>
      </c>
      <c r="S39" s="1">
        <v>252</v>
      </c>
    </row>
    <row r="40" spans="1:19" x14ac:dyDescent="0.2">
      <c r="A40" s="1" t="s">
        <v>136</v>
      </c>
      <c r="B40" s="1">
        <v>5237</v>
      </c>
      <c r="C40" s="1">
        <v>291</v>
      </c>
      <c r="D40" s="1">
        <v>77</v>
      </c>
      <c r="E40" s="1">
        <v>236</v>
      </c>
      <c r="F40" s="1">
        <v>244</v>
      </c>
      <c r="G40" s="1">
        <v>272</v>
      </c>
      <c r="H40" s="1">
        <v>373</v>
      </c>
      <c r="I40" s="1">
        <v>275</v>
      </c>
      <c r="J40" s="1">
        <v>458</v>
      </c>
      <c r="K40" s="1">
        <v>338</v>
      </c>
      <c r="L40" s="1">
        <v>380</v>
      </c>
      <c r="M40" s="1">
        <v>448</v>
      </c>
      <c r="N40" s="1">
        <v>556</v>
      </c>
      <c r="O40" s="1">
        <v>114</v>
      </c>
      <c r="P40" s="1">
        <v>284</v>
      </c>
      <c r="Q40" s="1">
        <v>250</v>
      </c>
      <c r="R40" s="1">
        <v>238</v>
      </c>
      <c r="S40" s="1">
        <v>403</v>
      </c>
    </row>
    <row r="42" spans="1:19" x14ac:dyDescent="0.2">
      <c r="A42" s="1" t="s">
        <v>329</v>
      </c>
      <c r="B42" s="1">
        <v>9538</v>
      </c>
      <c r="C42" s="1">
        <v>597</v>
      </c>
      <c r="D42" s="1">
        <v>157</v>
      </c>
      <c r="E42" s="1">
        <v>395</v>
      </c>
      <c r="F42" s="1">
        <v>363</v>
      </c>
      <c r="G42" s="1">
        <v>475</v>
      </c>
      <c r="H42" s="1">
        <v>551</v>
      </c>
      <c r="I42" s="1">
        <v>431</v>
      </c>
      <c r="J42" s="1">
        <v>1074</v>
      </c>
      <c r="K42" s="1">
        <v>546</v>
      </c>
      <c r="L42" s="1">
        <v>797</v>
      </c>
      <c r="M42" s="1">
        <v>795</v>
      </c>
      <c r="N42" s="1">
        <v>774</v>
      </c>
      <c r="O42" s="1">
        <v>214</v>
      </c>
      <c r="P42" s="1">
        <v>483</v>
      </c>
      <c r="Q42" s="1">
        <v>573</v>
      </c>
      <c r="R42" s="1">
        <v>617</v>
      </c>
      <c r="S42" s="1">
        <v>696</v>
      </c>
    </row>
    <row r="43" spans="1:19" x14ac:dyDescent="0.2">
      <c r="A43" s="1" t="s">
        <v>138</v>
      </c>
      <c r="B43" s="1">
        <v>2967</v>
      </c>
      <c r="C43" s="1">
        <v>148</v>
      </c>
      <c r="D43" s="1">
        <v>28</v>
      </c>
      <c r="E43" s="1">
        <v>102</v>
      </c>
      <c r="F43" s="1">
        <v>37</v>
      </c>
      <c r="G43" s="1">
        <v>109</v>
      </c>
      <c r="H43" s="1">
        <v>85</v>
      </c>
      <c r="I43" s="1">
        <v>98</v>
      </c>
      <c r="J43" s="1">
        <v>511</v>
      </c>
      <c r="K43" s="1">
        <v>187</v>
      </c>
      <c r="L43" s="1">
        <v>285</v>
      </c>
      <c r="M43" s="1">
        <v>301</v>
      </c>
      <c r="N43" s="1">
        <v>214</v>
      </c>
      <c r="O43" s="1">
        <v>68</v>
      </c>
      <c r="P43" s="1">
        <v>124</v>
      </c>
      <c r="Q43" s="1">
        <v>238</v>
      </c>
      <c r="R43" s="1">
        <v>212</v>
      </c>
      <c r="S43" s="1">
        <v>220</v>
      </c>
    </row>
    <row r="44" spans="1:19" x14ac:dyDescent="0.2">
      <c r="A44" s="1" t="s">
        <v>136</v>
      </c>
      <c r="B44" s="1">
        <v>6571</v>
      </c>
      <c r="C44" s="1">
        <v>449</v>
      </c>
      <c r="D44" s="1">
        <v>129</v>
      </c>
      <c r="E44" s="1">
        <v>293</v>
      </c>
      <c r="F44" s="1">
        <v>326</v>
      </c>
      <c r="G44" s="1">
        <v>366</v>
      </c>
      <c r="H44" s="1">
        <v>466</v>
      </c>
      <c r="I44" s="1">
        <v>333</v>
      </c>
      <c r="J44" s="1">
        <v>563</v>
      </c>
      <c r="K44" s="1">
        <v>359</v>
      </c>
      <c r="L44" s="1">
        <v>512</v>
      </c>
      <c r="M44" s="1">
        <v>494</v>
      </c>
      <c r="N44" s="1">
        <v>560</v>
      </c>
      <c r="O44" s="1">
        <v>146</v>
      </c>
      <c r="P44" s="1">
        <v>359</v>
      </c>
      <c r="Q44" s="1">
        <v>335</v>
      </c>
      <c r="R44" s="1">
        <v>405</v>
      </c>
      <c r="S44" s="1">
        <v>476</v>
      </c>
    </row>
    <row r="46" spans="1:19" x14ac:dyDescent="0.2">
      <c r="A46" s="1" t="s">
        <v>341</v>
      </c>
    </row>
    <row r="48" spans="1:19" x14ac:dyDescent="0.2">
      <c r="A48" s="1" t="s">
        <v>323</v>
      </c>
      <c r="B48" s="1">
        <v>18442</v>
      </c>
      <c r="C48" s="1">
        <v>1105</v>
      </c>
      <c r="D48" s="1">
        <v>294</v>
      </c>
      <c r="E48" s="1">
        <v>749</v>
      </c>
      <c r="F48" s="1">
        <v>679</v>
      </c>
      <c r="G48" s="1">
        <v>895</v>
      </c>
      <c r="H48" s="1">
        <v>1026</v>
      </c>
      <c r="I48" s="1">
        <v>832</v>
      </c>
      <c r="J48" s="1">
        <v>2078</v>
      </c>
      <c r="K48" s="1">
        <v>1101</v>
      </c>
      <c r="L48" s="1">
        <v>1551</v>
      </c>
      <c r="M48" s="1">
        <v>1597</v>
      </c>
      <c r="N48" s="1">
        <v>1588</v>
      </c>
      <c r="O48" s="1">
        <v>449</v>
      </c>
      <c r="P48" s="1">
        <v>959</v>
      </c>
      <c r="Q48" s="1">
        <v>1089</v>
      </c>
      <c r="R48" s="1">
        <v>1099</v>
      </c>
      <c r="S48" s="1">
        <v>1351</v>
      </c>
    </row>
    <row r="49" spans="1:19" x14ac:dyDescent="0.2">
      <c r="A49" s="1" t="s">
        <v>139</v>
      </c>
      <c r="B49" s="1">
        <v>2349</v>
      </c>
      <c r="C49" s="1">
        <v>160</v>
      </c>
      <c r="D49" s="1">
        <v>59</v>
      </c>
      <c r="E49" s="1">
        <v>52</v>
      </c>
      <c r="F49" s="1">
        <v>22</v>
      </c>
      <c r="G49" s="1">
        <v>60</v>
      </c>
      <c r="H49" s="1">
        <v>58</v>
      </c>
      <c r="I49" s="1">
        <v>105</v>
      </c>
      <c r="J49" s="1">
        <v>394</v>
      </c>
      <c r="K49" s="1">
        <v>257</v>
      </c>
      <c r="L49" s="1">
        <v>114</v>
      </c>
      <c r="M49" s="1">
        <v>138</v>
      </c>
      <c r="N49" s="1">
        <v>174</v>
      </c>
      <c r="O49" s="1">
        <v>96</v>
      </c>
      <c r="P49" s="1">
        <v>90</v>
      </c>
      <c r="Q49" s="1">
        <v>162</v>
      </c>
      <c r="R49" s="1">
        <v>194</v>
      </c>
      <c r="S49" s="1">
        <v>214</v>
      </c>
    </row>
    <row r="50" spans="1:19" x14ac:dyDescent="0.2">
      <c r="A50" s="1" t="s">
        <v>136</v>
      </c>
      <c r="B50" s="1">
        <v>16093</v>
      </c>
      <c r="C50" s="1">
        <v>945</v>
      </c>
      <c r="D50" s="1">
        <v>235</v>
      </c>
      <c r="E50" s="1">
        <v>697</v>
      </c>
      <c r="F50" s="1">
        <v>657</v>
      </c>
      <c r="G50" s="1">
        <v>835</v>
      </c>
      <c r="H50" s="1">
        <v>968</v>
      </c>
      <c r="I50" s="1">
        <v>727</v>
      </c>
      <c r="J50" s="1">
        <v>1684</v>
      </c>
      <c r="K50" s="1">
        <v>844</v>
      </c>
      <c r="L50" s="1">
        <v>1437</v>
      </c>
      <c r="M50" s="1">
        <v>1459</v>
      </c>
      <c r="N50" s="1">
        <v>1414</v>
      </c>
      <c r="O50" s="1">
        <v>353</v>
      </c>
      <c r="P50" s="1">
        <v>869</v>
      </c>
      <c r="Q50" s="1">
        <v>927</v>
      </c>
      <c r="R50" s="1">
        <v>905</v>
      </c>
      <c r="S50" s="1">
        <v>1137</v>
      </c>
    </row>
    <row r="52" spans="1:19" x14ac:dyDescent="0.2">
      <c r="A52" s="1" t="s">
        <v>330</v>
      </c>
      <c r="B52" s="1">
        <v>8904</v>
      </c>
      <c r="C52" s="1">
        <v>508</v>
      </c>
      <c r="D52" s="1">
        <v>137</v>
      </c>
      <c r="E52" s="1">
        <v>354</v>
      </c>
      <c r="F52" s="1">
        <v>316</v>
      </c>
      <c r="G52" s="1">
        <v>420</v>
      </c>
      <c r="H52" s="1">
        <v>475</v>
      </c>
      <c r="I52" s="1">
        <v>401</v>
      </c>
      <c r="J52" s="1">
        <v>1004</v>
      </c>
      <c r="K52" s="1">
        <v>555</v>
      </c>
      <c r="L52" s="1">
        <v>754</v>
      </c>
      <c r="M52" s="1">
        <v>802</v>
      </c>
      <c r="N52" s="1">
        <v>814</v>
      </c>
      <c r="O52" s="1">
        <v>235</v>
      </c>
      <c r="P52" s="1">
        <v>476</v>
      </c>
      <c r="Q52" s="1">
        <v>516</v>
      </c>
      <c r="R52" s="1">
        <v>482</v>
      </c>
      <c r="S52" s="1">
        <v>655</v>
      </c>
    </row>
    <row r="53" spans="1:19" x14ac:dyDescent="0.2">
      <c r="A53" s="1" t="s">
        <v>139</v>
      </c>
      <c r="B53" s="1">
        <v>1281</v>
      </c>
      <c r="C53" s="1">
        <v>88</v>
      </c>
      <c r="D53" s="1">
        <v>41</v>
      </c>
      <c r="E53" s="1">
        <v>31</v>
      </c>
      <c r="F53" s="1">
        <v>16</v>
      </c>
      <c r="G53" s="1">
        <v>33</v>
      </c>
      <c r="H53" s="1">
        <v>16</v>
      </c>
      <c r="I53" s="1">
        <v>59</v>
      </c>
      <c r="J53" s="1">
        <v>220</v>
      </c>
      <c r="K53" s="1">
        <v>135</v>
      </c>
      <c r="L53" s="1">
        <v>70</v>
      </c>
      <c r="M53" s="1">
        <v>76</v>
      </c>
      <c r="N53" s="1">
        <v>90</v>
      </c>
      <c r="O53" s="1">
        <v>58</v>
      </c>
      <c r="P53" s="1">
        <v>50</v>
      </c>
      <c r="Q53" s="1">
        <v>85</v>
      </c>
      <c r="R53" s="1">
        <v>98</v>
      </c>
      <c r="S53" s="1">
        <v>115</v>
      </c>
    </row>
    <row r="54" spans="1:19" x14ac:dyDescent="0.2">
      <c r="A54" s="1" t="s">
        <v>136</v>
      </c>
      <c r="B54" s="1">
        <v>7623</v>
      </c>
      <c r="C54" s="1">
        <v>420</v>
      </c>
      <c r="D54" s="1">
        <v>96</v>
      </c>
      <c r="E54" s="1">
        <v>323</v>
      </c>
      <c r="F54" s="1">
        <v>300</v>
      </c>
      <c r="G54" s="1">
        <v>387</v>
      </c>
      <c r="H54" s="1">
        <v>459</v>
      </c>
      <c r="I54" s="1">
        <v>342</v>
      </c>
      <c r="J54" s="1">
        <v>784</v>
      </c>
      <c r="K54" s="1">
        <v>420</v>
      </c>
      <c r="L54" s="1">
        <v>684</v>
      </c>
      <c r="M54" s="1">
        <v>726</v>
      </c>
      <c r="N54" s="1">
        <v>724</v>
      </c>
      <c r="O54" s="1">
        <v>177</v>
      </c>
      <c r="P54" s="1">
        <v>426</v>
      </c>
      <c r="Q54" s="1">
        <v>431</v>
      </c>
      <c r="R54" s="1">
        <v>384</v>
      </c>
      <c r="S54" s="1">
        <v>540</v>
      </c>
    </row>
    <row r="56" spans="1:19" x14ac:dyDescent="0.2">
      <c r="A56" s="1" t="s">
        <v>339</v>
      </c>
      <c r="B56" s="1">
        <v>9538</v>
      </c>
      <c r="C56" s="1">
        <v>597</v>
      </c>
      <c r="D56" s="1">
        <v>157</v>
      </c>
      <c r="E56" s="1">
        <v>395</v>
      </c>
      <c r="F56" s="1">
        <v>363</v>
      </c>
      <c r="G56" s="1">
        <v>475</v>
      </c>
      <c r="H56" s="1">
        <v>551</v>
      </c>
      <c r="I56" s="1">
        <v>431</v>
      </c>
      <c r="J56" s="1">
        <v>1074</v>
      </c>
      <c r="K56" s="1">
        <v>546</v>
      </c>
      <c r="L56" s="1">
        <v>797</v>
      </c>
      <c r="M56" s="1">
        <v>795</v>
      </c>
      <c r="N56" s="1">
        <v>774</v>
      </c>
      <c r="O56" s="1">
        <v>214</v>
      </c>
      <c r="P56" s="1">
        <v>483</v>
      </c>
      <c r="Q56" s="1">
        <v>573</v>
      </c>
      <c r="R56" s="1">
        <v>617</v>
      </c>
      <c r="S56" s="1">
        <v>696</v>
      </c>
    </row>
    <row r="57" spans="1:19" x14ac:dyDescent="0.2">
      <c r="A57" s="1" t="s">
        <v>139</v>
      </c>
      <c r="B57" s="1">
        <v>1068</v>
      </c>
      <c r="C57" s="1">
        <v>72</v>
      </c>
      <c r="D57" s="1">
        <v>18</v>
      </c>
      <c r="E57" s="1">
        <v>21</v>
      </c>
      <c r="F57" s="1">
        <v>6</v>
      </c>
      <c r="G57" s="1">
        <v>27</v>
      </c>
      <c r="H57" s="1">
        <v>42</v>
      </c>
      <c r="I57" s="1">
        <v>46</v>
      </c>
      <c r="J57" s="1">
        <v>174</v>
      </c>
      <c r="K57" s="1">
        <v>122</v>
      </c>
      <c r="L57" s="1">
        <v>44</v>
      </c>
      <c r="M57" s="1">
        <v>62</v>
      </c>
      <c r="N57" s="1">
        <v>84</v>
      </c>
      <c r="O57" s="1">
        <v>38</v>
      </c>
      <c r="P57" s="1">
        <v>40</v>
      </c>
      <c r="Q57" s="1">
        <v>77</v>
      </c>
      <c r="R57" s="1">
        <v>96</v>
      </c>
      <c r="S57" s="1">
        <v>99</v>
      </c>
    </row>
    <row r="58" spans="1:19" x14ac:dyDescent="0.2">
      <c r="A58" s="1" t="s">
        <v>136</v>
      </c>
      <c r="B58" s="1">
        <v>8470</v>
      </c>
      <c r="C58" s="1">
        <v>525</v>
      </c>
      <c r="D58" s="1">
        <v>139</v>
      </c>
      <c r="E58" s="1">
        <v>374</v>
      </c>
      <c r="F58" s="1">
        <v>357</v>
      </c>
      <c r="G58" s="1">
        <v>448</v>
      </c>
      <c r="H58" s="1">
        <v>509</v>
      </c>
      <c r="I58" s="1">
        <v>385</v>
      </c>
      <c r="J58" s="1">
        <v>900</v>
      </c>
      <c r="K58" s="1">
        <v>424</v>
      </c>
      <c r="L58" s="1">
        <v>753</v>
      </c>
      <c r="M58" s="1">
        <v>733</v>
      </c>
      <c r="N58" s="1">
        <v>690</v>
      </c>
      <c r="O58" s="1">
        <v>176</v>
      </c>
      <c r="P58" s="1">
        <v>443</v>
      </c>
      <c r="Q58" s="1">
        <v>496</v>
      </c>
      <c r="R58" s="1">
        <v>521</v>
      </c>
      <c r="S58" s="1">
        <v>597</v>
      </c>
    </row>
    <row r="59" spans="1:19" x14ac:dyDescent="0.2">
      <c r="A59" s="42" t="s">
        <v>355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</sheetData>
  <mergeCells count="1">
    <mergeCell ref="A59:S5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211E-EAD0-4F0A-8D9B-55DC7699E275}">
  <dimension ref="A1:S43"/>
  <sheetViews>
    <sheetView view="pageBreakPreview" topLeftCell="A29" zoomScale="150" zoomScaleNormal="100" zoomScaleSheetLayoutView="150" workbookViewId="0">
      <selection activeCell="A43" sqref="A43:XFD43"/>
    </sheetView>
  </sheetViews>
  <sheetFormatPr defaultRowHeight="9.6" x14ac:dyDescent="0.2"/>
  <cols>
    <col min="1" max="1" width="15.5546875" style="1" customWidth="1"/>
    <col min="2" max="2" width="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368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342</v>
      </c>
    </row>
    <row r="6" spans="1:19" x14ac:dyDescent="0.2">
      <c r="A6" s="1" t="s">
        <v>323</v>
      </c>
      <c r="B6" s="1">
        <v>12414</v>
      </c>
      <c r="C6" s="1">
        <v>717</v>
      </c>
      <c r="D6" s="1">
        <v>129</v>
      </c>
      <c r="E6" s="1">
        <v>518</v>
      </c>
      <c r="F6" s="1">
        <v>425</v>
      </c>
      <c r="G6" s="1">
        <v>418</v>
      </c>
      <c r="H6" s="1">
        <v>529</v>
      </c>
      <c r="I6" s="1">
        <v>496</v>
      </c>
      <c r="J6" s="1">
        <v>1674</v>
      </c>
      <c r="K6" s="1">
        <v>853</v>
      </c>
      <c r="L6" s="1">
        <v>1112</v>
      </c>
      <c r="M6" s="1">
        <v>1103</v>
      </c>
      <c r="N6" s="1">
        <v>1077</v>
      </c>
      <c r="O6" s="1">
        <v>238</v>
      </c>
      <c r="P6" s="1">
        <v>667</v>
      </c>
      <c r="Q6" s="1">
        <v>767</v>
      </c>
      <c r="R6" s="1">
        <v>740</v>
      </c>
      <c r="S6" s="1">
        <v>951</v>
      </c>
    </row>
    <row r="7" spans="1:19" x14ac:dyDescent="0.2">
      <c r="A7" s="1" t="s">
        <v>140</v>
      </c>
      <c r="B7" s="1">
        <v>12200</v>
      </c>
      <c r="C7" s="1">
        <v>692</v>
      </c>
      <c r="D7" s="1">
        <v>103</v>
      </c>
      <c r="E7" s="1">
        <v>518</v>
      </c>
      <c r="F7" s="1">
        <v>424</v>
      </c>
      <c r="G7" s="1">
        <v>410</v>
      </c>
      <c r="H7" s="1">
        <v>522</v>
      </c>
      <c r="I7" s="1">
        <v>485</v>
      </c>
      <c r="J7" s="1">
        <v>1654</v>
      </c>
      <c r="K7" s="1">
        <v>837</v>
      </c>
      <c r="L7" s="1">
        <v>1103</v>
      </c>
      <c r="M7" s="1">
        <v>1100</v>
      </c>
      <c r="N7" s="1">
        <v>1074</v>
      </c>
      <c r="O7" s="1">
        <v>227</v>
      </c>
      <c r="P7" s="1">
        <v>664</v>
      </c>
      <c r="Q7" s="1">
        <v>749</v>
      </c>
      <c r="R7" s="1">
        <v>706</v>
      </c>
      <c r="S7" s="1">
        <v>932</v>
      </c>
    </row>
    <row r="8" spans="1:19" x14ac:dyDescent="0.2">
      <c r="A8" s="1" t="s">
        <v>141</v>
      </c>
      <c r="B8" s="1">
        <v>9915</v>
      </c>
      <c r="C8" s="1">
        <v>528</v>
      </c>
      <c r="D8" s="1">
        <v>124</v>
      </c>
      <c r="E8" s="1">
        <v>389</v>
      </c>
      <c r="F8" s="1">
        <v>327</v>
      </c>
      <c r="G8" s="1">
        <v>365</v>
      </c>
      <c r="H8" s="1">
        <v>411</v>
      </c>
      <c r="I8" s="1">
        <v>380</v>
      </c>
      <c r="J8" s="1">
        <v>1426</v>
      </c>
      <c r="K8" s="1">
        <v>751</v>
      </c>
      <c r="L8" s="1">
        <v>930</v>
      </c>
      <c r="M8" s="1">
        <v>869</v>
      </c>
      <c r="N8" s="1">
        <v>750</v>
      </c>
      <c r="O8" s="1">
        <v>202</v>
      </c>
      <c r="P8" s="1">
        <v>451</v>
      </c>
      <c r="Q8" s="1">
        <v>621</v>
      </c>
      <c r="R8" s="1">
        <v>624</v>
      </c>
      <c r="S8" s="1">
        <v>767</v>
      </c>
    </row>
    <row r="9" spans="1:19" x14ac:dyDescent="0.2">
      <c r="A9" s="1" t="s">
        <v>142</v>
      </c>
      <c r="B9" s="1">
        <v>6634</v>
      </c>
      <c r="C9" s="1">
        <v>365</v>
      </c>
      <c r="D9" s="1">
        <v>88</v>
      </c>
      <c r="E9" s="1">
        <v>220</v>
      </c>
      <c r="F9" s="1">
        <v>109</v>
      </c>
      <c r="G9" s="1">
        <v>257</v>
      </c>
      <c r="H9" s="1">
        <v>187</v>
      </c>
      <c r="I9" s="1">
        <v>224</v>
      </c>
      <c r="J9" s="1">
        <v>1057</v>
      </c>
      <c r="K9" s="1">
        <v>404</v>
      </c>
      <c r="L9" s="1">
        <v>659</v>
      </c>
      <c r="M9" s="1">
        <v>655</v>
      </c>
      <c r="N9" s="1">
        <v>472</v>
      </c>
      <c r="O9" s="1">
        <v>189</v>
      </c>
      <c r="P9" s="1">
        <v>316</v>
      </c>
      <c r="Q9" s="1">
        <v>504</v>
      </c>
      <c r="R9" s="1">
        <v>456</v>
      </c>
      <c r="S9" s="1">
        <v>472</v>
      </c>
    </row>
    <row r="10" spans="1:19" x14ac:dyDescent="0.2">
      <c r="A10" s="1" t="s">
        <v>51</v>
      </c>
      <c r="B10" s="1">
        <v>2349</v>
      </c>
      <c r="C10" s="1">
        <v>160</v>
      </c>
      <c r="D10" s="1">
        <v>59</v>
      </c>
      <c r="E10" s="1">
        <v>52</v>
      </c>
      <c r="F10" s="1">
        <v>22</v>
      </c>
      <c r="G10" s="1">
        <v>60</v>
      </c>
      <c r="H10" s="1">
        <v>58</v>
      </c>
      <c r="I10" s="1">
        <v>105</v>
      </c>
      <c r="J10" s="1">
        <v>394</v>
      </c>
      <c r="K10" s="1">
        <v>257</v>
      </c>
      <c r="L10" s="1">
        <v>114</v>
      </c>
      <c r="M10" s="1">
        <v>138</v>
      </c>
      <c r="N10" s="1">
        <v>174</v>
      </c>
      <c r="O10" s="1">
        <v>96</v>
      </c>
      <c r="P10" s="1">
        <v>90</v>
      </c>
      <c r="Q10" s="1">
        <v>162</v>
      </c>
      <c r="R10" s="1">
        <v>194</v>
      </c>
      <c r="S10" s="1">
        <v>214</v>
      </c>
    </row>
    <row r="12" spans="1:19" x14ac:dyDescent="0.2">
      <c r="A12" s="1" t="s">
        <v>333</v>
      </c>
      <c r="B12" s="1">
        <v>6635</v>
      </c>
      <c r="C12" s="1">
        <v>357</v>
      </c>
      <c r="D12" s="1">
        <v>82</v>
      </c>
      <c r="E12" s="1">
        <v>265</v>
      </c>
      <c r="F12" s="1">
        <v>221</v>
      </c>
      <c r="G12" s="1">
        <v>228</v>
      </c>
      <c r="H12" s="1">
        <v>290</v>
      </c>
      <c r="I12" s="1">
        <v>267</v>
      </c>
      <c r="J12" s="1">
        <v>870</v>
      </c>
      <c r="K12" s="1">
        <v>475</v>
      </c>
      <c r="L12" s="1">
        <v>615</v>
      </c>
      <c r="M12" s="1">
        <v>608</v>
      </c>
      <c r="N12" s="1">
        <v>591</v>
      </c>
      <c r="O12" s="1">
        <v>148</v>
      </c>
      <c r="P12" s="1">
        <v>363</v>
      </c>
      <c r="Q12" s="1">
        <v>397</v>
      </c>
      <c r="R12" s="1">
        <v>361</v>
      </c>
      <c r="S12" s="1">
        <v>497</v>
      </c>
    </row>
    <row r="13" spans="1:19" x14ac:dyDescent="0.2">
      <c r="A13" s="1" t="s">
        <v>140</v>
      </c>
      <c r="B13" s="1">
        <v>6543</v>
      </c>
      <c r="C13" s="1">
        <v>347</v>
      </c>
      <c r="D13" s="1">
        <v>68</v>
      </c>
      <c r="E13" s="1">
        <v>265</v>
      </c>
      <c r="F13" s="1">
        <v>221</v>
      </c>
      <c r="G13" s="1">
        <v>224</v>
      </c>
      <c r="H13" s="1">
        <v>286</v>
      </c>
      <c r="I13" s="1">
        <v>263</v>
      </c>
      <c r="J13" s="1">
        <v>859</v>
      </c>
      <c r="K13" s="1">
        <v>470</v>
      </c>
      <c r="L13" s="1">
        <v>612</v>
      </c>
      <c r="M13" s="1">
        <v>608</v>
      </c>
      <c r="N13" s="1">
        <v>589</v>
      </c>
      <c r="O13" s="1">
        <v>145</v>
      </c>
      <c r="P13" s="1">
        <v>362</v>
      </c>
      <c r="Q13" s="1">
        <v>388</v>
      </c>
      <c r="R13" s="1">
        <v>350</v>
      </c>
      <c r="S13" s="1">
        <v>486</v>
      </c>
    </row>
    <row r="14" spans="1:19" x14ac:dyDescent="0.2">
      <c r="A14" s="1" t="s">
        <v>141</v>
      </c>
      <c r="B14" s="1">
        <v>5360</v>
      </c>
      <c r="C14" s="1">
        <v>274</v>
      </c>
      <c r="D14" s="1">
        <v>77</v>
      </c>
      <c r="E14" s="1">
        <v>196</v>
      </c>
      <c r="F14" s="1">
        <v>175</v>
      </c>
      <c r="G14" s="1">
        <v>196</v>
      </c>
      <c r="H14" s="1">
        <v>224</v>
      </c>
      <c r="I14" s="1">
        <v>206</v>
      </c>
      <c r="J14" s="1">
        <v>736</v>
      </c>
      <c r="K14" s="1">
        <v>426</v>
      </c>
      <c r="L14" s="1">
        <v>518</v>
      </c>
      <c r="M14" s="1">
        <v>485</v>
      </c>
      <c r="N14" s="1">
        <v>408</v>
      </c>
      <c r="O14" s="1">
        <v>128</v>
      </c>
      <c r="P14" s="1">
        <v>260</v>
      </c>
      <c r="Q14" s="1">
        <v>326</v>
      </c>
      <c r="R14" s="1">
        <v>322</v>
      </c>
      <c r="S14" s="1">
        <v>403</v>
      </c>
    </row>
    <row r="15" spans="1:19" x14ac:dyDescent="0.2">
      <c r="A15" s="1" t="s">
        <v>142</v>
      </c>
      <c r="B15" s="1">
        <v>3667</v>
      </c>
      <c r="C15" s="1">
        <v>217</v>
      </c>
      <c r="D15" s="1">
        <v>60</v>
      </c>
      <c r="E15" s="1">
        <v>118</v>
      </c>
      <c r="F15" s="1">
        <v>72</v>
      </c>
      <c r="G15" s="1">
        <v>148</v>
      </c>
      <c r="H15" s="1">
        <v>102</v>
      </c>
      <c r="I15" s="1">
        <v>126</v>
      </c>
      <c r="J15" s="1">
        <v>546</v>
      </c>
      <c r="K15" s="1">
        <v>217</v>
      </c>
      <c r="L15" s="1">
        <v>374</v>
      </c>
      <c r="M15" s="1">
        <v>354</v>
      </c>
      <c r="N15" s="1">
        <v>258</v>
      </c>
      <c r="O15" s="1">
        <v>121</v>
      </c>
      <c r="P15" s="1">
        <v>192</v>
      </c>
      <c r="Q15" s="1">
        <v>266</v>
      </c>
      <c r="R15" s="1">
        <v>244</v>
      </c>
      <c r="S15" s="1">
        <v>252</v>
      </c>
    </row>
    <row r="16" spans="1:19" x14ac:dyDescent="0.2">
      <c r="A16" s="1" t="s">
        <v>51</v>
      </c>
      <c r="B16" s="1">
        <v>1281</v>
      </c>
      <c r="C16" s="1">
        <v>88</v>
      </c>
      <c r="D16" s="1">
        <v>41</v>
      </c>
      <c r="E16" s="1">
        <v>31</v>
      </c>
      <c r="F16" s="1">
        <v>16</v>
      </c>
      <c r="G16" s="1">
        <v>33</v>
      </c>
      <c r="H16" s="1">
        <v>16</v>
      </c>
      <c r="I16" s="1">
        <v>59</v>
      </c>
      <c r="J16" s="1">
        <v>220</v>
      </c>
      <c r="K16" s="1">
        <v>135</v>
      </c>
      <c r="L16" s="1">
        <v>70</v>
      </c>
      <c r="M16" s="1">
        <v>76</v>
      </c>
      <c r="N16" s="1">
        <v>90</v>
      </c>
      <c r="O16" s="1">
        <v>58</v>
      </c>
      <c r="P16" s="1">
        <v>50</v>
      </c>
      <c r="Q16" s="1">
        <v>85</v>
      </c>
      <c r="R16" s="1">
        <v>98</v>
      </c>
      <c r="S16" s="1">
        <v>115</v>
      </c>
    </row>
    <row r="18" spans="1:19" x14ac:dyDescent="0.2">
      <c r="A18" s="1" t="s">
        <v>339</v>
      </c>
      <c r="B18" s="1">
        <v>5779</v>
      </c>
      <c r="C18" s="1">
        <v>360</v>
      </c>
      <c r="D18" s="1">
        <v>47</v>
      </c>
      <c r="E18" s="1">
        <v>253</v>
      </c>
      <c r="F18" s="1">
        <v>204</v>
      </c>
      <c r="G18" s="1">
        <v>190</v>
      </c>
      <c r="H18" s="1">
        <v>239</v>
      </c>
      <c r="I18" s="1">
        <v>229</v>
      </c>
      <c r="J18" s="1">
        <v>804</v>
      </c>
      <c r="K18" s="1">
        <v>378</v>
      </c>
      <c r="L18" s="1">
        <v>497</v>
      </c>
      <c r="M18" s="1">
        <v>495</v>
      </c>
      <c r="N18" s="1">
        <v>486</v>
      </c>
      <c r="O18" s="1">
        <v>90</v>
      </c>
      <c r="P18" s="1">
        <v>304</v>
      </c>
      <c r="Q18" s="1">
        <v>370</v>
      </c>
      <c r="R18" s="1">
        <v>379</v>
      </c>
      <c r="S18" s="1">
        <v>454</v>
      </c>
    </row>
    <row r="19" spans="1:19" x14ac:dyDescent="0.2">
      <c r="A19" s="1" t="s">
        <v>140</v>
      </c>
      <c r="B19" s="1">
        <v>5657</v>
      </c>
      <c r="C19" s="1">
        <v>345</v>
      </c>
      <c r="D19" s="1">
        <v>35</v>
      </c>
      <c r="E19" s="1">
        <v>253</v>
      </c>
      <c r="F19" s="1">
        <v>203</v>
      </c>
      <c r="G19" s="1">
        <v>186</v>
      </c>
      <c r="H19" s="1">
        <v>236</v>
      </c>
      <c r="I19" s="1">
        <v>222</v>
      </c>
      <c r="J19" s="1">
        <v>795</v>
      </c>
      <c r="K19" s="1">
        <v>367</v>
      </c>
      <c r="L19" s="1">
        <v>491</v>
      </c>
      <c r="M19" s="1">
        <v>492</v>
      </c>
      <c r="N19" s="1">
        <v>485</v>
      </c>
      <c r="O19" s="1">
        <v>82</v>
      </c>
      <c r="P19" s="1">
        <v>302</v>
      </c>
      <c r="Q19" s="1">
        <v>361</v>
      </c>
      <c r="R19" s="1">
        <v>356</v>
      </c>
      <c r="S19" s="1">
        <v>446</v>
      </c>
    </row>
    <row r="20" spans="1:19" x14ac:dyDescent="0.2">
      <c r="A20" s="1" t="s">
        <v>141</v>
      </c>
      <c r="B20" s="1">
        <v>4555</v>
      </c>
      <c r="C20" s="1">
        <v>254</v>
      </c>
      <c r="D20" s="1">
        <v>47</v>
      </c>
      <c r="E20" s="1">
        <v>193</v>
      </c>
      <c r="F20" s="1">
        <v>152</v>
      </c>
      <c r="G20" s="1">
        <v>169</v>
      </c>
      <c r="H20" s="1">
        <v>187</v>
      </c>
      <c r="I20" s="1">
        <v>174</v>
      </c>
      <c r="J20" s="1">
        <v>690</v>
      </c>
      <c r="K20" s="1">
        <v>325</v>
      </c>
      <c r="L20" s="1">
        <v>412</v>
      </c>
      <c r="M20" s="1">
        <v>384</v>
      </c>
      <c r="N20" s="1">
        <v>342</v>
      </c>
      <c r="O20" s="1">
        <v>74</v>
      </c>
      <c r="P20" s="1">
        <v>191</v>
      </c>
      <c r="Q20" s="1">
        <v>295</v>
      </c>
      <c r="R20" s="1">
        <v>302</v>
      </c>
      <c r="S20" s="1">
        <v>364</v>
      </c>
    </row>
    <row r="21" spans="1:19" x14ac:dyDescent="0.2">
      <c r="A21" s="1" t="s">
        <v>142</v>
      </c>
      <c r="B21" s="1">
        <v>2967</v>
      </c>
      <c r="C21" s="1">
        <v>148</v>
      </c>
      <c r="D21" s="1">
        <v>28</v>
      </c>
      <c r="E21" s="1">
        <v>102</v>
      </c>
      <c r="F21" s="1">
        <v>37</v>
      </c>
      <c r="G21" s="1">
        <v>109</v>
      </c>
      <c r="H21" s="1">
        <v>85</v>
      </c>
      <c r="I21" s="1">
        <v>98</v>
      </c>
      <c r="J21" s="1">
        <v>511</v>
      </c>
      <c r="K21" s="1">
        <v>187</v>
      </c>
      <c r="L21" s="1">
        <v>285</v>
      </c>
      <c r="M21" s="1">
        <v>301</v>
      </c>
      <c r="N21" s="1">
        <v>214</v>
      </c>
      <c r="O21" s="1">
        <v>68</v>
      </c>
      <c r="P21" s="1">
        <v>124</v>
      </c>
      <c r="Q21" s="1">
        <v>238</v>
      </c>
      <c r="R21" s="1">
        <v>212</v>
      </c>
      <c r="S21" s="1">
        <v>220</v>
      </c>
    </row>
    <row r="22" spans="1:19" x14ac:dyDescent="0.2">
      <c r="A22" s="1" t="s">
        <v>51</v>
      </c>
      <c r="B22" s="1">
        <v>1068</v>
      </c>
      <c r="C22" s="1">
        <v>72</v>
      </c>
      <c r="D22" s="1">
        <v>18</v>
      </c>
      <c r="E22" s="1">
        <v>21</v>
      </c>
      <c r="F22" s="1">
        <v>6</v>
      </c>
      <c r="G22" s="1">
        <v>27</v>
      </c>
      <c r="H22" s="1">
        <v>42</v>
      </c>
      <c r="I22" s="1">
        <v>46</v>
      </c>
      <c r="J22" s="1">
        <v>174</v>
      </c>
      <c r="K22" s="1">
        <v>122</v>
      </c>
      <c r="L22" s="1">
        <v>44</v>
      </c>
      <c r="M22" s="1">
        <v>62</v>
      </c>
      <c r="N22" s="1">
        <v>84</v>
      </c>
      <c r="O22" s="1">
        <v>38</v>
      </c>
      <c r="P22" s="1">
        <v>40</v>
      </c>
      <c r="Q22" s="1">
        <v>77</v>
      </c>
      <c r="R22" s="1">
        <v>96</v>
      </c>
      <c r="S22" s="1">
        <v>99</v>
      </c>
    </row>
    <row r="24" spans="1:19" x14ac:dyDescent="0.2">
      <c r="A24" s="1" t="s">
        <v>143</v>
      </c>
    </row>
    <row r="26" spans="1:19" x14ac:dyDescent="0.2">
      <c r="A26" s="1" t="s">
        <v>328</v>
      </c>
      <c r="B26" s="1">
        <v>18442</v>
      </c>
      <c r="C26" s="1">
        <v>1105</v>
      </c>
      <c r="D26" s="1">
        <v>294</v>
      </c>
      <c r="E26" s="1">
        <v>749</v>
      </c>
      <c r="F26" s="1">
        <v>679</v>
      </c>
      <c r="G26" s="1">
        <v>895</v>
      </c>
      <c r="H26" s="1">
        <v>1026</v>
      </c>
      <c r="I26" s="1">
        <v>832</v>
      </c>
      <c r="J26" s="1">
        <v>2078</v>
      </c>
      <c r="K26" s="1">
        <v>1101</v>
      </c>
      <c r="L26" s="1">
        <v>1551</v>
      </c>
      <c r="M26" s="1">
        <v>1597</v>
      </c>
      <c r="N26" s="1">
        <v>1588</v>
      </c>
      <c r="O26" s="1">
        <v>449</v>
      </c>
      <c r="P26" s="1">
        <v>959</v>
      </c>
      <c r="Q26" s="1">
        <v>1089</v>
      </c>
      <c r="R26" s="1">
        <v>1099</v>
      </c>
      <c r="S26" s="1">
        <v>1351</v>
      </c>
    </row>
    <row r="27" spans="1:19" x14ac:dyDescent="0.2">
      <c r="A27" s="1" t="s">
        <v>144</v>
      </c>
      <c r="B27" s="1">
        <v>6028</v>
      </c>
      <c r="C27" s="1">
        <v>388</v>
      </c>
      <c r="D27" s="1">
        <v>165</v>
      </c>
      <c r="E27" s="1">
        <v>231</v>
      </c>
      <c r="F27" s="1">
        <v>254</v>
      </c>
      <c r="G27" s="1">
        <v>477</v>
      </c>
      <c r="H27" s="1">
        <v>497</v>
      </c>
      <c r="I27" s="1">
        <v>336</v>
      </c>
      <c r="J27" s="1">
        <v>404</v>
      </c>
      <c r="K27" s="1">
        <v>248</v>
      </c>
      <c r="L27" s="1">
        <v>439</v>
      </c>
      <c r="M27" s="1">
        <v>494</v>
      </c>
      <c r="N27" s="1">
        <v>511</v>
      </c>
      <c r="O27" s="1">
        <v>211</v>
      </c>
      <c r="P27" s="1">
        <v>292</v>
      </c>
      <c r="Q27" s="1">
        <v>322</v>
      </c>
      <c r="R27" s="1">
        <v>359</v>
      </c>
      <c r="S27" s="1">
        <v>400</v>
      </c>
    </row>
    <row r="28" spans="1:19" x14ac:dyDescent="0.2">
      <c r="A28" s="1" t="s">
        <v>145</v>
      </c>
      <c r="B28" s="1">
        <v>2258</v>
      </c>
      <c r="C28" s="1">
        <v>173</v>
      </c>
      <c r="D28" s="1">
        <v>4</v>
      </c>
      <c r="E28" s="1">
        <v>125</v>
      </c>
      <c r="F28" s="1">
        <v>96</v>
      </c>
      <c r="G28" s="1">
        <v>49</v>
      </c>
      <c r="H28" s="1">
        <v>111</v>
      </c>
      <c r="I28" s="1">
        <v>104</v>
      </c>
      <c r="J28" s="1">
        <v>205</v>
      </c>
      <c r="K28" s="1">
        <v>61</v>
      </c>
      <c r="L28" s="1">
        <v>179</v>
      </c>
      <c r="M28" s="1">
        <v>225</v>
      </c>
      <c r="N28" s="1">
        <v>320</v>
      </c>
      <c r="O28" s="1">
        <v>25</v>
      </c>
      <c r="P28" s="1">
        <v>203</v>
      </c>
      <c r="Q28" s="1">
        <v>132</v>
      </c>
      <c r="R28" s="1">
        <v>82</v>
      </c>
      <c r="S28" s="1">
        <v>164</v>
      </c>
    </row>
    <row r="29" spans="1:19" x14ac:dyDescent="0.2">
      <c r="A29" s="1" t="s">
        <v>146</v>
      </c>
      <c r="B29" s="1">
        <v>51</v>
      </c>
      <c r="C29" s="1">
        <v>9</v>
      </c>
      <c r="D29" s="1">
        <v>22</v>
      </c>
      <c r="E29" s="1">
        <v>0</v>
      </c>
      <c r="F29" s="1">
        <v>0</v>
      </c>
      <c r="G29" s="1">
        <v>4</v>
      </c>
      <c r="H29" s="1">
        <v>4</v>
      </c>
      <c r="I29" s="1">
        <v>1</v>
      </c>
      <c r="J29" s="1">
        <v>0</v>
      </c>
      <c r="K29" s="1">
        <v>2</v>
      </c>
      <c r="L29" s="1">
        <v>0</v>
      </c>
      <c r="M29" s="1">
        <v>0</v>
      </c>
      <c r="N29" s="1">
        <v>1</v>
      </c>
      <c r="O29" s="1">
        <v>2</v>
      </c>
      <c r="P29" s="1">
        <v>0</v>
      </c>
      <c r="Q29" s="1">
        <v>2</v>
      </c>
      <c r="R29" s="1">
        <v>1</v>
      </c>
      <c r="S29" s="1">
        <v>3</v>
      </c>
    </row>
    <row r="30" spans="1:19" x14ac:dyDescent="0.2">
      <c r="A30" s="1" t="s">
        <v>147</v>
      </c>
      <c r="B30" s="1">
        <v>21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</v>
      </c>
      <c r="K30" s="1">
        <v>0</v>
      </c>
      <c r="L30" s="1">
        <v>1</v>
      </c>
      <c r="M30" s="1">
        <v>0</v>
      </c>
      <c r="N30" s="1">
        <v>0</v>
      </c>
      <c r="O30" s="1">
        <v>3</v>
      </c>
      <c r="P30" s="1">
        <v>0</v>
      </c>
      <c r="Q30" s="1">
        <v>6</v>
      </c>
      <c r="R30" s="1">
        <v>6</v>
      </c>
      <c r="S30" s="1">
        <v>3</v>
      </c>
    </row>
    <row r="31" spans="1:19" x14ac:dyDescent="0.2">
      <c r="A31" s="1" t="s">
        <v>148</v>
      </c>
      <c r="B31" s="1">
        <v>85</v>
      </c>
      <c r="C31" s="1">
        <v>11</v>
      </c>
      <c r="D31" s="1">
        <v>0</v>
      </c>
      <c r="E31" s="1">
        <v>0</v>
      </c>
      <c r="F31" s="1">
        <v>0</v>
      </c>
      <c r="G31" s="1">
        <v>2</v>
      </c>
      <c r="H31" s="1">
        <v>2</v>
      </c>
      <c r="I31" s="1">
        <v>7</v>
      </c>
      <c r="J31" s="1">
        <v>18</v>
      </c>
      <c r="K31" s="1">
        <v>13</v>
      </c>
      <c r="L31" s="1">
        <v>2</v>
      </c>
      <c r="M31" s="1">
        <v>3</v>
      </c>
      <c r="N31" s="1">
        <v>0</v>
      </c>
      <c r="O31" s="1">
        <v>1</v>
      </c>
      <c r="P31" s="1">
        <v>3</v>
      </c>
      <c r="Q31" s="1">
        <v>3</v>
      </c>
      <c r="R31" s="1">
        <v>13</v>
      </c>
      <c r="S31" s="1">
        <v>7</v>
      </c>
    </row>
    <row r="32" spans="1:19" x14ac:dyDescent="0.2">
      <c r="A32" s="1" t="s">
        <v>149</v>
      </c>
      <c r="B32" s="1">
        <v>3130</v>
      </c>
      <c r="C32" s="1">
        <v>148</v>
      </c>
      <c r="D32" s="1">
        <v>15</v>
      </c>
      <c r="E32" s="1">
        <v>168</v>
      </c>
      <c r="F32" s="1">
        <v>218</v>
      </c>
      <c r="G32" s="1">
        <v>96</v>
      </c>
      <c r="H32" s="1">
        <v>218</v>
      </c>
      <c r="I32" s="1">
        <v>154</v>
      </c>
      <c r="J32" s="1">
        <v>357</v>
      </c>
      <c r="K32" s="1">
        <v>265</v>
      </c>
      <c r="L32" s="1">
        <v>270</v>
      </c>
      <c r="M32" s="1">
        <v>211</v>
      </c>
      <c r="N32" s="1">
        <v>279</v>
      </c>
      <c r="O32" s="1">
        <v>20</v>
      </c>
      <c r="P32" s="1">
        <v>138</v>
      </c>
      <c r="Q32" s="1">
        <v>121</v>
      </c>
      <c r="R32" s="1">
        <v>161</v>
      </c>
      <c r="S32" s="1">
        <v>291</v>
      </c>
    </row>
    <row r="33" spans="1:19" x14ac:dyDescent="0.2">
      <c r="A33" s="1" t="s">
        <v>150</v>
      </c>
      <c r="B33" s="1">
        <v>27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6</v>
      </c>
      <c r="K33" s="1">
        <v>0</v>
      </c>
      <c r="L33" s="1">
        <v>0</v>
      </c>
      <c r="M33" s="1">
        <v>3</v>
      </c>
      <c r="N33" s="1">
        <v>1</v>
      </c>
      <c r="O33" s="1">
        <v>6</v>
      </c>
      <c r="P33" s="1">
        <v>2</v>
      </c>
      <c r="Q33" s="1">
        <v>4</v>
      </c>
      <c r="R33" s="1">
        <v>4</v>
      </c>
      <c r="S33" s="1">
        <v>1</v>
      </c>
    </row>
    <row r="34" spans="1:19" x14ac:dyDescent="0.2">
      <c r="A34" s="1" t="s">
        <v>151</v>
      </c>
      <c r="B34" s="1">
        <v>95</v>
      </c>
      <c r="C34" s="1">
        <v>4</v>
      </c>
      <c r="D34" s="1">
        <v>0</v>
      </c>
      <c r="E34" s="1">
        <v>4</v>
      </c>
      <c r="F34" s="1">
        <v>1</v>
      </c>
      <c r="G34" s="1">
        <v>2</v>
      </c>
      <c r="H34" s="1">
        <v>5</v>
      </c>
      <c r="I34" s="1">
        <v>4</v>
      </c>
      <c r="J34" s="1">
        <v>15</v>
      </c>
      <c r="K34" s="1">
        <v>27</v>
      </c>
      <c r="L34" s="1">
        <v>0</v>
      </c>
      <c r="M34" s="1">
        <v>3</v>
      </c>
      <c r="N34" s="1">
        <v>4</v>
      </c>
      <c r="O34" s="1">
        <v>0</v>
      </c>
      <c r="P34" s="1">
        <v>7</v>
      </c>
      <c r="Q34" s="1">
        <v>1</v>
      </c>
      <c r="R34" s="1">
        <v>10</v>
      </c>
      <c r="S34" s="1">
        <v>8</v>
      </c>
    </row>
    <row r="35" spans="1:19" x14ac:dyDescent="0.2">
      <c r="A35" s="1" t="s">
        <v>152</v>
      </c>
      <c r="B35" s="1">
        <v>45</v>
      </c>
      <c r="C35" s="1">
        <v>3</v>
      </c>
      <c r="D35" s="1">
        <v>3</v>
      </c>
      <c r="E35" s="1">
        <v>0</v>
      </c>
      <c r="F35" s="1">
        <v>0</v>
      </c>
      <c r="G35" s="1">
        <v>1</v>
      </c>
      <c r="H35" s="1">
        <v>0</v>
      </c>
      <c r="I35" s="1">
        <v>2</v>
      </c>
      <c r="J35" s="1">
        <v>0</v>
      </c>
      <c r="K35" s="1">
        <v>0</v>
      </c>
      <c r="L35" s="1">
        <v>6</v>
      </c>
      <c r="M35" s="1">
        <v>0</v>
      </c>
      <c r="N35" s="1">
        <v>1</v>
      </c>
      <c r="O35" s="1">
        <v>4</v>
      </c>
      <c r="P35" s="1">
        <v>0</v>
      </c>
      <c r="Q35" s="1">
        <v>7</v>
      </c>
      <c r="R35" s="1">
        <v>13</v>
      </c>
      <c r="S35" s="1">
        <v>5</v>
      </c>
    </row>
    <row r="36" spans="1:19" x14ac:dyDescent="0.2">
      <c r="A36" s="1" t="s">
        <v>153</v>
      </c>
      <c r="B36" s="1">
        <v>1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154</v>
      </c>
      <c r="B37" s="1">
        <v>7</v>
      </c>
      <c r="C37" s="1">
        <v>1</v>
      </c>
      <c r="D37" s="1">
        <v>1</v>
      </c>
      <c r="E37" s="1">
        <v>0</v>
      </c>
      <c r="F37" s="1">
        <v>1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0</v>
      </c>
      <c r="P37" s="1">
        <v>0</v>
      </c>
      <c r="Q37" s="1">
        <v>0</v>
      </c>
      <c r="R37" s="1">
        <v>1</v>
      </c>
      <c r="S37" s="1">
        <v>1</v>
      </c>
    </row>
    <row r="38" spans="1:19" x14ac:dyDescent="0.2">
      <c r="A38" s="1" t="s">
        <v>155</v>
      </c>
      <c r="B38" s="1">
        <v>4533</v>
      </c>
      <c r="C38" s="1">
        <v>224</v>
      </c>
      <c r="D38" s="1">
        <v>26</v>
      </c>
      <c r="E38" s="1">
        <v>173</v>
      </c>
      <c r="F38" s="1">
        <v>89</v>
      </c>
      <c r="G38" s="1">
        <v>208</v>
      </c>
      <c r="H38" s="1">
        <v>138</v>
      </c>
      <c r="I38" s="1">
        <v>130</v>
      </c>
      <c r="J38" s="1">
        <v>710</v>
      </c>
      <c r="K38" s="1">
        <v>268</v>
      </c>
      <c r="L38" s="1">
        <v>542</v>
      </c>
      <c r="M38" s="1">
        <v>526</v>
      </c>
      <c r="N38" s="1">
        <v>301</v>
      </c>
      <c r="O38" s="1">
        <v>82</v>
      </c>
      <c r="P38" s="1">
        <v>234</v>
      </c>
      <c r="Q38" s="1">
        <v>333</v>
      </c>
      <c r="R38" s="1">
        <v>279</v>
      </c>
      <c r="S38" s="1">
        <v>270</v>
      </c>
    </row>
    <row r="39" spans="1:19" x14ac:dyDescent="0.2">
      <c r="A39" s="1" t="s">
        <v>156</v>
      </c>
      <c r="B39" s="1">
        <v>160</v>
      </c>
      <c r="C39" s="1">
        <v>6</v>
      </c>
      <c r="D39" s="1">
        <v>0</v>
      </c>
      <c r="E39" s="1">
        <v>1</v>
      </c>
      <c r="F39" s="1">
        <v>1</v>
      </c>
      <c r="G39" s="1">
        <v>8</v>
      </c>
      <c r="H39" s="1">
        <v>2</v>
      </c>
      <c r="I39" s="1">
        <v>2</v>
      </c>
      <c r="J39" s="1">
        <v>22</v>
      </c>
      <c r="K39" s="1">
        <v>81</v>
      </c>
      <c r="L39" s="1">
        <v>2</v>
      </c>
      <c r="M39" s="1">
        <v>6</v>
      </c>
      <c r="N39" s="1">
        <v>1</v>
      </c>
      <c r="O39" s="1">
        <v>1</v>
      </c>
      <c r="P39" s="1">
        <v>0</v>
      </c>
      <c r="Q39" s="1">
        <v>4</v>
      </c>
      <c r="R39" s="1">
        <v>17</v>
      </c>
      <c r="S39" s="1">
        <v>6</v>
      </c>
    </row>
    <row r="40" spans="1:19" x14ac:dyDescent="0.2">
      <c r="A40" s="1" t="s">
        <v>157</v>
      </c>
      <c r="B40" s="1">
        <v>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1</v>
      </c>
      <c r="L40" s="1">
        <v>0</v>
      </c>
      <c r="M40" s="1">
        <v>0</v>
      </c>
      <c r="N40" s="1">
        <v>1</v>
      </c>
      <c r="O40" s="1">
        <v>1</v>
      </c>
      <c r="P40" s="1">
        <v>1</v>
      </c>
      <c r="Q40" s="1">
        <v>0</v>
      </c>
      <c r="R40" s="1">
        <v>0</v>
      </c>
      <c r="S40" s="1">
        <v>0</v>
      </c>
    </row>
    <row r="41" spans="1:19" x14ac:dyDescent="0.2">
      <c r="A41" s="1" t="s">
        <v>158</v>
      </c>
      <c r="B41" s="1">
        <v>4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1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159</v>
      </c>
      <c r="B42" s="1">
        <v>1991</v>
      </c>
      <c r="C42" s="1">
        <v>137</v>
      </c>
      <c r="D42" s="1">
        <v>58</v>
      </c>
      <c r="E42" s="1">
        <v>47</v>
      </c>
      <c r="F42" s="1">
        <v>19</v>
      </c>
      <c r="G42" s="1">
        <v>47</v>
      </c>
      <c r="H42" s="1">
        <v>48</v>
      </c>
      <c r="I42" s="1">
        <v>91</v>
      </c>
      <c r="J42" s="1">
        <v>337</v>
      </c>
      <c r="K42" s="1">
        <v>134</v>
      </c>
      <c r="L42" s="1">
        <v>110</v>
      </c>
      <c r="M42" s="1">
        <v>126</v>
      </c>
      <c r="N42" s="1">
        <v>167</v>
      </c>
      <c r="O42" s="1">
        <v>92</v>
      </c>
      <c r="P42" s="1">
        <v>79</v>
      </c>
      <c r="Q42" s="1">
        <v>154</v>
      </c>
      <c r="R42" s="1">
        <v>153</v>
      </c>
      <c r="S42" s="1">
        <v>192</v>
      </c>
    </row>
    <row r="43" spans="1:19" x14ac:dyDescent="0.2">
      <c r="A43" s="42" t="s">
        <v>355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</sheetData>
  <mergeCells count="1">
    <mergeCell ref="A43:S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495E-FDB6-4A2F-83EF-33412AF1463B}">
  <dimension ref="A1:S71"/>
  <sheetViews>
    <sheetView view="pageBreakPreview" topLeftCell="A53" zoomScale="150" zoomScaleNormal="100" zoomScaleSheetLayoutView="150" workbookViewId="0">
      <selection activeCell="A71" sqref="A71:XFD71"/>
    </sheetView>
  </sheetViews>
  <sheetFormatPr defaultRowHeight="9.6" x14ac:dyDescent="0.2"/>
  <cols>
    <col min="1" max="1" width="14.44140625" style="1" customWidth="1"/>
    <col min="2" max="2" width="4.66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369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343</v>
      </c>
    </row>
    <row r="6" spans="1:19" x14ac:dyDescent="0.2">
      <c r="A6" s="1" t="s">
        <v>323</v>
      </c>
      <c r="B6" s="1">
        <v>21362</v>
      </c>
      <c r="C6" s="1">
        <v>1305</v>
      </c>
      <c r="D6" s="1">
        <v>353</v>
      </c>
      <c r="E6" s="1">
        <v>880</v>
      </c>
      <c r="F6" s="1">
        <v>793</v>
      </c>
      <c r="G6" s="1">
        <v>1030</v>
      </c>
      <c r="H6" s="1">
        <v>1166</v>
      </c>
      <c r="I6" s="1">
        <v>947</v>
      </c>
      <c r="J6" s="1">
        <v>2335</v>
      </c>
      <c r="K6" s="1">
        <v>1264</v>
      </c>
      <c r="L6" s="1">
        <v>1770</v>
      </c>
      <c r="M6" s="1">
        <v>1843</v>
      </c>
      <c r="N6" s="1">
        <v>1861</v>
      </c>
      <c r="O6" s="1">
        <v>511</v>
      </c>
      <c r="P6" s="1">
        <v>1168</v>
      </c>
      <c r="Q6" s="1">
        <v>1293</v>
      </c>
      <c r="R6" s="1">
        <v>1285</v>
      </c>
      <c r="S6" s="1">
        <v>1558</v>
      </c>
    </row>
    <row r="7" spans="1:19" x14ac:dyDescent="0.2">
      <c r="A7" s="1" t="s">
        <v>160</v>
      </c>
      <c r="B7" s="1">
        <v>19693</v>
      </c>
      <c r="C7" s="1">
        <v>1124</v>
      </c>
      <c r="D7" s="1">
        <v>327</v>
      </c>
      <c r="E7" s="1">
        <v>804</v>
      </c>
      <c r="F7" s="1">
        <v>696</v>
      </c>
      <c r="G7" s="1">
        <v>906</v>
      </c>
      <c r="H7" s="1">
        <v>1049</v>
      </c>
      <c r="I7" s="1">
        <v>811</v>
      </c>
      <c r="J7" s="1">
        <v>2151</v>
      </c>
      <c r="K7" s="1">
        <v>1141</v>
      </c>
      <c r="L7" s="1">
        <v>1695</v>
      </c>
      <c r="M7" s="1">
        <v>1724</v>
      </c>
      <c r="N7" s="1">
        <v>1790</v>
      </c>
      <c r="O7" s="1">
        <v>472</v>
      </c>
      <c r="P7" s="1">
        <v>1110</v>
      </c>
      <c r="Q7" s="1">
        <v>1226</v>
      </c>
      <c r="R7" s="1">
        <v>1212</v>
      </c>
      <c r="S7" s="1">
        <v>1455</v>
      </c>
    </row>
    <row r="8" spans="1:19" x14ac:dyDescent="0.2">
      <c r="A8" s="1" t="s">
        <v>161</v>
      </c>
      <c r="B8" s="1">
        <v>1598</v>
      </c>
      <c r="C8" s="1">
        <v>174</v>
      </c>
      <c r="D8" s="1">
        <v>26</v>
      </c>
      <c r="E8" s="1">
        <v>70</v>
      </c>
      <c r="F8" s="1">
        <v>97</v>
      </c>
      <c r="G8" s="1">
        <v>122</v>
      </c>
      <c r="H8" s="1">
        <v>109</v>
      </c>
      <c r="I8" s="1">
        <v>128</v>
      </c>
      <c r="J8" s="1">
        <v>180</v>
      </c>
      <c r="K8" s="1">
        <v>118</v>
      </c>
      <c r="L8" s="1">
        <v>67</v>
      </c>
      <c r="M8" s="1">
        <v>118</v>
      </c>
      <c r="N8" s="1">
        <v>69</v>
      </c>
      <c r="O8" s="1">
        <v>38</v>
      </c>
      <c r="P8" s="1">
        <v>45</v>
      </c>
      <c r="Q8" s="1">
        <v>67</v>
      </c>
      <c r="R8" s="1">
        <v>69</v>
      </c>
      <c r="S8" s="1">
        <v>101</v>
      </c>
    </row>
    <row r="9" spans="1:19" x14ac:dyDescent="0.2">
      <c r="A9" s="1" t="s">
        <v>162</v>
      </c>
      <c r="B9" s="1">
        <v>71</v>
      </c>
      <c r="C9" s="1">
        <v>7</v>
      </c>
      <c r="D9" s="1">
        <v>0</v>
      </c>
      <c r="E9" s="1">
        <v>6</v>
      </c>
      <c r="F9" s="1">
        <v>0</v>
      </c>
      <c r="G9" s="1">
        <v>2</v>
      </c>
      <c r="H9" s="1">
        <v>8</v>
      </c>
      <c r="I9" s="1">
        <v>8</v>
      </c>
      <c r="J9" s="1">
        <v>4</v>
      </c>
      <c r="K9" s="1">
        <v>5</v>
      </c>
      <c r="L9" s="1">
        <v>8</v>
      </c>
      <c r="M9" s="1">
        <v>1</v>
      </c>
      <c r="N9" s="1">
        <v>2</v>
      </c>
      <c r="O9" s="1">
        <v>1</v>
      </c>
      <c r="P9" s="1">
        <v>13</v>
      </c>
      <c r="Q9" s="1">
        <v>0</v>
      </c>
      <c r="R9" s="1">
        <v>4</v>
      </c>
      <c r="S9" s="1">
        <v>2</v>
      </c>
    </row>
    <row r="11" spans="1:19" x14ac:dyDescent="0.2">
      <c r="A11" s="1" t="s">
        <v>347</v>
      </c>
      <c r="B11" s="1">
        <v>10466</v>
      </c>
      <c r="C11" s="1">
        <v>618</v>
      </c>
      <c r="D11" s="1">
        <v>165</v>
      </c>
      <c r="E11" s="1">
        <v>422</v>
      </c>
      <c r="F11" s="1">
        <v>367</v>
      </c>
      <c r="G11" s="1">
        <v>496</v>
      </c>
      <c r="H11" s="1">
        <v>553</v>
      </c>
      <c r="I11" s="1">
        <v>460</v>
      </c>
      <c r="J11" s="1">
        <v>1143</v>
      </c>
      <c r="K11" s="1">
        <v>638</v>
      </c>
      <c r="L11" s="1">
        <v>874</v>
      </c>
      <c r="M11" s="1">
        <v>936</v>
      </c>
      <c r="N11" s="1">
        <v>955</v>
      </c>
      <c r="O11" s="1">
        <v>262</v>
      </c>
      <c r="P11" s="1">
        <v>586</v>
      </c>
      <c r="Q11" s="1">
        <v>625</v>
      </c>
      <c r="R11" s="1">
        <v>604</v>
      </c>
      <c r="S11" s="1">
        <v>762</v>
      </c>
    </row>
    <row r="12" spans="1:19" x14ac:dyDescent="0.2">
      <c r="A12" s="1" t="s">
        <v>160</v>
      </c>
      <c r="B12" s="1">
        <v>9637</v>
      </c>
      <c r="C12" s="1">
        <v>538</v>
      </c>
      <c r="D12" s="1">
        <v>157</v>
      </c>
      <c r="E12" s="1">
        <v>388</v>
      </c>
      <c r="F12" s="1">
        <v>317</v>
      </c>
      <c r="G12" s="1">
        <v>440</v>
      </c>
      <c r="H12" s="1">
        <v>503</v>
      </c>
      <c r="I12" s="1">
        <v>394</v>
      </c>
      <c r="J12" s="1">
        <v>1049</v>
      </c>
      <c r="K12" s="1">
        <v>585</v>
      </c>
      <c r="L12" s="1">
        <v>833</v>
      </c>
      <c r="M12" s="1">
        <v>872</v>
      </c>
      <c r="N12" s="1">
        <v>914</v>
      </c>
      <c r="O12" s="1">
        <v>235</v>
      </c>
      <c r="P12" s="1">
        <v>551</v>
      </c>
      <c r="Q12" s="1">
        <v>587</v>
      </c>
      <c r="R12" s="1">
        <v>563</v>
      </c>
      <c r="S12" s="1">
        <v>711</v>
      </c>
    </row>
    <row r="13" spans="1:19" x14ac:dyDescent="0.2">
      <c r="A13" s="1" t="s">
        <v>161</v>
      </c>
      <c r="B13" s="1">
        <v>793</v>
      </c>
      <c r="C13" s="1">
        <v>77</v>
      </c>
      <c r="D13" s="1">
        <v>8</v>
      </c>
      <c r="E13" s="1">
        <v>31</v>
      </c>
      <c r="F13" s="1">
        <v>50</v>
      </c>
      <c r="G13" s="1">
        <v>56</v>
      </c>
      <c r="H13" s="1">
        <v>46</v>
      </c>
      <c r="I13" s="1">
        <v>61</v>
      </c>
      <c r="J13" s="1">
        <v>90</v>
      </c>
      <c r="K13" s="1">
        <v>52</v>
      </c>
      <c r="L13" s="1">
        <v>38</v>
      </c>
      <c r="M13" s="1">
        <v>64</v>
      </c>
      <c r="N13" s="1">
        <v>40</v>
      </c>
      <c r="O13" s="1">
        <v>26</v>
      </c>
      <c r="P13" s="1">
        <v>28</v>
      </c>
      <c r="Q13" s="1">
        <v>38</v>
      </c>
      <c r="R13" s="1">
        <v>39</v>
      </c>
      <c r="S13" s="1">
        <v>49</v>
      </c>
    </row>
    <row r="14" spans="1:19" x14ac:dyDescent="0.2">
      <c r="A14" s="1" t="s">
        <v>162</v>
      </c>
      <c r="B14" s="1">
        <v>36</v>
      </c>
      <c r="C14" s="1">
        <v>3</v>
      </c>
      <c r="D14" s="1">
        <v>0</v>
      </c>
      <c r="E14" s="1">
        <v>3</v>
      </c>
      <c r="F14" s="1">
        <v>0</v>
      </c>
      <c r="G14" s="1">
        <v>0</v>
      </c>
      <c r="H14" s="1">
        <v>4</v>
      </c>
      <c r="I14" s="1">
        <v>5</v>
      </c>
      <c r="J14" s="1">
        <v>4</v>
      </c>
      <c r="K14" s="1">
        <v>1</v>
      </c>
      <c r="L14" s="1">
        <v>3</v>
      </c>
      <c r="M14" s="1">
        <v>0</v>
      </c>
      <c r="N14" s="1">
        <v>1</v>
      </c>
      <c r="O14" s="1">
        <v>1</v>
      </c>
      <c r="P14" s="1">
        <v>7</v>
      </c>
      <c r="Q14" s="1">
        <v>0</v>
      </c>
      <c r="R14" s="1">
        <v>2</v>
      </c>
      <c r="S14" s="1">
        <v>2</v>
      </c>
    </row>
    <row r="16" spans="1:19" x14ac:dyDescent="0.2">
      <c r="A16" s="1" t="s">
        <v>339</v>
      </c>
      <c r="B16" s="1">
        <v>10896</v>
      </c>
      <c r="C16" s="1">
        <v>687</v>
      </c>
      <c r="D16" s="1">
        <v>188</v>
      </c>
      <c r="E16" s="1">
        <v>458</v>
      </c>
      <c r="F16" s="1">
        <v>426</v>
      </c>
      <c r="G16" s="1">
        <v>534</v>
      </c>
      <c r="H16" s="1">
        <v>613</v>
      </c>
      <c r="I16" s="1">
        <v>487</v>
      </c>
      <c r="J16" s="1">
        <v>1192</v>
      </c>
      <c r="K16" s="1">
        <v>626</v>
      </c>
      <c r="L16" s="1">
        <v>896</v>
      </c>
      <c r="M16" s="1">
        <v>907</v>
      </c>
      <c r="N16" s="1">
        <v>906</v>
      </c>
      <c r="O16" s="1">
        <v>249</v>
      </c>
      <c r="P16" s="1">
        <v>582</v>
      </c>
      <c r="Q16" s="1">
        <v>668</v>
      </c>
      <c r="R16" s="1">
        <v>681</v>
      </c>
      <c r="S16" s="1">
        <v>796</v>
      </c>
    </row>
    <row r="17" spans="1:19" x14ac:dyDescent="0.2">
      <c r="A17" s="1" t="s">
        <v>160</v>
      </c>
      <c r="B17" s="1">
        <v>10056</v>
      </c>
      <c r="C17" s="1">
        <v>586</v>
      </c>
      <c r="D17" s="1">
        <v>170</v>
      </c>
      <c r="E17" s="1">
        <v>416</v>
      </c>
      <c r="F17" s="1">
        <v>379</v>
      </c>
      <c r="G17" s="1">
        <v>466</v>
      </c>
      <c r="H17" s="1">
        <v>546</v>
      </c>
      <c r="I17" s="1">
        <v>417</v>
      </c>
      <c r="J17" s="1">
        <v>1102</v>
      </c>
      <c r="K17" s="1">
        <v>556</v>
      </c>
      <c r="L17" s="1">
        <v>862</v>
      </c>
      <c r="M17" s="1">
        <v>852</v>
      </c>
      <c r="N17" s="1">
        <v>876</v>
      </c>
      <c r="O17" s="1">
        <v>237</v>
      </c>
      <c r="P17" s="1">
        <v>559</v>
      </c>
      <c r="Q17" s="1">
        <v>639</v>
      </c>
      <c r="R17" s="1">
        <v>649</v>
      </c>
      <c r="S17" s="1">
        <v>744</v>
      </c>
    </row>
    <row r="18" spans="1:19" x14ac:dyDescent="0.2">
      <c r="A18" s="1" t="s">
        <v>161</v>
      </c>
      <c r="B18" s="1">
        <v>805</v>
      </c>
      <c r="C18" s="1">
        <v>97</v>
      </c>
      <c r="D18" s="1">
        <v>18</v>
      </c>
      <c r="E18" s="1">
        <v>39</v>
      </c>
      <c r="F18" s="1">
        <v>47</v>
      </c>
      <c r="G18" s="1">
        <v>66</v>
      </c>
      <c r="H18" s="1">
        <v>63</v>
      </c>
      <c r="I18" s="1">
        <v>67</v>
      </c>
      <c r="J18" s="1">
        <v>90</v>
      </c>
      <c r="K18" s="1">
        <v>66</v>
      </c>
      <c r="L18" s="1">
        <v>29</v>
      </c>
      <c r="M18" s="1">
        <v>54</v>
      </c>
      <c r="N18" s="1">
        <v>29</v>
      </c>
      <c r="O18" s="1">
        <v>12</v>
      </c>
      <c r="P18" s="1">
        <v>17</v>
      </c>
      <c r="Q18" s="1">
        <v>29</v>
      </c>
      <c r="R18" s="1">
        <v>30</v>
      </c>
      <c r="S18" s="1">
        <v>52</v>
      </c>
    </row>
    <row r="19" spans="1:19" x14ac:dyDescent="0.2">
      <c r="A19" s="1" t="s">
        <v>162</v>
      </c>
      <c r="B19" s="1">
        <v>35</v>
      </c>
      <c r="C19" s="1">
        <v>4</v>
      </c>
      <c r="D19" s="1">
        <v>0</v>
      </c>
      <c r="E19" s="1">
        <v>3</v>
      </c>
      <c r="F19" s="1">
        <v>0</v>
      </c>
      <c r="G19" s="1">
        <v>2</v>
      </c>
      <c r="H19" s="1">
        <v>4</v>
      </c>
      <c r="I19" s="1">
        <v>3</v>
      </c>
      <c r="J19" s="1">
        <v>0</v>
      </c>
      <c r="K19" s="1">
        <v>4</v>
      </c>
      <c r="L19" s="1">
        <v>5</v>
      </c>
      <c r="M19" s="1">
        <v>1</v>
      </c>
      <c r="N19" s="1">
        <v>1</v>
      </c>
      <c r="O19" s="1">
        <v>0</v>
      </c>
      <c r="P19" s="1">
        <v>6</v>
      </c>
      <c r="Q19" s="1">
        <v>0</v>
      </c>
      <c r="R19" s="1">
        <v>2</v>
      </c>
      <c r="S19" s="1">
        <v>0</v>
      </c>
    </row>
    <row r="21" spans="1:19" x14ac:dyDescent="0.2">
      <c r="A21" s="1" t="s">
        <v>344</v>
      </c>
    </row>
    <row r="23" spans="1:19" x14ac:dyDescent="0.2">
      <c r="A23" s="1" t="s">
        <v>328</v>
      </c>
      <c r="B23" s="1">
        <v>21362</v>
      </c>
      <c r="C23" s="1">
        <v>1305</v>
      </c>
      <c r="D23" s="1">
        <v>353</v>
      </c>
      <c r="E23" s="1">
        <v>880</v>
      </c>
      <c r="F23" s="1">
        <v>793</v>
      </c>
      <c r="G23" s="1">
        <v>1030</v>
      </c>
      <c r="H23" s="1">
        <v>1166</v>
      </c>
      <c r="I23" s="1">
        <v>947</v>
      </c>
      <c r="J23" s="1">
        <v>2335</v>
      </c>
      <c r="K23" s="1">
        <v>1264</v>
      </c>
      <c r="L23" s="1">
        <v>1770</v>
      </c>
      <c r="M23" s="1">
        <v>1843</v>
      </c>
      <c r="N23" s="1">
        <v>1861</v>
      </c>
      <c r="O23" s="1">
        <v>511</v>
      </c>
      <c r="P23" s="1">
        <v>1168</v>
      </c>
      <c r="Q23" s="1">
        <v>1293</v>
      </c>
      <c r="R23" s="1">
        <v>1285</v>
      </c>
      <c r="S23" s="1">
        <v>1558</v>
      </c>
    </row>
    <row r="24" spans="1:19" x14ac:dyDescent="0.2">
      <c r="A24" s="1" t="s">
        <v>160</v>
      </c>
      <c r="B24" s="1">
        <v>20454</v>
      </c>
      <c r="C24" s="1">
        <v>1225</v>
      </c>
      <c r="D24" s="1">
        <v>342</v>
      </c>
      <c r="E24" s="1">
        <v>849</v>
      </c>
      <c r="F24" s="1">
        <v>752</v>
      </c>
      <c r="G24" s="1">
        <v>1007</v>
      </c>
      <c r="H24" s="1">
        <v>1119</v>
      </c>
      <c r="I24" s="1">
        <v>883</v>
      </c>
      <c r="J24" s="1">
        <v>2240</v>
      </c>
      <c r="K24" s="1">
        <v>1187</v>
      </c>
      <c r="L24" s="1">
        <v>1727</v>
      </c>
      <c r="M24" s="1">
        <v>1764</v>
      </c>
      <c r="N24" s="1">
        <v>1800</v>
      </c>
      <c r="O24" s="1">
        <v>489</v>
      </c>
      <c r="P24" s="1">
        <v>1130</v>
      </c>
      <c r="Q24" s="1">
        <v>1242</v>
      </c>
      <c r="R24" s="1">
        <v>1212</v>
      </c>
      <c r="S24" s="1">
        <v>1486</v>
      </c>
    </row>
    <row r="25" spans="1:19" x14ac:dyDescent="0.2">
      <c r="A25" s="1" t="s">
        <v>161</v>
      </c>
      <c r="B25" s="1">
        <v>829</v>
      </c>
      <c r="C25" s="1">
        <v>77</v>
      </c>
      <c r="D25" s="1">
        <v>10</v>
      </c>
      <c r="E25" s="1">
        <v>22</v>
      </c>
      <c r="F25" s="1">
        <v>41</v>
      </c>
      <c r="G25" s="1">
        <v>21</v>
      </c>
      <c r="H25" s="1">
        <v>39</v>
      </c>
      <c r="I25" s="1">
        <v>56</v>
      </c>
      <c r="J25" s="1">
        <v>94</v>
      </c>
      <c r="K25" s="1">
        <v>71</v>
      </c>
      <c r="L25" s="1">
        <v>32</v>
      </c>
      <c r="M25" s="1">
        <v>76</v>
      </c>
      <c r="N25" s="1">
        <v>57</v>
      </c>
      <c r="O25" s="1">
        <v>21</v>
      </c>
      <c r="P25" s="1">
        <v>26</v>
      </c>
      <c r="Q25" s="1">
        <v>50</v>
      </c>
      <c r="R25" s="1">
        <v>67</v>
      </c>
      <c r="S25" s="1">
        <v>69</v>
      </c>
    </row>
    <row r="26" spans="1:19" x14ac:dyDescent="0.2">
      <c r="A26" s="1" t="s">
        <v>162</v>
      </c>
      <c r="B26" s="1">
        <v>79</v>
      </c>
      <c r="C26" s="1">
        <v>3</v>
      </c>
      <c r="D26" s="1">
        <v>1</v>
      </c>
      <c r="E26" s="1">
        <v>9</v>
      </c>
      <c r="F26" s="1">
        <v>0</v>
      </c>
      <c r="G26" s="1">
        <v>2</v>
      </c>
      <c r="H26" s="1">
        <v>8</v>
      </c>
      <c r="I26" s="1">
        <v>8</v>
      </c>
      <c r="J26" s="1">
        <v>1</v>
      </c>
      <c r="K26" s="1">
        <v>6</v>
      </c>
      <c r="L26" s="1">
        <v>11</v>
      </c>
      <c r="M26" s="1">
        <v>3</v>
      </c>
      <c r="N26" s="1">
        <v>4</v>
      </c>
      <c r="O26" s="1">
        <v>1</v>
      </c>
      <c r="P26" s="1">
        <v>12</v>
      </c>
      <c r="Q26" s="1">
        <v>1</v>
      </c>
      <c r="R26" s="1">
        <v>6</v>
      </c>
      <c r="S26" s="1">
        <v>3</v>
      </c>
    </row>
    <row r="28" spans="1:19" x14ac:dyDescent="0.2">
      <c r="A28" s="1" t="s">
        <v>330</v>
      </c>
      <c r="B28" s="1">
        <v>10466</v>
      </c>
      <c r="C28" s="1">
        <v>618</v>
      </c>
      <c r="D28" s="1">
        <v>165</v>
      </c>
      <c r="E28" s="1">
        <v>422</v>
      </c>
      <c r="F28" s="1">
        <v>367</v>
      </c>
      <c r="G28" s="1">
        <v>496</v>
      </c>
      <c r="H28" s="1">
        <v>553</v>
      </c>
      <c r="I28" s="1">
        <v>460</v>
      </c>
      <c r="J28" s="1">
        <v>1143</v>
      </c>
      <c r="K28" s="1">
        <v>638</v>
      </c>
      <c r="L28" s="1">
        <v>874</v>
      </c>
      <c r="M28" s="1">
        <v>936</v>
      </c>
      <c r="N28" s="1">
        <v>955</v>
      </c>
      <c r="O28" s="1">
        <v>262</v>
      </c>
      <c r="P28" s="1">
        <v>586</v>
      </c>
      <c r="Q28" s="1">
        <v>625</v>
      </c>
      <c r="R28" s="1">
        <v>604</v>
      </c>
      <c r="S28" s="1">
        <v>762</v>
      </c>
    </row>
    <row r="29" spans="1:19" x14ac:dyDescent="0.2">
      <c r="A29" s="1" t="s">
        <v>160</v>
      </c>
      <c r="B29" s="1">
        <v>10011</v>
      </c>
      <c r="C29" s="1">
        <v>580</v>
      </c>
      <c r="D29" s="1">
        <v>159</v>
      </c>
      <c r="E29" s="1">
        <v>407</v>
      </c>
      <c r="F29" s="1">
        <v>347</v>
      </c>
      <c r="G29" s="1">
        <v>485</v>
      </c>
      <c r="H29" s="1">
        <v>530</v>
      </c>
      <c r="I29" s="1">
        <v>433</v>
      </c>
      <c r="J29" s="1">
        <v>1101</v>
      </c>
      <c r="K29" s="1">
        <v>607</v>
      </c>
      <c r="L29" s="1">
        <v>850</v>
      </c>
      <c r="M29" s="1">
        <v>887</v>
      </c>
      <c r="N29" s="1">
        <v>927</v>
      </c>
      <c r="O29" s="1">
        <v>250</v>
      </c>
      <c r="P29" s="1">
        <v>566</v>
      </c>
      <c r="Q29" s="1">
        <v>591</v>
      </c>
      <c r="R29" s="1">
        <v>563</v>
      </c>
      <c r="S29" s="1">
        <v>728</v>
      </c>
    </row>
    <row r="30" spans="1:19" x14ac:dyDescent="0.2">
      <c r="A30" s="1" t="s">
        <v>161</v>
      </c>
      <c r="B30" s="1">
        <v>416</v>
      </c>
      <c r="C30" s="1">
        <v>36</v>
      </c>
      <c r="D30" s="1">
        <v>5</v>
      </c>
      <c r="E30" s="1">
        <v>11</v>
      </c>
      <c r="F30" s="1">
        <v>20</v>
      </c>
      <c r="G30" s="1">
        <v>10</v>
      </c>
      <c r="H30" s="1">
        <v>19</v>
      </c>
      <c r="I30" s="1">
        <v>21</v>
      </c>
      <c r="J30" s="1">
        <v>42</v>
      </c>
      <c r="K30" s="1">
        <v>30</v>
      </c>
      <c r="L30" s="1">
        <v>18</v>
      </c>
      <c r="M30" s="1">
        <v>48</v>
      </c>
      <c r="N30" s="1">
        <v>27</v>
      </c>
      <c r="O30" s="1">
        <v>11</v>
      </c>
      <c r="P30" s="1">
        <v>13</v>
      </c>
      <c r="Q30" s="1">
        <v>34</v>
      </c>
      <c r="R30" s="1">
        <v>39</v>
      </c>
      <c r="S30" s="1">
        <v>32</v>
      </c>
    </row>
    <row r="31" spans="1:19" x14ac:dyDescent="0.2">
      <c r="A31" s="1" t="s">
        <v>162</v>
      </c>
      <c r="B31" s="1">
        <v>39</v>
      </c>
      <c r="C31" s="1">
        <v>2</v>
      </c>
      <c r="D31" s="1">
        <v>1</v>
      </c>
      <c r="E31" s="1">
        <v>4</v>
      </c>
      <c r="F31" s="1">
        <v>0</v>
      </c>
      <c r="G31" s="1">
        <v>1</v>
      </c>
      <c r="H31" s="1">
        <v>4</v>
      </c>
      <c r="I31" s="1">
        <v>6</v>
      </c>
      <c r="J31" s="1">
        <v>0</v>
      </c>
      <c r="K31" s="1">
        <v>1</v>
      </c>
      <c r="L31" s="1">
        <v>6</v>
      </c>
      <c r="M31" s="1">
        <v>1</v>
      </c>
      <c r="N31" s="1">
        <v>1</v>
      </c>
      <c r="O31" s="1">
        <v>1</v>
      </c>
      <c r="P31" s="1">
        <v>7</v>
      </c>
      <c r="Q31" s="1">
        <v>0</v>
      </c>
      <c r="R31" s="1">
        <v>2</v>
      </c>
      <c r="S31" s="1">
        <v>2</v>
      </c>
    </row>
    <row r="33" spans="1:19" x14ac:dyDescent="0.2">
      <c r="A33" s="1" t="s">
        <v>329</v>
      </c>
      <c r="B33" s="1">
        <v>10896</v>
      </c>
      <c r="C33" s="1">
        <v>687</v>
      </c>
      <c r="D33" s="1">
        <v>188</v>
      </c>
      <c r="E33" s="1">
        <v>458</v>
      </c>
      <c r="F33" s="1">
        <v>426</v>
      </c>
      <c r="G33" s="1">
        <v>534</v>
      </c>
      <c r="H33" s="1">
        <v>613</v>
      </c>
      <c r="I33" s="1">
        <v>487</v>
      </c>
      <c r="J33" s="1">
        <v>1192</v>
      </c>
      <c r="K33" s="1">
        <v>626</v>
      </c>
      <c r="L33" s="1">
        <v>896</v>
      </c>
      <c r="M33" s="1">
        <v>907</v>
      </c>
      <c r="N33" s="1">
        <v>906</v>
      </c>
      <c r="O33" s="1">
        <v>249</v>
      </c>
      <c r="P33" s="1">
        <v>582</v>
      </c>
      <c r="Q33" s="1">
        <v>668</v>
      </c>
      <c r="R33" s="1">
        <v>681</v>
      </c>
      <c r="S33" s="1">
        <v>796</v>
      </c>
    </row>
    <row r="34" spans="1:19" x14ac:dyDescent="0.2">
      <c r="A34" s="1" t="s">
        <v>160</v>
      </c>
      <c r="B34" s="1">
        <v>10443</v>
      </c>
      <c r="C34" s="1">
        <v>645</v>
      </c>
      <c r="D34" s="1">
        <v>183</v>
      </c>
      <c r="E34" s="1">
        <v>442</v>
      </c>
      <c r="F34" s="1">
        <v>405</v>
      </c>
      <c r="G34" s="1">
        <v>522</v>
      </c>
      <c r="H34" s="1">
        <v>589</v>
      </c>
      <c r="I34" s="1">
        <v>450</v>
      </c>
      <c r="J34" s="1">
        <v>1139</v>
      </c>
      <c r="K34" s="1">
        <v>580</v>
      </c>
      <c r="L34" s="1">
        <v>877</v>
      </c>
      <c r="M34" s="1">
        <v>877</v>
      </c>
      <c r="N34" s="1">
        <v>873</v>
      </c>
      <c r="O34" s="1">
        <v>239</v>
      </c>
      <c r="P34" s="1">
        <v>564</v>
      </c>
      <c r="Q34" s="1">
        <v>651</v>
      </c>
      <c r="R34" s="1">
        <v>649</v>
      </c>
      <c r="S34" s="1">
        <v>758</v>
      </c>
    </row>
    <row r="35" spans="1:19" x14ac:dyDescent="0.2">
      <c r="A35" s="1" t="s">
        <v>161</v>
      </c>
      <c r="B35" s="1">
        <v>413</v>
      </c>
      <c r="C35" s="1">
        <v>41</v>
      </c>
      <c r="D35" s="1">
        <v>5</v>
      </c>
      <c r="E35" s="1">
        <v>11</v>
      </c>
      <c r="F35" s="1">
        <v>21</v>
      </c>
      <c r="G35" s="1">
        <v>11</v>
      </c>
      <c r="H35" s="1">
        <v>20</v>
      </c>
      <c r="I35" s="1">
        <v>35</v>
      </c>
      <c r="J35" s="1">
        <v>52</v>
      </c>
      <c r="K35" s="1">
        <v>41</v>
      </c>
      <c r="L35" s="1">
        <v>14</v>
      </c>
      <c r="M35" s="1">
        <v>28</v>
      </c>
      <c r="N35" s="1">
        <v>30</v>
      </c>
      <c r="O35" s="1">
        <v>10</v>
      </c>
      <c r="P35" s="1">
        <v>13</v>
      </c>
      <c r="Q35" s="1">
        <v>16</v>
      </c>
      <c r="R35" s="1">
        <v>28</v>
      </c>
      <c r="S35" s="1">
        <v>37</v>
      </c>
    </row>
    <row r="36" spans="1:19" x14ac:dyDescent="0.2">
      <c r="A36" s="1" t="s">
        <v>162</v>
      </c>
      <c r="B36" s="1">
        <v>40</v>
      </c>
      <c r="C36" s="1">
        <v>1</v>
      </c>
      <c r="D36" s="1">
        <v>0</v>
      </c>
      <c r="E36" s="1">
        <v>5</v>
      </c>
      <c r="F36" s="1">
        <v>0</v>
      </c>
      <c r="G36" s="1">
        <v>1</v>
      </c>
      <c r="H36" s="1">
        <v>4</v>
      </c>
      <c r="I36" s="1">
        <v>2</v>
      </c>
      <c r="J36" s="1">
        <v>1</v>
      </c>
      <c r="K36" s="1">
        <v>5</v>
      </c>
      <c r="L36" s="1">
        <v>5</v>
      </c>
      <c r="M36" s="1">
        <v>2</v>
      </c>
      <c r="N36" s="1">
        <v>3</v>
      </c>
      <c r="O36" s="1">
        <v>0</v>
      </c>
      <c r="P36" s="1">
        <v>5</v>
      </c>
      <c r="Q36" s="1">
        <v>1</v>
      </c>
      <c r="R36" s="1">
        <v>4</v>
      </c>
      <c r="S36" s="1">
        <v>1</v>
      </c>
    </row>
    <row r="38" spans="1:19" x14ac:dyDescent="0.2">
      <c r="A38" s="1" t="s">
        <v>345</v>
      </c>
    </row>
    <row r="40" spans="1:19" x14ac:dyDescent="0.2">
      <c r="A40" s="1" t="s">
        <v>323</v>
      </c>
      <c r="B40" s="1">
        <v>21362</v>
      </c>
      <c r="C40" s="1">
        <v>1305</v>
      </c>
      <c r="D40" s="1">
        <v>353</v>
      </c>
      <c r="E40" s="1">
        <v>880</v>
      </c>
      <c r="F40" s="1">
        <v>793</v>
      </c>
      <c r="G40" s="1">
        <v>1030</v>
      </c>
      <c r="H40" s="1">
        <v>1166</v>
      </c>
      <c r="I40" s="1">
        <v>947</v>
      </c>
      <c r="J40" s="1">
        <v>2335</v>
      </c>
      <c r="K40" s="1">
        <v>1264</v>
      </c>
      <c r="L40" s="1">
        <v>1770</v>
      </c>
      <c r="M40" s="1">
        <v>1843</v>
      </c>
      <c r="N40" s="1">
        <v>1861</v>
      </c>
      <c r="O40" s="1">
        <v>511</v>
      </c>
      <c r="P40" s="1">
        <v>1168</v>
      </c>
      <c r="Q40" s="1">
        <v>1293</v>
      </c>
      <c r="R40" s="1">
        <v>1285</v>
      </c>
      <c r="S40" s="1">
        <v>1558</v>
      </c>
    </row>
    <row r="41" spans="1:19" x14ac:dyDescent="0.2">
      <c r="A41" s="1" t="s">
        <v>160</v>
      </c>
      <c r="B41" s="1">
        <v>19977</v>
      </c>
      <c r="C41" s="1">
        <v>1199</v>
      </c>
      <c r="D41" s="1">
        <v>332</v>
      </c>
      <c r="E41" s="1">
        <v>831</v>
      </c>
      <c r="F41" s="1">
        <v>714</v>
      </c>
      <c r="G41" s="1">
        <v>986</v>
      </c>
      <c r="H41" s="1">
        <v>1072</v>
      </c>
      <c r="I41" s="1">
        <v>826</v>
      </c>
      <c r="J41" s="1">
        <v>2183</v>
      </c>
      <c r="K41" s="1">
        <v>1133</v>
      </c>
      <c r="L41" s="1">
        <v>1713</v>
      </c>
      <c r="M41" s="1">
        <v>1771</v>
      </c>
      <c r="N41" s="1">
        <v>1809</v>
      </c>
      <c r="O41" s="1">
        <v>478</v>
      </c>
      <c r="P41" s="1">
        <v>1113</v>
      </c>
      <c r="Q41" s="1">
        <v>1238</v>
      </c>
      <c r="R41" s="1">
        <v>1203</v>
      </c>
      <c r="S41" s="1">
        <v>1376</v>
      </c>
    </row>
    <row r="42" spans="1:19" x14ac:dyDescent="0.2">
      <c r="A42" s="1" t="s">
        <v>161</v>
      </c>
      <c r="B42" s="1">
        <v>1225</v>
      </c>
      <c r="C42" s="1">
        <v>95</v>
      </c>
      <c r="D42" s="1">
        <v>18</v>
      </c>
      <c r="E42" s="1">
        <v>40</v>
      </c>
      <c r="F42" s="1">
        <v>78</v>
      </c>
      <c r="G42" s="1">
        <v>41</v>
      </c>
      <c r="H42" s="1">
        <v>63</v>
      </c>
      <c r="I42" s="1">
        <v>111</v>
      </c>
      <c r="J42" s="1">
        <v>145</v>
      </c>
      <c r="K42" s="1">
        <v>122</v>
      </c>
      <c r="L42" s="1">
        <v>43</v>
      </c>
      <c r="M42" s="1">
        <v>69</v>
      </c>
      <c r="N42" s="1">
        <v>48</v>
      </c>
      <c r="O42" s="1">
        <v>26</v>
      </c>
      <c r="P42" s="1">
        <v>33</v>
      </c>
      <c r="Q42" s="1">
        <v>52</v>
      </c>
      <c r="R42" s="1">
        <v>70</v>
      </c>
      <c r="S42" s="1">
        <v>171</v>
      </c>
    </row>
    <row r="43" spans="1:19" x14ac:dyDescent="0.2">
      <c r="A43" s="1" t="s">
        <v>162</v>
      </c>
      <c r="B43" s="1">
        <v>160</v>
      </c>
      <c r="C43" s="1">
        <v>11</v>
      </c>
      <c r="D43" s="1">
        <v>3</v>
      </c>
      <c r="E43" s="1">
        <v>9</v>
      </c>
      <c r="F43" s="1">
        <v>1</v>
      </c>
      <c r="G43" s="1">
        <v>3</v>
      </c>
      <c r="H43" s="1">
        <v>31</v>
      </c>
      <c r="I43" s="1">
        <v>10</v>
      </c>
      <c r="J43" s="1">
        <v>7</v>
      </c>
      <c r="K43" s="1">
        <v>9</v>
      </c>
      <c r="L43" s="1">
        <v>14</v>
      </c>
      <c r="M43" s="1">
        <v>3</v>
      </c>
      <c r="N43" s="1">
        <v>4</v>
      </c>
      <c r="O43" s="1">
        <v>7</v>
      </c>
      <c r="P43" s="1">
        <v>22</v>
      </c>
      <c r="Q43" s="1">
        <v>3</v>
      </c>
      <c r="R43" s="1">
        <v>12</v>
      </c>
      <c r="S43" s="1">
        <v>11</v>
      </c>
    </row>
    <row r="45" spans="1:19" x14ac:dyDescent="0.2">
      <c r="A45" s="1" t="s">
        <v>330</v>
      </c>
      <c r="B45" s="1">
        <v>10466</v>
      </c>
      <c r="C45" s="1">
        <v>618</v>
      </c>
      <c r="D45" s="1">
        <v>165</v>
      </c>
      <c r="E45" s="1">
        <v>422</v>
      </c>
      <c r="F45" s="1">
        <v>367</v>
      </c>
      <c r="G45" s="1">
        <v>496</v>
      </c>
      <c r="H45" s="1">
        <v>553</v>
      </c>
      <c r="I45" s="1">
        <v>460</v>
      </c>
      <c r="J45" s="1">
        <v>1143</v>
      </c>
      <c r="K45" s="1">
        <v>638</v>
      </c>
      <c r="L45" s="1">
        <v>874</v>
      </c>
      <c r="M45" s="1">
        <v>936</v>
      </c>
      <c r="N45" s="1">
        <v>955</v>
      </c>
      <c r="O45" s="1">
        <v>262</v>
      </c>
      <c r="P45" s="1">
        <v>586</v>
      </c>
      <c r="Q45" s="1">
        <v>625</v>
      </c>
      <c r="R45" s="1">
        <v>604</v>
      </c>
      <c r="S45" s="1">
        <v>762</v>
      </c>
    </row>
    <row r="46" spans="1:19" x14ac:dyDescent="0.2">
      <c r="A46" s="1" t="s">
        <v>160</v>
      </c>
      <c r="B46" s="1">
        <v>9842</v>
      </c>
      <c r="C46" s="1">
        <v>581</v>
      </c>
      <c r="D46" s="1">
        <v>158</v>
      </c>
      <c r="E46" s="1">
        <v>401</v>
      </c>
      <c r="F46" s="1">
        <v>333</v>
      </c>
      <c r="G46" s="1">
        <v>478</v>
      </c>
      <c r="H46" s="1">
        <v>519</v>
      </c>
      <c r="I46" s="1">
        <v>409</v>
      </c>
      <c r="J46" s="1">
        <v>1071</v>
      </c>
      <c r="K46" s="1">
        <v>591</v>
      </c>
      <c r="L46" s="1">
        <v>841</v>
      </c>
      <c r="M46" s="1">
        <v>896</v>
      </c>
      <c r="N46" s="1">
        <v>925</v>
      </c>
      <c r="O46" s="1">
        <v>242</v>
      </c>
      <c r="P46" s="1">
        <v>555</v>
      </c>
      <c r="Q46" s="1">
        <v>599</v>
      </c>
      <c r="R46" s="1">
        <v>564</v>
      </c>
      <c r="S46" s="1">
        <v>679</v>
      </c>
    </row>
    <row r="47" spans="1:19" x14ac:dyDescent="0.2">
      <c r="A47" s="1" t="s">
        <v>161</v>
      </c>
      <c r="B47" s="1">
        <v>548</v>
      </c>
      <c r="C47" s="1">
        <v>34</v>
      </c>
      <c r="D47" s="1">
        <v>6</v>
      </c>
      <c r="E47" s="1">
        <v>18</v>
      </c>
      <c r="F47" s="1">
        <v>34</v>
      </c>
      <c r="G47" s="1">
        <v>16</v>
      </c>
      <c r="H47" s="1">
        <v>23</v>
      </c>
      <c r="I47" s="1">
        <v>45</v>
      </c>
      <c r="J47" s="1">
        <v>67</v>
      </c>
      <c r="K47" s="1">
        <v>44</v>
      </c>
      <c r="L47" s="1">
        <v>26</v>
      </c>
      <c r="M47" s="1">
        <v>38</v>
      </c>
      <c r="N47" s="1">
        <v>29</v>
      </c>
      <c r="O47" s="1">
        <v>14</v>
      </c>
      <c r="P47" s="1">
        <v>18</v>
      </c>
      <c r="Q47" s="1">
        <v>24</v>
      </c>
      <c r="R47" s="1">
        <v>36</v>
      </c>
      <c r="S47" s="1">
        <v>76</v>
      </c>
    </row>
    <row r="48" spans="1:19" x14ac:dyDescent="0.2">
      <c r="A48" s="1" t="s">
        <v>162</v>
      </c>
      <c r="B48" s="1">
        <v>76</v>
      </c>
      <c r="C48" s="1">
        <v>3</v>
      </c>
      <c r="D48" s="1">
        <v>1</v>
      </c>
      <c r="E48" s="1">
        <v>3</v>
      </c>
      <c r="F48" s="1">
        <v>0</v>
      </c>
      <c r="G48" s="1">
        <v>2</v>
      </c>
      <c r="H48" s="1">
        <v>11</v>
      </c>
      <c r="I48" s="1">
        <v>6</v>
      </c>
      <c r="J48" s="1">
        <v>5</v>
      </c>
      <c r="K48" s="1">
        <v>3</v>
      </c>
      <c r="L48" s="1">
        <v>7</v>
      </c>
      <c r="M48" s="1">
        <v>2</v>
      </c>
      <c r="N48" s="1">
        <v>1</v>
      </c>
      <c r="O48" s="1">
        <v>6</v>
      </c>
      <c r="P48" s="1">
        <v>13</v>
      </c>
      <c r="Q48" s="1">
        <v>2</v>
      </c>
      <c r="R48" s="1">
        <v>4</v>
      </c>
      <c r="S48" s="1">
        <v>7</v>
      </c>
    </row>
    <row r="50" spans="1:19" x14ac:dyDescent="0.2">
      <c r="A50" s="1" t="s">
        <v>321</v>
      </c>
      <c r="B50" s="1">
        <v>10896</v>
      </c>
      <c r="C50" s="1">
        <v>687</v>
      </c>
      <c r="D50" s="1">
        <v>188</v>
      </c>
      <c r="E50" s="1">
        <v>458</v>
      </c>
      <c r="F50" s="1">
        <v>426</v>
      </c>
      <c r="G50" s="1">
        <v>534</v>
      </c>
      <c r="H50" s="1">
        <v>613</v>
      </c>
      <c r="I50" s="1">
        <v>487</v>
      </c>
      <c r="J50" s="1">
        <v>1192</v>
      </c>
      <c r="K50" s="1">
        <v>626</v>
      </c>
      <c r="L50" s="1">
        <v>896</v>
      </c>
      <c r="M50" s="1">
        <v>907</v>
      </c>
      <c r="N50" s="1">
        <v>906</v>
      </c>
      <c r="O50" s="1">
        <v>249</v>
      </c>
      <c r="P50" s="1">
        <v>582</v>
      </c>
      <c r="Q50" s="1">
        <v>668</v>
      </c>
      <c r="R50" s="1">
        <v>681</v>
      </c>
      <c r="S50" s="1">
        <v>796</v>
      </c>
    </row>
    <row r="51" spans="1:19" x14ac:dyDescent="0.2">
      <c r="A51" s="1" t="s">
        <v>160</v>
      </c>
      <c r="B51" s="1">
        <v>10135</v>
      </c>
      <c r="C51" s="1">
        <v>618</v>
      </c>
      <c r="D51" s="1">
        <v>174</v>
      </c>
      <c r="E51" s="1">
        <v>430</v>
      </c>
      <c r="F51" s="1">
        <v>381</v>
      </c>
      <c r="G51" s="1">
        <v>508</v>
      </c>
      <c r="H51" s="1">
        <v>553</v>
      </c>
      <c r="I51" s="1">
        <v>417</v>
      </c>
      <c r="J51" s="1">
        <v>1112</v>
      </c>
      <c r="K51" s="1">
        <v>542</v>
      </c>
      <c r="L51" s="1">
        <v>872</v>
      </c>
      <c r="M51" s="1">
        <v>875</v>
      </c>
      <c r="N51" s="1">
        <v>884</v>
      </c>
      <c r="O51" s="1">
        <v>236</v>
      </c>
      <c r="P51" s="1">
        <v>558</v>
      </c>
      <c r="Q51" s="1">
        <v>639</v>
      </c>
      <c r="R51" s="1">
        <v>639</v>
      </c>
      <c r="S51" s="1">
        <v>697</v>
      </c>
    </row>
    <row r="52" spans="1:19" x14ac:dyDescent="0.2">
      <c r="A52" s="1" t="s">
        <v>161</v>
      </c>
      <c r="B52" s="1">
        <v>677</v>
      </c>
      <c r="C52" s="1">
        <v>61</v>
      </c>
      <c r="D52" s="1">
        <v>12</v>
      </c>
      <c r="E52" s="1">
        <v>22</v>
      </c>
      <c r="F52" s="1">
        <v>44</v>
      </c>
      <c r="G52" s="1">
        <v>25</v>
      </c>
      <c r="H52" s="1">
        <v>40</v>
      </c>
      <c r="I52" s="1">
        <v>66</v>
      </c>
      <c r="J52" s="1">
        <v>78</v>
      </c>
      <c r="K52" s="1">
        <v>78</v>
      </c>
      <c r="L52" s="1">
        <v>17</v>
      </c>
      <c r="M52" s="1">
        <v>31</v>
      </c>
      <c r="N52" s="1">
        <v>19</v>
      </c>
      <c r="O52" s="1">
        <v>12</v>
      </c>
      <c r="P52" s="1">
        <v>15</v>
      </c>
      <c r="Q52" s="1">
        <v>28</v>
      </c>
      <c r="R52" s="1">
        <v>34</v>
      </c>
      <c r="S52" s="1">
        <v>95</v>
      </c>
    </row>
    <row r="53" spans="1:19" x14ac:dyDescent="0.2">
      <c r="A53" s="1" t="s">
        <v>162</v>
      </c>
      <c r="B53" s="1">
        <v>84</v>
      </c>
      <c r="C53" s="1">
        <v>8</v>
      </c>
      <c r="D53" s="1">
        <v>2</v>
      </c>
      <c r="E53" s="1">
        <v>6</v>
      </c>
      <c r="F53" s="1">
        <v>1</v>
      </c>
      <c r="G53" s="1">
        <v>1</v>
      </c>
      <c r="H53" s="1">
        <v>20</v>
      </c>
      <c r="I53" s="1">
        <v>4</v>
      </c>
      <c r="J53" s="1">
        <v>2</v>
      </c>
      <c r="K53" s="1">
        <v>6</v>
      </c>
      <c r="L53" s="1">
        <v>7</v>
      </c>
      <c r="M53" s="1">
        <v>1</v>
      </c>
      <c r="N53" s="1">
        <v>3</v>
      </c>
      <c r="O53" s="1">
        <v>1</v>
      </c>
      <c r="P53" s="1">
        <v>9</v>
      </c>
      <c r="Q53" s="1">
        <v>1</v>
      </c>
      <c r="R53" s="1">
        <v>8</v>
      </c>
      <c r="S53" s="1">
        <v>4</v>
      </c>
    </row>
    <row r="55" spans="1:19" x14ac:dyDescent="0.2">
      <c r="A55" s="1" t="s">
        <v>346</v>
      </c>
    </row>
    <row r="57" spans="1:19" x14ac:dyDescent="0.2">
      <c r="A57" s="1" t="s">
        <v>328</v>
      </c>
      <c r="B57" s="1">
        <v>21362</v>
      </c>
      <c r="C57" s="1">
        <v>1305</v>
      </c>
      <c r="D57" s="1">
        <v>353</v>
      </c>
      <c r="E57" s="1">
        <v>880</v>
      </c>
      <c r="F57" s="1">
        <v>793</v>
      </c>
      <c r="G57" s="1">
        <v>1030</v>
      </c>
      <c r="H57" s="1">
        <v>1166</v>
      </c>
      <c r="I57" s="1">
        <v>947</v>
      </c>
      <c r="J57" s="1">
        <v>2335</v>
      </c>
      <c r="K57" s="1">
        <v>1264</v>
      </c>
      <c r="L57" s="1">
        <v>1770</v>
      </c>
      <c r="M57" s="1">
        <v>1843</v>
      </c>
      <c r="N57" s="1">
        <v>1861</v>
      </c>
      <c r="O57" s="1">
        <v>511</v>
      </c>
      <c r="P57" s="1">
        <v>1168</v>
      </c>
      <c r="Q57" s="1">
        <v>1293</v>
      </c>
      <c r="R57" s="1">
        <v>1285</v>
      </c>
      <c r="S57" s="1">
        <v>1558</v>
      </c>
    </row>
    <row r="58" spans="1:19" x14ac:dyDescent="0.2">
      <c r="A58" s="1" t="s">
        <v>160</v>
      </c>
      <c r="B58" s="1">
        <v>20006</v>
      </c>
      <c r="C58" s="1">
        <v>1221</v>
      </c>
      <c r="D58" s="1">
        <v>335</v>
      </c>
      <c r="E58" s="1">
        <v>835</v>
      </c>
      <c r="F58" s="1">
        <v>737</v>
      </c>
      <c r="G58" s="1">
        <v>1000</v>
      </c>
      <c r="H58" s="1">
        <v>1057</v>
      </c>
      <c r="I58" s="1">
        <v>853</v>
      </c>
      <c r="J58" s="1">
        <v>2170</v>
      </c>
      <c r="K58" s="1">
        <v>1146</v>
      </c>
      <c r="L58" s="1">
        <v>1718</v>
      </c>
      <c r="M58" s="1">
        <v>1755</v>
      </c>
      <c r="N58" s="1">
        <v>1813</v>
      </c>
      <c r="O58" s="1">
        <v>480</v>
      </c>
      <c r="P58" s="1">
        <v>1106</v>
      </c>
      <c r="Q58" s="1">
        <v>1227</v>
      </c>
      <c r="R58" s="1">
        <v>1206</v>
      </c>
      <c r="S58" s="1">
        <v>1347</v>
      </c>
    </row>
    <row r="59" spans="1:19" x14ac:dyDescent="0.2">
      <c r="A59" s="1" t="s">
        <v>161</v>
      </c>
      <c r="B59" s="1">
        <v>1205</v>
      </c>
      <c r="C59" s="1">
        <v>73</v>
      </c>
      <c r="D59" s="1">
        <v>17</v>
      </c>
      <c r="E59" s="1">
        <v>34</v>
      </c>
      <c r="F59" s="1">
        <v>55</v>
      </c>
      <c r="G59" s="1">
        <v>29</v>
      </c>
      <c r="H59" s="1">
        <v>88</v>
      </c>
      <c r="I59" s="1">
        <v>83</v>
      </c>
      <c r="J59" s="1">
        <v>159</v>
      </c>
      <c r="K59" s="1">
        <v>109</v>
      </c>
      <c r="L59" s="1">
        <v>38</v>
      </c>
      <c r="M59" s="1">
        <v>84</v>
      </c>
      <c r="N59" s="1">
        <v>42</v>
      </c>
      <c r="O59" s="1">
        <v>30</v>
      </c>
      <c r="P59" s="1">
        <v>37</v>
      </c>
      <c r="Q59" s="1">
        <v>61</v>
      </c>
      <c r="R59" s="1">
        <v>70</v>
      </c>
      <c r="S59" s="1">
        <v>196</v>
      </c>
    </row>
    <row r="60" spans="1:19" x14ac:dyDescent="0.2">
      <c r="A60" s="1" t="s">
        <v>162</v>
      </c>
      <c r="B60" s="1">
        <v>151</v>
      </c>
      <c r="C60" s="1">
        <v>11</v>
      </c>
      <c r="D60" s="1">
        <v>1</v>
      </c>
      <c r="E60" s="1">
        <v>11</v>
      </c>
      <c r="F60" s="1">
        <v>1</v>
      </c>
      <c r="G60" s="1">
        <v>1</v>
      </c>
      <c r="H60" s="1">
        <v>21</v>
      </c>
      <c r="I60" s="1">
        <v>11</v>
      </c>
      <c r="J60" s="1">
        <v>6</v>
      </c>
      <c r="K60" s="1">
        <v>9</v>
      </c>
      <c r="L60" s="1">
        <v>14</v>
      </c>
      <c r="M60" s="1">
        <v>4</v>
      </c>
      <c r="N60" s="1">
        <v>6</v>
      </c>
      <c r="O60" s="1">
        <v>1</v>
      </c>
      <c r="P60" s="1">
        <v>25</v>
      </c>
      <c r="Q60" s="1">
        <v>5</v>
      </c>
      <c r="R60" s="1">
        <v>9</v>
      </c>
      <c r="S60" s="1">
        <v>15</v>
      </c>
    </row>
    <row r="62" spans="1:19" x14ac:dyDescent="0.2">
      <c r="A62" s="1" t="s">
        <v>330</v>
      </c>
      <c r="B62" s="1">
        <v>10466</v>
      </c>
      <c r="C62" s="1">
        <v>618</v>
      </c>
      <c r="D62" s="1">
        <v>165</v>
      </c>
      <c r="E62" s="1">
        <v>422</v>
      </c>
      <c r="F62" s="1">
        <v>367</v>
      </c>
      <c r="G62" s="1">
        <v>496</v>
      </c>
      <c r="H62" s="1">
        <v>553</v>
      </c>
      <c r="I62" s="1">
        <v>460</v>
      </c>
      <c r="J62" s="1">
        <v>1143</v>
      </c>
      <c r="K62" s="1">
        <v>638</v>
      </c>
      <c r="L62" s="1">
        <v>874</v>
      </c>
      <c r="M62" s="1">
        <v>936</v>
      </c>
      <c r="N62" s="1">
        <v>955</v>
      </c>
      <c r="O62" s="1">
        <v>262</v>
      </c>
      <c r="P62" s="1">
        <v>586</v>
      </c>
      <c r="Q62" s="1">
        <v>625</v>
      </c>
      <c r="R62" s="1">
        <v>604</v>
      </c>
      <c r="S62" s="1">
        <v>762</v>
      </c>
    </row>
    <row r="63" spans="1:19" x14ac:dyDescent="0.2">
      <c r="A63" s="1" t="s">
        <v>160</v>
      </c>
      <c r="B63" s="1">
        <v>9858</v>
      </c>
      <c r="C63" s="1">
        <v>593</v>
      </c>
      <c r="D63" s="1">
        <v>160</v>
      </c>
      <c r="E63" s="1">
        <v>403</v>
      </c>
      <c r="F63" s="1">
        <v>346</v>
      </c>
      <c r="G63" s="1">
        <v>487</v>
      </c>
      <c r="H63" s="1">
        <v>509</v>
      </c>
      <c r="I63" s="1">
        <v>425</v>
      </c>
      <c r="J63" s="1">
        <v>1063</v>
      </c>
      <c r="K63" s="1">
        <v>589</v>
      </c>
      <c r="L63" s="1">
        <v>848</v>
      </c>
      <c r="M63" s="1">
        <v>885</v>
      </c>
      <c r="N63" s="1">
        <v>929</v>
      </c>
      <c r="O63" s="1">
        <v>247</v>
      </c>
      <c r="P63" s="1">
        <v>552</v>
      </c>
      <c r="Q63" s="1">
        <v>591</v>
      </c>
      <c r="R63" s="1">
        <v>565</v>
      </c>
      <c r="S63" s="1">
        <v>666</v>
      </c>
    </row>
    <row r="64" spans="1:19" x14ac:dyDescent="0.2">
      <c r="A64" s="1" t="s">
        <v>161</v>
      </c>
      <c r="B64" s="1">
        <v>537</v>
      </c>
      <c r="C64" s="1">
        <v>23</v>
      </c>
      <c r="D64" s="1">
        <v>4</v>
      </c>
      <c r="E64" s="1">
        <v>14</v>
      </c>
      <c r="F64" s="1">
        <v>20</v>
      </c>
      <c r="G64" s="1">
        <v>8</v>
      </c>
      <c r="H64" s="1">
        <v>38</v>
      </c>
      <c r="I64" s="1">
        <v>29</v>
      </c>
      <c r="J64" s="1">
        <v>75</v>
      </c>
      <c r="K64" s="1">
        <v>47</v>
      </c>
      <c r="L64" s="1">
        <v>18</v>
      </c>
      <c r="M64" s="1">
        <v>48</v>
      </c>
      <c r="N64" s="1">
        <v>24</v>
      </c>
      <c r="O64" s="1">
        <v>14</v>
      </c>
      <c r="P64" s="1">
        <v>20</v>
      </c>
      <c r="Q64" s="1">
        <v>31</v>
      </c>
      <c r="R64" s="1">
        <v>36</v>
      </c>
      <c r="S64" s="1">
        <v>88</v>
      </c>
    </row>
    <row r="65" spans="1:19" x14ac:dyDescent="0.2">
      <c r="A65" s="1" t="s">
        <v>162</v>
      </c>
      <c r="B65" s="1">
        <v>71</v>
      </c>
      <c r="C65" s="1">
        <v>2</v>
      </c>
      <c r="D65" s="1">
        <v>1</v>
      </c>
      <c r="E65" s="1">
        <v>5</v>
      </c>
      <c r="F65" s="1">
        <v>1</v>
      </c>
      <c r="G65" s="1">
        <v>1</v>
      </c>
      <c r="H65" s="1">
        <v>6</v>
      </c>
      <c r="I65" s="1">
        <v>6</v>
      </c>
      <c r="J65" s="1">
        <v>5</v>
      </c>
      <c r="K65" s="1">
        <v>2</v>
      </c>
      <c r="L65" s="1">
        <v>8</v>
      </c>
      <c r="M65" s="1">
        <v>3</v>
      </c>
      <c r="N65" s="1">
        <v>2</v>
      </c>
      <c r="O65" s="1">
        <v>1</v>
      </c>
      <c r="P65" s="1">
        <v>14</v>
      </c>
      <c r="Q65" s="1">
        <v>3</v>
      </c>
      <c r="R65" s="1">
        <v>3</v>
      </c>
      <c r="S65" s="1">
        <v>8</v>
      </c>
    </row>
    <row r="67" spans="1:19" x14ac:dyDescent="0.2">
      <c r="A67" s="1" t="s">
        <v>339</v>
      </c>
      <c r="B67" s="1">
        <v>10896</v>
      </c>
      <c r="C67" s="1">
        <v>687</v>
      </c>
      <c r="D67" s="1">
        <v>188</v>
      </c>
      <c r="E67" s="1">
        <v>458</v>
      </c>
      <c r="F67" s="1">
        <v>426</v>
      </c>
      <c r="G67" s="1">
        <v>534</v>
      </c>
      <c r="H67" s="1">
        <v>613</v>
      </c>
      <c r="I67" s="1">
        <v>487</v>
      </c>
      <c r="J67" s="1">
        <v>1192</v>
      </c>
      <c r="K67" s="1">
        <v>626</v>
      </c>
      <c r="L67" s="1">
        <v>896</v>
      </c>
      <c r="M67" s="1">
        <v>907</v>
      </c>
      <c r="N67" s="1">
        <v>906</v>
      </c>
      <c r="O67" s="1">
        <v>249</v>
      </c>
      <c r="P67" s="1">
        <v>582</v>
      </c>
      <c r="Q67" s="1">
        <v>668</v>
      </c>
      <c r="R67" s="1">
        <v>681</v>
      </c>
      <c r="S67" s="1">
        <v>796</v>
      </c>
    </row>
    <row r="68" spans="1:19" x14ac:dyDescent="0.2">
      <c r="A68" s="1" t="s">
        <v>160</v>
      </c>
      <c r="B68" s="1">
        <v>10148</v>
      </c>
      <c r="C68" s="1">
        <v>628</v>
      </c>
      <c r="D68" s="1">
        <v>175</v>
      </c>
      <c r="E68" s="1">
        <v>432</v>
      </c>
      <c r="F68" s="1">
        <v>391</v>
      </c>
      <c r="G68" s="1">
        <v>513</v>
      </c>
      <c r="H68" s="1">
        <v>548</v>
      </c>
      <c r="I68" s="1">
        <v>428</v>
      </c>
      <c r="J68" s="1">
        <v>1107</v>
      </c>
      <c r="K68" s="1">
        <v>557</v>
      </c>
      <c r="L68" s="1">
        <v>870</v>
      </c>
      <c r="M68" s="1">
        <v>870</v>
      </c>
      <c r="N68" s="1">
        <v>884</v>
      </c>
      <c r="O68" s="1">
        <v>233</v>
      </c>
      <c r="P68" s="1">
        <v>554</v>
      </c>
      <c r="Q68" s="1">
        <v>636</v>
      </c>
      <c r="R68" s="1">
        <v>641</v>
      </c>
      <c r="S68" s="1">
        <v>681</v>
      </c>
    </row>
    <row r="69" spans="1:19" x14ac:dyDescent="0.2">
      <c r="A69" s="1" t="s">
        <v>161</v>
      </c>
      <c r="B69" s="1">
        <v>668</v>
      </c>
      <c r="C69" s="1">
        <v>50</v>
      </c>
      <c r="D69" s="1">
        <v>13</v>
      </c>
      <c r="E69" s="1">
        <v>20</v>
      </c>
      <c r="F69" s="1">
        <v>35</v>
      </c>
      <c r="G69" s="1">
        <v>21</v>
      </c>
      <c r="H69" s="1">
        <v>50</v>
      </c>
      <c r="I69" s="1">
        <v>54</v>
      </c>
      <c r="J69" s="1">
        <v>84</v>
      </c>
      <c r="K69" s="1">
        <v>62</v>
      </c>
      <c r="L69" s="1">
        <v>20</v>
      </c>
      <c r="M69" s="1">
        <v>36</v>
      </c>
      <c r="N69" s="1">
        <v>18</v>
      </c>
      <c r="O69" s="1">
        <v>16</v>
      </c>
      <c r="P69" s="1">
        <v>17</v>
      </c>
      <c r="Q69" s="1">
        <v>30</v>
      </c>
      <c r="R69" s="1">
        <v>34</v>
      </c>
      <c r="S69" s="1">
        <v>108</v>
      </c>
    </row>
    <row r="70" spans="1:19" x14ac:dyDescent="0.2">
      <c r="A70" s="1" t="s">
        <v>162</v>
      </c>
      <c r="B70" s="1">
        <v>80</v>
      </c>
      <c r="C70" s="1">
        <v>9</v>
      </c>
      <c r="D70" s="1">
        <v>0</v>
      </c>
      <c r="E70" s="1">
        <v>6</v>
      </c>
      <c r="F70" s="1">
        <v>0</v>
      </c>
      <c r="G70" s="1">
        <v>0</v>
      </c>
      <c r="H70" s="1">
        <v>15</v>
      </c>
      <c r="I70" s="1">
        <v>5</v>
      </c>
      <c r="J70" s="1">
        <v>1</v>
      </c>
      <c r="K70" s="1">
        <v>7</v>
      </c>
      <c r="L70" s="1">
        <v>6</v>
      </c>
      <c r="M70" s="1">
        <v>1</v>
      </c>
      <c r="N70" s="1">
        <v>4</v>
      </c>
      <c r="O70" s="1">
        <v>0</v>
      </c>
      <c r="P70" s="1">
        <v>11</v>
      </c>
      <c r="Q70" s="1">
        <v>2</v>
      </c>
      <c r="R70" s="1">
        <v>6</v>
      </c>
      <c r="S70" s="1">
        <v>7</v>
      </c>
    </row>
    <row r="71" spans="1:19" x14ac:dyDescent="0.2">
      <c r="A71" s="42" t="s">
        <v>355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</sheetData>
  <mergeCells count="1">
    <mergeCell ref="A71:S7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372D-000A-4E00-9ADC-932B28E952F4}">
  <dimension ref="A1:S57"/>
  <sheetViews>
    <sheetView view="pageBreakPreview" topLeftCell="A30" zoomScale="150" zoomScaleNormal="100" zoomScaleSheetLayoutView="150" workbookViewId="0">
      <selection activeCell="A57" sqref="A57:XFD57"/>
    </sheetView>
  </sheetViews>
  <sheetFormatPr defaultRowHeight="9.6" x14ac:dyDescent="0.2"/>
  <cols>
    <col min="1" max="1" width="15.6640625" style="1" customWidth="1"/>
    <col min="2" max="2" width="4.7773437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370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163</v>
      </c>
      <c r="B5" s="1">
        <v>18589</v>
      </c>
      <c r="C5" s="1">
        <v>1069</v>
      </c>
      <c r="D5" s="1">
        <v>316</v>
      </c>
      <c r="E5" s="1">
        <v>781</v>
      </c>
      <c r="F5" s="1">
        <v>665</v>
      </c>
      <c r="G5" s="1">
        <v>895</v>
      </c>
      <c r="H5" s="1">
        <v>966</v>
      </c>
      <c r="I5" s="1">
        <v>740</v>
      </c>
      <c r="J5" s="1">
        <v>2011</v>
      </c>
      <c r="K5" s="1">
        <v>1067</v>
      </c>
      <c r="L5" s="1">
        <v>1643</v>
      </c>
      <c r="M5" s="1">
        <v>1648</v>
      </c>
      <c r="N5" s="1">
        <v>1744</v>
      </c>
      <c r="O5" s="1">
        <v>436</v>
      </c>
      <c r="P5" s="1">
        <v>1055</v>
      </c>
      <c r="Q5" s="1">
        <v>1174</v>
      </c>
      <c r="R5" s="1">
        <v>1160</v>
      </c>
      <c r="S5" s="1">
        <v>1219</v>
      </c>
    </row>
    <row r="6" spans="1:19" x14ac:dyDescent="0.2">
      <c r="A6" s="1" t="s">
        <v>164</v>
      </c>
      <c r="B6" s="1">
        <v>645</v>
      </c>
      <c r="C6" s="1">
        <v>71</v>
      </c>
      <c r="D6" s="1">
        <v>6</v>
      </c>
      <c r="E6" s="1">
        <v>34</v>
      </c>
      <c r="F6" s="1">
        <v>25</v>
      </c>
      <c r="G6" s="1">
        <v>73</v>
      </c>
      <c r="H6" s="1">
        <v>54</v>
      </c>
      <c r="I6" s="1">
        <v>51</v>
      </c>
      <c r="J6" s="1">
        <v>83</v>
      </c>
      <c r="K6" s="1">
        <v>26</v>
      </c>
      <c r="L6" s="1">
        <v>38</v>
      </c>
      <c r="M6" s="1">
        <v>49</v>
      </c>
      <c r="N6" s="1">
        <v>26</v>
      </c>
      <c r="O6" s="1">
        <v>23</v>
      </c>
      <c r="P6" s="1">
        <v>24</v>
      </c>
      <c r="Q6" s="1">
        <v>23</v>
      </c>
      <c r="R6" s="1">
        <v>16</v>
      </c>
      <c r="S6" s="1">
        <v>23</v>
      </c>
    </row>
    <row r="7" spans="1:19" x14ac:dyDescent="0.2">
      <c r="A7" s="1" t="s">
        <v>165</v>
      </c>
      <c r="B7" s="1">
        <v>170</v>
      </c>
      <c r="C7" s="1">
        <v>18</v>
      </c>
      <c r="D7" s="1">
        <v>1</v>
      </c>
      <c r="E7" s="1">
        <v>4</v>
      </c>
      <c r="F7" s="1">
        <v>3</v>
      </c>
      <c r="G7" s="1">
        <v>3</v>
      </c>
      <c r="H7" s="1">
        <v>7</v>
      </c>
      <c r="I7" s="1">
        <v>6</v>
      </c>
      <c r="J7" s="1">
        <v>21</v>
      </c>
      <c r="K7" s="1">
        <v>5</v>
      </c>
      <c r="L7" s="1">
        <v>11</v>
      </c>
      <c r="M7" s="1">
        <v>25</v>
      </c>
      <c r="N7" s="1">
        <v>20</v>
      </c>
      <c r="O7" s="1">
        <v>11</v>
      </c>
      <c r="P7" s="1">
        <v>9</v>
      </c>
      <c r="Q7" s="1">
        <v>9</v>
      </c>
      <c r="R7" s="1">
        <v>6</v>
      </c>
      <c r="S7" s="1">
        <v>11</v>
      </c>
    </row>
    <row r="8" spans="1:19" x14ac:dyDescent="0.2">
      <c r="A8" s="1" t="s">
        <v>166</v>
      </c>
      <c r="B8" s="1">
        <v>263</v>
      </c>
      <c r="C8" s="1">
        <v>21</v>
      </c>
      <c r="D8" s="1">
        <v>3</v>
      </c>
      <c r="E8" s="1">
        <v>7</v>
      </c>
      <c r="F8" s="1">
        <v>15</v>
      </c>
      <c r="G8" s="1">
        <v>5</v>
      </c>
      <c r="H8" s="1">
        <v>17</v>
      </c>
      <c r="I8" s="1">
        <v>24</v>
      </c>
      <c r="J8" s="1">
        <v>31</v>
      </c>
      <c r="K8" s="1">
        <v>19</v>
      </c>
      <c r="L8" s="1">
        <v>16</v>
      </c>
      <c r="M8" s="1">
        <v>7</v>
      </c>
      <c r="N8" s="1">
        <v>7</v>
      </c>
      <c r="O8" s="1">
        <v>9</v>
      </c>
      <c r="P8" s="1">
        <v>8</v>
      </c>
      <c r="Q8" s="1">
        <v>4</v>
      </c>
      <c r="R8" s="1">
        <v>15</v>
      </c>
      <c r="S8" s="1">
        <v>55</v>
      </c>
    </row>
    <row r="9" spans="1:19" x14ac:dyDescent="0.2">
      <c r="A9" s="1" t="s">
        <v>167</v>
      </c>
      <c r="B9" s="1">
        <v>301</v>
      </c>
      <c r="C9" s="1">
        <v>7</v>
      </c>
      <c r="D9" s="1">
        <v>3</v>
      </c>
      <c r="E9" s="1">
        <v>4</v>
      </c>
      <c r="F9" s="1">
        <v>4</v>
      </c>
      <c r="G9" s="1">
        <v>0</v>
      </c>
      <c r="H9" s="1">
        <v>24</v>
      </c>
      <c r="I9" s="1">
        <v>10</v>
      </c>
      <c r="J9" s="1">
        <v>30</v>
      </c>
      <c r="K9" s="1">
        <v>25</v>
      </c>
      <c r="L9" s="1">
        <v>11</v>
      </c>
      <c r="M9" s="1">
        <v>26</v>
      </c>
      <c r="N9" s="1">
        <v>5</v>
      </c>
      <c r="O9" s="1">
        <v>5</v>
      </c>
      <c r="P9" s="1">
        <v>12</v>
      </c>
      <c r="Q9" s="1">
        <v>11</v>
      </c>
      <c r="R9" s="1">
        <v>10</v>
      </c>
      <c r="S9" s="1">
        <v>114</v>
      </c>
    </row>
    <row r="10" spans="1:19" x14ac:dyDescent="0.2">
      <c r="A10" s="1" t="s">
        <v>168</v>
      </c>
      <c r="B10" s="1">
        <v>72</v>
      </c>
      <c r="C10" s="1">
        <v>10</v>
      </c>
      <c r="D10" s="1">
        <v>1</v>
      </c>
      <c r="E10" s="1">
        <v>1</v>
      </c>
      <c r="F10" s="1">
        <v>6</v>
      </c>
      <c r="G10" s="1">
        <v>5</v>
      </c>
      <c r="H10" s="1">
        <v>4</v>
      </c>
      <c r="I10" s="1">
        <v>4</v>
      </c>
      <c r="J10" s="1">
        <v>8</v>
      </c>
      <c r="K10" s="1">
        <v>4</v>
      </c>
      <c r="L10" s="1">
        <v>2</v>
      </c>
      <c r="M10" s="1">
        <v>7</v>
      </c>
      <c r="N10" s="1">
        <v>4</v>
      </c>
      <c r="O10" s="1">
        <v>0</v>
      </c>
      <c r="P10" s="1">
        <v>2</v>
      </c>
      <c r="Q10" s="1">
        <v>8</v>
      </c>
      <c r="R10" s="1">
        <v>3</v>
      </c>
      <c r="S10" s="1">
        <v>3</v>
      </c>
    </row>
    <row r="11" spans="1:19" x14ac:dyDescent="0.2">
      <c r="A11" s="1" t="s">
        <v>169</v>
      </c>
      <c r="B11" s="1">
        <v>196</v>
      </c>
      <c r="C11" s="1">
        <v>22</v>
      </c>
      <c r="D11" s="1">
        <v>6</v>
      </c>
      <c r="E11" s="1">
        <v>6</v>
      </c>
      <c r="F11" s="1">
        <v>16</v>
      </c>
      <c r="G11" s="1">
        <v>16</v>
      </c>
      <c r="H11" s="1">
        <v>7</v>
      </c>
      <c r="I11" s="1">
        <v>17</v>
      </c>
      <c r="J11" s="1">
        <v>11</v>
      </c>
      <c r="K11" s="1">
        <v>22</v>
      </c>
      <c r="L11" s="1">
        <v>7</v>
      </c>
      <c r="M11" s="1">
        <v>14</v>
      </c>
      <c r="N11" s="1">
        <v>9</v>
      </c>
      <c r="O11" s="1">
        <v>0</v>
      </c>
      <c r="P11" s="1">
        <v>7</v>
      </c>
      <c r="Q11" s="1">
        <v>8</v>
      </c>
      <c r="R11" s="1">
        <v>4</v>
      </c>
      <c r="S11" s="1">
        <v>24</v>
      </c>
    </row>
    <row r="12" spans="1:19" x14ac:dyDescent="0.2">
      <c r="A12" s="1" t="s">
        <v>170</v>
      </c>
      <c r="B12" s="1">
        <v>110</v>
      </c>
      <c r="C12" s="1">
        <v>19</v>
      </c>
      <c r="D12" s="1">
        <v>4</v>
      </c>
      <c r="E12" s="1">
        <v>4</v>
      </c>
      <c r="F12" s="1">
        <v>6</v>
      </c>
      <c r="G12" s="1">
        <v>10</v>
      </c>
      <c r="H12" s="1">
        <v>10</v>
      </c>
      <c r="I12" s="1">
        <v>7</v>
      </c>
      <c r="J12" s="1">
        <v>17</v>
      </c>
      <c r="K12" s="1">
        <v>3</v>
      </c>
      <c r="L12" s="1">
        <v>4</v>
      </c>
      <c r="M12" s="1">
        <v>6</v>
      </c>
      <c r="N12" s="1">
        <v>3</v>
      </c>
      <c r="O12" s="1">
        <v>3</v>
      </c>
      <c r="P12" s="1">
        <v>6</v>
      </c>
      <c r="Q12" s="1">
        <v>4</v>
      </c>
      <c r="R12" s="1">
        <v>0</v>
      </c>
      <c r="S12" s="1">
        <v>4</v>
      </c>
    </row>
    <row r="13" spans="1:19" x14ac:dyDescent="0.2">
      <c r="A13" s="1" t="s">
        <v>171</v>
      </c>
      <c r="B13" s="1">
        <v>23</v>
      </c>
      <c r="C13" s="1">
        <v>2</v>
      </c>
      <c r="D13" s="1">
        <v>0</v>
      </c>
      <c r="E13" s="1">
        <v>0</v>
      </c>
      <c r="F13" s="1">
        <v>1</v>
      </c>
      <c r="G13" s="1">
        <v>1</v>
      </c>
      <c r="H13" s="1">
        <v>0</v>
      </c>
      <c r="I13" s="1">
        <v>2</v>
      </c>
      <c r="J13" s="1">
        <v>2</v>
      </c>
      <c r="K13" s="1">
        <v>2</v>
      </c>
      <c r="L13" s="1">
        <v>0</v>
      </c>
      <c r="M13" s="1">
        <v>2</v>
      </c>
      <c r="N13" s="1">
        <v>2</v>
      </c>
      <c r="O13" s="1">
        <v>1</v>
      </c>
      <c r="P13" s="1">
        <v>1</v>
      </c>
      <c r="Q13" s="1">
        <v>1</v>
      </c>
      <c r="R13" s="1">
        <v>2</v>
      </c>
      <c r="S13" s="1">
        <v>4</v>
      </c>
    </row>
    <row r="14" spans="1:19" x14ac:dyDescent="0.2">
      <c r="A14" s="1" t="s">
        <v>172</v>
      </c>
      <c r="B14" s="1">
        <v>48</v>
      </c>
      <c r="C14" s="1">
        <v>1</v>
      </c>
      <c r="D14" s="1">
        <v>1</v>
      </c>
      <c r="E14" s="1">
        <v>0</v>
      </c>
      <c r="F14" s="1">
        <v>2</v>
      </c>
      <c r="G14" s="1">
        <v>0</v>
      </c>
      <c r="H14" s="1">
        <v>2</v>
      </c>
      <c r="I14" s="1">
        <v>2</v>
      </c>
      <c r="J14" s="1">
        <v>4</v>
      </c>
      <c r="K14" s="1">
        <v>3</v>
      </c>
      <c r="L14" s="1">
        <v>4</v>
      </c>
      <c r="M14" s="1">
        <v>6</v>
      </c>
      <c r="N14" s="1">
        <v>6</v>
      </c>
      <c r="O14" s="1">
        <v>0</v>
      </c>
      <c r="P14" s="1">
        <v>4</v>
      </c>
      <c r="Q14" s="1">
        <v>6</v>
      </c>
      <c r="R14" s="1">
        <v>5</v>
      </c>
      <c r="S14" s="1">
        <v>2</v>
      </c>
    </row>
    <row r="15" spans="1:19" x14ac:dyDescent="0.2">
      <c r="A15" s="1" t="s">
        <v>173</v>
      </c>
      <c r="B15" s="1">
        <v>215</v>
      </c>
      <c r="C15" s="1">
        <v>2</v>
      </c>
      <c r="D15" s="1">
        <v>2</v>
      </c>
      <c r="E15" s="1">
        <v>7</v>
      </c>
      <c r="F15" s="1">
        <v>4</v>
      </c>
      <c r="G15" s="1">
        <v>1</v>
      </c>
      <c r="H15" s="1">
        <v>27</v>
      </c>
      <c r="I15" s="1">
        <v>18</v>
      </c>
      <c r="J15" s="1">
        <v>45</v>
      </c>
      <c r="K15" s="1">
        <v>11</v>
      </c>
      <c r="L15" s="1">
        <v>6</v>
      </c>
      <c r="M15" s="1">
        <v>8</v>
      </c>
      <c r="N15" s="1">
        <v>3</v>
      </c>
      <c r="O15" s="1">
        <v>10</v>
      </c>
      <c r="P15" s="1">
        <v>15</v>
      </c>
      <c r="Q15" s="1">
        <v>12</v>
      </c>
      <c r="R15" s="1">
        <v>6</v>
      </c>
      <c r="S15" s="1">
        <v>38</v>
      </c>
    </row>
    <row r="16" spans="1:19" x14ac:dyDescent="0.2">
      <c r="A16" s="1" t="s">
        <v>174</v>
      </c>
      <c r="B16" s="1">
        <v>48</v>
      </c>
      <c r="C16" s="1">
        <v>8</v>
      </c>
      <c r="D16" s="1">
        <v>2</v>
      </c>
      <c r="E16" s="1">
        <v>2</v>
      </c>
      <c r="F16" s="1">
        <v>6</v>
      </c>
      <c r="G16" s="1">
        <v>2</v>
      </c>
      <c r="H16" s="1">
        <v>2</v>
      </c>
      <c r="I16" s="1">
        <v>9</v>
      </c>
      <c r="J16" s="1">
        <v>3</v>
      </c>
      <c r="K16" s="1">
        <v>1</v>
      </c>
      <c r="L16" s="1">
        <v>1</v>
      </c>
      <c r="M16" s="1">
        <v>3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  <c r="S16" s="1">
        <v>8</v>
      </c>
    </row>
    <row r="17" spans="1:19" x14ac:dyDescent="0.2">
      <c r="A17" s="1" t="s">
        <v>175</v>
      </c>
      <c r="B17" s="1">
        <v>42</v>
      </c>
      <c r="C17" s="1">
        <v>4</v>
      </c>
      <c r="D17" s="1">
        <v>0</v>
      </c>
      <c r="E17" s="1">
        <v>3</v>
      </c>
      <c r="F17" s="1">
        <v>3</v>
      </c>
      <c r="G17" s="1">
        <v>0</v>
      </c>
      <c r="H17" s="1">
        <v>5</v>
      </c>
      <c r="I17" s="1">
        <v>6</v>
      </c>
      <c r="J17" s="1">
        <v>9</v>
      </c>
      <c r="K17" s="1">
        <v>0</v>
      </c>
      <c r="L17" s="1">
        <v>0</v>
      </c>
      <c r="M17" s="1">
        <v>4</v>
      </c>
      <c r="N17" s="1">
        <v>1</v>
      </c>
      <c r="O17" s="1">
        <v>0</v>
      </c>
      <c r="P17" s="1">
        <v>1</v>
      </c>
      <c r="Q17" s="1">
        <v>3</v>
      </c>
      <c r="R17" s="1">
        <v>3</v>
      </c>
      <c r="S17" s="1">
        <v>0</v>
      </c>
    </row>
    <row r="18" spans="1:19" x14ac:dyDescent="0.2">
      <c r="A18" s="1" t="s">
        <v>176</v>
      </c>
      <c r="B18" s="1">
        <v>135</v>
      </c>
      <c r="C18" s="1">
        <v>14</v>
      </c>
      <c r="D18" s="1">
        <v>2</v>
      </c>
      <c r="E18" s="1">
        <v>6</v>
      </c>
      <c r="F18" s="1">
        <v>17</v>
      </c>
      <c r="G18" s="1">
        <v>7</v>
      </c>
      <c r="H18" s="1">
        <v>14</v>
      </c>
      <c r="I18" s="1">
        <v>16</v>
      </c>
      <c r="J18" s="1">
        <v>12</v>
      </c>
      <c r="K18" s="1">
        <v>14</v>
      </c>
      <c r="L18" s="1">
        <v>2</v>
      </c>
      <c r="M18" s="1">
        <v>6</v>
      </c>
      <c r="N18" s="1">
        <v>3</v>
      </c>
      <c r="O18" s="1">
        <v>3</v>
      </c>
      <c r="P18" s="1">
        <v>3</v>
      </c>
      <c r="Q18" s="1">
        <v>6</v>
      </c>
      <c r="R18" s="1">
        <v>1</v>
      </c>
      <c r="S18" s="1">
        <v>9</v>
      </c>
    </row>
    <row r="19" spans="1:19" x14ac:dyDescent="0.2">
      <c r="A19" s="1" t="s">
        <v>177</v>
      </c>
      <c r="B19" s="1">
        <v>84</v>
      </c>
      <c r="C19" s="1">
        <v>4</v>
      </c>
      <c r="D19" s="1">
        <v>1</v>
      </c>
      <c r="E19" s="1">
        <v>1</v>
      </c>
      <c r="F19" s="1">
        <v>2</v>
      </c>
      <c r="G19" s="1">
        <v>1</v>
      </c>
      <c r="H19" s="1">
        <v>6</v>
      </c>
      <c r="I19" s="1">
        <v>9</v>
      </c>
      <c r="J19" s="1">
        <v>7</v>
      </c>
      <c r="K19" s="1">
        <v>9</v>
      </c>
      <c r="L19" s="1">
        <v>4</v>
      </c>
      <c r="M19" s="1">
        <v>2</v>
      </c>
      <c r="N19" s="1">
        <v>3</v>
      </c>
      <c r="O19" s="1">
        <v>0</v>
      </c>
      <c r="P19" s="1">
        <v>6</v>
      </c>
      <c r="Q19" s="1">
        <v>9</v>
      </c>
      <c r="R19" s="1">
        <v>8</v>
      </c>
      <c r="S19" s="1">
        <v>12</v>
      </c>
    </row>
    <row r="20" spans="1:19" x14ac:dyDescent="0.2">
      <c r="A20" s="1" t="s">
        <v>178</v>
      </c>
      <c r="B20" s="1">
        <v>421</v>
      </c>
      <c r="C20" s="1">
        <v>33</v>
      </c>
      <c r="D20" s="1">
        <v>5</v>
      </c>
      <c r="E20" s="1">
        <v>20</v>
      </c>
      <c r="F20" s="1">
        <v>18</v>
      </c>
      <c r="G20" s="1">
        <v>11</v>
      </c>
      <c r="H20" s="1">
        <v>21</v>
      </c>
      <c r="I20" s="1">
        <v>26</v>
      </c>
      <c r="J20" s="1">
        <v>41</v>
      </c>
      <c r="K20" s="1">
        <v>53</v>
      </c>
      <c r="L20" s="1">
        <v>21</v>
      </c>
      <c r="M20" s="1">
        <v>30</v>
      </c>
      <c r="N20" s="1">
        <v>24</v>
      </c>
      <c r="O20" s="1">
        <v>10</v>
      </c>
      <c r="P20" s="1">
        <v>15</v>
      </c>
      <c r="Q20" s="1">
        <v>15</v>
      </c>
      <c r="R20" s="1">
        <v>46</v>
      </c>
      <c r="S20" s="1">
        <v>32</v>
      </c>
    </row>
    <row r="22" spans="1:19" x14ac:dyDescent="0.2">
      <c r="A22" s="1" t="s">
        <v>330</v>
      </c>
      <c r="B22" s="1">
        <v>10466</v>
      </c>
      <c r="C22" s="1">
        <v>618</v>
      </c>
      <c r="D22" s="1">
        <v>165</v>
      </c>
      <c r="E22" s="1">
        <v>422</v>
      </c>
      <c r="F22" s="1">
        <v>367</v>
      </c>
      <c r="G22" s="1">
        <v>496</v>
      </c>
      <c r="H22" s="1">
        <v>553</v>
      </c>
      <c r="I22" s="1">
        <v>460</v>
      </c>
      <c r="J22" s="1">
        <v>1143</v>
      </c>
      <c r="K22" s="1">
        <v>638</v>
      </c>
      <c r="L22" s="1">
        <v>874</v>
      </c>
      <c r="M22" s="1">
        <v>936</v>
      </c>
      <c r="N22" s="1">
        <v>955</v>
      </c>
      <c r="O22" s="1">
        <v>262</v>
      </c>
      <c r="P22" s="1">
        <v>586</v>
      </c>
      <c r="Q22" s="1">
        <v>625</v>
      </c>
      <c r="R22" s="1">
        <v>604</v>
      </c>
      <c r="S22" s="1">
        <v>762</v>
      </c>
    </row>
    <row r="23" spans="1:19" x14ac:dyDescent="0.2">
      <c r="A23" s="1" t="s">
        <v>163</v>
      </c>
      <c r="B23" s="1">
        <v>9097</v>
      </c>
      <c r="C23" s="1">
        <v>510</v>
      </c>
      <c r="D23" s="1">
        <v>149</v>
      </c>
      <c r="E23" s="1">
        <v>376</v>
      </c>
      <c r="F23" s="1">
        <v>307</v>
      </c>
      <c r="G23" s="1">
        <v>435</v>
      </c>
      <c r="H23" s="1">
        <v>467</v>
      </c>
      <c r="I23" s="1">
        <v>366</v>
      </c>
      <c r="J23" s="1">
        <v>978</v>
      </c>
      <c r="K23" s="1">
        <v>549</v>
      </c>
      <c r="L23" s="1">
        <v>808</v>
      </c>
      <c r="M23" s="1">
        <v>827</v>
      </c>
      <c r="N23" s="1">
        <v>893</v>
      </c>
      <c r="O23" s="1">
        <v>218</v>
      </c>
      <c r="P23" s="1">
        <v>521</v>
      </c>
      <c r="Q23" s="1">
        <v>555</v>
      </c>
      <c r="R23" s="1">
        <v>540</v>
      </c>
      <c r="S23" s="1">
        <v>598</v>
      </c>
    </row>
    <row r="24" spans="1:19" x14ac:dyDescent="0.2">
      <c r="A24" s="1" t="s">
        <v>164</v>
      </c>
      <c r="B24" s="1">
        <v>364</v>
      </c>
      <c r="C24" s="1">
        <v>46</v>
      </c>
      <c r="D24" s="1">
        <v>4</v>
      </c>
      <c r="E24" s="1">
        <v>15</v>
      </c>
      <c r="F24" s="1">
        <v>17</v>
      </c>
      <c r="G24" s="1">
        <v>38</v>
      </c>
      <c r="H24" s="1">
        <v>27</v>
      </c>
      <c r="I24" s="1">
        <v>27</v>
      </c>
      <c r="J24" s="1">
        <v>46</v>
      </c>
      <c r="K24" s="1">
        <v>18</v>
      </c>
      <c r="L24" s="1">
        <v>20</v>
      </c>
      <c r="M24" s="1">
        <v>26</v>
      </c>
      <c r="N24" s="1">
        <v>13</v>
      </c>
      <c r="O24" s="1">
        <v>17</v>
      </c>
      <c r="P24" s="1">
        <v>13</v>
      </c>
      <c r="Q24" s="1">
        <v>15</v>
      </c>
      <c r="R24" s="1">
        <v>8</v>
      </c>
      <c r="S24" s="1">
        <v>14</v>
      </c>
    </row>
    <row r="25" spans="1:19" x14ac:dyDescent="0.2">
      <c r="A25" s="1" t="s">
        <v>165</v>
      </c>
      <c r="B25" s="1">
        <v>95</v>
      </c>
      <c r="C25" s="1">
        <v>12</v>
      </c>
      <c r="D25" s="1">
        <v>1</v>
      </c>
      <c r="E25" s="1">
        <v>2</v>
      </c>
      <c r="F25" s="1">
        <v>1</v>
      </c>
      <c r="G25" s="1">
        <v>1</v>
      </c>
      <c r="H25" s="1">
        <v>5</v>
      </c>
      <c r="I25" s="1">
        <v>2</v>
      </c>
      <c r="J25" s="1">
        <v>9</v>
      </c>
      <c r="K25" s="1">
        <v>3</v>
      </c>
      <c r="L25" s="1">
        <v>5</v>
      </c>
      <c r="M25" s="1">
        <v>17</v>
      </c>
      <c r="N25" s="1">
        <v>7</v>
      </c>
      <c r="O25" s="1">
        <v>4</v>
      </c>
      <c r="P25" s="1">
        <v>6</v>
      </c>
      <c r="Q25" s="1">
        <v>8</v>
      </c>
      <c r="R25" s="1">
        <v>5</v>
      </c>
      <c r="S25" s="1">
        <v>7</v>
      </c>
    </row>
    <row r="26" spans="1:19" x14ac:dyDescent="0.2">
      <c r="A26" s="1" t="s">
        <v>166</v>
      </c>
      <c r="B26" s="1">
        <v>130</v>
      </c>
      <c r="C26" s="1">
        <v>9</v>
      </c>
      <c r="D26" s="1">
        <v>3</v>
      </c>
      <c r="E26" s="1">
        <v>4</v>
      </c>
      <c r="F26" s="1">
        <v>4</v>
      </c>
      <c r="G26" s="1">
        <v>2</v>
      </c>
      <c r="H26" s="1">
        <v>6</v>
      </c>
      <c r="I26" s="1">
        <v>11</v>
      </c>
      <c r="J26" s="1">
        <v>19</v>
      </c>
      <c r="K26" s="1">
        <v>7</v>
      </c>
      <c r="L26" s="1">
        <v>9</v>
      </c>
      <c r="M26" s="1">
        <v>3</v>
      </c>
      <c r="N26" s="1">
        <v>5</v>
      </c>
      <c r="O26" s="1">
        <v>7</v>
      </c>
      <c r="P26" s="1">
        <v>5</v>
      </c>
      <c r="Q26" s="1">
        <v>3</v>
      </c>
      <c r="R26" s="1">
        <v>7</v>
      </c>
      <c r="S26" s="1">
        <v>26</v>
      </c>
    </row>
    <row r="27" spans="1:19" x14ac:dyDescent="0.2">
      <c r="A27" s="1" t="s">
        <v>167</v>
      </c>
      <c r="B27" s="1">
        <v>159</v>
      </c>
      <c r="C27" s="1">
        <v>2</v>
      </c>
      <c r="D27" s="1">
        <v>2</v>
      </c>
      <c r="E27" s="1">
        <v>3</v>
      </c>
      <c r="F27" s="1">
        <v>1</v>
      </c>
      <c r="G27" s="1">
        <v>0</v>
      </c>
      <c r="H27" s="1">
        <v>11</v>
      </c>
      <c r="I27" s="1">
        <v>6</v>
      </c>
      <c r="J27" s="1">
        <v>19</v>
      </c>
      <c r="K27" s="1">
        <v>14</v>
      </c>
      <c r="L27" s="1">
        <v>5</v>
      </c>
      <c r="M27" s="1">
        <v>18</v>
      </c>
      <c r="N27" s="1">
        <v>5</v>
      </c>
      <c r="O27" s="1">
        <v>1</v>
      </c>
      <c r="P27" s="1">
        <v>6</v>
      </c>
      <c r="Q27" s="1">
        <v>8</v>
      </c>
      <c r="R27" s="1">
        <v>4</v>
      </c>
      <c r="S27" s="1">
        <v>54</v>
      </c>
    </row>
    <row r="28" spans="1:19" x14ac:dyDescent="0.2">
      <c r="A28" s="1" t="s">
        <v>168</v>
      </c>
      <c r="B28" s="1">
        <v>43</v>
      </c>
      <c r="C28" s="1">
        <v>5</v>
      </c>
      <c r="D28" s="1">
        <v>1</v>
      </c>
      <c r="E28" s="1">
        <v>1</v>
      </c>
      <c r="F28" s="1">
        <v>4</v>
      </c>
      <c r="G28" s="1">
        <v>3</v>
      </c>
      <c r="H28" s="1">
        <v>0</v>
      </c>
      <c r="I28" s="1">
        <v>4</v>
      </c>
      <c r="J28" s="1">
        <v>3</v>
      </c>
      <c r="K28" s="1">
        <v>3</v>
      </c>
      <c r="L28" s="1">
        <v>1</v>
      </c>
      <c r="M28" s="1">
        <v>3</v>
      </c>
      <c r="N28" s="1">
        <v>4</v>
      </c>
      <c r="O28" s="1">
        <v>0</v>
      </c>
      <c r="P28" s="1">
        <v>2</v>
      </c>
      <c r="Q28" s="1">
        <v>6</v>
      </c>
      <c r="R28" s="1">
        <v>1</v>
      </c>
      <c r="S28" s="1">
        <v>2</v>
      </c>
    </row>
    <row r="29" spans="1:19" x14ac:dyDescent="0.2">
      <c r="A29" s="1" t="s">
        <v>169</v>
      </c>
      <c r="B29" s="1">
        <v>87</v>
      </c>
      <c r="C29" s="1">
        <v>6</v>
      </c>
      <c r="D29" s="1">
        <v>1</v>
      </c>
      <c r="E29" s="1">
        <v>3</v>
      </c>
      <c r="F29" s="1">
        <v>9</v>
      </c>
      <c r="G29" s="1">
        <v>6</v>
      </c>
      <c r="H29" s="1">
        <v>3</v>
      </c>
      <c r="I29" s="1">
        <v>9</v>
      </c>
      <c r="J29" s="1">
        <v>5</v>
      </c>
      <c r="K29" s="1">
        <v>7</v>
      </c>
      <c r="L29" s="1">
        <v>5</v>
      </c>
      <c r="M29" s="1">
        <v>6</v>
      </c>
      <c r="N29" s="1">
        <v>6</v>
      </c>
      <c r="O29" s="1">
        <v>0</v>
      </c>
      <c r="P29" s="1">
        <v>5</v>
      </c>
      <c r="Q29" s="1">
        <v>3</v>
      </c>
      <c r="R29" s="1">
        <v>3</v>
      </c>
      <c r="S29" s="1">
        <v>10</v>
      </c>
    </row>
    <row r="30" spans="1:19" x14ac:dyDescent="0.2">
      <c r="A30" s="1" t="s">
        <v>170</v>
      </c>
      <c r="B30" s="1">
        <v>39</v>
      </c>
      <c r="C30" s="1">
        <v>3</v>
      </c>
      <c r="D30" s="1">
        <v>0</v>
      </c>
      <c r="E30" s="1">
        <v>2</v>
      </c>
      <c r="F30" s="1">
        <v>1</v>
      </c>
      <c r="G30" s="1">
        <v>1</v>
      </c>
      <c r="H30" s="1">
        <v>4</v>
      </c>
      <c r="I30" s="1">
        <v>3</v>
      </c>
      <c r="J30" s="1">
        <v>8</v>
      </c>
      <c r="K30" s="1">
        <v>3</v>
      </c>
      <c r="L30" s="1">
        <v>1</v>
      </c>
      <c r="M30" s="1">
        <v>1</v>
      </c>
      <c r="N30" s="1">
        <v>1</v>
      </c>
      <c r="O30" s="1">
        <v>2</v>
      </c>
      <c r="P30" s="1">
        <v>5</v>
      </c>
      <c r="Q30" s="1">
        <v>1</v>
      </c>
      <c r="R30" s="1">
        <v>0</v>
      </c>
      <c r="S30" s="1">
        <v>3</v>
      </c>
    </row>
    <row r="31" spans="1:19" x14ac:dyDescent="0.2">
      <c r="A31" s="1" t="s">
        <v>171</v>
      </c>
      <c r="B31" s="1">
        <v>14</v>
      </c>
      <c r="C31" s="1">
        <v>1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1</v>
      </c>
      <c r="J31" s="1">
        <v>1</v>
      </c>
      <c r="K31" s="1">
        <v>2</v>
      </c>
      <c r="L31" s="1">
        <v>0</v>
      </c>
      <c r="M31" s="1">
        <v>1</v>
      </c>
      <c r="N31" s="1">
        <v>1</v>
      </c>
      <c r="O31" s="1">
        <v>1</v>
      </c>
      <c r="P31" s="1">
        <v>0</v>
      </c>
      <c r="Q31" s="1">
        <v>1</v>
      </c>
      <c r="R31" s="1">
        <v>1</v>
      </c>
      <c r="S31" s="1">
        <v>3</v>
      </c>
    </row>
    <row r="32" spans="1:19" x14ac:dyDescent="0.2">
      <c r="A32" s="1" t="s">
        <v>172</v>
      </c>
      <c r="B32" s="1">
        <v>20</v>
      </c>
      <c r="C32" s="1">
        <v>1</v>
      </c>
      <c r="D32" s="1">
        <v>1</v>
      </c>
      <c r="E32" s="1">
        <v>0</v>
      </c>
      <c r="F32" s="1">
        <v>1</v>
      </c>
      <c r="G32" s="1">
        <v>0</v>
      </c>
      <c r="H32" s="1">
        <v>2</v>
      </c>
      <c r="I32" s="1">
        <v>1</v>
      </c>
      <c r="J32" s="1">
        <v>0</v>
      </c>
      <c r="K32" s="1">
        <v>1</v>
      </c>
      <c r="L32" s="1">
        <v>1</v>
      </c>
      <c r="M32" s="1">
        <v>1</v>
      </c>
      <c r="N32" s="1">
        <v>1</v>
      </c>
      <c r="O32" s="1">
        <v>0</v>
      </c>
      <c r="P32" s="1">
        <v>1</v>
      </c>
      <c r="Q32" s="1">
        <v>4</v>
      </c>
      <c r="R32" s="1">
        <v>4</v>
      </c>
      <c r="S32" s="1">
        <v>1</v>
      </c>
    </row>
    <row r="33" spans="1:19" x14ac:dyDescent="0.2">
      <c r="A33" s="1" t="s">
        <v>173</v>
      </c>
      <c r="B33" s="1">
        <v>92</v>
      </c>
      <c r="C33" s="1">
        <v>0</v>
      </c>
      <c r="D33" s="1">
        <v>0</v>
      </c>
      <c r="E33" s="1">
        <v>3</v>
      </c>
      <c r="F33" s="1">
        <v>1</v>
      </c>
      <c r="G33" s="1">
        <v>1</v>
      </c>
      <c r="H33" s="1">
        <v>9</v>
      </c>
      <c r="I33" s="1">
        <v>5</v>
      </c>
      <c r="J33" s="1">
        <v>22</v>
      </c>
      <c r="K33" s="1">
        <v>5</v>
      </c>
      <c r="L33" s="1">
        <v>2</v>
      </c>
      <c r="M33" s="1">
        <v>3</v>
      </c>
      <c r="N33" s="1">
        <v>2</v>
      </c>
      <c r="O33" s="1">
        <v>4</v>
      </c>
      <c r="P33" s="1">
        <v>9</v>
      </c>
      <c r="Q33" s="1">
        <v>5</v>
      </c>
      <c r="R33" s="1">
        <v>0</v>
      </c>
      <c r="S33" s="1">
        <v>21</v>
      </c>
    </row>
    <row r="34" spans="1:19" x14ac:dyDescent="0.2">
      <c r="A34" s="1" t="s">
        <v>174</v>
      </c>
      <c r="B34" s="1">
        <v>28</v>
      </c>
      <c r="C34" s="1">
        <v>4</v>
      </c>
      <c r="D34" s="1">
        <v>1</v>
      </c>
      <c r="E34" s="1">
        <v>2</v>
      </c>
      <c r="F34" s="1">
        <v>3</v>
      </c>
      <c r="G34" s="1">
        <v>2</v>
      </c>
      <c r="H34" s="1">
        <v>1</v>
      </c>
      <c r="I34" s="1">
        <v>5</v>
      </c>
      <c r="J34" s="1">
        <v>2</v>
      </c>
      <c r="K34" s="1">
        <v>0</v>
      </c>
      <c r="L34" s="1">
        <v>0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6</v>
      </c>
    </row>
    <row r="35" spans="1:19" x14ac:dyDescent="0.2">
      <c r="A35" s="1" t="s">
        <v>175</v>
      </c>
      <c r="B35" s="1">
        <v>25</v>
      </c>
      <c r="C35" s="1">
        <v>2</v>
      </c>
      <c r="D35" s="1">
        <v>0</v>
      </c>
      <c r="E35" s="1">
        <v>2</v>
      </c>
      <c r="F35" s="1">
        <v>1</v>
      </c>
      <c r="G35" s="1">
        <v>0</v>
      </c>
      <c r="H35" s="1">
        <v>3</v>
      </c>
      <c r="I35" s="1">
        <v>0</v>
      </c>
      <c r="J35" s="1">
        <v>8</v>
      </c>
      <c r="K35" s="1">
        <v>0</v>
      </c>
      <c r="L35" s="1">
        <v>0</v>
      </c>
      <c r="M35" s="1">
        <v>3</v>
      </c>
      <c r="N35" s="1">
        <v>1</v>
      </c>
      <c r="O35" s="1">
        <v>0</v>
      </c>
      <c r="P35" s="1">
        <v>1</v>
      </c>
      <c r="Q35" s="1">
        <v>2</v>
      </c>
      <c r="R35" s="1">
        <v>2</v>
      </c>
      <c r="S35" s="1">
        <v>0</v>
      </c>
    </row>
    <row r="36" spans="1:19" x14ac:dyDescent="0.2">
      <c r="A36" s="1" t="s">
        <v>176</v>
      </c>
      <c r="B36" s="1">
        <v>43</v>
      </c>
      <c r="C36" s="1">
        <v>4</v>
      </c>
      <c r="D36" s="1">
        <v>0</v>
      </c>
      <c r="E36" s="1">
        <v>1</v>
      </c>
      <c r="F36" s="1">
        <v>7</v>
      </c>
      <c r="G36" s="1">
        <v>2</v>
      </c>
      <c r="H36" s="1">
        <v>3</v>
      </c>
      <c r="I36" s="1">
        <v>6</v>
      </c>
      <c r="J36" s="1">
        <v>4</v>
      </c>
      <c r="K36" s="1">
        <v>4</v>
      </c>
      <c r="L36" s="1">
        <v>0</v>
      </c>
      <c r="M36" s="1">
        <v>3</v>
      </c>
      <c r="N36" s="1">
        <v>2</v>
      </c>
      <c r="O36" s="1">
        <v>1</v>
      </c>
      <c r="P36" s="1">
        <v>2</v>
      </c>
      <c r="Q36" s="1">
        <v>1</v>
      </c>
      <c r="R36" s="1">
        <v>1</v>
      </c>
      <c r="S36" s="1">
        <v>2</v>
      </c>
    </row>
    <row r="37" spans="1:19" x14ac:dyDescent="0.2">
      <c r="A37" s="1" t="s">
        <v>177</v>
      </c>
      <c r="B37" s="1">
        <v>30</v>
      </c>
      <c r="C37" s="1">
        <v>3</v>
      </c>
      <c r="D37" s="1">
        <v>1</v>
      </c>
      <c r="E37" s="1">
        <v>0</v>
      </c>
      <c r="F37" s="1">
        <v>1</v>
      </c>
      <c r="G37" s="1">
        <v>1</v>
      </c>
      <c r="H37" s="1">
        <v>3</v>
      </c>
      <c r="I37" s="1">
        <v>2</v>
      </c>
      <c r="J37" s="1">
        <v>1</v>
      </c>
      <c r="K37" s="1">
        <v>4</v>
      </c>
      <c r="L37" s="1">
        <v>3</v>
      </c>
      <c r="M37" s="1">
        <v>2</v>
      </c>
      <c r="N37" s="1">
        <v>0</v>
      </c>
      <c r="O37" s="1">
        <v>0</v>
      </c>
      <c r="P37" s="1">
        <v>3</v>
      </c>
      <c r="Q37" s="1">
        <v>3</v>
      </c>
      <c r="R37" s="1">
        <v>2</v>
      </c>
      <c r="S37" s="1">
        <v>1</v>
      </c>
    </row>
    <row r="38" spans="1:19" x14ac:dyDescent="0.2">
      <c r="A38" s="1" t="s">
        <v>178</v>
      </c>
      <c r="B38" s="1">
        <v>200</v>
      </c>
      <c r="C38" s="1">
        <v>10</v>
      </c>
      <c r="D38" s="1">
        <v>1</v>
      </c>
      <c r="E38" s="1">
        <v>8</v>
      </c>
      <c r="F38" s="1">
        <v>8</v>
      </c>
      <c r="G38" s="1">
        <v>4</v>
      </c>
      <c r="H38" s="1">
        <v>9</v>
      </c>
      <c r="I38" s="1">
        <v>12</v>
      </c>
      <c r="J38" s="1">
        <v>18</v>
      </c>
      <c r="K38" s="1">
        <v>18</v>
      </c>
      <c r="L38" s="1">
        <v>14</v>
      </c>
      <c r="M38" s="1">
        <v>20</v>
      </c>
      <c r="N38" s="1">
        <v>14</v>
      </c>
      <c r="O38" s="1">
        <v>7</v>
      </c>
      <c r="P38" s="1">
        <v>7</v>
      </c>
      <c r="Q38" s="1">
        <v>10</v>
      </c>
      <c r="R38" s="1">
        <v>26</v>
      </c>
      <c r="S38" s="1">
        <v>14</v>
      </c>
    </row>
    <row r="40" spans="1:19" x14ac:dyDescent="0.2">
      <c r="A40" s="1" t="s">
        <v>329</v>
      </c>
      <c r="B40" s="1">
        <v>10896</v>
      </c>
      <c r="C40" s="1">
        <v>687</v>
      </c>
      <c r="D40" s="1">
        <v>188</v>
      </c>
      <c r="E40" s="1">
        <v>458</v>
      </c>
      <c r="F40" s="1">
        <v>426</v>
      </c>
      <c r="G40" s="1">
        <v>534</v>
      </c>
      <c r="H40" s="1">
        <v>613</v>
      </c>
      <c r="I40" s="1">
        <v>487</v>
      </c>
      <c r="J40" s="1">
        <v>1192</v>
      </c>
      <c r="K40" s="1">
        <v>626</v>
      </c>
      <c r="L40" s="1">
        <v>896</v>
      </c>
      <c r="M40" s="1">
        <v>907</v>
      </c>
      <c r="N40" s="1">
        <v>906</v>
      </c>
      <c r="O40" s="1">
        <v>249</v>
      </c>
      <c r="P40" s="1">
        <v>582</v>
      </c>
      <c r="Q40" s="1">
        <v>668</v>
      </c>
      <c r="R40" s="1">
        <v>681</v>
      </c>
      <c r="S40" s="1">
        <v>796</v>
      </c>
    </row>
    <row r="41" spans="1:19" x14ac:dyDescent="0.2">
      <c r="A41" s="1" t="s">
        <v>163</v>
      </c>
      <c r="B41" s="1">
        <v>9492</v>
      </c>
      <c r="C41" s="1">
        <v>559</v>
      </c>
      <c r="D41" s="1">
        <v>167</v>
      </c>
      <c r="E41" s="1">
        <v>405</v>
      </c>
      <c r="F41" s="1">
        <v>358</v>
      </c>
      <c r="G41" s="1">
        <v>460</v>
      </c>
      <c r="H41" s="1">
        <v>499</v>
      </c>
      <c r="I41" s="1">
        <v>374</v>
      </c>
      <c r="J41" s="1">
        <v>1033</v>
      </c>
      <c r="K41" s="1">
        <v>518</v>
      </c>
      <c r="L41" s="1">
        <v>835</v>
      </c>
      <c r="M41" s="1">
        <v>821</v>
      </c>
      <c r="N41" s="1">
        <v>851</v>
      </c>
      <c r="O41" s="1">
        <v>218</v>
      </c>
      <c r="P41" s="1">
        <v>534</v>
      </c>
      <c r="Q41" s="1">
        <v>619</v>
      </c>
      <c r="R41" s="1">
        <v>620</v>
      </c>
      <c r="S41" s="1">
        <v>621</v>
      </c>
    </row>
    <row r="42" spans="1:19" x14ac:dyDescent="0.2">
      <c r="A42" s="1" t="s">
        <v>164</v>
      </c>
      <c r="B42" s="1">
        <v>281</v>
      </c>
      <c r="C42" s="1">
        <v>25</v>
      </c>
      <c r="D42" s="1">
        <v>2</v>
      </c>
      <c r="E42" s="1">
        <v>19</v>
      </c>
      <c r="F42" s="1">
        <v>8</v>
      </c>
      <c r="G42" s="1">
        <v>35</v>
      </c>
      <c r="H42" s="1">
        <v>27</v>
      </c>
      <c r="I42" s="1">
        <v>24</v>
      </c>
      <c r="J42" s="1">
        <v>37</v>
      </c>
      <c r="K42" s="1">
        <v>8</v>
      </c>
      <c r="L42" s="1">
        <v>18</v>
      </c>
      <c r="M42" s="1">
        <v>23</v>
      </c>
      <c r="N42" s="1">
        <v>13</v>
      </c>
      <c r="O42" s="1">
        <v>6</v>
      </c>
      <c r="P42" s="1">
        <v>11</v>
      </c>
      <c r="Q42" s="1">
        <v>8</v>
      </c>
      <c r="R42" s="1">
        <v>8</v>
      </c>
      <c r="S42" s="1">
        <v>9</v>
      </c>
    </row>
    <row r="43" spans="1:19" x14ac:dyDescent="0.2">
      <c r="A43" s="1" t="s">
        <v>165</v>
      </c>
      <c r="B43" s="1">
        <v>75</v>
      </c>
      <c r="C43" s="1">
        <v>6</v>
      </c>
      <c r="D43" s="1">
        <v>0</v>
      </c>
      <c r="E43" s="1">
        <v>2</v>
      </c>
      <c r="F43" s="1">
        <v>2</v>
      </c>
      <c r="G43" s="1">
        <v>2</v>
      </c>
      <c r="H43" s="1">
        <v>2</v>
      </c>
      <c r="I43" s="1">
        <v>4</v>
      </c>
      <c r="J43" s="1">
        <v>12</v>
      </c>
      <c r="K43" s="1">
        <v>2</v>
      </c>
      <c r="L43" s="1">
        <v>6</v>
      </c>
      <c r="M43" s="1">
        <v>8</v>
      </c>
      <c r="N43" s="1">
        <v>13</v>
      </c>
      <c r="O43" s="1">
        <v>7</v>
      </c>
      <c r="P43" s="1">
        <v>3</v>
      </c>
      <c r="Q43" s="1">
        <v>1</v>
      </c>
      <c r="R43" s="1">
        <v>1</v>
      </c>
      <c r="S43" s="1">
        <v>4</v>
      </c>
    </row>
    <row r="44" spans="1:19" x14ac:dyDescent="0.2">
      <c r="A44" s="1" t="s">
        <v>166</v>
      </c>
      <c r="B44" s="1">
        <v>133</v>
      </c>
      <c r="C44" s="1">
        <v>12</v>
      </c>
      <c r="D44" s="1">
        <v>0</v>
      </c>
      <c r="E44" s="1">
        <v>3</v>
      </c>
      <c r="F44" s="1">
        <v>11</v>
      </c>
      <c r="G44" s="1">
        <v>3</v>
      </c>
      <c r="H44" s="1">
        <v>11</v>
      </c>
      <c r="I44" s="1">
        <v>13</v>
      </c>
      <c r="J44" s="1">
        <v>12</v>
      </c>
      <c r="K44" s="1">
        <v>12</v>
      </c>
      <c r="L44" s="1">
        <v>7</v>
      </c>
      <c r="M44" s="1">
        <v>4</v>
      </c>
      <c r="N44" s="1">
        <v>2</v>
      </c>
      <c r="O44" s="1">
        <v>2</v>
      </c>
      <c r="P44" s="1">
        <v>3</v>
      </c>
      <c r="Q44" s="1">
        <v>1</v>
      </c>
      <c r="R44" s="1">
        <v>8</v>
      </c>
      <c r="S44" s="1">
        <v>29</v>
      </c>
    </row>
    <row r="45" spans="1:19" x14ac:dyDescent="0.2">
      <c r="A45" s="1" t="s">
        <v>167</v>
      </c>
      <c r="B45" s="1">
        <v>142</v>
      </c>
      <c r="C45" s="1">
        <v>5</v>
      </c>
      <c r="D45" s="1">
        <v>1</v>
      </c>
      <c r="E45" s="1">
        <v>1</v>
      </c>
      <c r="F45" s="1">
        <v>3</v>
      </c>
      <c r="G45" s="1">
        <v>0</v>
      </c>
      <c r="H45" s="1">
        <v>13</v>
      </c>
      <c r="I45" s="1">
        <v>4</v>
      </c>
      <c r="J45" s="1">
        <v>11</v>
      </c>
      <c r="K45" s="1">
        <v>11</v>
      </c>
      <c r="L45" s="1">
        <v>6</v>
      </c>
      <c r="M45" s="1">
        <v>8</v>
      </c>
      <c r="N45" s="1">
        <v>0</v>
      </c>
      <c r="O45" s="1">
        <v>4</v>
      </c>
      <c r="P45" s="1">
        <v>6</v>
      </c>
      <c r="Q45" s="1">
        <v>3</v>
      </c>
      <c r="R45" s="1">
        <v>6</v>
      </c>
      <c r="S45" s="1">
        <v>60</v>
      </c>
    </row>
    <row r="46" spans="1:19" x14ac:dyDescent="0.2">
      <c r="A46" s="1" t="s">
        <v>168</v>
      </c>
      <c r="B46" s="1">
        <v>29</v>
      </c>
      <c r="C46" s="1">
        <v>5</v>
      </c>
      <c r="D46" s="1">
        <v>0</v>
      </c>
      <c r="E46" s="1">
        <v>0</v>
      </c>
      <c r="F46" s="1">
        <v>2</v>
      </c>
      <c r="G46" s="1">
        <v>2</v>
      </c>
      <c r="H46" s="1">
        <v>4</v>
      </c>
      <c r="I46" s="1">
        <v>0</v>
      </c>
      <c r="J46" s="1">
        <v>5</v>
      </c>
      <c r="K46" s="1">
        <v>1</v>
      </c>
      <c r="L46" s="1">
        <v>1</v>
      </c>
      <c r="M46" s="1">
        <v>4</v>
      </c>
      <c r="N46" s="1">
        <v>0</v>
      </c>
      <c r="O46" s="1">
        <v>0</v>
      </c>
      <c r="P46" s="1">
        <v>0</v>
      </c>
      <c r="Q46" s="1">
        <v>2</v>
      </c>
      <c r="R46" s="1">
        <v>2</v>
      </c>
      <c r="S46" s="1">
        <v>1</v>
      </c>
    </row>
    <row r="47" spans="1:19" x14ac:dyDescent="0.2">
      <c r="A47" s="1" t="s">
        <v>169</v>
      </c>
      <c r="B47" s="1">
        <v>109</v>
      </c>
      <c r="C47" s="1">
        <v>16</v>
      </c>
      <c r="D47" s="1">
        <v>5</v>
      </c>
      <c r="E47" s="1">
        <v>3</v>
      </c>
      <c r="F47" s="1">
        <v>7</v>
      </c>
      <c r="G47" s="1">
        <v>10</v>
      </c>
      <c r="H47" s="1">
        <v>4</v>
      </c>
      <c r="I47" s="1">
        <v>8</v>
      </c>
      <c r="J47" s="1">
        <v>6</v>
      </c>
      <c r="K47" s="1">
        <v>15</v>
      </c>
      <c r="L47" s="1">
        <v>2</v>
      </c>
      <c r="M47" s="1">
        <v>8</v>
      </c>
      <c r="N47" s="1">
        <v>3</v>
      </c>
      <c r="O47" s="1">
        <v>0</v>
      </c>
      <c r="P47" s="1">
        <v>2</v>
      </c>
      <c r="Q47" s="1">
        <v>5</v>
      </c>
      <c r="R47" s="1">
        <v>1</v>
      </c>
      <c r="S47" s="1">
        <v>14</v>
      </c>
    </row>
    <row r="48" spans="1:19" x14ac:dyDescent="0.2">
      <c r="A48" s="1" t="s">
        <v>170</v>
      </c>
      <c r="B48" s="1">
        <v>71</v>
      </c>
      <c r="C48" s="1">
        <v>16</v>
      </c>
      <c r="D48" s="1">
        <v>4</v>
      </c>
      <c r="E48" s="1">
        <v>2</v>
      </c>
      <c r="F48" s="1">
        <v>5</v>
      </c>
      <c r="G48" s="1">
        <v>9</v>
      </c>
      <c r="H48" s="1">
        <v>6</v>
      </c>
      <c r="I48" s="1">
        <v>4</v>
      </c>
      <c r="J48" s="1">
        <v>9</v>
      </c>
      <c r="K48" s="1">
        <v>0</v>
      </c>
      <c r="L48" s="1">
        <v>3</v>
      </c>
      <c r="M48" s="1">
        <v>5</v>
      </c>
      <c r="N48" s="1">
        <v>2</v>
      </c>
      <c r="O48" s="1">
        <v>1</v>
      </c>
      <c r="P48" s="1">
        <v>1</v>
      </c>
      <c r="Q48" s="1">
        <v>3</v>
      </c>
      <c r="R48" s="1">
        <v>0</v>
      </c>
      <c r="S48" s="1">
        <v>1</v>
      </c>
    </row>
    <row r="49" spans="1:19" x14ac:dyDescent="0.2">
      <c r="A49" s="1" t="s">
        <v>171</v>
      </c>
      <c r="B49" s="1">
        <v>9</v>
      </c>
      <c r="C49" s="1">
        <v>1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1</v>
      </c>
      <c r="J49" s="1">
        <v>1</v>
      </c>
      <c r="K49" s="1">
        <v>0</v>
      </c>
      <c r="L49" s="1">
        <v>0</v>
      </c>
      <c r="M49" s="1">
        <v>1</v>
      </c>
      <c r="N49" s="1">
        <v>1</v>
      </c>
      <c r="O49" s="1">
        <v>0</v>
      </c>
      <c r="P49" s="1">
        <v>1</v>
      </c>
      <c r="Q49" s="1">
        <v>0</v>
      </c>
      <c r="R49" s="1">
        <v>1</v>
      </c>
      <c r="S49" s="1">
        <v>1</v>
      </c>
    </row>
    <row r="50" spans="1:19" x14ac:dyDescent="0.2">
      <c r="A50" s="1" t="s">
        <v>172</v>
      </c>
      <c r="B50" s="1">
        <v>28</v>
      </c>
      <c r="C50" s="1">
        <v>0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1</v>
      </c>
      <c r="J50" s="1">
        <v>4</v>
      </c>
      <c r="K50" s="1">
        <v>2</v>
      </c>
      <c r="L50" s="1">
        <v>3</v>
      </c>
      <c r="M50" s="1">
        <v>5</v>
      </c>
      <c r="N50" s="1">
        <v>5</v>
      </c>
      <c r="O50" s="1">
        <v>0</v>
      </c>
      <c r="P50" s="1">
        <v>3</v>
      </c>
      <c r="Q50" s="1">
        <v>2</v>
      </c>
      <c r="R50" s="1">
        <v>1</v>
      </c>
      <c r="S50" s="1">
        <v>1</v>
      </c>
    </row>
    <row r="51" spans="1:19" x14ac:dyDescent="0.2">
      <c r="A51" s="1" t="s">
        <v>173</v>
      </c>
      <c r="B51" s="1">
        <v>123</v>
      </c>
      <c r="C51" s="1">
        <v>2</v>
      </c>
      <c r="D51" s="1">
        <v>2</v>
      </c>
      <c r="E51" s="1">
        <v>4</v>
      </c>
      <c r="F51" s="1">
        <v>3</v>
      </c>
      <c r="G51" s="1">
        <v>0</v>
      </c>
      <c r="H51" s="1">
        <v>18</v>
      </c>
      <c r="I51" s="1">
        <v>13</v>
      </c>
      <c r="J51" s="1">
        <v>23</v>
      </c>
      <c r="K51" s="1">
        <v>6</v>
      </c>
      <c r="L51" s="1">
        <v>4</v>
      </c>
      <c r="M51" s="1">
        <v>5</v>
      </c>
      <c r="N51" s="1">
        <v>1</v>
      </c>
      <c r="O51" s="1">
        <v>6</v>
      </c>
      <c r="P51" s="1">
        <v>6</v>
      </c>
      <c r="Q51" s="1">
        <v>7</v>
      </c>
      <c r="R51" s="1">
        <v>6</v>
      </c>
      <c r="S51" s="1">
        <v>17</v>
      </c>
    </row>
    <row r="52" spans="1:19" x14ac:dyDescent="0.2">
      <c r="A52" s="1" t="s">
        <v>174</v>
      </c>
      <c r="B52" s="1">
        <v>20</v>
      </c>
      <c r="C52" s="1">
        <v>4</v>
      </c>
      <c r="D52" s="1">
        <v>1</v>
      </c>
      <c r="E52" s="1">
        <v>0</v>
      </c>
      <c r="F52" s="1">
        <v>3</v>
      </c>
      <c r="G52" s="1">
        <v>0</v>
      </c>
      <c r="H52" s="1">
        <v>1</v>
      </c>
      <c r="I52" s="1">
        <v>4</v>
      </c>
      <c r="J52" s="1">
        <v>1</v>
      </c>
      <c r="K52" s="1">
        <v>1</v>
      </c>
      <c r="L52" s="1">
        <v>1</v>
      </c>
      <c r="M52" s="1">
        <v>1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2</v>
      </c>
    </row>
    <row r="53" spans="1:19" x14ac:dyDescent="0.2">
      <c r="A53" s="1" t="s">
        <v>175</v>
      </c>
      <c r="B53" s="1">
        <v>17</v>
      </c>
      <c r="C53" s="1">
        <v>2</v>
      </c>
      <c r="D53" s="1">
        <v>0</v>
      </c>
      <c r="E53" s="1">
        <v>1</v>
      </c>
      <c r="F53" s="1">
        <v>2</v>
      </c>
      <c r="G53" s="1">
        <v>0</v>
      </c>
      <c r="H53" s="1">
        <v>2</v>
      </c>
      <c r="I53" s="1">
        <v>6</v>
      </c>
      <c r="J53" s="1">
        <v>1</v>
      </c>
      <c r="K53" s="1">
        <v>0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1</v>
      </c>
      <c r="R53" s="1">
        <v>1</v>
      </c>
      <c r="S53" s="1">
        <v>0</v>
      </c>
    </row>
    <row r="54" spans="1:19" x14ac:dyDescent="0.2">
      <c r="A54" s="1" t="s">
        <v>176</v>
      </c>
      <c r="B54" s="1">
        <v>92</v>
      </c>
      <c r="C54" s="1">
        <v>10</v>
      </c>
      <c r="D54" s="1">
        <v>2</v>
      </c>
      <c r="E54" s="1">
        <v>5</v>
      </c>
      <c r="F54" s="1">
        <v>10</v>
      </c>
      <c r="G54" s="1">
        <v>5</v>
      </c>
      <c r="H54" s="1">
        <v>11</v>
      </c>
      <c r="I54" s="1">
        <v>10</v>
      </c>
      <c r="J54" s="1">
        <v>8</v>
      </c>
      <c r="K54" s="1">
        <v>10</v>
      </c>
      <c r="L54" s="1">
        <v>2</v>
      </c>
      <c r="M54" s="1">
        <v>3</v>
      </c>
      <c r="N54" s="1">
        <v>1</v>
      </c>
      <c r="O54" s="1">
        <v>2</v>
      </c>
      <c r="P54" s="1">
        <v>1</v>
      </c>
      <c r="Q54" s="1">
        <v>5</v>
      </c>
      <c r="R54" s="1">
        <v>0</v>
      </c>
      <c r="S54" s="1">
        <v>7</v>
      </c>
    </row>
    <row r="55" spans="1:19" x14ac:dyDescent="0.2">
      <c r="A55" s="1" t="s">
        <v>177</v>
      </c>
      <c r="B55" s="1">
        <v>54</v>
      </c>
      <c r="C55" s="1">
        <v>1</v>
      </c>
      <c r="D55" s="1">
        <v>0</v>
      </c>
      <c r="E55" s="1">
        <v>1</v>
      </c>
      <c r="F55" s="1">
        <v>1</v>
      </c>
      <c r="G55" s="1">
        <v>0</v>
      </c>
      <c r="H55" s="1">
        <v>3</v>
      </c>
      <c r="I55" s="1">
        <v>7</v>
      </c>
      <c r="J55" s="1">
        <v>6</v>
      </c>
      <c r="K55" s="1">
        <v>5</v>
      </c>
      <c r="L55" s="1">
        <v>1</v>
      </c>
      <c r="M55" s="1">
        <v>0</v>
      </c>
      <c r="N55" s="1">
        <v>3</v>
      </c>
      <c r="O55" s="1">
        <v>0</v>
      </c>
      <c r="P55" s="1">
        <v>3</v>
      </c>
      <c r="Q55" s="1">
        <v>6</v>
      </c>
      <c r="R55" s="1">
        <v>6</v>
      </c>
      <c r="S55" s="1">
        <v>11</v>
      </c>
    </row>
    <row r="56" spans="1:19" x14ac:dyDescent="0.2">
      <c r="A56" s="1" t="s">
        <v>178</v>
      </c>
      <c r="B56" s="1">
        <v>221</v>
      </c>
      <c r="C56" s="1">
        <v>23</v>
      </c>
      <c r="D56" s="1">
        <v>4</v>
      </c>
      <c r="E56" s="1">
        <v>12</v>
      </c>
      <c r="F56" s="1">
        <v>10</v>
      </c>
      <c r="G56" s="1">
        <v>7</v>
      </c>
      <c r="H56" s="1">
        <v>12</v>
      </c>
      <c r="I56" s="1">
        <v>14</v>
      </c>
      <c r="J56" s="1">
        <v>23</v>
      </c>
      <c r="K56" s="1">
        <v>35</v>
      </c>
      <c r="L56" s="1">
        <v>7</v>
      </c>
      <c r="M56" s="1">
        <v>10</v>
      </c>
      <c r="N56" s="1">
        <v>10</v>
      </c>
      <c r="O56" s="1">
        <v>3</v>
      </c>
      <c r="P56" s="1">
        <v>8</v>
      </c>
      <c r="Q56" s="1">
        <v>5</v>
      </c>
      <c r="R56" s="1">
        <v>20</v>
      </c>
      <c r="S56" s="1">
        <v>18</v>
      </c>
    </row>
    <row r="57" spans="1:19" x14ac:dyDescent="0.2">
      <c r="A57" s="42" t="s">
        <v>355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</sheetData>
  <mergeCells count="1">
    <mergeCell ref="A57:S5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DACE-0320-4CE0-8B46-AD17C28FFF9F}">
  <dimension ref="A1:S21"/>
  <sheetViews>
    <sheetView view="pageBreakPreview" zoomScale="150" zoomScaleNormal="100" zoomScaleSheetLayoutView="150" workbookViewId="0">
      <selection activeCell="A21" sqref="A21:XFD21"/>
    </sheetView>
  </sheetViews>
  <sheetFormatPr defaultRowHeight="9.6" x14ac:dyDescent="0.2"/>
  <cols>
    <col min="1" max="1" width="15.6640625" style="1" customWidth="1"/>
    <col min="2" max="19" width="3.88671875" style="1" customWidth="1"/>
    <col min="20" max="16384" width="8.88671875" style="1"/>
  </cols>
  <sheetData>
    <row r="1" spans="1:19" x14ac:dyDescent="0.2">
      <c r="A1" s="1" t="s">
        <v>371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2773</v>
      </c>
      <c r="C4" s="1">
        <v>236</v>
      </c>
      <c r="D4" s="1">
        <v>37</v>
      </c>
      <c r="E4" s="1">
        <v>99</v>
      </c>
      <c r="F4" s="1">
        <v>128</v>
      </c>
      <c r="G4" s="1">
        <v>135</v>
      </c>
      <c r="H4" s="1">
        <v>200</v>
      </c>
      <c r="I4" s="1">
        <v>207</v>
      </c>
      <c r="J4" s="1">
        <v>324</v>
      </c>
      <c r="K4" s="1">
        <v>197</v>
      </c>
      <c r="L4" s="1">
        <v>127</v>
      </c>
      <c r="M4" s="1">
        <v>195</v>
      </c>
      <c r="N4" s="1">
        <v>117</v>
      </c>
      <c r="O4" s="1">
        <v>75</v>
      </c>
      <c r="P4" s="1">
        <v>113</v>
      </c>
      <c r="Q4" s="1">
        <v>119</v>
      </c>
      <c r="R4" s="1">
        <v>125</v>
      </c>
      <c r="S4" s="1">
        <v>339</v>
      </c>
    </row>
    <row r="5" spans="1:19" x14ac:dyDescent="0.2">
      <c r="A5" s="1" t="s">
        <v>179</v>
      </c>
      <c r="B5" s="1">
        <v>1669</v>
      </c>
      <c r="C5" s="1">
        <v>181</v>
      </c>
      <c r="D5" s="1">
        <v>26</v>
      </c>
      <c r="E5" s="1">
        <v>76</v>
      </c>
      <c r="F5" s="1">
        <v>97</v>
      </c>
      <c r="G5" s="1">
        <v>124</v>
      </c>
      <c r="H5" s="1">
        <v>117</v>
      </c>
      <c r="I5" s="1">
        <v>136</v>
      </c>
      <c r="J5" s="1">
        <v>184</v>
      </c>
      <c r="K5" s="1">
        <v>123</v>
      </c>
      <c r="L5" s="1">
        <v>75</v>
      </c>
      <c r="M5" s="1">
        <v>119</v>
      </c>
      <c r="N5" s="1">
        <v>71</v>
      </c>
      <c r="O5" s="1">
        <v>39</v>
      </c>
      <c r="P5" s="1">
        <v>58</v>
      </c>
      <c r="Q5" s="1">
        <v>67</v>
      </c>
      <c r="R5" s="1">
        <v>73</v>
      </c>
      <c r="S5" s="1">
        <v>103</v>
      </c>
    </row>
    <row r="6" spans="1:19" x14ac:dyDescent="0.2">
      <c r="A6" s="1" t="s">
        <v>180</v>
      </c>
      <c r="B6" s="1">
        <v>908</v>
      </c>
      <c r="C6" s="1">
        <v>80</v>
      </c>
      <c r="D6" s="1">
        <v>11</v>
      </c>
      <c r="E6" s="1">
        <v>31</v>
      </c>
      <c r="F6" s="1">
        <v>41</v>
      </c>
      <c r="G6" s="1">
        <v>23</v>
      </c>
      <c r="H6" s="1">
        <v>47</v>
      </c>
      <c r="I6" s="1">
        <v>64</v>
      </c>
      <c r="J6" s="1">
        <v>95</v>
      </c>
      <c r="K6" s="1">
        <v>77</v>
      </c>
      <c r="L6" s="1">
        <v>43</v>
      </c>
      <c r="M6" s="1">
        <v>79</v>
      </c>
      <c r="N6" s="1">
        <v>61</v>
      </c>
      <c r="O6" s="1">
        <v>22</v>
      </c>
      <c r="P6" s="1">
        <v>38</v>
      </c>
      <c r="Q6" s="1">
        <v>51</v>
      </c>
      <c r="R6" s="1">
        <v>73</v>
      </c>
      <c r="S6" s="1">
        <v>72</v>
      </c>
    </row>
    <row r="7" spans="1:19" x14ac:dyDescent="0.2">
      <c r="A7" s="1" t="s">
        <v>181</v>
      </c>
      <c r="B7" s="1">
        <v>1385</v>
      </c>
      <c r="C7" s="1">
        <v>106</v>
      </c>
      <c r="D7" s="1">
        <v>21</v>
      </c>
      <c r="E7" s="1">
        <v>49</v>
      </c>
      <c r="F7" s="1">
        <v>79</v>
      </c>
      <c r="G7" s="1">
        <v>44</v>
      </c>
      <c r="H7" s="1">
        <v>94</v>
      </c>
      <c r="I7" s="1">
        <v>121</v>
      </c>
      <c r="J7" s="1">
        <v>152</v>
      </c>
      <c r="K7" s="1">
        <v>131</v>
      </c>
      <c r="L7" s="1">
        <v>57</v>
      </c>
      <c r="M7" s="1">
        <v>72</v>
      </c>
      <c r="N7" s="1">
        <v>52</v>
      </c>
      <c r="O7" s="1">
        <v>33</v>
      </c>
      <c r="P7" s="1">
        <v>55</v>
      </c>
      <c r="Q7" s="1">
        <v>55</v>
      </c>
      <c r="R7" s="1">
        <v>82</v>
      </c>
      <c r="S7" s="1">
        <v>182</v>
      </c>
    </row>
    <row r="8" spans="1:19" x14ac:dyDescent="0.2">
      <c r="A8" s="1" t="s">
        <v>182</v>
      </c>
      <c r="B8" s="1">
        <v>1356</v>
      </c>
      <c r="C8" s="1">
        <v>84</v>
      </c>
      <c r="D8" s="1">
        <v>18</v>
      </c>
      <c r="E8" s="1">
        <v>45</v>
      </c>
      <c r="F8" s="1">
        <v>56</v>
      </c>
      <c r="G8" s="1">
        <v>30</v>
      </c>
      <c r="H8" s="1">
        <v>109</v>
      </c>
      <c r="I8" s="1">
        <v>94</v>
      </c>
      <c r="J8" s="1">
        <v>165</v>
      </c>
      <c r="K8" s="1">
        <v>118</v>
      </c>
      <c r="L8" s="1">
        <v>52</v>
      </c>
      <c r="M8" s="1">
        <v>88</v>
      </c>
      <c r="N8" s="1">
        <v>48</v>
      </c>
      <c r="O8" s="1">
        <v>31</v>
      </c>
      <c r="P8" s="1">
        <v>62</v>
      </c>
      <c r="Q8" s="1">
        <v>66</v>
      </c>
      <c r="R8" s="1">
        <v>79</v>
      </c>
      <c r="S8" s="1">
        <v>211</v>
      </c>
    </row>
    <row r="10" spans="1:19" x14ac:dyDescent="0.2">
      <c r="A10" s="1" t="s">
        <v>330</v>
      </c>
      <c r="B10" s="1">
        <v>1369</v>
      </c>
      <c r="C10" s="1">
        <v>108</v>
      </c>
      <c r="D10" s="1">
        <v>16</v>
      </c>
      <c r="E10" s="1">
        <v>46</v>
      </c>
      <c r="F10" s="1">
        <v>60</v>
      </c>
      <c r="G10" s="1">
        <v>61</v>
      </c>
      <c r="H10" s="1">
        <v>86</v>
      </c>
      <c r="I10" s="1">
        <v>94</v>
      </c>
      <c r="J10" s="1">
        <v>165</v>
      </c>
      <c r="K10" s="1">
        <v>89</v>
      </c>
      <c r="L10" s="1">
        <v>66</v>
      </c>
      <c r="M10" s="1">
        <v>109</v>
      </c>
      <c r="N10" s="1">
        <v>62</v>
      </c>
      <c r="O10" s="1">
        <v>44</v>
      </c>
      <c r="P10" s="1">
        <v>65</v>
      </c>
      <c r="Q10" s="1">
        <v>70</v>
      </c>
      <c r="R10" s="1">
        <v>64</v>
      </c>
      <c r="S10" s="1">
        <v>164</v>
      </c>
    </row>
    <row r="11" spans="1:19" x14ac:dyDescent="0.2">
      <c r="A11" s="1" t="s">
        <v>179</v>
      </c>
      <c r="B11" s="1">
        <v>829</v>
      </c>
      <c r="C11" s="1">
        <v>80</v>
      </c>
      <c r="D11" s="1">
        <v>8</v>
      </c>
      <c r="E11" s="1">
        <v>34</v>
      </c>
      <c r="F11" s="1">
        <v>50</v>
      </c>
      <c r="G11" s="1">
        <v>56</v>
      </c>
      <c r="H11" s="1">
        <v>50</v>
      </c>
      <c r="I11" s="1">
        <v>66</v>
      </c>
      <c r="J11" s="1">
        <v>94</v>
      </c>
      <c r="K11" s="1">
        <v>53</v>
      </c>
      <c r="L11" s="1">
        <v>41</v>
      </c>
      <c r="M11" s="1">
        <v>64</v>
      </c>
      <c r="N11" s="1">
        <v>41</v>
      </c>
      <c r="O11" s="1">
        <v>27</v>
      </c>
      <c r="P11" s="1">
        <v>35</v>
      </c>
      <c r="Q11" s="1">
        <v>38</v>
      </c>
      <c r="R11" s="1">
        <v>41</v>
      </c>
      <c r="S11" s="1">
        <v>51</v>
      </c>
    </row>
    <row r="12" spans="1:19" x14ac:dyDescent="0.2">
      <c r="A12" s="1" t="s">
        <v>180</v>
      </c>
      <c r="B12" s="1">
        <v>455</v>
      </c>
      <c r="C12" s="1">
        <v>38</v>
      </c>
      <c r="D12" s="1">
        <v>6</v>
      </c>
      <c r="E12" s="1">
        <v>15</v>
      </c>
      <c r="F12" s="1">
        <v>20</v>
      </c>
      <c r="G12" s="1">
        <v>11</v>
      </c>
      <c r="H12" s="1">
        <v>23</v>
      </c>
      <c r="I12" s="1">
        <v>27</v>
      </c>
      <c r="J12" s="1">
        <v>42</v>
      </c>
      <c r="K12" s="1">
        <v>31</v>
      </c>
      <c r="L12" s="1">
        <v>24</v>
      </c>
      <c r="M12" s="1">
        <v>49</v>
      </c>
      <c r="N12" s="1">
        <v>28</v>
      </c>
      <c r="O12" s="1">
        <v>12</v>
      </c>
      <c r="P12" s="1">
        <v>20</v>
      </c>
      <c r="Q12" s="1">
        <v>34</v>
      </c>
      <c r="R12" s="1">
        <v>41</v>
      </c>
      <c r="S12" s="1">
        <v>34</v>
      </c>
    </row>
    <row r="13" spans="1:19" x14ac:dyDescent="0.2">
      <c r="A13" s="1" t="s">
        <v>181</v>
      </c>
      <c r="B13" s="1">
        <v>624</v>
      </c>
      <c r="C13" s="1">
        <v>37</v>
      </c>
      <c r="D13" s="1">
        <v>7</v>
      </c>
      <c r="E13" s="1">
        <v>21</v>
      </c>
      <c r="F13" s="1">
        <v>34</v>
      </c>
      <c r="G13" s="1">
        <v>18</v>
      </c>
      <c r="H13" s="1">
        <v>34</v>
      </c>
      <c r="I13" s="1">
        <v>51</v>
      </c>
      <c r="J13" s="1">
        <v>72</v>
      </c>
      <c r="K13" s="1">
        <v>47</v>
      </c>
      <c r="L13" s="1">
        <v>33</v>
      </c>
      <c r="M13" s="1">
        <v>40</v>
      </c>
      <c r="N13" s="1">
        <v>30</v>
      </c>
      <c r="O13" s="1">
        <v>20</v>
      </c>
      <c r="P13" s="1">
        <v>31</v>
      </c>
      <c r="Q13" s="1">
        <v>26</v>
      </c>
      <c r="R13" s="1">
        <v>40</v>
      </c>
      <c r="S13" s="1">
        <v>83</v>
      </c>
    </row>
    <row r="14" spans="1:19" x14ac:dyDescent="0.2">
      <c r="A14" s="1" t="s">
        <v>182</v>
      </c>
      <c r="B14" s="1">
        <v>608</v>
      </c>
      <c r="C14" s="1">
        <v>25</v>
      </c>
      <c r="D14" s="1">
        <v>5</v>
      </c>
      <c r="E14" s="1">
        <v>19</v>
      </c>
      <c r="F14" s="1">
        <v>21</v>
      </c>
      <c r="G14" s="1">
        <v>9</v>
      </c>
      <c r="H14" s="1">
        <v>44</v>
      </c>
      <c r="I14" s="1">
        <v>35</v>
      </c>
      <c r="J14" s="1">
        <v>80</v>
      </c>
      <c r="K14" s="1">
        <v>49</v>
      </c>
      <c r="L14" s="1">
        <v>26</v>
      </c>
      <c r="M14" s="1">
        <v>51</v>
      </c>
      <c r="N14" s="1">
        <v>26</v>
      </c>
      <c r="O14" s="1">
        <v>15</v>
      </c>
      <c r="P14" s="1">
        <v>34</v>
      </c>
      <c r="Q14" s="1">
        <v>34</v>
      </c>
      <c r="R14" s="1">
        <v>39</v>
      </c>
      <c r="S14" s="1">
        <v>96</v>
      </c>
    </row>
    <row r="16" spans="1:19" x14ac:dyDescent="0.2">
      <c r="A16" s="1" t="s">
        <v>329</v>
      </c>
      <c r="B16" s="1">
        <v>1404</v>
      </c>
      <c r="C16" s="1">
        <v>128</v>
      </c>
      <c r="D16" s="1">
        <v>21</v>
      </c>
      <c r="E16" s="1">
        <v>53</v>
      </c>
      <c r="F16" s="1">
        <v>68</v>
      </c>
      <c r="G16" s="1">
        <v>74</v>
      </c>
      <c r="H16" s="1">
        <v>114</v>
      </c>
      <c r="I16" s="1">
        <v>113</v>
      </c>
      <c r="J16" s="1">
        <v>159</v>
      </c>
      <c r="K16" s="1">
        <v>108</v>
      </c>
      <c r="L16" s="1">
        <v>61</v>
      </c>
      <c r="M16" s="1">
        <v>86</v>
      </c>
      <c r="N16" s="1">
        <v>55</v>
      </c>
      <c r="O16" s="1">
        <v>31</v>
      </c>
      <c r="P16" s="1">
        <v>48</v>
      </c>
      <c r="Q16" s="1">
        <v>49</v>
      </c>
      <c r="R16" s="1">
        <v>61</v>
      </c>
      <c r="S16" s="1">
        <v>175</v>
      </c>
    </row>
    <row r="17" spans="1:19" x14ac:dyDescent="0.2">
      <c r="A17" s="1" t="s">
        <v>179</v>
      </c>
      <c r="B17" s="1">
        <v>840</v>
      </c>
      <c r="C17" s="1">
        <v>101</v>
      </c>
      <c r="D17" s="1">
        <v>18</v>
      </c>
      <c r="E17" s="1">
        <v>42</v>
      </c>
      <c r="F17" s="1">
        <v>47</v>
      </c>
      <c r="G17" s="1">
        <v>68</v>
      </c>
      <c r="H17" s="1">
        <v>67</v>
      </c>
      <c r="I17" s="1">
        <v>70</v>
      </c>
      <c r="J17" s="1">
        <v>90</v>
      </c>
      <c r="K17" s="1">
        <v>70</v>
      </c>
      <c r="L17" s="1">
        <v>34</v>
      </c>
      <c r="M17" s="1">
        <v>55</v>
      </c>
      <c r="N17" s="1">
        <v>30</v>
      </c>
      <c r="O17" s="1">
        <v>12</v>
      </c>
      <c r="P17" s="1">
        <v>23</v>
      </c>
      <c r="Q17" s="1">
        <v>29</v>
      </c>
      <c r="R17" s="1">
        <v>32</v>
      </c>
      <c r="S17" s="1">
        <v>52</v>
      </c>
    </row>
    <row r="18" spans="1:19" x14ac:dyDescent="0.2">
      <c r="A18" s="1" t="s">
        <v>180</v>
      </c>
      <c r="B18" s="1">
        <v>453</v>
      </c>
      <c r="C18" s="1">
        <v>42</v>
      </c>
      <c r="D18" s="1">
        <v>5</v>
      </c>
      <c r="E18" s="1">
        <v>16</v>
      </c>
      <c r="F18" s="1">
        <v>21</v>
      </c>
      <c r="G18" s="1">
        <v>12</v>
      </c>
      <c r="H18" s="1">
        <v>24</v>
      </c>
      <c r="I18" s="1">
        <v>37</v>
      </c>
      <c r="J18" s="1">
        <v>53</v>
      </c>
      <c r="K18" s="1">
        <v>46</v>
      </c>
      <c r="L18" s="1">
        <v>19</v>
      </c>
      <c r="M18" s="1">
        <v>30</v>
      </c>
      <c r="N18" s="1">
        <v>33</v>
      </c>
      <c r="O18" s="1">
        <v>10</v>
      </c>
      <c r="P18" s="1">
        <v>18</v>
      </c>
      <c r="Q18" s="1">
        <v>17</v>
      </c>
      <c r="R18" s="1">
        <v>32</v>
      </c>
      <c r="S18" s="1">
        <v>38</v>
      </c>
    </row>
    <row r="19" spans="1:19" x14ac:dyDescent="0.2">
      <c r="A19" s="1" t="s">
        <v>181</v>
      </c>
      <c r="B19" s="1">
        <v>761</v>
      </c>
      <c r="C19" s="1">
        <v>69</v>
      </c>
      <c r="D19" s="1">
        <v>14</v>
      </c>
      <c r="E19" s="1">
        <v>28</v>
      </c>
      <c r="F19" s="1">
        <v>45</v>
      </c>
      <c r="G19" s="1">
        <v>26</v>
      </c>
      <c r="H19" s="1">
        <v>60</v>
      </c>
      <c r="I19" s="1">
        <v>70</v>
      </c>
      <c r="J19" s="1">
        <v>80</v>
      </c>
      <c r="K19" s="1">
        <v>84</v>
      </c>
      <c r="L19" s="1">
        <v>24</v>
      </c>
      <c r="M19" s="1">
        <v>32</v>
      </c>
      <c r="N19" s="1">
        <v>22</v>
      </c>
      <c r="O19" s="1">
        <v>13</v>
      </c>
      <c r="P19" s="1">
        <v>24</v>
      </c>
      <c r="Q19" s="1">
        <v>29</v>
      </c>
      <c r="R19" s="1">
        <v>42</v>
      </c>
      <c r="S19" s="1">
        <v>99</v>
      </c>
    </row>
    <row r="20" spans="1:19" x14ac:dyDescent="0.2">
      <c r="A20" s="1" t="s">
        <v>182</v>
      </c>
      <c r="B20" s="1">
        <v>748</v>
      </c>
      <c r="C20" s="1">
        <v>59</v>
      </c>
      <c r="D20" s="1">
        <v>13</v>
      </c>
      <c r="E20" s="1">
        <v>26</v>
      </c>
      <c r="F20" s="1">
        <v>35</v>
      </c>
      <c r="G20" s="1">
        <v>21</v>
      </c>
      <c r="H20" s="1">
        <v>65</v>
      </c>
      <c r="I20" s="1">
        <v>59</v>
      </c>
      <c r="J20" s="1">
        <v>85</v>
      </c>
      <c r="K20" s="1">
        <v>69</v>
      </c>
      <c r="L20" s="1">
        <v>26</v>
      </c>
      <c r="M20" s="1">
        <v>37</v>
      </c>
      <c r="N20" s="1">
        <v>22</v>
      </c>
      <c r="O20" s="1">
        <v>16</v>
      </c>
      <c r="P20" s="1">
        <v>28</v>
      </c>
      <c r="Q20" s="1">
        <v>32</v>
      </c>
      <c r="R20" s="1">
        <v>40</v>
      </c>
      <c r="S20" s="1">
        <v>115</v>
      </c>
    </row>
    <row r="21" spans="1:19" x14ac:dyDescent="0.2">
      <c r="A21" s="42" t="s">
        <v>355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</sheetData>
  <mergeCells count="1">
    <mergeCell ref="A21:S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811B-AC45-4D70-A4D1-4E769AD61986}">
  <dimension ref="A1:S31"/>
  <sheetViews>
    <sheetView view="pageBreakPreview" topLeftCell="A29" zoomScale="150" zoomScaleNormal="100" zoomScaleSheetLayoutView="150" workbookViewId="0">
      <selection activeCell="A31" sqref="A31:XFD31"/>
    </sheetView>
  </sheetViews>
  <sheetFormatPr defaultRowHeight="9.6" x14ac:dyDescent="0.2"/>
  <cols>
    <col min="1" max="1" width="12.109375" style="1" customWidth="1"/>
    <col min="2" max="2" width="5.66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372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348</v>
      </c>
    </row>
    <row r="6" spans="1:19" x14ac:dyDescent="0.2">
      <c r="A6" s="1" t="s">
        <v>0</v>
      </c>
      <c r="B6" s="1">
        <v>14260</v>
      </c>
      <c r="C6" s="1">
        <v>803</v>
      </c>
      <c r="D6" s="1">
        <v>221</v>
      </c>
      <c r="E6" s="1">
        <v>565</v>
      </c>
      <c r="F6" s="1">
        <v>544</v>
      </c>
      <c r="G6" s="1">
        <v>690</v>
      </c>
      <c r="H6" s="1">
        <v>776</v>
      </c>
      <c r="I6" s="1">
        <v>643</v>
      </c>
      <c r="J6" s="1">
        <v>1679</v>
      </c>
      <c r="K6" s="1">
        <v>919</v>
      </c>
      <c r="L6" s="1">
        <v>1209</v>
      </c>
      <c r="M6" s="1">
        <v>1240</v>
      </c>
      <c r="N6" s="1">
        <v>1193</v>
      </c>
      <c r="O6" s="1">
        <v>337</v>
      </c>
      <c r="P6" s="1">
        <v>707</v>
      </c>
      <c r="Q6" s="1">
        <v>796</v>
      </c>
      <c r="R6" s="1">
        <v>879</v>
      </c>
      <c r="S6" s="1">
        <v>1059</v>
      </c>
    </row>
    <row r="7" spans="1:19" x14ac:dyDescent="0.2">
      <c r="A7" s="1" t="s">
        <v>183</v>
      </c>
      <c r="B7" s="1">
        <v>9560</v>
      </c>
      <c r="C7" s="1">
        <v>538</v>
      </c>
      <c r="D7" s="1">
        <v>167</v>
      </c>
      <c r="E7" s="1">
        <v>388</v>
      </c>
      <c r="F7" s="1">
        <v>344</v>
      </c>
      <c r="G7" s="1">
        <v>475</v>
      </c>
      <c r="H7" s="1">
        <v>532</v>
      </c>
      <c r="I7" s="1">
        <v>426</v>
      </c>
      <c r="J7" s="1">
        <v>1090</v>
      </c>
      <c r="K7" s="1">
        <v>575</v>
      </c>
      <c r="L7" s="1">
        <v>862</v>
      </c>
      <c r="M7" s="1">
        <v>741</v>
      </c>
      <c r="N7" s="1">
        <v>788</v>
      </c>
      <c r="O7" s="1">
        <v>244</v>
      </c>
      <c r="P7" s="1">
        <v>473</v>
      </c>
      <c r="Q7" s="1">
        <v>566</v>
      </c>
      <c r="R7" s="1">
        <v>608</v>
      </c>
      <c r="S7" s="1">
        <v>743</v>
      </c>
    </row>
    <row r="8" spans="1:19" x14ac:dyDescent="0.2">
      <c r="A8" s="1" t="s">
        <v>184</v>
      </c>
      <c r="B8" s="1">
        <v>4700</v>
      </c>
      <c r="C8" s="1">
        <v>265</v>
      </c>
      <c r="D8" s="1">
        <v>54</v>
      </c>
      <c r="E8" s="1">
        <v>177</v>
      </c>
      <c r="F8" s="1">
        <v>200</v>
      </c>
      <c r="G8" s="1">
        <v>215</v>
      </c>
      <c r="H8" s="1">
        <v>244</v>
      </c>
      <c r="I8" s="1">
        <v>217</v>
      </c>
      <c r="J8" s="1">
        <v>589</v>
      </c>
      <c r="K8" s="1">
        <v>344</v>
      </c>
      <c r="L8" s="1">
        <v>347</v>
      </c>
      <c r="M8" s="1">
        <v>499</v>
      </c>
      <c r="N8" s="1">
        <v>405</v>
      </c>
      <c r="O8" s="1">
        <v>93</v>
      </c>
      <c r="P8" s="1">
        <v>234</v>
      </c>
      <c r="Q8" s="1">
        <v>230</v>
      </c>
      <c r="R8" s="1">
        <v>271</v>
      </c>
      <c r="S8" s="1">
        <v>316</v>
      </c>
    </row>
    <row r="10" spans="1:19" x14ac:dyDescent="0.2">
      <c r="A10" s="1" t="s">
        <v>333</v>
      </c>
      <c r="B10" s="1">
        <v>6740</v>
      </c>
      <c r="C10" s="1">
        <v>349</v>
      </c>
      <c r="D10" s="1">
        <v>100</v>
      </c>
      <c r="E10" s="1">
        <v>252</v>
      </c>
      <c r="F10" s="1">
        <v>254</v>
      </c>
      <c r="G10" s="1">
        <v>316</v>
      </c>
      <c r="H10" s="1">
        <v>350</v>
      </c>
      <c r="I10" s="1">
        <v>315</v>
      </c>
      <c r="J10" s="1">
        <v>791</v>
      </c>
      <c r="K10" s="1">
        <v>463</v>
      </c>
      <c r="L10" s="1">
        <v>577</v>
      </c>
      <c r="M10" s="1">
        <v>613</v>
      </c>
      <c r="N10" s="1">
        <v>599</v>
      </c>
      <c r="O10" s="1">
        <v>165</v>
      </c>
      <c r="P10" s="1">
        <v>342</v>
      </c>
      <c r="Q10" s="1">
        <v>370</v>
      </c>
      <c r="R10" s="1">
        <v>377</v>
      </c>
      <c r="S10" s="1">
        <v>507</v>
      </c>
    </row>
    <row r="11" spans="1:19" x14ac:dyDescent="0.2">
      <c r="A11" s="1" t="s">
        <v>183</v>
      </c>
      <c r="B11" s="1">
        <v>4319</v>
      </c>
      <c r="C11" s="1">
        <v>217</v>
      </c>
      <c r="D11" s="1">
        <v>73</v>
      </c>
      <c r="E11" s="1">
        <v>171</v>
      </c>
      <c r="F11" s="1">
        <v>156</v>
      </c>
      <c r="G11" s="1">
        <v>201</v>
      </c>
      <c r="H11" s="1">
        <v>235</v>
      </c>
      <c r="I11" s="1">
        <v>213</v>
      </c>
      <c r="J11" s="1">
        <v>481</v>
      </c>
      <c r="K11" s="1">
        <v>289</v>
      </c>
      <c r="L11" s="1">
        <v>387</v>
      </c>
      <c r="M11" s="1">
        <v>348</v>
      </c>
      <c r="N11" s="1">
        <v>368</v>
      </c>
      <c r="O11" s="1">
        <v>111</v>
      </c>
      <c r="P11" s="1">
        <v>210</v>
      </c>
      <c r="Q11" s="1">
        <v>258</v>
      </c>
      <c r="R11" s="1">
        <v>254</v>
      </c>
      <c r="S11" s="1">
        <v>347</v>
      </c>
    </row>
    <row r="12" spans="1:19" x14ac:dyDescent="0.2">
      <c r="A12" s="1" t="s">
        <v>184</v>
      </c>
      <c r="B12" s="1">
        <v>2421</v>
      </c>
      <c r="C12" s="1">
        <v>132</v>
      </c>
      <c r="D12" s="1">
        <v>27</v>
      </c>
      <c r="E12" s="1">
        <v>81</v>
      </c>
      <c r="F12" s="1">
        <v>98</v>
      </c>
      <c r="G12" s="1">
        <v>115</v>
      </c>
      <c r="H12" s="1">
        <v>115</v>
      </c>
      <c r="I12" s="1">
        <v>102</v>
      </c>
      <c r="J12" s="1">
        <v>310</v>
      </c>
      <c r="K12" s="1">
        <v>174</v>
      </c>
      <c r="L12" s="1">
        <v>190</v>
      </c>
      <c r="M12" s="1">
        <v>265</v>
      </c>
      <c r="N12" s="1">
        <v>231</v>
      </c>
      <c r="O12" s="1">
        <v>54</v>
      </c>
      <c r="P12" s="1">
        <v>132</v>
      </c>
      <c r="Q12" s="1">
        <v>112</v>
      </c>
      <c r="R12" s="1">
        <v>123</v>
      </c>
      <c r="S12" s="1">
        <v>160</v>
      </c>
    </row>
    <row r="14" spans="1:19" x14ac:dyDescent="0.2">
      <c r="A14" s="1" t="s">
        <v>329</v>
      </c>
      <c r="B14" s="1">
        <v>7520</v>
      </c>
      <c r="C14" s="1">
        <v>454</v>
      </c>
      <c r="D14" s="1">
        <v>121</v>
      </c>
      <c r="E14" s="1">
        <v>313</v>
      </c>
      <c r="F14" s="1">
        <v>290</v>
      </c>
      <c r="G14" s="1">
        <v>374</v>
      </c>
      <c r="H14" s="1">
        <v>426</v>
      </c>
      <c r="I14" s="1">
        <v>328</v>
      </c>
      <c r="J14" s="1">
        <v>888</v>
      </c>
      <c r="K14" s="1">
        <v>456</v>
      </c>
      <c r="L14" s="1">
        <v>632</v>
      </c>
      <c r="M14" s="1">
        <v>627</v>
      </c>
      <c r="N14" s="1">
        <v>594</v>
      </c>
      <c r="O14" s="1">
        <v>172</v>
      </c>
      <c r="P14" s="1">
        <v>365</v>
      </c>
      <c r="Q14" s="1">
        <v>426</v>
      </c>
      <c r="R14" s="1">
        <v>502</v>
      </c>
      <c r="S14" s="1">
        <v>552</v>
      </c>
    </row>
    <row r="15" spans="1:19" x14ac:dyDescent="0.2">
      <c r="A15" s="1" t="s">
        <v>183</v>
      </c>
      <c r="B15" s="1">
        <v>5241</v>
      </c>
      <c r="C15" s="1">
        <v>321</v>
      </c>
      <c r="D15" s="1">
        <v>94</v>
      </c>
      <c r="E15" s="1">
        <v>217</v>
      </c>
      <c r="F15" s="1">
        <v>188</v>
      </c>
      <c r="G15" s="1">
        <v>274</v>
      </c>
      <c r="H15" s="1">
        <v>297</v>
      </c>
      <c r="I15" s="1">
        <v>213</v>
      </c>
      <c r="J15" s="1">
        <v>609</v>
      </c>
      <c r="K15" s="1">
        <v>286</v>
      </c>
      <c r="L15" s="1">
        <v>475</v>
      </c>
      <c r="M15" s="1">
        <v>393</v>
      </c>
      <c r="N15" s="1">
        <v>420</v>
      </c>
      <c r="O15" s="1">
        <v>133</v>
      </c>
      <c r="P15" s="1">
        <v>263</v>
      </c>
      <c r="Q15" s="1">
        <v>308</v>
      </c>
      <c r="R15" s="1">
        <v>354</v>
      </c>
      <c r="S15" s="1">
        <v>396</v>
      </c>
    </row>
    <row r="16" spans="1:19" x14ac:dyDescent="0.2">
      <c r="A16" s="1" t="s">
        <v>184</v>
      </c>
      <c r="B16" s="1">
        <v>2279</v>
      </c>
      <c r="C16" s="1">
        <v>133</v>
      </c>
      <c r="D16" s="1">
        <v>27</v>
      </c>
      <c r="E16" s="1">
        <v>96</v>
      </c>
      <c r="F16" s="1">
        <v>102</v>
      </c>
      <c r="G16" s="1">
        <v>100</v>
      </c>
      <c r="H16" s="1">
        <v>129</v>
      </c>
      <c r="I16" s="1">
        <v>115</v>
      </c>
      <c r="J16" s="1">
        <v>279</v>
      </c>
      <c r="K16" s="1">
        <v>170</v>
      </c>
      <c r="L16" s="1">
        <v>157</v>
      </c>
      <c r="M16" s="1">
        <v>234</v>
      </c>
      <c r="N16" s="1">
        <v>174</v>
      </c>
      <c r="O16" s="1">
        <v>39</v>
      </c>
      <c r="P16" s="1">
        <v>102</v>
      </c>
      <c r="Q16" s="1">
        <v>118</v>
      </c>
      <c r="R16" s="1">
        <v>148</v>
      </c>
      <c r="S16" s="1">
        <v>156</v>
      </c>
    </row>
    <row r="18" spans="1:19" x14ac:dyDescent="0.2">
      <c r="A18" s="1" t="s">
        <v>349</v>
      </c>
    </row>
    <row r="20" spans="1:19" x14ac:dyDescent="0.2">
      <c r="A20" s="1" t="s">
        <v>328</v>
      </c>
      <c r="B20" s="1">
        <v>4700</v>
      </c>
      <c r="C20" s="1">
        <v>265</v>
      </c>
      <c r="D20" s="1">
        <v>54</v>
      </c>
      <c r="E20" s="1">
        <v>177</v>
      </c>
      <c r="F20" s="1">
        <v>200</v>
      </c>
      <c r="G20" s="1">
        <v>215</v>
      </c>
      <c r="H20" s="1">
        <v>244</v>
      </c>
      <c r="I20" s="1">
        <v>217</v>
      </c>
      <c r="J20" s="1">
        <v>589</v>
      </c>
      <c r="K20" s="1">
        <v>344</v>
      </c>
      <c r="L20" s="1">
        <v>347</v>
      </c>
      <c r="M20" s="1">
        <v>499</v>
      </c>
      <c r="N20" s="1">
        <v>405</v>
      </c>
      <c r="O20" s="1">
        <v>93</v>
      </c>
      <c r="P20" s="1">
        <v>234</v>
      </c>
      <c r="Q20" s="1">
        <v>230</v>
      </c>
      <c r="R20" s="1">
        <v>271</v>
      </c>
      <c r="S20" s="1">
        <v>316</v>
      </c>
    </row>
    <row r="21" spans="1:19" x14ac:dyDescent="0.2">
      <c r="A21" s="1" t="s">
        <v>185</v>
      </c>
      <c r="B21" s="1">
        <v>65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3</v>
      </c>
      <c r="J21" s="1">
        <v>9</v>
      </c>
      <c r="K21" s="1">
        <v>21</v>
      </c>
      <c r="L21" s="1">
        <v>3</v>
      </c>
      <c r="M21" s="1">
        <v>8</v>
      </c>
      <c r="N21" s="1">
        <v>4</v>
      </c>
      <c r="O21" s="1">
        <v>2</v>
      </c>
      <c r="P21" s="1">
        <v>1</v>
      </c>
      <c r="Q21" s="1">
        <v>1</v>
      </c>
      <c r="R21" s="1">
        <v>8</v>
      </c>
      <c r="S21" s="1">
        <v>4</v>
      </c>
    </row>
    <row r="22" spans="1:19" x14ac:dyDescent="0.2">
      <c r="A22" s="1" t="s">
        <v>186</v>
      </c>
      <c r="B22" s="1">
        <v>4635</v>
      </c>
      <c r="C22" s="1">
        <v>265</v>
      </c>
      <c r="D22" s="1">
        <v>54</v>
      </c>
      <c r="E22" s="1">
        <v>176</v>
      </c>
      <c r="F22" s="1">
        <v>200</v>
      </c>
      <c r="G22" s="1">
        <v>215</v>
      </c>
      <c r="H22" s="1">
        <v>244</v>
      </c>
      <c r="I22" s="1">
        <v>214</v>
      </c>
      <c r="J22" s="1">
        <v>580</v>
      </c>
      <c r="K22" s="1">
        <v>323</v>
      </c>
      <c r="L22" s="1">
        <v>344</v>
      </c>
      <c r="M22" s="1">
        <v>491</v>
      </c>
      <c r="N22" s="1">
        <v>401</v>
      </c>
      <c r="O22" s="1">
        <v>91</v>
      </c>
      <c r="P22" s="1">
        <v>233</v>
      </c>
      <c r="Q22" s="1">
        <v>229</v>
      </c>
      <c r="R22" s="1">
        <v>263</v>
      </c>
      <c r="S22" s="1">
        <v>312</v>
      </c>
    </row>
    <row r="24" spans="1:19" x14ac:dyDescent="0.2">
      <c r="A24" s="1" t="s">
        <v>330</v>
      </c>
      <c r="B24" s="1">
        <v>2421</v>
      </c>
      <c r="C24" s="1">
        <v>132</v>
      </c>
      <c r="D24" s="1">
        <v>27</v>
      </c>
      <c r="E24" s="1">
        <v>81</v>
      </c>
      <c r="F24" s="1">
        <v>98</v>
      </c>
      <c r="G24" s="1">
        <v>115</v>
      </c>
      <c r="H24" s="1">
        <v>115</v>
      </c>
      <c r="I24" s="1">
        <v>102</v>
      </c>
      <c r="J24" s="1">
        <v>310</v>
      </c>
      <c r="K24" s="1">
        <v>174</v>
      </c>
      <c r="L24" s="1">
        <v>190</v>
      </c>
      <c r="M24" s="1">
        <v>265</v>
      </c>
      <c r="N24" s="1">
        <v>231</v>
      </c>
      <c r="O24" s="1">
        <v>54</v>
      </c>
      <c r="P24" s="1">
        <v>132</v>
      </c>
      <c r="Q24" s="1">
        <v>112</v>
      </c>
      <c r="R24" s="1">
        <v>123</v>
      </c>
      <c r="S24" s="1">
        <v>160</v>
      </c>
    </row>
    <row r="25" spans="1:19" x14ac:dyDescent="0.2">
      <c r="A25" s="1" t="s">
        <v>185</v>
      </c>
      <c r="B25" s="1">
        <v>31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1</v>
      </c>
      <c r="J25" s="1">
        <v>6</v>
      </c>
      <c r="K25" s="1">
        <v>8</v>
      </c>
      <c r="L25" s="1">
        <v>2</v>
      </c>
      <c r="M25" s="1">
        <v>3</v>
      </c>
      <c r="N25" s="1">
        <v>2</v>
      </c>
      <c r="O25" s="1">
        <v>1</v>
      </c>
      <c r="P25" s="1">
        <v>1</v>
      </c>
      <c r="Q25" s="1">
        <v>0</v>
      </c>
      <c r="R25" s="1">
        <v>4</v>
      </c>
      <c r="S25" s="1">
        <v>2</v>
      </c>
    </row>
    <row r="26" spans="1:19" x14ac:dyDescent="0.2">
      <c r="A26" s="1" t="s">
        <v>186</v>
      </c>
      <c r="B26" s="1">
        <v>2390</v>
      </c>
      <c r="C26" s="1">
        <v>132</v>
      </c>
      <c r="D26" s="1">
        <v>27</v>
      </c>
      <c r="E26" s="1">
        <v>80</v>
      </c>
      <c r="F26" s="1">
        <v>98</v>
      </c>
      <c r="G26" s="1">
        <v>115</v>
      </c>
      <c r="H26" s="1">
        <v>115</v>
      </c>
      <c r="I26" s="1">
        <v>101</v>
      </c>
      <c r="J26" s="1">
        <v>304</v>
      </c>
      <c r="K26" s="1">
        <v>166</v>
      </c>
      <c r="L26" s="1">
        <v>188</v>
      </c>
      <c r="M26" s="1">
        <v>262</v>
      </c>
      <c r="N26" s="1">
        <v>229</v>
      </c>
      <c r="O26" s="1">
        <v>53</v>
      </c>
      <c r="P26" s="1">
        <v>131</v>
      </c>
      <c r="Q26" s="1">
        <v>112</v>
      </c>
      <c r="R26" s="1">
        <v>119</v>
      </c>
      <c r="S26" s="1">
        <v>158</v>
      </c>
    </row>
    <row r="28" spans="1:19" x14ac:dyDescent="0.2">
      <c r="A28" s="1" t="s">
        <v>339</v>
      </c>
      <c r="B28" s="1">
        <v>2279</v>
      </c>
      <c r="C28" s="1">
        <v>133</v>
      </c>
      <c r="D28" s="1">
        <v>27</v>
      </c>
      <c r="E28" s="1">
        <v>96</v>
      </c>
      <c r="F28" s="1">
        <v>102</v>
      </c>
      <c r="G28" s="1">
        <v>100</v>
      </c>
      <c r="H28" s="1">
        <v>129</v>
      </c>
      <c r="I28" s="1">
        <v>115</v>
      </c>
      <c r="J28" s="1">
        <v>279</v>
      </c>
      <c r="K28" s="1">
        <v>170</v>
      </c>
      <c r="L28" s="1">
        <v>157</v>
      </c>
      <c r="M28" s="1">
        <v>234</v>
      </c>
      <c r="N28" s="1">
        <v>174</v>
      </c>
      <c r="O28" s="1">
        <v>39</v>
      </c>
      <c r="P28" s="1">
        <v>102</v>
      </c>
      <c r="Q28" s="1">
        <v>118</v>
      </c>
      <c r="R28" s="1">
        <v>148</v>
      </c>
      <c r="S28" s="1">
        <v>156</v>
      </c>
    </row>
    <row r="29" spans="1:19" x14ac:dyDescent="0.2">
      <c r="A29" s="1" t="s">
        <v>185</v>
      </c>
      <c r="B29" s="1">
        <v>34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3</v>
      </c>
      <c r="K29" s="1">
        <v>13</v>
      </c>
      <c r="L29" s="1">
        <v>1</v>
      </c>
      <c r="M29" s="1">
        <v>5</v>
      </c>
      <c r="N29" s="1">
        <v>2</v>
      </c>
      <c r="O29" s="1">
        <v>1</v>
      </c>
      <c r="P29" s="1">
        <v>0</v>
      </c>
      <c r="Q29" s="1">
        <v>1</v>
      </c>
      <c r="R29" s="1">
        <v>4</v>
      </c>
      <c r="S29" s="1">
        <v>2</v>
      </c>
    </row>
    <row r="30" spans="1:19" x14ac:dyDescent="0.2">
      <c r="A30" s="1" t="s">
        <v>186</v>
      </c>
      <c r="B30" s="1">
        <v>2245</v>
      </c>
      <c r="C30" s="1">
        <v>133</v>
      </c>
      <c r="D30" s="1">
        <v>27</v>
      </c>
      <c r="E30" s="1">
        <v>96</v>
      </c>
      <c r="F30" s="1">
        <v>102</v>
      </c>
      <c r="G30" s="1">
        <v>100</v>
      </c>
      <c r="H30" s="1">
        <v>129</v>
      </c>
      <c r="I30" s="1">
        <v>113</v>
      </c>
      <c r="J30" s="1">
        <v>276</v>
      </c>
      <c r="K30" s="1">
        <v>157</v>
      </c>
      <c r="L30" s="1">
        <v>156</v>
      </c>
      <c r="M30" s="1">
        <v>229</v>
      </c>
      <c r="N30" s="1">
        <v>172</v>
      </c>
      <c r="O30" s="1">
        <v>38</v>
      </c>
      <c r="P30" s="1">
        <v>102</v>
      </c>
      <c r="Q30" s="1">
        <v>117</v>
      </c>
      <c r="R30" s="1">
        <v>144</v>
      </c>
      <c r="S30" s="1">
        <v>154</v>
      </c>
    </row>
    <row r="31" spans="1:19" x14ac:dyDescent="0.2">
      <c r="A31" s="42" t="s">
        <v>355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</sheetData>
  <mergeCells count="1">
    <mergeCell ref="A31:S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824B-A8B4-4EF0-A72B-3AE047B544D6}">
  <dimension ref="A1:BE109"/>
  <sheetViews>
    <sheetView view="pageBreakPreview" zoomScale="150" zoomScaleNormal="100" zoomScaleSheetLayoutView="150" workbookViewId="0">
      <selection activeCell="G19" sqref="G19"/>
    </sheetView>
  </sheetViews>
  <sheetFormatPr defaultRowHeight="9.6" x14ac:dyDescent="0.2"/>
  <cols>
    <col min="1" max="1" width="5" style="39" customWidth="1"/>
    <col min="2" max="19" width="4.6640625" style="1" customWidth="1"/>
    <col min="20" max="20" width="5" style="1" customWidth="1"/>
    <col min="21" max="38" width="4.6640625" style="1" customWidth="1"/>
    <col min="39" max="39" width="5" style="1" customWidth="1"/>
    <col min="40" max="57" width="3.77734375" style="1" customWidth="1"/>
    <col min="58" max="16384" width="8.88671875" style="1"/>
  </cols>
  <sheetData>
    <row r="1" spans="1:57" x14ac:dyDescent="0.2">
      <c r="A1" s="33" t="s">
        <v>318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 t="s">
        <v>318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 t="s">
        <v>318</v>
      </c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</row>
    <row r="2" spans="1:57" x14ac:dyDescent="0.2">
      <c r="A2" s="37"/>
      <c r="B2" s="31" t="s">
        <v>0</v>
      </c>
      <c r="C2" s="31"/>
      <c r="D2" s="31"/>
      <c r="E2" s="31" t="s">
        <v>1</v>
      </c>
      <c r="F2" s="31"/>
      <c r="G2" s="31"/>
      <c r="H2" s="31" t="s">
        <v>2</v>
      </c>
      <c r="I2" s="31"/>
      <c r="J2" s="31"/>
      <c r="K2" s="31" t="s">
        <v>3</v>
      </c>
      <c r="L2" s="31"/>
      <c r="M2" s="31"/>
      <c r="N2" s="31" t="s">
        <v>4</v>
      </c>
      <c r="O2" s="31"/>
      <c r="P2" s="31"/>
      <c r="Q2" s="31" t="s">
        <v>5</v>
      </c>
      <c r="R2" s="31"/>
      <c r="S2" s="32"/>
      <c r="T2" s="7"/>
      <c r="U2" s="31" t="s">
        <v>6</v>
      </c>
      <c r="V2" s="31"/>
      <c r="W2" s="31"/>
      <c r="X2" s="31" t="s">
        <v>7</v>
      </c>
      <c r="Y2" s="31"/>
      <c r="Z2" s="31"/>
      <c r="AA2" s="31" t="s">
        <v>8</v>
      </c>
      <c r="AB2" s="31"/>
      <c r="AC2" s="31"/>
      <c r="AD2" s="31" t="s">
        <v>9</v>
      </c>
      <c r="AE2" s="31"/>
      <c r="AF2" s="31"/>
      <c r="AG2" s="31" t="s">
        <v>10</v>
      </c>
      <c r="AH2" s="31"/>
      <c r="AI2" s="31"/>
      <c r="AJ2" s="31" t="s">
        <v>11</v>
      </c>
      <c r="AK2" s="31"/>
      <c r="AL2" s="32"/>
      <c r="AM2" s="7"/>
      <c r="AN2" s="31" t="s">
        <v>12</v>
      </c>
      <c r="AO2" s="31"/>
      <c r="AP2" s="31"/>
      <c r="AQ2" s="31" t="s">
        <v>13</v>
      </c>
      <c r="AR2" s="31"/>
      <c r="AS2" s="31"/>
      <c r="AT2" s="31" t="s">
        <v>14</v>
      </c>
      <c r="AU2" s="31"/>
      <c r="AV2" s="31"/>
      <c r="AW2" s="31" t="s">
        <v>15</v>
      </c>
      <c r="AX2" s="31"/>
      <c r="AY2" s="31"/>
      <c r="AZ2" s="31" t="s">
        <v>16</v>
      </c>
      <c r="BA2" s="31"/>
      <c r="BB2" s="31"/>
      <c r="BC2" s="31" t="s">
        <v>17</v>
      </c>
      <c r="BD2" s="31"/>
      <c r="BE2" s="32"/>
    </row>
    <row r="3" spans="1:57" s="2" customFormat="1" x14ac:dyDescent="0.2">
      <c r="A3" s="38"/>
      <c r="B3" s="17" t="s">
        <v>0</v>
      </c>
      <c r="C3" s="17" t="s">
        <v>18</v>
      </c>
      <c r="D3" s="17" t="s">
        <v>19</v>
      </c>
      <c r="E3" s="17" t="s">
        <v>0</v>
      </c>
      <c r="F3" s="17" t="s">
        <v>18</v>
      </c>
      <c r="G3" s="17" t="s">
        <v>19</v>
      </c>
      <c r="H3" s="17" t="s">
        <v>0</v>
      </c>
      <c r="I3" s="17" t="s">
        <v>18</v>
      </c>
      <c r="J3" s="17" t="s">
        <v>19</v>
      </c>
      <c r="K3" s="17" t="s">
        <v>0</v>
      </c>
      <c r="L3" s="17" t="s">
        <v>18</v>
      </c>
      <c r="M3" s="17" t="s">
        <v>19</v>
      </c>
      <c r="N3" s="17" t="s">
        <v>0</v>
      </c>
      <c r="O3" s="17" t="s">
        <v>18</v>
      </c>
      <c r="P3" s="17" t="s">
        <v>19</v>
      </c>
      <c r="Q3" s="17" t="s">
        <v>0</v>
      </c>
      <c r="R3" s="17" t="s">
        <v>18</v>
      </c>
      <c r="S3" s="18" t="s">
        <v>19</v>
      </c>
      <c r="T3" s="19"/>
      <c r="U3" s="17" t="s">
        <v>0</v>
      </c>
      <c r="V3" s="17" t="s">
        <v>18</v>
      </c>
      <c r="W3" s="17" t="s">
        <v>19</v>
      </c>
      <c r="X3" s="17" t="s">
        <v>0</v>
      </c>
      <c r="Y3" s="17" t="s">
        <v>18</v>
      </c>
      <c r="Z3" s="17" t="s">
        <v>19</v>
      </c>
      <c r="AA3" s="17" t="s">
        <v>0</v>
      </c>
      <c r="AB3" s="17" t="s">
        <v>18</v>
      </c>
      <c r="AC3" s="17" t="s">
        <v>19</v>
      </c>
      <c r="AD3" s="17" t="s">
        <v>0</v>
      </c>
      <c r="AE3" s="17" t="s">
        <v>18</v>
      </c>
      <c r="AF3" s="17" t="s">
        <v>19</v>
      </c>
      <c r="AG3" s="17" t="s">
        <v>0</v>
      </c>
      <c r="AH3" s="17" t="s">
        <v>18</v>
      </c>
      <c r="AI3" s="17" t="s">
        <v>19</v>
      </c>
      <c r="AJ3" s="17" t="s">
        <v>0</v>
      </c>
      <c r="AK3" s="17" t="s">
        <v>18</v>
      </c>
      <c r="AL3" s="18" t="s">
        <v>19</v>
      </c>
      <c r="AM3" s="19"/>
      <c r="AN3" s="17" t="s">
        <v>0</v>
      </c>
      <c r="AO3" s="17" t="s">
        <v>18</v>
      </c>
      <c r="AP3" s="17" t="s">
        <v>19</v>
      </c>
      <c r="AQ3" s="17" t="s">
        <v>0</v>
      </c>
      <c r="AR3" s="17" t="s">
        <v>18</v>
      </c>
      <c r="AS3" s="17" t="s">
        <v>19</v>
      </c>
      <c r="AT3" s="17" t="s">
        <v>0</v>
      </c>
      <c r="AU3" s="17" t="s">
        <v>18</v>
      </c>
      <c r="AV3" s="17" t="s">
        <v>19</v>
      </c>
      <c r="AW3" s="17" t="s">
        <v>0</v>
      </c>
      <c r="AX3" s="17" t="s">
        <v>18</v>
      </c>
      <c r="AY3" s="17" t="s">
        <v>19</v>
      </c>
      <c r="AZ3" s="17" t="s">
        <v>0</v>
      </c>
      <c r="BA3" s="17" t="s">
        <v>18</v>
      </c>
      <c r="BB3" s="17" t="s">
        <v>19</v>
      </c>
      <c r="BC3" s="17" t="s">
        <v>0</v>
      </c>
      <c r="BD3" s="17" t="s">
        <v>18</v>
      </c>
      <c r="BE3" s="18" t="s">
        <v>19</v>
      </c>
    </row>
    <row r="4" spans="1:57" x14ac:dyDescent="0.2">
      <c r="A4" s="39" t="s">
        <v>0</v>
      </c>
      <c r="B4" s="1">
        <v>21362</v>
      </c>
      <c r="C4" s="1">
        <v>10466</v>
      </c>
      <c r="D4" s="1">
        <v>10896</v>
      </c>
      <c r="E4" s="1">
        <v>1305</v>
      </c>
      <c r="F4" s="1">
        <v>618</v>
      </c>
      <c r="G4" s="1">
        <v>687</v>
      </c>
      <c r="H4" s="1">
        <v>353</v>
      </c>
      <c r="I4" s="1">
        <v>165</v>
      </c>
      <c r="J4" s="1">
        <v>188</v>
      </c>
      <c r="K4" s="1">
        <v>880</v>
      </c>
      <c r="L4" s="1">
        <v>422</v>
      </c>
      <c r="M4" s="1">
        <v>458</v>
      </c>
      <c r="N4" s="1">
        <v>793</v>
      </c>
      <c r="O4" s="1">
        <v>367</v>
      </c>
      <c r="P4" s="1">
        <v>426</v>
      </c>
      <c r="Q4" s="1">
        <v>1030</v>
      </c>
      <c r="R4" s="1">
        <v>496</v>
      </c>
      <c r="S4" s="1">
        <v>534</v>
      </c>
      <c r="T4" s="1" t="s">
        <v>0</v>
      </c>
      <c r="U4" s="1">
        <v>1166</v>
      </c>
      <c r="V4" s="1">
        <v>553</v>
      </c>
      <c r="W4" s="1">
        <v>613</v>
      </c>
      <c r="X4" s="1">
        <v>947</v>
      </c>
      <c r="Y4" s="1">
        <v>460</v>
      </c>
      <c r="Z4" s="1">
        <v>487</v>
      </c>
      <c r="AA4" s="1">
        <v>2335</v>
      </c>
      <c r="AB4" s="1">
        <v>1143</v>
      </c>
      <c r="AC4" s="1">
        <v>1192</v>
      </c>
      <c r="AD4" s="1">
        <v>1264</v>
      </c>
      <c r="AE4" s="1">
        <v>638</v>
      </c>
      <c r="AF4" s="1">
        <v>626</v>
      </c>
      <c r="AG4" s="1">
        <v>1770</v>
      </c>
      <c r="AH4" s="1">
        <v>874</v>
      </c>
      <c r="AI4" s="1">
        <v>896</v>
      </c>
      <c r="AJ4" s="1">
        <v>1843</v>
      </c>
      <c r="AK4" s="1">
        <v>936</v>
      </c>
      <c r="AL4" s="1">
        <v>907</v>
      </c>
      <c r="AM4" s="1" t="s">
        <v>0</v>
      </c>
      <c r="AN4" s="1">
        <v>1861</v>
      </c>
      <c r="AO4" s="1">
        <v>955</v>
      </c>
      <c r="AP4" s="1">
        <v>906</v>
      </c>
      <c r="AQ4" s="1">
        <v>511</v>
      </c>
      <c r="AR4" s="1">
        <v>262</v>
      </c>
      <c r="AS4" s="1">
        <v>249</v>
      </c>
      <c r="AT4" s="1">
        <v>1168</v>
      </c>
      <c r="AU4" s="1">
        <v>586</v>
      </c>
      <c r="AV4" s="1">
        <v>582</v>
      </c>
      <c r="AW4" s="1">
        <v>1293</v>
      </c>
      <c r="AX4" s="1">
        <v>625</v>
      </c>
      <c r="AY4" s="1">
        <v>668</v>
      </c>
      <c r="AZ4" s="1">
        <v>1285</v>
      </c>
      <c r="BA4" s="1">
        <v>604</v>
      </c>
      <c r="BB4" s="1">
        <v>681</v>
      </c>
      <c r="BC4" s="1">
        <v>1558</v>
      </c>
      <c r="BD4" s="1">
        <v>762</v>
      </c>
      <c r="BE4" s="1">
        <v>796</v>
      </c>
    </row>
    <row r="5" spans="1:57" x14ac:dyDescent="0.2">
      <c r="A5" s="39">
        <v>0</v>
      </c>
      <c r="B5" s="1">
        <v>575</v>
      </c>
      <c r="C5" s="1">
        <v>304</v>
      </c>
      <c r="D5" s="1">
        <v>271</v>
      </c>
      <c r="E5" s="1">
        <v>34</v>
      </c>
      <c r="F5" s="1">
        <v>20</v>
      </c>
      <c r="G5" s="1">
        <v>14</v>
      </c>
      <c r="H5" s="1">
        <v>14</v>
      </c>
      <c r="I5" s="1">
        <v>5</v>
      </c>
      <c r="J5" s="1">
        <v>9</v>
      </c>
      <c r="K5" s="1">
        <v>29</v>
      </c>
      <c r="L5" s="1">
        <v>18</v>
      </c>
      <c r="M5" s="1">
        <v>11</v>
      </c>
      <c r="N5" s="1">
        <v>29</v>
      </c>
      <c r="O5" s="1">
        <v>14</v>
      </c>
      <c r="P5" s="1">
        <v>15</v>
      </c>
      <c r="Q5" s="1">
        <v>31</v>
      </c>
      <c r="R5" s="1">
        <v>17</v>
      </c>
      <c r="S5" s="1">
        <v>14</v>
      </c>
      <c r="T5" s="1">
        <v>0</v>
      </c>
      <c r="U5" s="1">
        <v>23</v>
      </c>
      <c r="V5" s="1">
        <v>10</v>
      </c>
      <c r="W5" s="1">
        <v>13</v>
      </c>
      <c r="X5" s="1">
        <v>18</v>
      </c>
      <c r="Y5" s="1">
        <v>12</v>
      </c>
      <c r="Z5" s="1">
        <v>6</v>
      </c>
      <c r="AA5" s="1">
        <v>72</v>
      </c>
      <c r="AB5" s="1">
        <v>41</v>
      </c>
      <c r="AC5" s="1">
        <v>31</v>
      </c>
      <c r="AD5" s="1">
        <v>36</v>
      </c>
      <c r="AE5" s="1">
        <v>15</v>
      </c>
      <c r="AF5" s="1">
        <v>21</v>
      </c>
      <c r="AG5" s="1">
        <v>39</v>
      </c>
      <c r="AH5" s="1">
        <v>24</v>
      </c>
      <c r="AI5" s="1">
        <v>15</v>
      </c>
      <c r="AJ5" s="1">
        <v>34</v>
      </c>
      <c r="AK5" s="1">
        <v>17</v>
      </c>
      <c r="AL5" s="1">
        <v>17</v>
      </c>
      <c r="AM5" s="1">
        <v>0</v>
      </c>
      <c r="AN5" s="1">
        <v>47</v>
      </c>
      <c r="AO5" s="1">
        <v>21</v>
      </c>
      <c r="AP5" s="1">
        <v>26</v>
      </c>
      <c r="AQ5" s="1">
        <v>6</v>
      </c>
      <c r="AR5" s="1">
        <v>1</v>
      </c>
      <c r="AS5" s="1">
        <v>5</v>
      </c>
      <c r="AT5" s="1">
        <v>44</v>
      </c>
      <c r="AU5" s="1">
        <v>21</v>
      </c>
      <c r="AV5" s="1">
        <v>23</v>
      </c>
      <c r="AW5" s="1">
        <v>48</v>
      </c>
      <c r="AX5" s="1">
        <v>29</v>
      </c>
      <c r="AY5" s="1">
        <v>19</v>
      </c>
      <c r="AZ5" s="1">
        <v>36</v>
      </c>
      <c r="BA5" s="1">
        <v>18</v>
      </c>
      <c r="BB5" s="1">
        <v>18</v>
      </c>
      <c r="BC5" s="1">
        <v>35</v>
      </c>
      <c r="BD5" s="1">
        <v>21</v>
      </c>
      <c r="BE5" s="1">
        <v>14</v>
      </c>
    </row>
    <row r="6" spans="1:57" x14ac:dyDescent="0.2">
      <c r="A6" s="39">
        <v>1</v>
      </c>
      <c r="B6" s="1">
        <v>562</v>
      </c>
      <c r="C6" s="1">
        <v>302</v>
      </c>
      <c r="D6" s="1">
        <v>260</v>
      </c>
      <c r="E6" s="1">
        <v>43</v>
      </c>
      <c r="F6" s="1">
        <v>28</v>
      </c>
      <c r="G6" s="1">
        <v>15</v>
      </c>
      <c r="H6" s="1">
        <v>8</v>
      </c>
      <c r="I6" s="1">
        <v>2</v>
      </c>
      <c r="J6" s="1">
        <v>6</v>
      </c>
      <c r="K6" s="1">
        <v>22</v>
      </c>
      <c r="L6" s="1">
        <v>7</v>
      </c>
      <c r="M6" s="1">
        <v>15</v>
      </c>
      <c r="N6" s="1">
        <v>24</v>
      </c>
      <c r="O6" s="1">
        <v>13</v>
      </c>
      <c r="P6" s="1">
        <v>11</v>
      </c>
      <c r="Q6" s="1">
        <v>20</v>
      </c>
      <c r="R6" s="1">
        <v>7</v>
      </c>
      <c r="S6" s="1">
        <v>13</v>
      </c>
      <c r="T6" s="1">
        <v>1</v>
      </c>
      <c r="U6" s="1">
        <v>37</v>
      </c>
      <c r="V6" s="1">
        <v>25</v>
      </c>
      <c r="W6" s="1">
        <v>12</v>
      </c>
      <c r="X6" s="1">
        <v>22</v>
      </c>
      <c r="Y6" s="1">
        <v>11</v>
      </c>
      <c r="Z6" s="1">
        <v>11</v>
      </c>
      <c r="AA6" s="1">
        <v>51</v>
      </c>
      <c r="AB6" s="1">
        <v>25</v>
      </c>
      <c r="AC6" s="1">
        <v>26</v>
      </c>
      <c r="AD6" s="1">
        <v>26</v>
      </c>
      <c r="AE6" s="1">
        <v>10</v>
      </c>
      <c r="AF6" s="1">
        <v>16</v>
      </c>
      <c r="AG6" s="1">
        <v>37</v>
      </c>
      <c r="AH6" s="1">
        <v>18</v>
      </c>
      <c r="AI6" s="1">
        <v>19</v>
      </c>
      <c r="AJ6" s="1">
        <v>47</v>
      </c>
      <c r="AK6" s="1">
        <v>26</v>
      </c>
      <c r="AL6" s="1">
        <v>21</v>
      </c>
      <c r="AM6" s="1">
        <v>1</v>
      </c>
      <c r="AN6" s="1">
        <v>58</v>
      </c>
      <c r="AO6" s="1">
        <v>33</v>
      </c>
      <c r="AP6" s="1">
        <v>25</v>
      </c>
      <c r="AQ6" s="1">
        <v>9</v>
      </c>
      <c r="AR6" s="1">
        <v>2</v>
      </c>
      <c r="AS6" s="1">
        <v>7</v>
      </c>
      <c r="AT6" s="1">
        <v>46</v>
      </c>
      <c r="AU6" s="1">
        <v>24</v>
      </c>
      <c r="AV6" s="1">
        <v>22</v>
      </c>
      <c r="AW6" s="1">
        <v>32</v>
      </c>
      <c r="AX6" s="1">
        <v>20</v>
      </c>
      <c r="AY6" s="1">
        <v>12</v>
      </c>
      <c r="AZ6" s="1">
        <v>43</v>
      </c>
      <c r="BA6" s="1">
        <v>31</v>
      </c>
      <c r="BB6" s="1">
        <v>12</v>
      </c>
      <c r="BC6" s="1">
        <v>37</v>
      </c>
      <c r="BD6" s="1">
        <v>20</v>
      </c>
      <c r="BE6" s="1">
        <v>17</v>
      </c>
    </row>
    <row r="7" spans="1:57" x14ac:dyDescent="0.2">
      <c r="A7" s="39">
        <v>2</v>
      </c>
      <c r="B7" s="1">
        <v>576</v>
      </c>
      <c r="C7" s="1">
        <v>310</v>
      </c>
      <c r="D7" s="1">
        <v>266</v>
      </c>
      <c r="E7" s="1">
        <v>32</v>
      </c>
      <c r="F7" s="1">
        <v>17</v>
      </c>
      <c r="G7" s="1">
        <v>15</v>
      </c>
      <c r="H7" s="1">
        <v>10</v>
      </c>
      <c r="I7" s="1">
        <v>7</v>
      </c>
      <c r="J7" s="1">
        <v>3</v>
      </c>
      <c r="K7" s="1">
        <v>30</v>
      </c>
      <c r="L7" s="1">
        <v>18</v>
      </c>
      <c r="M7" s="1">
        <v>12</v>
      </c>
      <c r="N7" s="1">
        <v>20</v>
      </c>
      <c r="O7" s="1">
        <v>6</v>
      </c>
      <c r="P7" s="1">
        <v>14</v>
      </c>
      <c r="Q7" s="1">
        <v>29</v>
      </c>
      <c r="R7" s="1">
        <v>22</v>
      </c>
      <c r="S7" s="1">
        <v>7</v>
      </c>
      <c r="T7" s="1">
        <v>2</v>
      </c>
      <c r="U7" s="1">
        <v>18</v>
      </c>
      <c r="V7" s="1">
        <v>6</v>
      </c>
      <c r="W7" s="1">
        <v>12</v>
      </c>
      <c r="X7" s="1">
        <v>30</v>
      </c>
      <c r="Y7" s="1">
        <v>13</v>
      </c>
      <c r="Z7" s="1">
        <v>17</v>
      </c>
      <c r="AA7" s="1">
        <v>44</v>
      </c>
      <c r="AB7" s="1">
        <v>20</v>
      </c>
      <c r="AC7" s="1">
        <v>24</v>
      </c>
      <c r="AD7" s="1">
        <v>37</v>
      </c>
      <c r="AE7" s="1">
        <v>25</v>
      </c>
      <c r="AF7" s="1">
        <v>12</v>
      </c>
      <c r="AG7" s="1">
        <v>45</v>
      </c>
      <c r="AH7" s="1">
        <v>23</v>
      </c>
      <c r="AI7" s="1">
        <v>22</v>
      </c>
      <c r="AJ7" s="1">
        <v>57</v>
      </c>
      <c r="AK7" s="1">
        <v>29</v>
      </c>
      <c r="AL7" s="1">
        <v>28</v>
      </c>
      <c r="AM7" s="1">
        <v>2</v>
      </c>
      <c r="AN7" s="1">
        <v>60</v>
      </c>
      <c r="AO7" s="1">
        <v>28</v>
      </c>
      <c r="AP7" s="1">
        <v>32</v>
      </c>
      <c r="AQ7" s="1">
        <v>17</v>
      </c>
      <c r="AR7" s="1">
        <v>5</v>
      </c>
      <c r="AS7" s="1">
        <v>12</v>
      </c>
      <c r="AT7" s="1">
        <v>43</v>
      </c>
      <c r="AU7" s="1">
        <v>25</v>
      </c>
      <c r="AV7" s="1">
        <v>18</v>
      </c>
      <c r="AW7" s="1">
        <v>36</v>
      </c>
      <c r="AX7" s="1">
        <v>19</v>
      </c>
      <c r="AY7" s="1">
        <v>17</v>
      </c>
      <c r="AZ7" s="1">
        <v>31</v>
      </c>
      <c r="BA7" s="1">
        <v>25</v>
      </c>
      <c r="BB7" s="1">
        <v>6</v>
      </c>
      <c r="BC7" s="1">
        <v>37</v>
      </c>
      <c r="BD7" s="1">
        <v>22</v>
      </c>
      <c r="BE7" s="1">
        <v>15</v>
      </c>
    </row>
    <row r="8" spans="1:57" x14ac:dyDescent="0.2">
      <c r="A8" s="39">
        <v>3</v>
      </c>
      <c r="B8" s="1">
        <v>606</v>
      </c>
      <c r="C8" s="1">
        <v>328</v>
      </c>
      <c r="D8" s="1">
        <v>278</v>
      </c>
      <c r="E8" s="1">
        <v>35</v>
      </c>
      <c r="F8" s="1">
        <v>17</v>
      </c>
      <c r="G8" s="1">
        <v>18</v>
      </c>
      <c r="H8" s="1">
        <v>14</v>
      </c>
      <c r="I8" s="1">
        <v>9</v>
      </c>
      <c r="J8" s="1">
        <v>5</v>
      </c>
      <c r="K8" s="1">
        <v>24</v>
      </c>
      <c r="L8" s="1">
        <v>12</v>
      </c>
      <c r="M8" s="1">
        <v>12</v>
      </c>
      <c r="N8" s="1">
        <v>22</v>
      </c>
      <c r="O8" s="1">
        <v>7</v>
      </c>
      <c r="P8" s="1">
        <v>15</v>
      </c>
      <c r="Q8" s="1">
        <v>32</v>
      </c>
      <c r="R8" s="1">
        <v>18</v>
      </c>
      <c r="S8" s="1">
        <v>14</v>
      </c>
      <c r="T8" s="1">
        <v>3</v>
      </c>
      <c r="U8" s="1">
        <v>29</v>
      </c>
      <c r="V8" s="1">
        <v>19</v>
      </c>
      <c r="W8" s="1">
        <v>10</v>
      </c>
      <c r="X8" s="1">
        <v>24</v>
      </c>
      <c r="Y8" s="1">
        <v>12</v>
      </c>
      <c r="Z8" s="1">
        <v>12</v>
      </c>
      <c r="AA8" s="1">
        <v>42</v>
      </c>
      <c r="AB8" s="1">
        <v>24</v>
      </c>
      <c r="AC8" s="1">
        <v>18</v>
      </c>
      <c r="AD8" s="1">
        <v>29</v>
      </c>
      <c r="AE8" s="1">
        <v>15</v>
      </c>
      <c r="AF8" s="1">
        <v>14</v>
      </c>
      <c r="AG8" s="1">
        <v>58</v>
      </c>
      <c r="AH8" s="1">
        <v>32</v>
      </c>
      <c r="AI8" s="1">
        <v>26</v>
      </c>
      <c r="AJ8" s="1">
        <v>52</v>
      </c>
      <c r="AK8" s="1">
        <v>30</v>
      </c>
      <c r="AL8" s="1">
        <v>22</v>
      </c>
      <c r="AM8" s="1">
        <v>3</v>
      </c>
      <c r="AN8" s="1">
        <v>63</v>
      </c>
      <c r="AO8" s="1">
        <v>39</v>
      </c>
      <c r="AP8" s="1">
        <v>24</v>
      </c>
      <c r="AQ8" s="1">
        <v>11</v>
      </c>
      <c r="AR8" s="1">
        <v>8</v>
      </c>
      <c r="AS8" s="1">
        <v>3</v>
      </c>
      <c r="AT8" s="1">
        <v>42</v>
      </c>
      <c r="AU8" s="1">
        <v>22</v>
      </c>
      <c r="AV8" s="1">
        <v>20</v>
      </c>
      <c r="AW8" s="1">
        <v>38</v>
      </c>
      <c r="AX8" s="1">
        <v>19</v>
      </c>
      <c r="AY8" s="1">
        <v>19</v>
      </c>
      <c r="AZ8" s="1">
        <v>37</v>
      </c>
      <c r="BA8" s="1">
        <v>23</v>
      </c>
      <c r="BB8" s="1">
        <v>14</v>
      </c>
      <c r="BC8" s="1">
        <v>54</v>
      </c>
      <c r="BD8" s="1">
        <v>22</v>
      </c>
      <c r="BE8" s="1">
        <v>32</v>
      </c>
    </row>
    <row r="9" spans="1:57" x14ac:dyDescent="0.2">
      <c r="A9" s="39">
        <v>4</v>
      </c>
      <c r="B9" s="1">
        <v>601</v>
      </c>
      <c r="C9" s="1">
        <v>318</v>
      </c>
      <c r="D9" s="1">
        <v>283</v>
      </c>
      <c r="E9" s="1">
        <v>56</v>
      </c>
      <c r="F9" s="1">
        <v>28</v>
      </c>
      <c r="G9" s="1">
        <v>28</v>
      </c>
      <c r="H9" s="1">
        <v>13</v>
      </c>
      <c r="I9" s="1">
        <v>5</v>
      </c>
      <c r="J9" s="1">
        <v>8</v>
      </c>
      <c r="K9" s="1">
        <v>26</v>
      </c>
      <c r="L9" s="1">
        <v>13</v>
      </c>
      <c r="M9" s="1">
        <v>13</v>
      </c>
      <c r="N9" s="1">
        <v>19</v>
      </c>
      <c r="O9" s="1">
        <v>11</v>
      </c>
      <c r="P9" s="1">
        <v>8</v>
      </c>
      <c r="Q9" s="1">
        <v>23</v>
      </c>
      <c r="R9" s="1">
        <v>12</v>
      </c>
      <c r="S9" s="1">
        <v>11</v>
      </c>
      <c r="T9" s="1">
        <v>4</v>
      </c>
      <c r="U9" s="1">
        <v>33</v>
      </c>
      <c r="V9" s="1">
        <v>18</v>
      </c>
      <c r="W9" s="1">
        <v>15</v>
      </c>
      <c r="X9" s="1">
        <v>21</v>
      </c>
      <c r="Y9" s="1">
        <v>11</v>
      </c>
      <c r="Z9" s="1">
        <v>10</v>
      </c>
      <c r="AA9" s="1">
        <v>48</v>
      </c>
      <c r="AB9" s="1">
        <v>29</v>
      </c>
      <c r="AC9" s="1">
        <v>19</v>
      </c>
      <c r="AD9" s="1">
        <v>35</v>
      </c>
      <c r="AE9" s="1">
        <v>18</v>
      </c>
      <c r="AF9" s="1">
        <v>17</v>
      </c>
      <c r="AG9" s="1">
        <v>40</v>
      </c>
      <c r="AH9" s="1">
        <v>23</v>
      </c>
      <c r="AI9" s="1">
        <v>17</v>
      </c>
      <c r="AJ9" s="1">
        <v>56</v>
      </c>
      <c r="AK9" s="1">
        <v>32</v>
      </c>
      <c r="AL9" s="1">
        <v>24</v>
      </c>
      <c r="AM9" s="1">
        <v>4</v>
      </c>
      <c r="AN9" s="1">
        <v>45</v>
      </c>
      <c r="AO9" s="1">
        <v>20</v>
      </c>
      <c r="AP9" s="1">
        <v>25</v>
      </c>
      <c r="AQ9" s="1">
        <v>19</v>
      </c>
      <c r="AR9" s="1">
        <v>11</v>
      </c>
      <c r="AS9" s="1">
        <v>8</v>
      </c>
      <c r="AT9" s="1">
        <v>34</v>
      </c>
      <c r="AU9" s="1">
        <v>18</v>
      </c>
      <c r="AV9" s="1">
        <v>16</v>
      </c>
      <c r="AW9" s="1">
        <v>50</v>
      </c>
      <c r="AX9" s="1">
        <v>22</v>
      </c>
      <c r="AY9" s="1">
        <v>28</v>
      </c>
      <c r="AZ9" s="1">
        <v>39</v>
      </c>
      <c r="BA9" s="1">
        <v>25</v>
      </c>
      <c r="BB9" s="1">
        <v>14</v>
      </c>
      <c r="BC9" s="1">
        <v>44</v>
      </c>
      <c r="BD9" s="1">
        <v>22</v>
      </c>
      <c r="BE9" s="1">
        <v>22</v>
      </c>
    </row>
    <row r="10" spans="1:57" x14ac:dyDescent="0.2">
      <c r="A10" s="39">
        <v>5</v>
      </c>
      <c r="B10" s="1">
        <v>661</v>
      </c>
      <c r="C10" s="1">
        <v>349</v>
      </c>
      <c r="D10" s="1">
        <v>312</v>
      </c>
      <c r="E10" s="1">
        <v>48</v>
      </c>
      <c r="F10" s="1">
        <v>26</v>
      </c>
      <c r="G10" s="1">
        <v>22</v>
      </c>
      <c r="H10" s="1">
        <v>13</v>
      </c>
      <c r="I10" s="1">
        <v>4</v>
      </c>
      <c r="J10" s="1">
        <v>9</v>
      </c>
      <c r="K10" s="1">
        <v>27</v>
      </c>
      <c r="L10" s="1">
        <v>15</v>
      </c>
      <c r="M10" s="1">
        <v>12</v>
      </c>
      <c r="N10" s="1">
        <v>21</v>
      </c>
      <c r="O10" s="1">
        <v>14</v>
      </c>
      <c r="P10" s="1">
        <v>7</v>
      </c>
      <c r="Q10" s="1">
        <v>30</v>
      </c>
      <c r="R10" s="1">
        <v>17</v>
      </c>
      <c r="S10" s="1">
        <v>13</v>
      </c>
      <c r="T10" s="1">
        <v>5</v>
      </c>
      <c r="U10" s="1">
        <v>40</v>
      </c>
      <c r="V10" s="1">
        <v>13</v>
      </c>
      <c r="W10" s="1">
        <v>27</v>
      </c>
      <c r="X10" s="1">
        <v>25</v>
      </c>
      <c r="Y10" s="1">
        <v>12</v>
      </c>
      <c r="Z10" s="1">
        <v>13</v>
      </c>
      <c r="AA10" s="1">
        <v>58</v>
      </c>
      <c r="AB10" s="1">
        <v>35</v>
      </c>
      <c r="AC10" s="1">
        <v>23</v>
      </c>
      <c r="AD10" s="1">
        <v>36</v>
      </c>
      <c r="AE10" s="1">
        <v>18</v>
      </c>
      <c r="AF10" s="1">
        <v>18</v>
      </c>
      <c r="AG10" s="1">
        <v>57</v>
      </c>
      <c r="AH10" s="1">
        <v>31</v>
      </c>
      <c r="AI10" s="1">
        <v>26</v>
      </c>
      <c r="AJ10" s="1">
        <v>61</v>
      </c>
      <c r="AK10" s="1">
        <v>27</v>
      </c>
      <c r="AL10" s="1">
        <v>34</v>
      </c>
      <c r="AM10" s="1">
        <v>5</v>
      </c>
      <c r="AN10" s="1">
        <v>49</v>
      </c>
      <c r="AO10" s="1">
        <v>28</v>
      </c>
      <c r="AP10" s="1">
        <v>21</v>
      </c>
      <c r="AQ10" s="1">
        <v>16</v>
      </c>
      <c r="AR10" s="1">
        <v>11</v>
      </c>
      <c r="AS10" s="1">
        <v>5</v>
      </c>
      <c r="AT10" s="1">
        <v>45</v>
      </c>
      <c r="AU10" s="1">
        <v>24</v>
      </c>
      <c r="AV10" s="1">
        <v>21</v>
      </c>
      <c r="AW10" s="1">
        <v>52</v>
      </c>
      <c r="AX10" s="1">
        <v>33</v>
      </c>
      <c r="AY10" s="1">
        <v>19</v>
      </c>
      <c r="AZ10" s="1">
        <v>33</v>
      </c>
      <c r="BA10" s="1">
        <v>20</v>
      </c>
      <c r="BB10" s="1">
        <v>13</v>
      </c>
      <c r="BC10" s="1">
        <v>50</v>
      </c>
      <c r="BD10" s="1">
        <v>21</v>
      </c>
      <c r="BE10" s="1">
        <v>29</v>
      </c>
    </row>
    <row r="11" spans="1:57" x14ac:dyDescent="0.2">
      <c r="A11" s="39">
        <v>6</v>
      </c>
      <c r="B11" s="1">
        <v>643</v>
      </c>
      <c r="C11" s="1">
        <v>333</v>
      </c>
      <c r="D11" s="1">
        <v>310</v>
      </c>
      <c r="E11" s="1">
        <v>43</v>
      </c>
      <c r="F11" s="1">
        <v>27</v>
      </c>
      <c r="G11" s="1">
        <v>16</v>
      </c>
      <c r="H11" s="1">
        <v>11</v>
      </c>
      <c r="I11" s="1">
        <v>5</v>
      </c>
      <c r="J11" s="1">
        <v>6</v>
      </c>
      <c r="K11" s="1">
        <v>26</v>
      </c>
      <c r="L11" s="1">
        <v>14</v>
      </c>
      <c r="M11" s="1">
        <v>12</v>
      </c>
      <c r="N11" s="1">
        <v>23</v>
      </c>
      <c r="O11" s="1">
        <v>7</v>
      </c>
      <c r="P11" s="1">
        <v>16</v>
      </c>
      <c r="Q11" s="1">
        <v>32</v>
      </c>
      <c r="R11" s="1">
        <v>17</v>
      </c>
      <c r="S11" s="1">
        <v>15</v>
      </c>
      <c r="T11" s="1">
        <v>6</v>
      </c>
      <c r="U11" s="1">
        <v>30</v>
      </c>
      <c r="V11" s="1">
        <v>20</v>
      </c>
      <c r="W11" s="1">
        <v>10</v>
      </c>
      <c r="X11" s="1">
        <v>32</v>
      </c>
      <c r="Y11" s="1">
        <v>18</v>
      </c>
      <c r="Z11" s="1">
        <v>14</v>
      </c>
      <c r="AA11" s="1">
        <v>68</v>
      </c>
      <c r="AB11" s="1">
        <v>34</v>
      </c>
      <c r="AC11" s="1">
        <v>34</v>
      </c>
      <c r="AD11" s="1">
        <v>27</v>
      </c>
      <c r="AE11" s="1">
        <v>12</v>
      </c>
      <c r="AF11" s="1">
        <v>15</v>
      </c>
      <c r="AG11" s="1">
        <v>52</v>
      </c>
      <c r="AH11" s="1">
        <v>31</v>
      </c>
      <c r="AI11" s="1">
        <v>21</v>
      </c>
      <c r="AJ11" s="1">
        <v>59</v>
      </c>
      <c r="AK11" s="1">
        <v>32</v>
      </c>
      <c r="AL11" s="1">
        <v>27</v>
      </c>
      <c r="AM11" s="1">
        <v>6</v>
      </c>
      <c r="AN11" s="1">
        <v>66</v>
      </c>
      <c r="AO11" s="1">
        <v>33</v>
      </c>
      <c r="AP11" s="1">
        <v>33</v>
      </c>
      <c r="AQ11" s="1">
        <v>17</v>
      </c>
      <c r="AR11" s="1">
        <v>10</v>
      </c>
      <c r="AS11" s="1">
        <v>7</v>
      </c>
      <c r="AT11" s="1">
        <v>36</v>
      </c>
      <c r="AU11" s="1">
        <v>18</v>
      </c>
      <c r="AV11" s="1">
        <v>18</v>
      </c>
      <c r="AW11" s="1">
        <v>45</v>
      </c>
      <c r="AX11" s="1">
        <v>19</v>
      </c>
      <c r="AY11" s="1">
        <v>26</v>
      </c>
      <c r="AZ11" s="1">
        <v>38</v>
      </c>
      <c r="BA11" s="1">
        <v>16</v>
      </c>
      <c r="BB11" s="1">
        <v>22</v>
      </c>
      <c r="BC11" s="1">
        <v>38</v>
      </c>
      <c r="BD11" s="1">
        <v>20</v>
      </c>
      <c r="BE11" s="1">
        <v>18</v>
      </c>
    </row>
    <row r="12" spans="1:57" x14ac:dyDescent="0.2">
      <c r="A12" s="39">
        <v>7</v>
      </c>
      <c r="B12" s="1">
        <v>620</v>
      </c>
      <c r="C12" s="1">
        <v>324</v>
      </c>
      <c r="D12" s="1">
        <v>296</v>
      </c>
      <c r="E12" s="1">
        <v>40</v>
      </c>
      <c r="F12" s="1">
        <v>22</v>
      </c>
      <c r="G12" s="1">
        <v>18</v>
      </c>
      <c r="H12" s="1">
        <v>11</v>
      </c>
      <c r="I12" s="1">
        <v>7</v>
      </c>
      <c r="J12" s="1">
        <v>4</v>
      </c>
      <c r="K12" s="1">
        <v>36</v>
      </c>
      <c r="L12" s="1">
        <v>22</v>
      </c>
      <c r="M12" s="1">
        <v>14</v>
      </c>
      <c r="N12" s="1">
        <v>24</v>
      </c>
      <c r="O12" s="1">
        <v>12</v>
      </c>
      <c r="P12" s="1">
        <v>12</v>
      </c>
      <c r="Q12" s="1">
        <v>33</v>
      </c>
      <c r="R12" s="1">
        <v>18</v>
      </c>
      <c r="S12" s="1">
        <v>15</v>
      </c>
      <c r="T12" s="1">
        <v>7</v>
      </c>
      <c r="U12" s="1">
        <v>45</v>
      </c>
      <c r="V12" s="1">
        <v>23</v>
      </c>
      <c r="W12" s="1">
        <v>22</v>
      </c>
      <c r="X12" s="1">
        <v>41</v>
      </c>
      <c r="Y12" s="1">
        <v>19</v>
      </c>
      <c r="Z12" s="1">
        <v>22</v>
      </c>
      <c r="AA12" s="1">
        <v>48</v>
      </c>
      <c r="AB12" s="1">
        <v>24</v>
      </c>
      <c r="AC12" s="1">
        <v>24</v>
      </c>
      <c r="AD12" s="1">
        <v>28</v>
      </c>
      <c r="AE12" s="1">
        <v>17</v>
      </c>
      <c r="AF12" s="1">
        <v>11</v>
      </c>
      <c r="AG12" s="1">
        <v>44</v>
      </c>
      <c r="AH12" s="1">
        <v>19</v>
      </c>
      <c r="AI12" s="1">
        <v>25</v>
      </c>
      <c r="AJ12" s="1">
        <v>49</v>
      </c>
      <c r="AK12" s="1">
        <v>25</v>
      </c>
      <c r="AL12" s="1">
        <v>24</v>
      </c>
      <c r="AM12" s="1">
        <v>7</v>
      </c>
      <c r="AN12" s="1">
        <v>49</v>
      </c>
      <c r="AO12" s="1">
        <v>24</v>
      </c>
      <c r="AP12" s="1">
        <v>25</v>
      </c>
      <c r="AQ12" s="1">
        <v>13</v>
      </c>
      <c r="AR12" s="1">
        <v>8</v>
      </c>
      <c r="AS12" s="1">
        <v>5</v>
      </c>
      <c r="AT12" s="1">
        <v>44</v>
      </c>
      <c r="AU12" s="1">
        <v>24</v>
      </c>
      <c r="AV12" s="1">
        <v>20</v>
      </c>
      <c r="AW12" s="1">
        <v>44</v>
      </c>
      <c r="AX12" s="1">
        <v>25</v>
      </c>
      <c r="AY12" s="1">
        <v>19</v>
      </c>
      <c r="AZ12" s="1">
        <v>29</v>
      </c>
      <c r="BA12" s="1">
        <v>9</v>
      </c>
      <c r="BB12" s="1">
        <v>20</v>
      </c>
      <c r="BC12" s="1">
        <v>42</v>
      </c>
      <c r="BD12" s="1">
        <v>26</v>
      </c>
      <c r="BE12" s="1">
        <v>16</v>
      </c>
    </row>
    <row r="13" spans="1:57" x14ac:dyDescent="0.2">
      <c r="A13" s="39">
        <v>8</v>
      </c>
      <c r="B13" s="1">
        <v>588</v>
      </c>
      <c r="C13" s="1">
        <v>306</v>
      </c>
      <c r="D13" s="1">
        <v>282</v>
      </c>
      <c r="E13" s="1">
        <v>42</v>
      </c>
      <c r="F13" s="1">
        <v>16</v>
      </c>
      <c r="G13" s="1">
        <v>26</v>
      </c>
      <c r="H13" s="1">
        <v>13</v>
      </c>
      <c r="I13" s="1">
        <v>7</v>
      </c>
      <c r="J13" s="1">
        <v>6</v>
      </c>
      <c r="K13" s="1">
        <v>30</v>
      </c>
      <c r="L13" s="1">
        <v>16</v>
      </c>
      <c r="M13" s="1">
        <v>14</v>
      </c>
      <c r="N13" s="1">
        <v>23</v>
      </c>
      <c r="O13" s="1">
        <v>11</v>
      </c>
      <c r="P13" s="1">
        <v>12</v>
      </c>
      <c r="Q13" s="1">
        <v>24</v>
      </c>
      <c r="R13" s="1">
        <v>10</v>
      </c>
      <c r="S13" s="1">
        <v>14</v>
      </c>
      <c r="T13" s="1">
        <v>8</v>
      </c>
      <c r="U13" s="1">
        <v>39</v>
      </c>
      <c r="V13" s="1">
        <v>15</v>
      </c>
      <c r="W13" s="1">
        <v>24</v>
      </c>
      <c r="X13" s="1">
        <v>26</v>
      </c>
      <c r="Y13" s="1">
        <v>9</v>
      </c>
      <c r="Z13" s="1">
        <v>17</v>
      </c>
      <c r="AA13" s="1">
        <v>50</v>
      </c>
      <c r="AB13" s="1">
        <v>31</v>
      </c>
      <c r="AC13" s="1">
        <v>19</v>
      </c>
      <c r="AD13" s="1">
        <v>21</v>
      </c>
      <c r="AE13" s="1">
        <v>16</v>
      </c>
      <c r="AF13" s="1">
        <v>5</v>
      </c>
      <c r="AG13" s="1">
        <v>44</v>
      </c>
      <c r="AH13" s="1">
        <v>28</v>
      </c>
      <c r="AI13" s="1">
        <v>16</v>
      </c>
      <c r="AJ13" s="1">
        <v>45</v>
      </c>
      <c r="AK13" s="1">
        <v>25</v>
      </c>
      <c r="AL13" s="1">
        <v>20</v>
      </c>
      <c r="AM13" s="1">
        <v>8</v>
      </c>
      <c r="AN13" s="1">
        <v>60</v>
      </c>
      <c r="AO13" s="1">
        <v>32</v>
      </c>
      <c r="AP13" s="1">
        <v>28</v>
      </c>
      <c r="AQ13" s="1">
        <v>20</v>
      </c>
      <c r="AR13" s="1">
        <v>11</v>
      </c>
      <c r="AS13" s="1">
        <v>9</v>
      </c>
      <c r="AT13" s="1">
        <v>41</v>
      </c>
      <c r="AU13" s="1">
        <v>20</v>
      </c>
      <c r="AV13" s="1">
        <v>21</v>
      </c>
      <c r="AW13" s="1">
        <v>41</v>
      </c>
      <c r="AX13" s="1">
        <v>22</v>
      </c>
      <c r="AY13" s="1">
        <v>19</v>
      </c>
      <c r="AZ13" s="1">
        <v>29</v>
      </c>
      <c r="BA13" s="1">
        <v>15</v>
      </c>
      <c r="BB13" s="1">
        <v>14</v>
      </c>
      <c r="BC13" s="1">
        <v>40</v>
      </c>
      <c r="BD13" s="1">
        <v>22</v>
      </c>
      <c r="BE13" s="1">
        <v>18</v>
      </c>
    </row>
    <row r="14" spans="1:57" x14ac:dyDescent="0.2">
      <c r="A14" s="39">
        <v>9</v>
      </c>
      <c r="B14" s="1">
        <v>584</v>
      </c>
      <c r="C14" s="1">
        <v>309</v>
      </c>
      <c r="D14" s="1">
        <v>275</v>
      </c>
      <c r="E14" s="1">
        <v>50</v>
      </c>
      <c r="F14" s="1">
        <v>29</v>
      </c>
      <c r="G14" s="1">
        <v>21</v>
      </c>
      <c r="H14" s="1">
        <v>7</v>
      </c>
      <c r="I14" s="1">
        <v>3</v>
      </c>
      <c r="J14" s="1">
        <v>4</v>
      </c>
      <c r="K14" s="1">
        <v>30</v>
      </c>
      <c r="L14" s="1">
        <v>19</v>
      </c>
      <c r="M14" s="1">
        <v>11</v>
      </c>
      <c r="N14" s="1">
        <v>14</v>
      </c>
      <c r="O14" s="1">
        <v>6</v>
      </c>
      <c r="P14" s="1">
        <v>8</v>
      </c>
      <c r="Q14" s="1">
        <v>27</v>
      </c>
      <c r="R14" s="1">
        <v>15</v>
      </c>
      <c r="S14" s="1">
        <v>12</v>
      </c>
      <c r="T14" s="1">
        <v>9</v>
      </c>
      <c r="U14" s="1">
        <v>39</v>
      </c>
      <c r="V14" s="1">
        <v>19</v>
      </c>
      <c r="W14" s="1">
        <v>20</v>
      </c>
      <c r="X14" s="1">
        <v>24</v>
      </c>
      <c r="Y14" s="1">
        <v>11</v>
      </c>
      <c r="Z14" s="1">
        <v>13</v>
      </c>
      <c r="AA14" s="1">
        <v>54</v>
      </c>
      <c r="AB14" s="1">
        <v>30</v>
      </c>
      <c r="AC14" s="1">
        <v>24</v>
      </c>
      <c r="AD14" s="1">
        <v>23</v>
      </c>
      <c r="AE14" s="1">
        <v>9</v>
      </c>
      <c r="AF14" s="1">
        <v>14</v>
      </c>
      <c r="AG14" s="1">
        <v>42</v>
      </c>
      <c r="AH14" s="1">
        <v>22</v>
      </c>
      <c r="AI14" s="1">
        <v>20</v>
      </c>
      <c r="AJ14" s="1">
        <v>58</v>
      </c>
      <c r="AK14" s="1">
        <v>31</v>
      </c>
      <c r="AL14" s="1">
        <v>27</v>
      </c>
      <c r="AM14" s="1">
        <v>9</v>
      </c>
      <c r="AN14" s="1">
        <v>59</v>
      </c>
      <c r="AO14" s="1">
        <v>28</v>
      </c>
      <c r="AP14" s="1">
        <v>31</v>
      </c>
      <c r="AQ14" s="1">
        <v>23</v>
      </c>
      <c r="AR14" s="1">
        <v>14</v>
      </c>
      <c r="AS14" s="1">
        <v>9</v>
      </c>
      <c r="AT14" s="1">
        <v>24</v>
      </c>
      <c r="AU14" s="1">
        <v>18</v>
      </c>
      <c r="AV14" s="1">
        <v>6</v>
      </c>
      <c r="AW14" s="1">
        <v>38</v>
      </c>
      <c r="AX14" s="1">
        <v>18</v>
      </c>
      <c r="AY14" s="1">
        <v>20</v>
      </c>
      <c r="AZ14" s="1">
        <v>32</v>
      </c>
      <c r="BA14" s="1">
        <v>17</v>
      </c>
      <c r="BB14" s="1">
        <v>15</v>
      </c>
      <c r="BC14" s="1">
        <v>40</v>
      </c>
      <c r="BD14" s="1">
        <v>20</v>
      </c>
      <c r="BE14" s="1">
        <v>20</v>
      </c>
    </row>
    <row r="15" spans="1:57" x14ac:dyDescent="0.2">
      <c r="A15" s="39">
        <v>10</v>
      </c>
      <c r="B15" s="1">
        <v>563</v>
      </c>
      <c r="C15" s="1">
        <v>292</v>
      </c>
      <c r="D15" s="1">
        <v>271</v>
      </c>
      <c r="E15" s="1">
        <v>40</v>
      </c>
      <c r="F15" s="1">
        <v>20</v>
      </c>
      <c r="G15" s="1">
        <v>20</v>
      </c>
      <c r="H15" s="1">
        <v>10</v>
      </c>
      <c r="I15" s="1">
        <v>6</v>
      </c>
      <c r="J15" s="1">
        <v>4</v>
      </c>
      <c r="K15" s="1">
        <v>14</v>
      </c>
      <c r="L15" s="1">
        <v>7</v>
      </c>
      <c r="M15" s="1">
        <v>7</v>
      </c>
      <c r="N15" s="1">
        <v>16</v>
      </c>
      <c r="O15" s="1">
        <v>5</v>
      </c>
      <c r="P15" s="1">
        <v>11</v>
      </c>
      <c r="Q15" s="1">
        <v>33</v>
      </c>
      <c r="R15" s="1">
        <v>17</v>
      </c>
      <c r="S15" s="1">
        <v>16</v>
      </c>
      <c r="T15" s="1">
        <v>10</v>
      </c>
      <c r="U15" s="1">
        <v>28</v>
      </c>
      <c r="V15" s="1">
        <v>15</v>
      </c>
      <c r="W15" s="1">
        <v>13</v>
      </c>
      <c r="X15" s="1">
        <v>18</v>
      </c>
      <c r="Y15" s="1">
        <v>9</v>
      </c>
      <c r="Z15" s="1">
        <v>9</v>
      </c>
      <c r="AA15" s="1">
        <v>64</v>
      </c>
      <c r="AB15" s="1">
        <v>30</v>
      </c>
      <c r="AC15" s="1">
        <v>34</v>
      </c>
      <c r="AD15" s="1">
        <v>17</v>
      </c>
      <c r="AE15" s="1">
        <v>8</v>
      </c>
      <c r="AF15" s="1">
        <v>9</v>
      </c>
      <c r="AG15" s="1">
        <v>55</v>
      </c>
      <c r="AH15" s="1">
        <v>24</v>
      </c>
      <c r="AI15" s="1">
        <v>31</v>
      </c>
      <c r="AJ15" s="1">
        <v>52</v>
      </c>
      <c r="AK15" s="1">
        <v>27</v>
      </c>
      <c r="AL15" s="1">
        <v>25</v>
      </c>
      <c r="AM15" s="1">
        <v>10</v>
      </c>
      <c r="AN15" s="1">
        <v>63</v>
      </c>
      <c r="AO15" s="1">
        <v>40</v>
      </c>
      <c r="AP15" s="1">
        <v>23</v>
      </c>
      <c r="AQ15" s="1">
        <v>13</v>
      </c>
      <c r="AR15" s="1">
        <v>10</v>
      </c>
      <c r="AS15" s="1">
        <v>3</v>
      </c>
      <c r="AT15" s="1">
        <v>32</v>
      </c>
      <c r="AU15" s="1">
        <v>19</v>
      </c>
      <c r="AV15" s="1">
        <v>13</v>
      </c>
      <c r="AW15" s="1">
        <v>34</v>
      </c>
      <c r="AX15" s="1">
        <v>17</v>
      </c>
      <c r="AY15" s="1">
        <v>17</v>
      </c>
      <c r="AZ15" s="1">
        <v>31</v>
      </c>
      <c r="BA15" s="1">
        <v>14</v>
      </c>
      <c r="BB15" s="1">
        <v>17</v>
      </c>
      <c r="BC15" s="1">
        <v>43</v>
      </c>
      <c r="BD15" s="1">
        <v>24</v>
      </c>
      <c r="BE15" s="1">
        <v>19</v>
      </c>
    </row>
    <row r="16" spans="1:57" x14ac:dyDescent="0.2">
      <c r="A16" s="39">
        <v>11</v>
      </c>
      <c r="B16" s="1">
        <v>523</v>
      </c>
      <c r="C16" s="1">
        <v>251</v>
      </c>
      <c r="D16" s="1">
        <v>272</v>
      </c>
      <c r="E16" s="1">
        <v>39</v>
      </c>
      <c r="F16" s="1">
        <v>19</v>
      </c>
      <c r="G16" s="1">
        <v>20</v>
      </c>
      <c r="H16" s="1">
        <v>8</v>
      </c>
      <c r="I16" s="1">
        <v>5</v>
      </c>
      <c r="J16" s="1">
        <v>3</v>
      </c>
      <c r="K16" s="1">
        <v>21</v>
      </c>
      <c r="L16" s="1">
        <v>9</v>
      </c>
      <c r="M16" s="1">
        <v>12</v>
      </c>
      <c r="N16" s="1">
        <v>14</v>
      </c>
      <c r="O16" s="1">
        <v>7</v>
      </c>
      <c r="P16" s="1">
        <v>7</v>
      </c>
      <c r="Q16" s="1">
        <v>26</v>
      </c>
      <c r="R16" s="1">
        <v>10</v>
      </c>
      <c r="S16" s="1">
        <v>16</v>
      </c>
      <c r="T16" s="1">
        <v>11</v>
      </c>
      <c r="U16" s="1">
        <v>29</v>
      </c>
      <c r="V16" s="1">
        <v>20</v>
      </c>
      <c r="W16" s="1">
        <v>9</v>
      </c>
      <c r="X16" s="1">
        <v>23</v>
      </c>
      <c r="Y16" s="1">
        <v>8</v>
      </c>
      <c r="Z16" s="1">
        <v>15</v>
      </c>
      <c r="AA16" s="1">
        <v>57</v>
      </c>
      <c r="AB16" s="1">
        <v>29</v>
      </c>
      <c r="AC16" s="1">
        <v>28</v>
      </c>
      <c r="AD16" s="1">
        <v>30</v>
      </c>
      <c r="AE16" s="1">
        <v>12</v>
      </c>
      <c r="AF16" s="1">
        <v>18</v>
      </c>
      <c r="AG16" s="1">
        <v>48</v>
      </c>
      <c r="AH16" s="1">
        <v>22</v>
      </c>
      <c r="AI16" s="1">
        <v>26</v>
      </c>
      <c r="AJ16" s="1">
        <v>33</v>
      </c>
      <c r="AK16" s="1">
        <v>22</v>
      </c>
      <c r="AL16" s="1">
        <v>11</v>
      </c>
      <c r="AM16" s="1">
        <v>11</v>
      </c>
      <c r="AN16" s="1">
        <v>49</v>
      </c>
      <c r="AO16" s="1">
        <v>30</v>
      </c>
      <c r="AP16" s="1">
        <v>19</v>
      </c>
      <c r="AQ16" s="1">
        <v>10</v>
      </c>
      <c r="AR16" s="1">
        <v>6</v>
      </c>
      <c r="AS16" s="1">
        <v>4</v>
      </c>
      <c r="AT16" s="1">
        <v>30</v>
      </c>
      <c r="AU16" s="1">
        <v>11</v>
      </c>
      <c r="AV16" s="1">
        <v>19</v>
      </c>
      <c r="AW16" s="1">
        <v>39</v>
      </c>
      <c r="AX16" s="1">
        <v>12</v>
      </c>
      <c r="AY16" s="1">
        <v>27</v>
      </c>
      <c r="AZ16" s="1">
        <v>28</v>
      </c>
      <c r="BA16" s="1">
        <v>14</v>
      </c>
      <c r="BB16" s="1">
        <v>14</v>
      </c>
      <c r="BC16" s="1">
        <v>39</v>
      </c>
      <c r="BD16" s="1">
        <v>15</v>
      </c>
      <c r="BE16" s="1">
        <v>24</v>
      </c>
    </row>
    <row r="17" spans="1:57" x14ac:dyDescent="0.2">
      <c r="A17" s="39">
        <v>12</v>
      </c>
      <c r="B17" s="1">
        <v>526</v>
      </c>
      <c r="C17" s="1">
        <v>276</v>
      </c>
      <c r="D17" s="1">
        <v>250</v>
      </c>
      <c r="E17" s="1">
        <v>36</v>
      </c>
      <c r="F17" s="1">
        <v>16</v>
      </c>
      <c r="G17" s="1">
        <v>20</v>
      </c>
      <c r="H17" s="1">
        <v>9</v>
      </c>
      <c r="I17" s="1">
        <v>4</v>
      </c>
      <c r="J17" s="1">
        <v>5</v>
      </c>
      <c r="K17" s="1">
        <v>23</v>
      </c>
      <c r="L17" s="1">
        <v>13</v>
      </c>
      <c r="M17" s="1">
        <v>10</v>
      </c>
      <c r="N17" s="1">
        <v>25</v>
      </c>
      <c r="O17" s="1">
        <v>10</v>
      </c>
      <c r="P17" s="1">
        <v>15</v>
      </c>
      <c r="Q17" s="1">
        <v>30</v>
      </c>
      <c r="R17" s="1">
        <v>18</v>
      </c>
      <c r="S17" s="1">
        <v>12</v>
      </c>
      <c r="T17" s="1">
        <v>12</v>
      </c>
      <c r="U17" s="1">
        <v>40</v>
      </c>
      <c r="V17" s="1">
        <v>14</v>
      </c>
      <c r="W17" s="1">
        <v>26</v>
      </c>
      <c r="X17" s="1">
        <v>20</v>
      </c>
      <c r="Y17" s="1">
        <v>9</v>
      </c>
      <c r="Z17" s="1">
        <v>11</v>
      </c>
      <c r="AA17" s="1">
        <v>56</v>
      </c>
      <c r="AB17" s="1">
        <v>29</v>
      </c>
      <c r="AC17" s="1">
        <v>27</v>
      </c>
      <c r="AD17" s="1">
        <v>29</v>
      </c>
      <c r="AE17" s="1">
        <v>19</v>
      </c>
      <c r="AF17" s="1">
        <v>10</v>
      </c>
      <c r="AG17" s="1">
        <v>32</v>
      </c>
      <c r="AH17" s="1">
        <v>17</v>
      </c>
      <c r="AI17" s="1">
        <v>15</v>
      </c>
      <c r="AJ17" s="1">
        <v>42</v>
      </c>
      <c r="AK17" s="1">
        <v>26</v>
      </c>
      <c r="AL17" s="1">
        <v>16</v>
      </c>
      <c r="AM17" s="1">
        <v>12</v>
      </c>
      <c r="AN17" s="1">
        <v>47</v>
      </c>
      <c r="AO17" s="1">
        <v>27</v>
      </c>
      <c r="AP17" s="1">
        <v>20</v>
      </c>
      <c r="AQ17" s="1">
        <v>12</v>
      </c>
      <c r="AR17" s="1">
        <v>7</v>
      </c>
      <c r="AS17" s="1">
        <v>5</v>
      </c>
      <c r="AT17" s="1">
        <v>33</v>
      </c>
      <c r="AU17" s="1">
        <v>18</v>
      </c>
      <c r="AV17" s="1">
        <v>15</v>
      </c>
      <c r="AW17" s="1">
        <v>21</v>
      </c>
      <c r="AX17" s="1">
        <v>11</v>
      </c>
      <c r="AY17" s="1">
        <v>10</v>
      </c>
      <c r="AZ17" s="1">
        <v>35</v>
      </c>
      <c r="BA17" s="1">
        <v>20</v>
      </c>
      <c r="BB17" s="1">
        <v>15</v>
      </c>
      <c r="BC17" s="1">
        <v>36</v>
      </c>
      <c r="BD17" s="1">
        <v>18</v>
      </c>
      <c r="BE17" s="1">
        <v>18</v>
      </c>
    </row>
    <row r="18" spans="1:57" x14ac:dyDescent="0.2">
      <c r="A18" s="39">
        <v>13</v>
      </c>
      <c r="B18" s="1">
        <v>496</v>
      </c>
      <c r="C18" s="1">
        <v>261</v>
      </c>
      <c r="D18" s="1">
        <v>235</v>
      </c>
      <c r="E18" s="1">
        <v>32</v>
      </c>
      <c r="F18" s="1">
        <v>16</v>
      </c>
      <c r="G18" s="1">
        <v>16</v>
      </c>
      <c r="H18" s="1">
        <v>6</v>
      </c>
      <c r="I18" s="1">
        <v>2</v>
      </c>
      <c r="J18" s="1">
        <v>4</v>
      </c>
      <c r="K18" s="1">
        <v>17</v>
      </c>
      <c r="L18" s="1">
        <v>9</v>
      </c>
      <c r="M18" s="1">
        <v>8</v>
      </c>
      <c r="N18" s="1">
        <v>22</v>
      </c>
      <c r="O18" s="1">
        <v>12</v>
      </c>
      <c r="P18" s="1">
        <v>10</v>
      </c>
      <c r="Q18" s="1">
        <v>26</v>
      </c>
      <c r="R18" s="1">
        <v>13</v>
      </c>
      <c r="S18" s="1">
        <v>13</v>
      </c>
      <c r="T18" s="1">
        <v>13</v>
      </c>
      <c r="U18" s="1">
        <v>36</v>
      </c>
      <c r="V18" s="1">
        <v>17</v>
      </c>
      <c r="W18" s="1">
        <v>19</v>
      </c>
      <c r="X18" s="1">
        <v>21</v>
      </c>
      <c r="Y18" s="1">
        <v>15</v>
      </c>
      <c r="Z18" s="1">
        <v>6</v>
      </c>
      <c r="AA18" s="1">
        <v>47</v>
      </c>
      <c r="AB18" s="1">
        <v>19</v>
      </c>
      <c r="AC18" s="1">
        <v>28</v>
      </c>
      <c r="AD18" s="1">
        <v>28</v>
      </c>
      <c r="AE18" s="1">
        <v>15</v>
      </c>
      <c r="AF18" s="1">
        <v>13</v>
      </c>
      <c r="AG18" s="1">
        <v>43</v>
      </c>
      <c r="AH18" s="1">
        <v>29</v>
      </c>
      <c r="AI18" s="1">
        <v>14</v>
      </c>
      <c r="AJ18" s="1">
        <v>46</v>
      </c>
      <c r="AK18" s="1">
        <v>27</v>
      </c>
      <c r="AL18" s="1">
        <v>19</v>
      </c>
      <c r="AM18" s="1">
        <v>13</v>
      </c>
      <c r="AN18" s="1">
        <v>37</v>
      </c>
      <c r="AO18" s="1">
        <v>21</v>
      </c>
      <c r="AP18" s="1">
        <v>16</v>
      </c>
      <c r="AQ18" s="1">
        <v>12</v>
      </c>
      <c r="AR18" s="1">
        <v>6</v>
      </c>
      <c r="AS18" s="1">
        <v>6</v>
      </c>
      <c r="AT18" s="1">
        <v>35</v>
      </c>
      <c r="AU18" s="1">
        <v>16</v>
      </c>
      <c r="AV18" s="1">
        <v>19</v>
      </c>
      <c r="AW18" s="1">
        <v>28</v>
      </c>
      <c r="AX18" s="1">
        <v>14</v>
      </c>
      <c r="AY18" s="1">
        <v>14</v>
      </c>
      <c r="AZ18" s="1">
        <v>25</v>
      </c>
      <c r="BA18" s="1">
        <v>10</v>
      </c>
      <c r="BB18" s="1">
        <v>15</v>
      </c>
      <c r="BC18" s="1">
        <v>35</v>
      </c>
      <c r="BD18" s="1">
        <v>20</v>
      </c>
      <c r="BE18" s="1">
        <v>15</v>
      </c>
    </row>
    <row r="19" spans="1:57" x14ac:dyDescent="0.2">
      <c r="A19" s="39">
        <v>14</v>
      </c>
      <c r="B19" s="1">
        <v>461</v>
      </c>
      <c r="C19" s="1">
        <v>233</v>
      </c>
      <c r="D19" s="1">
        <v>228</v>
      </c>
      <c r="E19" s="1">
        <v>27</v>
      </c>
      <c r="F19" s="1">
        <v>9</v>
      </c>
      <c r="G19" s="1">
        <v>18</v>
      </c>
      <c r="H19" s="1">
        <v>4</v>
      </c>
      <c r="I19" s="1">
        <v>2</v>
      </c>
      <c r="J19" s="1">
        <v>2</v>
      </c>
      <c r="K19" s="1">
        <v>26</v>
      </c>
      <c r="L19" s="1">
        <v>16</v>
      </c>
      <c r="M19" s="1">
        <v>10</v>
      </c>
      <c r="N19" s="1">
        <v>20</v>
      </c>
      <c r="O19" s="1">
        <v>10</v>
      </c>
      <c r="P19" s="1">
        <v>10</v>
      </c>
      <c r="Q19" s="1">
        <v>22</v>
      </c>
      <c r="R19" s="1">
        <v>9</v>
      </c>
      <c r="S19" s="1">
        <v>13</v>
      </c>
      <c r="T19" s="1">
        <v>14</v>
      </c>
      <c r="U19" s="1">
        <v>25</v>
      </c>
      <c r="V19" s="1">
        <v>19</v>
      </c>
      <c r="W19" s="1">
        <v>6</v>
      </c>
      <c r="X19" s="1">
        <v>23</v>
      </c>
      <c r="Y19" s="1">
        <v>13</v>
      </c>
      <c r="Z19" s="1">
        <v>10</v>
      </c>
      <c r="AA19" s="1">
        <v>48</v>
      </c>
      <c r="AB19" s="1">
        <v>20</v>
      </c>
      <c r="AC19" s="1">
        <v>28</v>
      </c>
      <c r="AD19" s="1">
        <v>20</v>
      </c>
      <c r="AE19" s="1">
        <v>9</v>
      </c>
      <c r="AF19" s="1">
        <v>11</v>
      </c>
      <c r="AG19" s="1">
        <v>32</v>
      </c>
      <c r="AH19" s="1">
        <v>16</v>
      </c>
      <c r="AI19" s="1">
        <v>16</v>
      </c>
      <c r="AJ19" s="1">
        <v>51</v>
      </c>
      <c r="AK19" s="1">
        <v>27</v>
      </c>
      <c r="AL19" s="1">
        <v>24</v>
      </c>
      <c r="AM19" s="1">
        <v>14</v>
      </c>
      <c r="AN19" s="1">
        <v>48</v>
      </c>
      <c r="AO19" s="1">
        <v>32</v>
      </c>
      <c r="AP19" s="1">
        <v>16</v>
      </c>
      <c r="AQ19" s="1">
        <v>19</v>
      </c>
      <c r="AR19" s="1">
        <v>13</v>
      </c>
      <c r="AS19" s="1">
        <v>6</v>
      </c>
      <c r="AT19" s="1">
        <v>19</v>
      </c>
      <c r="AU19" s="1">
        <v>8</v>
      </c>
      <c r="AV19" s="1">
        <v>11</v>
      </c>
      <c r="AW19" s="1">
        <v>30</v>
      </c>
      <c r="AX19" s="1">
        <v>13</v>
      </c>
      <c r="AY19" s="1">
        <v>17</v>
      </c>
      <c r="AZ19" s="1">
        <v>20</v>
      </c>
      <c r="BA19" s="1">
        <v>6</v>
      </c>
      <c r="BB19" s="1">
        <v>14</v>
      </c>
      <c r="BC19" s="1">
        <v>27</v>
      </c>
      <c r="BD19" s="1">
        <v>11</v>
      </c>
      <c r="BE19" s="1">
        <v>16</v>
      </c>
    </row>
    <row r="20" spans="1:57" x14ac:dyDescent="0.2">
      <c r="A20" s="39">
        <v>15</v>
      </c>
      <c r="B20" s="1">
        <v>407</v>
      </c>
      <c r="C20" s="1">
        <v>194</v>
      </c>
      <c r="D20" s="1">
        <v>213</v>
      </c>
      <c r="E20" s="1">
        <v>27</v>
      </c>
      <c r="F20" s="1">
        <v>14</v>
      </c>
      <c r="G20" s="1">
        <v>13</v>
      </c>
      <c r="H20" s="1">
        <v>5</v>
      </c>
      <c r="I20" s="1">
        <v>2</v>
      </c>
      <c r="J20" s="1">
        <v>3</v>
      </c>
      <c r="K20" s="1">
        <v>19</v>
      </c>
      <c r="L20" s="1">
        <v>9</v>
      </c>
      <c r="M20" s="1">
        <v>10</v>
      </c>
      <c r="N20" s="1">
        <v>21</v>
      </c>
      <c r="O20" s="1">
        <v>7</v>
      </c>
      <c r="P20" s="1">
        <v>14</v>
      </c>
      <c r="Q20" s="1">
        <v>18</v>
      </c>
      <c r="R20" s="1">
        <v>11</v>
      </c>
      <c r="S20" s="1">
        <v>7</v>
      </c>
      <c r="T20" s="1">
        <v>15</v>
      </c>
      <c r="U20" s="1">
        <v>26</v>
      </c>
      <c r="V20" s="1">
        <v>10</v>
      </c>
      <c r="W20" s="1">
        <v>16</v>
      </c>
      <c r="X20" s="1">
        <v>12</v>
      </c>
      <c r="Y20" s="1">
        <v>7</v>
      </c>
      <c r="Z20" s="1">
        <v>5</v>
      </c>
      <c r="AA20" s="1">
        <v>52</v>
      </c>
      <c r="AB20" s="1">
        <v>23</v>
      </c>
      <c r="AC20" s="1">
        <v>29</v>
      </c>
      <c r="AD20" s="1">
        <v>28</v>
      </c>
      <c r="AE20" s="1">
        <v>13</v>
      </c>
      <c r="AF20" s="1">
        <v>15</v>
      </c>
      <c r="AG20" s="1">
        <v>29</v>
      </c>
      <c r="AH20" s="1">
        <v>16</v>
      </c>
      <c r="AI20" s="1">
        <v>13</v>
      </c>
      <c r="AJ20" s="1">
        <v>40</v>
      </c>
      <c r="AK20" s="1">
        <v>22</v>
      </c>
      <c r="AL20" s="1">
        <v>18</v>
      </c>
      <c r="AM20" s="1">
        <v>15</v>
      </c>
      <c r="AN20" s="1">
        <v>29</v>
      </c>
      <c r="AO20" s="1">
        <v>17</v>
      </c>
      <c r="AP20" s="1">
        <v>12</v>
      </c>
      <c r="AQ20" s="1">
        <v>11</v>
      </c>
      <c r="AR20" s="1">
        <v>3</v>
      </c>
      <c r="AS20" s="1">
        <v>8</v>
      </c>
      <c r="AT20" s="1">
        <v>22</v>
      </c>
      <c r="AU20" s="1">
        <v>10</v>
      </c>
      <c r="AV20" s="1">
        <v>12</v>
      </c>
      <c r="AW20" s="1">
        <v>22</v>
      </c>
      <c r="AX20" s="1">
        <v>9</v>
      </c>
      <c r="AY20" s="1">
        <v>13</v>
      </c>
      <c r="AZ20" s="1">
        <v>20</v>
      </c>
      <c r="BA20" s="1">
        <v>11</v>
      </c>
      <c r="BB20" s="1">
        <v>9</v>
      </c>
      <c r="BC20" s="1">
        <v>26</v>
      </c>
      <c r="BD20" s="1">
        <v>10</v>
      </c>
      <c r="BE20" s="1">
        <v>16</v>
      </c>
    </row>
    <row r="21" spans="1:57" x14ac:dyDescent="0.2">
      <c r="A21" s="39">
        <v>16</v>
      </c>
      <c r="B21" s="1">
        <v>419</v>
      </c>
      <c r="C21" s="1">
        <v>216</v>
      </c>
      <c r="D21" s="1">
        <v>203</v>
      </c>
      <c r="E21" s="1">
        <v>34</v>
      </c>
      <c r="F21" s="1">
        <v>14</v>
      </c>
      <c r="G21" s="1">
        <v>20</v>
      </c>
      <c r="H21" s="1">
        <v>5</v>
      </c>
      <c r="I21" s="1">
        <v>2</v>
      </c>
      <c r="J21" s="1">
        <v>3</v>
      </c>
      <c r="K21" s="1">
        <v>23</v>
      </c>
      <c r="L21" s="1">
        <v>11</v>
      </c>
      <c r="M21" s="1">
        <v>12</v>
      </c>
      <c r="N21" s="1">
        <v>10</v>
      </c>
      <c r="O21" s="1">
        <v>8</v>
      </c>
      <c r="P21" s="1">
        <v>2</v>
      </c>
      <c r="Q21" s="1">
        <v>24</v>
      </c>
      <c r="R21" s="1">
        <v>14</v>
      </c>
      <c r="S21" s="1">
        <v>10</v>
      </c>
      <c r="T21" s="1">
        <v>16</v>
      </c>
      <c r="U21" s="1">
        <v>18</v>
      </c>
      <c r="V21" s="1">
        <v>11</v>
      </c>
      <c r="W21" s="1">
        <v>7</v>
      </c>
      <c r="X21" s="1">
        <v>22</v>
      </c>
      <c r="Y21" s="1">
        <v>15</v>
      </c>
      <c r="Z21" s="1">
        <v>7</v>
      </c>
      <c r="AA21" s="1">
        <v>56</v>
      </c>
      <c r="AB21" s="1">
        <v>28</v>
      </c>
      <c r="AC21" s="1">
        <v>28</v>
      </c>
      <c r="AD21" s="1">
        <v>21</v>
      </c>
      <c r="AE21" s="1">
        <v>11</v>
      </c>
      <c r="AF21" s="1">
        <v>10</v>
      </c>
      <c r="AG21" s="1">
        <v>40</v>
      </c>
      <c r="AH21" s="1">
        <v>18</v>
      </c>
      <c r="AI21" s="1">
        <v>22</v>
      </c>
      <c r="AJ21" s="1">
        <v>32</v>
      </c>
      <c r="AK21" s="1">
        <v>19</v>
      </c>
      <c r="AL21" s="1">
        <v>13</v>
      </c>
      <c r="AM21" s="1">
        <v>16</v>
      </c>
      <c r="AN21" s="1">
        <v>46</v>
      </c>
      <c r="AO21" s="1">
        <v>24</v>
      </c>
      <c r="AP21" s="1">
        <v>22</v>
      </c>
      <c r="AQ21" s="1">
        <v>8</v>
      </c>
      <c r="AR21" s="1">
        <v>5</v>
      </c>
      <c r="AS21" s="1">
        <v>3</v>
      </c>
      <c r="AT21" s="1">
        <v>13</v>
      </c>
      <c r="AU21" s="1">
        <v>7</v>
      </c>
      <c r="AV21" s="1">
        <v>6</v>
      </c>
      <c r="AW21" s="1">
        <v>24</v>
      </c>
      <c r="AX21" s="1">
        <v>11</v>
      </c>
      <c r="AY21" s="1">
        <v>13</v>
      </c>
      <c r="AZ21" s="1">
        <v>14</v>
      </c>
      <c r="BA21" s="1">
        <v>3</v>
      </c>
      <c r="BB21" s="1">
        <v>11</v>
      </c>
      <c r="BC21" s="1">
        <v>29</v>
      </c>
      <c r="BD21" s="1">
        <v>15</v>
      </c>
      <c r="BE21" s="1">
        <v>14</v>
      </c>
    </row>
    <row r="22" spans="1:57" x14ac:dyDescent="0.2">
      <c r="A22" s="39">
        <v>17</v>
      </c>
      <c r="B22" s="1">
        <v>442</v>
      </c>
      <c r="C22" s="1">
        <v>235</v>
      </c>
      <c r="D22" s="1">
        <v>207</v>
      </c>
      <c r="E22" s="1">
        <v>34</v>
      </c>
      <c r="F22" s="1">
        <v>17</v>
      </c>
      <c r="G22" s="1">
        <v>17</v>
      </c>
      <c r="H22" s="1">
        <v>4</v>
      </c>
      <c r="I22" s="1">
        <v>2</v>
      </c>
      <c r="J22" s="1">
        <v>2</v>
      </c>
      <c r="K22" s="1">
        <v>16</v>
      </c>
      <c r="L22" s="1">
        <v>5</v>
      </c>
      <c r="M22" s="1">
        <v>11</v>
      </c>
      <c r="N22" s="1">
        <v>12</v>
      </c>
      <c r="O22" s="1">
        <v>8</v>
      </c>
      <c r="P22" s="1">
        <v>4</v>
      </c>
      <c r="Q22" s="1">
        <v>24</v>
      </c>
      <c r="R22" s="1">
        <v>10</v>
      </c>
      <c r="S22" s="1">
        <v>14</v>
      </c>
      <c r="T22" s="1">
        <v>17</v>
      </c>
      <c r="U22" s="1">
        <v>22</v>
      </c>
      <c r="V22" s="1">
        <v>12</v>
      </c>
      <c r="W22" s="1">
        <v>10</v>
      </c>
      <c r="X22" s="1">
        <v>20</v>
      </c>
      <c r="Y22" s="1">
        <v>9</v>
      </c>
      <c r="Z22" s="1">
        <v>11</v>
      </c>
      <c r="AA22" s="1">
        <v>76</v>
      </c>
      <c r="AB22" s="1">
        <v>44</v>
      </c>
      <c r="AC22" s="1">
        <v>32</v>
      </c>
      <c r="AD22" s="1">
        <v>26</v>
      </c>
      <c r="AE22" s="1">
        <v>16</v>
      </c>
      <c r="AF22" s="1">
        <v>10</v>
      </c>
      <c r="AG22" s="1">
        <v>32</v>
      </c>
      <c r="AH22" s="1">
        <v>19</v>
      </c>
      <c r="AI22" s="1">
        <v>13</v>
      </c>
      <c r="AJ22" s="1">
        <v>38</v>
      </c>
      <c r="AK22" s="1">
        <v>20</v>
      </c>
      <c r="AL22" s="1">
        <v>18</v>
      </c>
      <c r="AM22" s="1">
        <v>17</v>
      </c>
      <c r="AN22" s="1">
        <v>36</v>
      </c>
      <c r="AO22" s="1">
        <v>20</v>
      </c>
      <c r="AP22" s="1">
        <v>16</v>
      </c>
      <c r="AQ22" s="1">
        <v>6</v>
      </c>
      <c r="AR22" s="1">
        <v>4</v>
      </c>
      <c r="AS22" s="1">
        <v>2</v>
      </c>
      <c r="AT22" s="1">
        <v>33</v>
      </c>
      <c r="AU22" s="1">
        <v>19</v>
      </c>
      <c r="AV22" s="1">
        <v>14</v>
      </c>
      <c r="AW22" s="1">
        <v>19</v>
      </c>
      <c r="AX22" s="1">
        <v>11</v>
      </c>
      <c r="AY22" s="1">
        <v>8</v>
      </c>
      <c r="AZ22" s="1">
        <v>14</v>
      </c>
      <c r="BA22" s="1">
        <v>2</v>
      </c>
      <c r="BB22" s="1">
        <v>12</v>
      </c>
      <c r="BC22" s="1">
        <v>30</v>
      </c>
      <c r="BD22" s="1">
        <v>17</v>
      </c>
      <c r="BE22" s="1">
        <v>13</v>
      </c>
    </row>
    <row r="23" spans="1:57" x14ac:dyDescent="0.2">
      <c r="A23" s="39">
        <v>18</v>
      </c>
      <c r="B23" s="1">
        <v>403</v>
      </c>
      <c r="C23" s="1">
        <v>184</v>
      </c>
      <c r="D23" s="1">
        <v>219</v>
      </c>
      <c r="E23" s="1">
        <v>18</v>
      </c>
      <c r="F23" s="1">
        <v>13</v>
      </c>
      <c r="G23" s="1">
        <v>5</v>
      </c>
      <c r="H23" s="1">
        <v>4</v>
      </c>
      <c r="I23" s="1">
        <v>4</v>
      </c>
      <c r="J23" s="1">
        <v>0</v>
      </c>
      <c r="K23" s="1">
        <v>21</v>
      </c>
      <c r="L23" s="1">
        <v>9</v>
      </c>
      <c r="M23" s="1">
        <v>12</v>
      </c>
      <c r="N23" s="1">
        <v>24</v>
      </c>
      <c r="O23" s="1">
        <v>9</v>
      </c>
      <c r="P23" s="1">
        <v>15</v>
      </c>
      <c r="Q23" s="1">
        <v>21</v>
      </c>
      <c r="R23" s="1">
        <v>9</v>
      </c>
      <c r="S23" s="1">
        <v>12</v>
      </c>
      <c r="T23" s="1">
        <v>18</v>
      </c>
      <c r="U23" s="1">
        <v>29</v>
      </c>
      <c r="V23" s="1">
        <v>13</v>
      </c>
      <c r="W23" s="1">
        <v>16</v>
      </c>
      <c r="X23" s="1">
        <v>12</v>
      </c>
      <c r="Y23" s="1">
        <v>8</v>
      </c>
      <c r="Z23" s="1">
        <v>4</v>
      </c>
      <c r="AA23" s="1">
        <v>52</v>
      </c>
      <c r="AB23" s="1">
        <v>18</v>
      </c>
      <c r="AC23" s="1">
        <v>34</v>
      </c>
      <c r="AD23" s="1">
        <v>26</v>
      </c>
      <c r="AE23" s="1">
        <v>7</v>
      </c>
      <c r="AF23" s="1">
        <v>19</v>
      </c>
      <c r="AG23" s="1">
        <v>36</v>
      </c>
      <c r="AH23" s="1">
        <v>17</v>
      </c>
      <c r="AI23" s="1">
        <v>19</v>
      </c>
      <c r="AJ23" s="1">
        <v>31</v>
      </c>
      <c r="AK23" s="1">
        <v>16</v>
      </c>
      <c r="AL23" s="1">
        <v>15</v>
      </c>
      <c r="AM23" s="1">
        <v>18</v>
      </c>
      <c r="AN23" s="1">
        <v>36</v>
      </c>
      <c r="AO23" s="1">
        <v>19</v>
      </c>
      <c r="AP23" s="1">
        <v>17</v>
      </c>
      <c r="AQ23" s="1">
        <v>7</v>
      </c>
      <c r="AR23" s="1">
        <v>2</v>
      </c>
      <c r="AS23" s="1">
        <v>5</v>
      </c>
      <c r="AT23" s="1">
        <v>15</v>
      </c>
      <c r="AU23" s="1">
        <v>10</v>
      </c>
      <c r="AV23" s="1">
        <v>5</v>
      </c>
      <c r="AW23" s="1">
        <v>13</v>
      </c>
      <c r="AX23" s="1">
        <v>8</v>
      </c>
      <c r="AY23" s="1">
        <v>5</v>
      </c>
      <c r="AZ23" s="1">
        <v>24</v>
      </c>
      <c r="BA23" s="1">
        <v>5</v>
      </c>
      <c r="BB23" s="1">
        <v>19</v>
      </c>
      <c r="BC23" s="1">
        <v>34</v>
      </c>
      <c r="BD23" s="1">
        <v>17</v>
      </c>
      <c r="BE23" s="1">
        <v>17</v>
      </c>
    </row>
    <row r="24" spans="1:57" x14ac:dyDescent="0.2">
      <c r="A24" s="39">
        <v>19</v>
      </c>
      <c r="B24" s="1">
        <v>366</v>
      </c>
      <c r="C24" s="1">
        <v>173</v>
      </c>
      <c r="D24" s="1">
        <v>193</v>
      </c>
      <c r="E24" s="1">
        <v>23</v>
      </c>
      <c r="F24" s="1">
        <v>7</v>
      </c>
      <c r="G24" s="1">
        <v>16</v>
      </c>
      <c r="H24" s="1">
        <v>4</v>
      </c>
      <c r="I24" s="1">
        <v>3</v>
      </c>
      <c r="J24" s="1">
        <v>1</v>
      </c>
      <c r="K24" s="1">
        <v>19</v>
      </c>
      <c r="L24" s="1">
        <v>9</v>
      </c>
      <c r="M24" s="1">
        <v>10</v>
      </c>
      <c r="N24" s="1">
        <v>18</v>
      </c>
      <c r="O24" s="1">
        <v>14</v>
      </c>
      <c r="P24" s="1">
        <v>4</v>
      </c>
      <c r="Q24" s="1">
        <v>11</v>
      </c>
      <c r="R24" s="1">
        <v>6</v>
      </c>
      <c r="S24" s="1">
        <v>5</v>
      </c>
      <c r="T24" s="1">
        <v>19</v>
      </c>
      <c r="U24" s="1">
        <v>17</v>
      </c>
      <c r="V24" s="1">
        <v>7</v>
      </c>
      <c r="W24" s="1">
        <v>10</v>
      </c>
      <c r="X24" s="1">
        <v>13</v>
      </c>
      <c r="Y24" s="1">
        <v>5</v>
      </c>
      <c r="Z24" s="1">
        <v>8</v>
      </c>
      <c r="AA24" s="1">
        <v>57</v>
      </c>
      <c r="AB24" s="1">
        <v>28</v>
      </c>
      <c r="AC24" s="1">
        <v>29</v>
      </c>
      <c r="AD24" s="1">
        <v>24</v>
      </c>
      <c r="AE24" s="1">
        <v>11</v>
      </c>
      <c r="AF24" s="1">
        <v>13</v>
      </c>
      <c r="AG24" s="1">
        <v>36</v>
      </c>
      <c r="AH24" s="1">
        <v>20</v>
      </c>
      <c r="AI24" s="1">
        <v>16</v>
      </c>
      <c r="AJ24" s="1">
        <v>40</v>
      </c>
      <c r="AK24" s="1">
        <v>25</v>
      </c>
      <c r="AL24" s="1">
        <v>15</v>
      </c>
      <c r="AM24" s="1">
        <v>19</v>
      </c>
      <c r="AN24" s="1">
        <v>27</v>
      </c>
      <c r="AO24" s="1">
        <v>7</v>
      </c>
      <c r="AP24" s="1">
        <v>20</v>
      </c>
      <c r="AQ24" s="1">
        <v>1</v>
      </c>
      <c r="AR24" s="1">
        <v>0</v>
      </c>
      <c r="AS24" s="1">
        <v>1</v>
      </c>
      <c r="AT24" s="1">
        <v>20</v>
      </c>
      <c r="AU24" s="1">
        <v>4</v>
      </c>
      <c r="AV24" s="1">
        <v>16</v>
      </c>
      <c r="AW24" s="1">
        <v>12</v>
      </c>
      <c r="AX24" s="1">
        <v>4</v>
      </c>
      <c r="AY24" s="1">
        <v>8</v>
      </c>
      <c r="AZ24" s="1">
        <v>16</v>
      </c>
      <c r="BA24" s="1">
        <v>4</v>
      </c>
      <c r="BB24" s="1">
        <v>12</v>
      </c>
      <c r="BC24" s="1">
        <v>28</v>
      </c>
      <c r="BD24" s="1">
        <v>19</v>
      </c>
      <c r="BE24" s="1">
        <v>9</v>
      </c>
    </row>
    <row r="25" spans="1:57" x14ac:dyDescent="0.2">
      <c r="A25" s="39">
        <v>20</v>
      </c>
      <c r="B25" s="1">
        <v>382</v>
      </c>
      <c r="C25" s="1">
        <v>168</v>
      </c>
      <c r="D25" s="1">
        <v>214</v>
      </c>
      <c r="E25" s="1">
        <v>14</v>
      </c>
      <c r="F25" s="1">
        <v>7</v>
      </c>
      <c r="G25" s="1">
        <v>7</v>
      </c>
      <c r="H25" s="1">
        <v>6</v>
      </c>
      <c r="I25" s="1">
        <v>2</v>
      </c>
      <c r="J25" s="1">
        <v>4</v>
      </c>
      <c r="K25" s="1">
        <v>14</v>
      </c>
      <c r="L25" s="1">
        <v>4</v>
      </c>
      <c r="M25" s="1">
        <v>10</v>
      </c>
      <c r="N25" s="1">
        <v>23</v>
      </c>
      <c r="O25" s="1">
        <v>11</v>
      </c>
      <c r="P25" s="1">
        <v>12</v>
      </c>
      <c r="Q25" s="1">
        <v>21</v>
      </c>
      <c r="R25" s="1">
        <v>13</v>
      </c>
      <c r="S25" s="1">
        <v>8</v>
      </c>
      <c r="T25" s="1">
        <v>20</v>
      </c>
      <c r="U25" s="1">
        <v>12</v>
      </c>
      <c r="V25" s="1">
        <v>4</v>
      </c>
      <c r="W25" s="1">
        <v>8</v>
      </c>
      <c r="X25" s="1">
        <v>18</v>
      </c>
      <c r="Y25" s="1">
        <v>7</v>
      </c>
      <c r="Z25" s="1">
        <v>11</v>
      </c>
      <c r="AA25" s="1">
        <v>59</v>
      </c>
      <c r="AB25" s="1">
        <v>28</v>
      </c>
      <c r="AC25" s="1">
        <v>31</v>
      </c>
      <c r="AD25" s="1">
        <v>26</v>
      </c>
      <c r="AE25" s="1">
        <v>11</v>
      </c>
      <c r="AF25" s="1">
        <v>15</v>
      </c>
      <c r="AG25" s="1">
        <v>30</v>
      </c>
      <c r="AH25" s="1">
        <v>15</v>
      </c>
      <c r="AI25" s="1">
        <v>15</v>
      </c>
      <c r="AJ25" s="1">
        <v>41</v>
      </c>
      <c r="AK25" s="1">
        <v>14</v>
      </c>
      <c r="AL25" s="1">
        <v>27</v>
      </c>
      <c r="AM25" s="1">
        <v>20</v>
      </c>
      <c r="AN25" s="1">
        <v>26</v>
      </c>
      <c r="AO25" s="1">
        <v>11</v>
      </c>
      <c r="AP25" s="1">
        <v>15</v>
      </c>
      <c r="AQ25" s="1">
        <v>7</v>
      </c>
      <c r="AR25" s="1">
        <v>2</v>
      </c>
      <c r="AS25" s="1">
        <v>5</v>
      </c>
      <c r="AT25" s="1">
        <v>19</v>
      </c>
      <c r="AU25" s="1">
        <v>13</v>
      </c>
      <c r="AV25" s="1">
        <v>6</v>
      </c>
      <c r="AW25" s="1">
        <v>21</v>
      </c>
      <c r="AX25" s="1">
        <v>6</v>
      </c>
      <c r="AY25" s="1">
        <v>15</v>
      </c>
      <c r="AZ25" s="1">
        <v>22</v>
      </c>
      <c r="BA25" s="1">
        <v>8</v>
      </c>
      <c r="BB25" s="1">
        <v>14</v>
      </c>
      <c r="BC25" s="1">
        <v>23</v>
      </c>
      <c r="BD25" s="1">
        <v>12</v>
      </c>
      <c r="BE25" s="1">
        <v>11</v>
      </c>
    </row>
    <row r="26" spans="1:57" x14ac:dyDescent="0.2">
      <c r="A26" s="39">
        <v>21</v>
      </c>
      <c r="B26" s="1">
        <v>266</v>
      </c>
      <c r="C26" s="1">
        <v>130</v>
      </c>
      <c r="D26" s="1">
        <v>136</v>
      </c>
      <c r="E26" s="1">
        <v>11</v>
      </c>
      <c r="F26" s="1">
        <v>2</v>
      </c>
      <c r="G26" s="1">
        <v>9</v>
      </c>
      <c r="H26" s="1">
        <v>3</v>
      </c>
      <c r="I26" s="1">
        <v>1</v>
      </c>
      <c r="J26" s="1">
        <v>2</v>
      </c>
      <c r="K26" s="1">
        <v>7</v>
      </c>
      <c r="L26" s="1">
        <v>3</v>
      </c>
      <c r="M26" s="1">
        <v>4</v>
      </c>
      <c r="N26" s="1">
        <v>3</v>
      </c>
      <c r="O26" s="1">
        <v>1</v>
      </c>
      <c r="P26" s="1">
        <v>2</v>
      </c>
      <c r="Q26" s="1">
        <v>11</v>
      </c>
      <c r="R26" s="1">
        <v>4</v>
      </c>
      <c r="S26" s="1">
        <v>7</v>
      </c>
      <c r="T26" s="1">
        <v>21</v>
      </c>
      <c r="U26" s="1">
        <v>17</v>
      </c>
      <c r="V26" s="1">
        <v>13</v>
      </c>
      <c r="W26" s="1">
        <v>4</v>
      </c>
      <c r="X26" s="1">
        <v>5</v>
      </c>
      <c r="Y26" s="1">
        <v>2</v>
      </c>
      <c r="Z26" s="1">
        <v>3</v>
      </c>
      <c r="AA26" s="1">
        <v>32</v>
      </c>
      <c r="AB26" s="1">
        <v>17</v>
      </c>
      <c r="AC26" s="1">
        <v>15</v>
      </c>
      <c r="AD26" s="1">
        <v>18</v>
      </c>
      <c r="AE26" s="1">
        <v>10</v>
      </c>
      <c r="AF26" s="1">
        <v>8</v>
      </c>
      <c r="AG26" s="1">
        <v>27</v>
      </c>
      <c r="AH26" s="1">
        <v>9</v>
      </c>
      <c r="AI26" s="1">
        <v>18</v>
      </c>
      <c r="AJ26" s="1">
        <v>33</v>
      </c>
      <c r="AK26" s="1">
        <v>16</v>
      </c>
      <c r="AL26" s="1">
        <v>17</v>
      </c>
      <c r="AM26" s="1">
        <v>21</v>
      </c>
      <c r="AN26" s="1">
        <v>16</v>
      </c>
      <c r="AO26" s="1">
        <v>10</v>
      </c>
      <c r="AP26" s="1">
        <v>6</v>
      </c>
      <c r="AQ26" s="1">
        <v>5</v>
      </c>
      <c r="AR26" s="1">
        <v>4</v>
      </c>
      <c r="AS26" s="1">
        <v>1</v>
      </c>
      <c r="AT26" s="1">
        <v>12</v>
      </c>
      <c r="AU26" s="1">
        <v>5</v>
      </c>
      <c r="AV26" s="1">
        <v>7</v>
      </c>
      <c r="AW26" s="1">
        <v>22</v>
      </c>
      <c r="AX26" s="1">
        <v>12</v>
      </c>
      <c r="AY26" s="1">
        <v>10</v>
      </c>
      <c r="AZ26" s="1">
        <v>15</v>
      </c>
      <c r="BA26" s="1">
        <v>8</v>
      </c>
      <c r="BB26" s="1">
        <v>7</v>
      </c>
      <c r="BC26" s="1">
        <v>29</v>
      </c>
      <c r="BD26" s="1">
        <v>13</v>
      </c>
      <c r="BE26" s="1">
        <v>16</v>
      </c>
    </row>
    <row r="27" spans="1:57" x14ac:dyDescent="0.2">
      <c r="A27" s="39">
        <v>22</v>
      </c>
      <c r="B27" s="1">
        <v>305</v>
      </c>
      <c r="C27" s="1">
        <v>137</v>
      </c>
      <c r="D27" s="1">
        <v>168</v>
      </c>
      <c r="E27" s="1">
        <v>10</v>
      </c>
      <c r="F27" s="1">
        <v>1</v>
      </c>
      <c r="G27" s="1">
        <v>9</v>
      </c>
      <c r="H27" s="1">
        <v>9</v>
      </c>
      <c r="I27" s="1">
        <v>2</v>
      </c>
      <c r="J27" s="1">
        <v>7</v>
      </c>
      <c r="K27" s="1">
        <v>12</v>
      </c>
      <c r="L27" s="1">
        <v>6</v>
      </c>
      <c r="M27" s="1">
        <v>6</v>
      </c>
      <c r="N27" s="1">
        <v>11</v>
      </c>
      <c r="O27" s="1">
        <v>4</v>
      </c>
      <c r="P27" s="1">
        <v>7</v>
      </c>
      <c r="Q27" s="1">
        <v>15</v>
      </c>
      <c r="R27" s="1">
        <v>7</v>
      </c>
      <c r="S27" s="1">
        <v>8</v>
      </c>
      <c r="T27" s="1">
        <v>22</v>
      </c>
      <c r="U27" s="1">
        <v>11</v>
      </c>
      <c r="V27" s="1">
        <v>3</v>
      </c>
      <c r="W27" s="1">
        <v>8</v>
      </c>
      <c r="X27" s="1">
        <v>9</v>
      </c>
      <c r="Y27" s="1">
        <v>5</v>
      </c>
      <c r="Z27" s="1">
        <v>4</v>
      </c>
      <c r="AA27" s="1">
        <v>36</v>
      </c>
      <c r="AB27" s="1">
        <v>15</v>
      </c>
      <c r="AC27" s="1">
        <v>21</v>
      </c>
      <c r="AD27" s="1">
        <v>21</v>
      </c>
      <c r="AE27" s="1">
        <v>13</v>
      </c>
      <c r="AF27" s="1">
        <v>8</v>
      </c>
      <c r="AG27" s="1">
        <v>31</v>
      </c>
      <c r="AH27" s="1">
        <v>16</v>
      </c>
      <c r="AI27" s="1">
        <v>15</v>
      </c>
      <c r="AJ27" s="1">
        <v>35</v>
      </c>
      <c r="AK27" s="1">
        <v>16</v>
      </c>
      <c r="AL27" s="1">
        <v>19</v>
      </c>
      <c r="AM27" s="1">
        <v>22</v>
      </c>
      <c r="AN27" s="1">
        <v>33</v>
      </c>
      <c r="AO27" s="1">
        <v>18</v>
      </c>
      <c r="AP27" s="1">
        <v>15</v>
      </c>
      <c r="AQ27" s="1">
        <v>9</v>
      </c>
      <c r="AR27" s="1">
        <v>3</v>
      </c>
      <c r="AS27" s="1">
        <v>6</v>
      </c>
      <c r="AT27" s="1">
        <v>18</v>
      </c>
      <c r="AU27" s="1">
        <v>6</v>
      </c>
      <c r="AV27" s="1">
        <v>12</v>
      </c>
      <c r="AW27" s="1">
        <v>15</v>
      </c>
      <c r="AX27" s="1">
        <v>8</v>
      </c>
      <c r="AY27" s="1">
        <v>7</v>
      </c>
      <c r="AZ27" s="1">
        <v>13</v>
      </c>
      <c r="BA27" s="1">
        <v>5</v>
      </c>
      <c r="BB27" s="1">
        <v>8</v>
      </c>
      <c r="BC27" s="1">
        <v>17</v>
      </c>
      <c r="BD27" s="1">
        <v>9</v>
      </c>
      <c r="BE27" s="1">
        <v>8</v>
      </c>
    </row>
    <row r="28" spans="1:57" x14ac:dyDescent="0.2">
      <c r="A28" s="39">
        <v>23</v>
      </c>
      <c r="B28" s="1">
        <v>290</v>
      </c>
      <c r="C28" s="1">
        <v>139</v>
      </c>
      <c r="D28" s="1">
        <v>151</v>
      </c>
      <c r="E28" s="1">
        <v>11</v>
      </c>
      <c r="F28" s="1">
        <v>6</v>
      </c>
      <c r="G28" s="1">
        <v>5</v>
      </c>
      <c r="H28" s="1">
        <v>5</v>
      </c>
      <c r="I28" s="1">
        <v>2</v>
      </c>
      <c r="J28" s="1">
        <v>3</v>
      </c>
      <c r="K28" s="1">
        <v>4</v>
      </c>
      <c r="L28" s="1">
        <v>0</v>
      </c>
      <c r="M28" s="1">
        <v>4</v>
      </c>
      <c r="N28" s="1">
        <v>9</v>
      </c>
      <c r="O28" s="1">
        <v>4</v>
      </c>
      <c r="P28" s="1">
        <v>5</v>
      </c>
      <c r="Q28" s="1">
        <v>16</v>
      </c>
      <c r="R28" s="1">
        <v>8</v>
      </c>
      <c r="S28" s="1">
        <v>8</v>
      </c>
      <c r="T28" s="1">
        <v>23</v>
      </c>
      <c r="U28" s="1">
        <v>19</v>
      </c>
      <c r="V28" s="1">
        <v>13</v>
      </c>
      <c r="W28" s="1">
        <v>6</v>
      </c>
      <c r="X28" s="1">
        <v>17</v>
      </c>
      <c r="Y28" s="1">
        <v>11</v>
      </c>
      <c r="Z28" s="1">
        <v>6</v>
      </c>
      <c r="AA28" s="1">
        <v>29</v>
      </c>
      <c r="AB28" s="1">
        <v>15</v>
      </c>
      <c r="AC28" s="1">
        <v>14</v>
      </c>
      <c r="AD28" s="1">
        <v>23</v>
      </c>
      <c r="AE28" s="1">
        <v>12</v>
      </c>
      <c r="AF28" s="1">
        <v>11</v>
      </c>
      <c r="AG28" s="1">
        <v>24</v>
      </c>
      <c r="AH28" s="1">
        <v>13</v>
      </c>
      <c r="AI28" s="1">
        <v>11</v>
      </c>
      <c r="AJ28" s="1">
        <v>29</v>
      </c>
      <c r="AK28" s="1">
        <v>11</v>
      </c>
      <c r="AL28" s="1">
        <v>18</v>
      </c>
      <c r="AM28" s="1">
        <v>23</v>
      </c>
      <c r="AN28" s="1">
        <v>26</v>
      </c>
      <c r="AO28" s="1">
        <v>14</v>
      </c>
      <c r="AP28" s="1">
        <v>12</v>
      </c>
      <c r="AQ28" s="1">
        <v>10</v>
      </c>
      <c r="AR28" s="1">
        <v>5</v>
      </c>
      <c r="AS28" s="1">
        <v>5</v>
      </c>
      <c r="AT28" s="1">
        <v>11</v>
      </c>
      <c r="AU28" s="1">
        <v>5</v>
      </c>
      <c r="AV28" s="1">
        <v>6</v>
      </c>
      <c r="AW28" s="1">
        <v>23</v>
      </c>
      <c r="AX28" s="1">
        <v>6</v>
      </c>
      <c r="AY28" s="1">
        <v>17</v>
      </c>
      <c r="AZ28" s="1">
        <v>14</v>
      </c>
      <c r="BA28" s="1">
        <v>5</v>
      </c>
      <c r="BB28" s="1">
        <v>9</v>
      </c>
      <c r="BC28" s="1">
        <v>20</v>
      </c>
      <c r="BD28" s="1">
        <v>9</v>
      </c>
      <c r="BE28" s="1">
        <v>11</v>
      </c>
    </row>
    <row r="29" spans="1:57" x14ac:dyDescent="0.2">
      <c r="A29" s="39">
        <v>24</v>
      </c>
      <c r="B29" s="1">
        <v>293</v>
      </c>
      <c r="C29" s="1">
        <v>128</v>
      </c>
      <c r="D29" s="1">
        <v>165</v>
      </c>
      <c r="E29" s="1">
        <v>7</v>
      </c>
      <c r="F29" s="1">
        <v>2</v>
      </c>
      <c r="G29" s="1">
        <v>5</v>
      </c>
      <c r="H29" s="1">
        <v>6</v>
      </c>
      <c r="I29" s="1">
        <v>5</v>
      </c>
      <c r="J29" s="1">
        <v>1</v>
      </c>
      <c r="K29" s="1">
        <v>11</v>
      </c>
      <c r="L29" s="1">
        <v>4</v>
      </c>
      <c r="M29" s="1">
        <v>7</v>
      </c>
      <c r="N29" s="1">
        <v>13</v>
      </c>
      <c r="O29" s="1">
        <v>6</v>
      </c>
      <c r="P29" s="1">
        <v>7</v>
      </c>
      <c r="Q29" s="1">
        <v>14</v>
      </c>
      <c r="R29" s="1">
        <v>5</v>
      </c>
      <c r="S29" s="1">
        <v>9</v>
      </c>
      <c r="T29" s="1">
        <v>24</v>
      </c>
      <c r="U29" s="1">
        <v>18</v>
      </c>
      <c r="V29" s="1">
        <v>7</v>
      </c>
      <c r="W29" s="1">
        <v>11</v>
      </c>
      <c r="X29" s="1">
        <v>11</v>
      </c>
      <c r="Y29" s="1">
        <v>3</v>
      </c>
      <c r="Z29" s="1">
        <v>8</v>
      </c>
      <c r="AA29" s="1">
        <v>27</v>
      </c>
      <c r="AB29" s="1">
        <v>12</v>
      </c>
      <c r="AC29" s="1">
        <v>15</v>
      </c>
      <c r="AD29" s="1">
        <v>38</v>
      </c>
      <c r="AE29" s="1">
        <v>19</v>
      </c>
      <c r="AF29" s="1">
        <v>19</v>
      </c>
      <c r="AG29" s="1">
        <v>19</v>
      </c>
      <c r="AH29" s="1">
        <v>9</v>
      </c>
      <c r="AI29" s="1">
        <v>10</v>
      </c>
      <c r="AJ29" s="1">
        <v>16</v>
      </c>
      <c r="AK29" s="1">
        <v>6</v>
      </c>
      <c r="AL29" s="1">
        <v>10</v>
      </c>
      <c r="AM29" s="1">
        <v>24</v>
      </c>
      <c r="AN29" s="1">
        <v>27</v>
      </c>
      <c r="AO29" s="1">
        <v>15</v>
      </c>
      <c r="AP29" s="1">
        <v>12</v>
      </c>
      <c r="AQ29" s="1">
        <v>4</v>
      </c>
      <c r="AR29" s="1">
        <v>2</v>
      </c>
      <c r="AS29" s="1">
        <v>2</v>
      </c>
      <c r="AT29" s="1">
        <v>13</v>
      </c>
      <c r="AU29" s="1">
        <v>4</v>
      </c>
      <c r="AV29" s="1">
        <v>9</v>
      </c>
      <c r="AW29" s="1">
        <v>21</v>
      </c>
      <c r="AX29" s="1">
        <v>9</v>
      </c>
      <c r="AY29" s="1">
        <v>12</v>
      </c>
      <c r="AZ29" s="1">
        <v>20</v>
      </c>
      <c r="BA29" s="1">
        <v>8</v>
      </c>
      <c r="BB29" s="1">
        <v>12</v>
      </c>
      <c r="BC29" s="1">
        <v>28</v>
      </c>
      <c r="BD29" s="1">
        <v>12</v>
      </c>
      <c r="BE29" s="1">
        <v>16</v>
      </c>
    </row>
    <row r="30" spans="1:57" x14ac:dyDescent="0.2">
      <c r="A30" s="39">
        <v>25</v>
      </c>
      <c r="B30" s="1">
        <v>336</v>
      </c>
      <c r="C30" s="1">
        <v>133</v>
      </c>
      <c r="D30" s="1">
        <v>203</v>
      </c>
      <c r="E30" s="1">
        <v>18</v>
      </c>
      <c r="F30" s="1">
        <v>6</v>
      </c>
      <c r="G30" s="1">
        <v>12</v>
      </c>
      <c r="H30" s="1">
        <v>7</v>
      </c>
      <c r="I30" s="1">
        <v>3</v>
      </c>
      <c r="J30" s="1">
        <v>4</v>
      </c>
      <c r="K30" s="1">
        <v>9</v>
      </c>
      <c r="L30" s="1">
        <v>3</v>
      </c>
      <c r="M30" s="1">
        <v>6</v>
      </c>
      <c r="N30" s="1">
        <v>11</v>
      </c>
      <c r="O30" s="1">
        <v>5</v>
      </c>
      <c r="P30" s="1">
        <v>6</v>
      </c>
      <c r="Q30" s="1">
        <v>14</v>
      </c>
      <c r="R30" s="1">
        <v>4</v>
      </c>
      <c r="S30" s="1">
        <v>10</v>
      </c>
      <c r="T30" s="1">
        <v>25</v>
      </c>
      <c r="U30" s="1">
        <v>16</v>
      </c>
      <c r="V30" s="1">
        <v>11</v>
      </c>
      <c r="W30" s="1">
        <v>5</v>
      </c>
      <c r="X30" s="1">
        <v>20</v>
      </c>
      <c r="Y30" s="1">
        <v>6</v>
      </c>
      <c r="Z30" s="1">
        <v>14</v>
      </c>
      <c r="AA30" s="1">
        <v>32</v>
      </c>
      <c r="AB30" s="1">
        <v>11</v>
      </c>
      <c r="AC30" s="1">
        <v>21</v>
      </c>
      <c r="AD30" s="1">
        <v>24</v>
      </c>
      <c r="AE30" s="1">
        <v>10</v>
      </c>
      <c r="AF30" s="1">
        <v>14</v>
      </c>
      <c r="AG30" s="1">
        <v>29</v>
      </c>
      <c r="AH30" s="1">
        <v>14</v>
      </c>
      <c r="AI30" s="1">
        <v>15</v>
      </c>
      <c r="AJ30" s="1">
        <v>31</v>
      </c>
      <c r="AK30" s="1">
        <v>12</v>
      </c>
      <c r="AL30" s="1">
        <v>19</v>
      </c>
      <c r="AM30" s="1">
        <v>25</v>
      </c>
      <c r="AN30" s="1">
        <v>29</v>
      </c>
      <c r="AO30" s="1">
        <v>9</v>
      </c>
      <c r="AP30" s="1">
        <v>20</v>
      </c>
      <c r="AQ30" s="1">
        <v>8</v>
      </c>
      <c r="AR30" s="1">
        <v>2</v>
      </c>
      <c r="AS30" s="1">
        <v>6</v>
      </c>
      <c r="AT30" s="1">
        <v>19</v>
      </c>
      <c r="AU30" s="1">
        <v>7</v>
      </c>
      <c r="AV30" s="1">
        <v>12</v>
      </c>
      <c r="AW30" s="1">
        <v>19</v>
      </c>
      <c r="AX30" s="1">
        <v>7</v>
      </c>
      <c r="AY30" s="1">
        <v>12</v>
      </c>
      <c r="AZ30" s="1">
        <v>27</v>
      </c>
      <c r="BA30" s="1">
        <v>11</v>
      </c>
      <c r="BB30" s="1">
        <v>16</v>
      </c>
      <c r="BC30" s="1">
        <v>23</v>
      </c>
      <c r="BD30" s="1">
        <v>12</v>
      </c>
      <c r="BE30" s="1">
        <v>11</v>
      </c>
    </row>
    <row r="31" spans="1:57" x14ac:dyDescent="0.2">
      <c r="A31" s="39">
        <v>26</v>
      </c>
      <c r="B31" s="1">
        <v>287</v>
      </c>
      <c r="C31" s="1">
        <v>123</v>
      </c>
      <c r="D31" s="1">
        <v>164</v>
      </c>
      <c r="E31" s="1">
        <v>9</v>
      </c>
      <c r="F31" s="1">
        <v>3</v>
      </c>
      <c r="G31" s="1">
        <v>6</v>
      </c>
      <c r="H31" s="1">
        <v>2</v>
      </c>
      <c r="I31" s="1">
        <v>1</v>
      </c>
      <c r="J31" s="1">
        <v>1</v>
      </c>
      <c r="K31" s="1">
        <v>10</v>
      </c>
      <c r="L31" s="1">
        <v>7</v>
      </c>
      <c r="M31" s="1">
        <v>3</v>
      </c>
      <c r="N31" s="1">
        <v>9</v>
      </c>
      <c r="O31" s="1">
        <v>5</v>
      </c>
      <c r="P31" s="1">
        <v>4</v>
      </c>
      <c r="Q31" s="1">
        <v>12</v>
      </c>
      <c r="R31" s="1">
        <v>6</v>
      </c>
      <c r="S31" s="1">
        <v>6</v>
      </c>
      <c r="T31" s="1">
        <v>26</v>
      </c>
      <c r="U31" s="1">
        <v>21</v>
      </c>
      <c r="V31" s="1">
        <v>4</v>
      </c>
      <c r="W31" s="1">
        <v>17</v>
      </c>
      <c r="X31" s="1">
        <v>10</v>
      </c>
      <c r="Y31" s="1">
        <v>2</v>
      </c>
      <c r="Z31" s="1">
        <v>8</v>
      </c>
      <c r="AA31" s="1">
        <v>25</v>
      </c>
      <c r="AB31" s="1">
        <v>11</v>
      </c>
      <c r="AC31" s="1">
        <v>14</v>
      </c>
      <c r="AD31" s="1">
        <v>25</v>
      </c>
      <c r="AE31" s="1">
        <v>15</v>
      </c>
      <c r="AF31" s="1">
        <v>10</v>
      </c>
      <c r="AG31" s="1">
        <v>27</v>
      </c>
      <c r="AH31" s="1">
        <v>9</v>
      </c>
      <c r="AI31" s="1">
        <v>18</v>
      </c>
      <c r="AJ31" s="1">
        <v>20</v>
      </c>
      <c r="AK31" s="1">
        <v>9</v>
      </c>
      <c r="AL31" s="1">
        <v>11</v>
      </c>
      <c r="AM31" s="1">
        <v>26</v>
      </c>
      <c r="AN31" s="1">
        <v>22</v>
      </c>
      <c r="AO31" s="1">
        <v>10</v>
      </c>
      <c r="AP31" s="1">
        <v>12</v>
      </c>
      <c r="AQ31" s="1">
        <v>12</v>
      </c>
      <c r="AR31" s="1">
        <v>4</v>
      </c>
      <c r="AS31" s="1">
        <v>8</v>
      </c>
      <c r="AT31" s="1">
        <v>16</v>
      </c>
      <c r="AU31" s="1">
        <v>7</v>
      </c>
      <c r="AV31" s="1">
        <v>9</v>
      </c>
      <c r="AW31" s="1">
        <v>25</v>
      </c>
      <c r="AX31" s="1">
        <v>13</v>
      </c>
      <c r="AY31" s="1">
        <v>12</v>
      </c>
      <c r="AZ31" s="1">
        <v>20</v>
      </c>
      <c r="BA31" s="1">
        <v>8</v>
      </c>
      <c r="BB31" s="1">
        <v>12</v>
      </c>
      <c r="BC31" s="1">
        <v>22</v>
      </c>
      <c r="BD31" s="1">
        <v>9</v>
      </c>
      <c r="BE31" s="1">
        <v>13</v>
      </c>
    </row>
    <row r="32" spans="1:57" x14ac:dyDescent="0.2">
      <c r="A32" s="39">
        <v>27</v>
      </c>
      <c r="B32" s="1">
        <v>308</v>
      </c>
      <c r="C32" s="1">
        <v>133</v>
      </c>
      <c r="D32" s="1">
        <v>175</v>
      </c>
      <c r="E32" s="1">
        <v>14</v>
      </c>
      <c r="F32" s="1">
        <v>5</v>
      </c>
      <c r="G32" s="1">
        <v>9</v>
      </c>
      <c r="H32" s="1">
        <v>7</v>
      </c>
      <c r="I32" s="1">
        <v>3</v>
      </c>
      <c r="J32" s="1">
        <v>4</v>
      </c>
      <c r="K32" s="1">
        <v>13</v>
      </c>
      <c r="L32" s="1">
        <v>6</v>
      </c>
      <c r="M32" s="1">
        <v>7</v>
      </c>
      <c r="N32" s="1">
        <v>13</v>
      </c>
      <c r="O32" s="1">
        <v>7</v>
      </c>
      <c r="P32" s="1">
        <v>6</v>
      </c>
      <c r="Q32" s="1">
        <v>11</v>
      </c>
      <c r="R32" s="1">
        <v>7</v>
      </c>
      <c r="S32" s="1">
        <v>4</v>
      </c>
      <c r="T32" s="1">
        <v>27</v>
      </c>
      <c r="U32" s="1">
        <v>13</v>
      </c>
      <c r="V32" s="1">
        <v>4</v>
      </c>
      <c r="W32" s="1">
        <v>9</v>
      </c>
      <c r="X32" s="1">
        <v>17</v>
      </c>
      <c r="Y32" s="1">
        <v>10</v>
      </c>
      <c r="Z32" s="1">
        <v>7</v>
      </c>
      <c r="AA32" s="1">
        <v>37</v>
      </c>
      <c r="AB32" s="1">
        <v>13</v>
      </c>
      <c r="AC32" s="1">
        <v>24</v>
      </c>
      <c r="AD32" s="1">
        <v>23</v>
      </c>
      <c r="AE32" s="1">
        <v>10</v>
      </c>
      <c r="AF32" s="1">
        <v>13</v>
      </c>
      <c r="AG32" s="1">
        <v>28</v>
      </c>
      <c r="AH32" s="1">
        <v>16</v>
      </c>
      <c r="AI32" s="1">
        <v>12</v>
      </c>
      <c r="AJ32" s="1">
        <v>32</v>
      </c>
      <c r="AK32" s="1">
        <v>12</v>
      </c>
      <c r="AL32" s="1">
        <v>20</v>
      </c>
      <c r="AM32" s="1">
        <v>27</v>
      </c>
      <c r="AN32" s="1">
        <v>28</v>
      </c>
      <c r="AO32" s="1">
        <v>14</v>
      </c>
      <c r="AP32" s="1">
        <v>14</v>
      </c>
      <c r="AQ32" s="1">
        <v>4</v>
      </c>
      <c r="AR32" s="1">
        <v>3</v>
      </c>
      <c r="AS32" s="1">
        <v>1</v>
      </c>
      <c r="AT32" s="1">
        <v>18</v>
      </c>
      <c r="AU32" s="1">
        <v>5</v>
      </c>
      <c r="AV32" s="1">
        <v>13</v>
      </c>
      <c r="AW32" s="1">
        <v>23</v>
      </c>
      <c r="AX32" s="1">
        <v>9</v>
      </c>
      <c r="AY32" s="1">
        <v>14</v>
      </c>
      <c r="AZ32" s="1">
        <v>12</v>
      </c>
      <c r="BA32" s="1">
        <v>4</v>
      </c>
      <c r="BB32" s="1">
        <v>8</v>
      </c>
      <c r="BC32" s="1">
        <v>15</v>
      </c>
      <c r="BD32" s="1">
        <v>5</v>
      </c>
      <c r="BE32" s="1">
        <v>10</v>
      </c>
    </row>
    <row r="33" spans="1:57" x14ac:dyDescent="0.2">
      <c r="A33" s="39">
        <v>28</v>
      </c>
      <c r="B33" s="1">
        <v>261</v>
      </c>
      <c r="C33" s="1">
        <v>103</v>
      </c>
      <c r="D33" s="1">
        <v>158</v>
      </c>
      <c r="E33" s="1">
        <v>13</v>
      </c>
      <c r="F33" s="1">
        <v>3</v>
      </c>
      <c r="G33" s="1">
        <v>10</v>
      </c>
      <c r="H33" s="1">
        <v>3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12</v>
      </c>
      <c r="O33" s="1">
        <v>5</v>
      </c>
      <c r="P33" s="1">
        <v>7</v>
      </c>
      <c r="Q33" s="1">
        <v>15</v>
      </c>
      <c r="R33" s="1">
        <v>3</v>
      </c>
      <c r="S33" s="1">
        <v>12</v>
      </c>
      <c r="T33" s="1">
        <v>28</v>
      </c>
      <c r="U33" s="1">
        <v>11</v>
      </c>
      <c r="V33" s="1">
        <v>3</v>
      </c>
      <c r="W33" s="1">
        <v>8</v>
      </c>
      <c r="X33" s="1">
        <v>8</v>
      </c>
      <c r="Y33" s="1">
        <v>3</v>
      </c>
      <c r="Z33" s="1">
        <v>5</v>
      </c>
      <c r="AA33" s="1">
        <v>29</v>
      </c>
      <c r="AB33" s="1">
        <v>15</v>
      </c>
      <c r="AC33" s="1">
        <v>14</v>
      </c>
      <c r="AD33" s="1">
        <v>25</v>
      </c>
      <c r="AE33" s="1">
        <v>16</v>
      </c>
      <c r="AF33" s="1">
        <v>9</v>
      </c>
      <c r="AG33" s="1">
        <v>20</v>
      </c>
      <c r="AH33" s="1">
        <v>11</v>
      </c>
      <c r="AI33" s="1">
        <v>9</v>
      </c>
      <c r="AJ33" s="1">
        <v>22</v>
      </c>
      <c r="AK33" s="1">
        <v>6</v>
      </c>
      <c r="AL33" s="1">
        <v>16</v>
      </c>
      <c r="AM33" s="1">
        <v>28</v>
      </c>
      <c r="AN33" s="1">
        <v>21</v>
      </c>
      <c r="AO33" s="1">
        <v>7</v>
      </c>
      <c r="AP33" s="1">
        <v>14</v>
      </c>
      <c r="AQ33" s="1">
        <v>12</v>
      </c>
      <c r="AR33" s="1">
        <v>3</v>
      </c>
      <c r="AS33" s="1">
        <v>9</v>
      </c>
      <c r="AT33" s="1">
        <v>16</v>
      </c>
      <c r="AU33" s="1">
        <v>3</v>
      </c>
      <c r="AV33" s="1">
        <v>13</v>
      </c>
      <c r="AW33" s="1">
        <v>14</v>
      </c>
      <c r="AX33" s="1">
        <v>5</v>
      </c>
      <c r="AY33" s="1">
        <v>9</v>
      </c>
      <c r="AZ33" s="1">
        <v>17</v>
      </c>
      <c r="BA33" s="1">
        <v>7</v>
      </c>
      <c r="BB33" s="1">
        <v>10</v>
      </c>
      <c r="BC33" s="1">
        <v>19</v>
      </c>
      <c r="BD33" s="1">
        <v>9</v>
      </c>
      <c r="BE33" s="1">
        <v>10</v>
      </c>
    </row>
    <row r="34" spans="1:57" x14ac:dyDescent="0.2">
      <c r="A34" s="39">
        <v>29</v>
      </c>
      <c r="B34" s="1">
        <v>324</v>
      </c>
      <c r="C34" s="1">
        <v>131</v>
      </c>
      <c r="D34" s="1">
        <v>193</v>
      </c>
      <c r="E34" s="1">
        <v>19</v>
      </c>
      <c r="F34" s="1">
        <v>5</v>
      </c>
      <c r="G34" s="1">
        <v>14</v>
      </c>
      <c r="H34" s="1">
        <v>10</v>
      </c>
      <c r="I34" s="1">
        <v>2</v>
      </c>
      <c r="J34" s="1">
        <v>8</v>
      </c>
      <c r="K34" s="1">
        <v>12</v>
      </c>
      <c r="L34" s="1">
        <v>2</v>
      </c>
      <c r="M34" s="1">
        <v>10</v>
      </c>
      <c r="N34" s="1">
        <v>11</v>
      </c>
      <c r="O34" s="1">
        <v>3</v>
      </c>
      <c r="P34" s="1">
        <v>8</v>
      </c>
      <c r="Q34" s="1">
        <v>16</v>
      </c>
      <c r="R34" s="1">
        <v>5</v>
      </c>
      <c r="S34" s="1">
        <v>11</v>
      </c>
      <c r="T34" s="1">
        <v>29</v>
      </c>
      <c r="U34" s="1">
        <v>15</v>
      </c>
      <c r="V34" s="1">
        <v>5</v>
      </c>
      <c r="W34" s="1">
        <v>10</v>
      </c>
      <c r="X34" s="1">
        <v>12</v>
      </c>
      <c r="Y34" s="1">
        <v>6</v>
      </c>
      <c r="Z34" s="1">
        <v>6</v>
      </c>
      <c r="AA34" s="1">
        <v>38</v>
      </c>
      <c r="AB34" s="1">
        <v>20</v>
      </c>
      <c r="AC34" s="1">
        <v>18</v>
      </c>
      <c r="AD34" s="1">
        <v>27</v>
      </c>
      <c r="AE34" s="1">
        <v>20</v>
      </c>
      <c r="AF34" s="1">
        <v>7</v>
      </c>
      <c r="AG34" s="1">
        <v>24</v>
      </c>
      <c r="AH34" s="1">
        <v>7</v>
      </c>
      <c r="AI34" s="1">
        <v>17</v>
      </c>
      <c r="AJ34" s="1">
        <v>30</v>
      </c>
      <c r="AK34" s="1">
        <v>12</v>
      </c>
      <c r="AL34" s="1">
        <v>18</v>
      </c>
      <c r="AM34" s="1">
        <v>29</v>
      </c>
      <c r="AN34" s="1">
        <v>24</v>
      </c>
      <c r="AO34" s="1">
        <v>6</v>
      </c>
      <c r="AP34" s="1">
        <v>18</v>
      </c>
      <c r="AQ34" s="1">
        <v>11</v>
      </c>
      <c r="AR34" s="1">
        <v>9</v>
      </c>
      <c r="AS34" s="1">
        <v>2</v>
      </c>
      <c r="AT34" s="1">
        <v>20</v>
      </c>
      <c r="AU34" s="1">
        <v>6</v>
      </c>
      <c r="AV34" s="1">
        <v>14</v>
      </c>
      <c r="AW34" s="1">
        <v>15</v>
      </c>
      <c r="AX34" s="1">
        <v>6</v>
      </c>
      <c r="AY34" s="1">
        <v>9</v>
      </c>
      <c r="AZ34" s="1">
        <v>17</v>
      </c>
      <c r="BA34" s="1">
        <v>8</v>
      </c>
      <c r="BB34" s="1">
        <v>9</v>
      </c>
      <c r="BC34" s="1">
        <v>23</v>
      </c>
      <c r="BD34" s="1">
        <v>9</v>
      </c>
      <c r="BE34" s="1">
        <v>14</v>
      </c>
    </row>
    <row r="35" spans="1:57" x14ac:dyDescent="0.2">
      <c r="A35" s="39">
        <v>30</v>
      </c>
      <c r="B35" s="1">
        <v>324</v>
      </c>
      <c r="C35" s="1">
        <v>151</v>
      </c>
      <c r="D35" s="1">
        <v>173</v>
      </c>
      <c r="E35" s="1">
        <v>14</v>
      </c>
      <c r="F35" s="1">
        <v>8</v>
      </c>
      <c r="G35" s="1">
        <v>6</v>
      </c>
      <c r="H35" s="1">
        <v>4</v>
      </c>
      <c r="I35" s="1">
        <v>3</v>
      </c>
      <c r="J35" s="1">
        <v>1</v>
      </c>
      <c r="K35" s="1">
        <v>11</v>
      </c>
      <c r="L35" s="1">
        <v>6</v>
      </c>
      <c r="M35" s="1">
        <v>5</v>
      </c>
      <c r="N35" s="1">
        <v>16</v>
      </c>
      <c r="O35" s="1">
        <v>5</v>
      </c>
      <c r="P35" s="1">
        <v>11</v>
      </c>
      <c r="Q35" s="1">
        <v>16</v>
      </c>
      <c r="R35" s="1">
        <v>9</v>
      </c>
      <c r="S35" s="1">
        <v>7</v>
      </c>
      <c r="T35" s="1">
        <v>30</v>
      </c>
      <c r="U35" s="1">
        <v>16</v>
      </c>
      <c r="V35" s="1">
        <v>8</v>
      </c>
      <c r="W35" s="1">
        <v>8</v>
      </c>
      <c r="X35" s="1">
        <v>20</v>
      </c>
      <c r="Y35" s="1">
        <v>11</v>
      </c>
      <c r="Z35" s="1">
        <v>9</v>
      </c>
      <c r="AA35" s="1">
        <v>37</v>
      </c>
      <c r="AB35" s="1">
        <v>12</v>
      </c>
      <c r="AC35" s="1">
        <v>25</v>
      </c>
      <c r="AD35" s="1">
        <v>16</v>
      </c>
      <c r="AE35" s="1">
        <v>10</v>
      </c>
      <c r="AF35" s="1">
        <v>6</v>
      </c>
      <c r="AG35" s="1">
        <v>28</v>
      </c>
      <c r="AH35" s="1">
        <v>18</v>
      </c>
      <c r="AI35" s="1">
        <v>10</v>
      </c>
      <c r="AJ35" s="1">
        <v>31</v>
      </c>
      <c r="AK35" s="1">
        <v>10</v>
      </c>
      <c r="AL35" s="1">
        <v>21</v>
      </c>
      <c r="AM35" s="1">
        <v>30</v>
      </c>
      <c r="AN35" s="1">
        <v>37</v>
      </c>
      <c r="AO35" s="1">
        <v>14</v>
      </c>
      <c r="AP35" s="1">
        <v>23</v>
      </c>
      <c r="AQ35" s="1">
        <v>7</v>
      </c>
      <c r="AR35" s="1">
        <v>4</v>
      </c>
      <c r="AS35" s="1">
        <v>3</v>
      </c>
      <c r="AT35" s="1">
        <v>14</v>
      </c>
      <c r="AU35" s="1">
        <v>8</v>
      </c>
      <c r="AV35" s="1">
        <v>6</v>
      </c>
      <c r="AW35" s="1">
        <v>18</v>
      </c>
      <c r="AX35" s="1">
        <v>9</v>
      </c>
      <c r="AY35" s="1">
        <v>9</v>
      </c>
      <c r="AZ35" s="1">
        <v>16</v>
      </c>
      <c r="BA35" s="1">
        <v>9</v>
      </c>
      <c r="BB35" s="1">
        <v>7</v>
      </c>
      <c r="BC35" s="1">
        <v>23</v>
      </c>
      <c r="BD35" s="1">
        <v>7</v>
      </c>
      <c r="BE35" s="1">
        <v>16</v>
      </c>
    </row>
    <row r="36" spans="1:57" x14ac:dyDescent="0.2">
      <c r="A36" s="39">
        <v>31</v>
      </c>
      <c r="B36" s="1">
        <v>270</v>
      </c>
      <c r="C36" s="1">
        <v>123</v>
      </c>
      <c r="D36" s="1">
        <v>147</v>
      </c>
      <c r="E36" s="1">
        <v>13</v>
      </c>
      <c r="F36" s="1">
        <v>6</v>
      </c>
      <c r="G36" s="1">
        <v>7</v>
      </c>
      <c r="H36" s="1">
        <v>5</v>
      </c>
      <c r="I36" s="1">
        <v>3</v>
      </c>
      <c r="J36" s="1">
        <v>2</v>
      </c>
      <c r="K36" s="1">
        <v>12</v>
      </c>
      <c r="L36" s="1">
        <v>4</v>
      </c>
      <c r="M36" s="1">
        <v>8</v>
      </c>
      <c r="N36" s="1">
        <v>5</v>
      </c>
      <c r="O36" s="1">
        <v>2</v>
      </c>
      <c r="P36" s="1">
        <v>3</v>
      </c>
      <c r="Q36" s="1">
        <v>11</v>
      </c>
      <c r="R36" s="1">
        <v>5</v>
      </c>
      <c r="S36" s="1">
        <v>6</v>
      </c>
      <c r="T36" s="1">
        <v>31</v>
      </c>
      <c r="U36" s="1">
        <v>10</v>
      </c>
      <c r="V36" s="1">
        <v>5</v>
      </c>
      <c r="W36" s="1">
        <v>5</v>
      </c>
      <c r="X36" s="1">
        <v>15</v>
      </c>
      <c r="Y36" s="1">
        <v>6</v>
      </c>
      <c r="Z36" s="1">
        <v>9</v>
      </c>
      <c r="AA36" s="1">
        <v>20</v>
      </c>
      <c r="AB36" s="1">
        <v>3</v>
      </c>
      <c r="AC36" s="1">
        <v>17</v>
      </c>
      <c r="AD36" s="1">
        <v>14</v>
      </c>
      <c r="AE36" s="1">
        <v>7</v>
      </c>
      <c r="AF36" s="1">
        <v>7</v>
      </c>
      <c r="AG36" s="1">
        <v>23</v>
      </c>
      <c r="AH36" s="1">
        <v>11</v>
      </c>
      <c r="AI36" s="1">
        <v>12</v>
      </c>
      <c r="AJ36" s="1">
        <v>30</v>
      </c>
      <c r="AK36" s="1">
        <v>16</v>
      </c>
      <c r="AL36" s="1">
        <v>14</v>
      </c>
      <c r="AM36" s="1">
        <v>31</v>
      </c>
      <c r="AN36" s="1">
        <v>26</v>
      </c>
      <c r="AO36" s="1">
        <v>9</v>
      </c>
      <c r="AP36" s="1">
        <v>17</v>
      </c>
      <c r="AQ36" s="1">
        <v>7</v>
      </c>
      <c r="AR36" s="1">
        <v>7</v>
      </c>
      <c r="AS36" s="1">
        <v>0</v>
      </c>
      <c r="AT36" s="1">
        <v>18</v>
      </c>
      <c r="AU36" s="1">
        <v>11</v>
      </c>
      <c r="AV36" s="1">
        <v>7</v>
      </c>
      <c r="AW36" s="1">
        <v>21</v>
      </c>
      <c r="AX36" s="1">
        <v>11</v>
      </c>
      <c r="AY36" s="1">
        <v>10</v>
      </c>
      <c r="AZ36" s="1">
        <v>18</v>
      </c>
      <c r="BA36" s="1">
        <v>6</v>
      </c>
      <c r="BB36" s="1">
        <v>12</v>
      </c>
      <c r="BC36" s="1">
        <v>22</v>
      </c>
      <c r="BD36" s="1">
        <v>11</v>
      </c>
      <c r="BE36" s="1">
        <v>11</v>
      </c>
    </row>
    <row r="37" spans="1:57" x14ac:dyDescent="0.2">
      <c r="A37" s="39">
        <v>32</v>
      </c>
      <c r="B37" s="1">
        <v>233</v>
      </c>
      <c r="C37" s="1">
        <v>97</v>
      </c>
      <c r="D37" s="1">
        <v>136</v>
      </c>
      <c r="E37" s="1">
        <v>12</v>
      </c>
      <c r="F37" s="1">
        <v>5</v>
      </c>
      <c r="G37" s="1">
        <v>7</v>
      </c>
      <c r="H37" s="1">
        <v>3</v>
      </c>
      <c r="I37" s="1">
        <v>2</v>
      </c>
      <c r="J37" s="1">
        <v>1</v>
      </c>
      <c r="K37" s="1">
        <v>5</v>
      </c>
      <c r="L37" s="1">
        <v>1</v>
      </c>
      <c r="M37" s="1">
        <v>4</v>
      </c>
      <c r="N37" s="1">
        <v>6</v>
      </c>
      <c r="O37" s="1">
        <v>3</v>
      </c>
      <c r="P37" s="1">
        <v>3</v>
      </c>
      <c r="Q37" s="1">
        <v>14</v>
      </c>
      <c r="R37" s="1">
        <v>5</v>
      </c>
      <c r="S37" s="1">
        <v>9</v>
      </c>
      <c r="T37" s="1">
        <v>32</v>
      </c>
      <c r="U37" s="1">
        <v>9</v>
      </c>
      <c r="V37" s="1">
        <v>5</v>
      </c>
      <c r="W37" s="1">
        <v>4</v>
      </c>
      <c r="X37" s="1">
        <v>16</v>
      </c>
      <c r="Y37" s="1">
        <v>8</v>
      </c>
      <c r="Z37" s="1">
        <v>8</v>
      </c>
      <c r="AA37" s="1">
        <v>29</v>
      </c>
      <c r="AB37" s="1">
        <v>12</v>
      </c>
      <c r="AC37" s="1">
        <v>17</v>
      </c>
      <c r="AD37" s="1">
        <v>18</v>
      </c>
      <c r="AE37" s="1">
        <v>6</v>
      </c>
      <c r="AF37" s="1">
        <v>12</v>
      </c>
      <c r="AG37" s="1">
        <v>18</v>
      </c>
      <c r="AH37" s="1">
        <v>8</v>
      </c>
      <c r="AI37" s="1">
        <v>10</v>
      </c>
      <c r="AJ37" s="1">
        <v>28</v>
      </c>
      <c r="AK37" s="1">
        <v>12</v>
      </c>
      <c r="AL37" s="1">
        <v>16</v>
      </c>
      <c r="AM37" s="1">
        <v>32</v>
      </c>
      <c r="AN37" s="1">
        <v>20</v>
      </c>
      <c r="AO37" s="1">
        <v>9</v>
      </c>
      <c r="AP37" s="1">
        <v>11</v>
      </c>
      <c r="AQ37" s="1">
        <v>2</v>
      </c>
      <c r="AR37" s="1">
        <v>1</v>
      </c>
      <c r="AS37" s="1">
        <v>1</v>
      </c>
      <c r="AT37" s="1">
        <v>13</v>
      </c>
      <c r="AU37" s="1">
        <v>5</v>
      </c>
      <c r="AV37" s="1">
        <v>8</v>
      </c>
      <c r="AW37" s="1">
        <v>9</v>
      </c>
      <c r="AX37" s="1">
        <v>5</v>
      </c>
      <c r="AY37" s="1">
        <v>4</v>
      </c>
      <c r="AZ37" s="1">
        <v>11</v>
      </c>
      <c r="BA37" s="1">
        <v>2</v>
      </c>
      <c r="BB37" s="1">
        <v>9</v>
      </c>
      <c r="BC37" s="1">
        <v>20</v>
      </c>
      <c r="BD37" s="1">
        <v>8</v>
      </c>
      <c r="BE37" s="1">
        <v>12</v>
      </c>
    </row>
    <row r="38" spans="1:57" x14ac:dyDescent="0.2">
      <c r="A38" s="39">
        <v>33</v>
      </c>
      <c r="B38" s="1">
        <v>247</v>
      </c>
      <c r="C38" s="1">
        <v>115</v>
      </c>
      <c r="D38" s="1">
        <v>132</v>
      </c>
      <c r="E38" s="1">
        <v>10</v>
      </c>
      <c r="F38" s="1">
        <v>5</v>
      </c>
      <c r="G38" s="1">
        <v>5</v>
      </c>
      <c r="H38" s="1">
        <v>6</v>
      </c>
      <c r="I38" s="1">
        <v>4</v>
      </c>
      <c r="J38" s="1">
        <v>2</v>
      </c>
      <c r="K38" s="1">
        <v>10</v>
      </c>
      <c r="L38" s="1">
        <v>5</v>
      </c>
      <c r="M38" s="1">
        <v>5</v>
      </c>
      <c r="N38" s="1">
        <v>8</v>
      </c>
      <c r="O38" s="1">
        <v>2</v>
      </c>
      <c r="P38" s="1">
        <v>6</v>
      </c>
      <c r="Q38" s="1">
        <v>11</v>
      </c>
      <c r="R38" s="1">
        <v>5</v>
      </c>
      <c r="S38" s="1">
        <v>6</v>
      </c>
      <c r="T38" s="1">
        <v>33</v>
      </c>
      <c r="U38" s="1">
        <v>9</v>
      </c>
      <c r="V38" s="1">
        <v>2</v>
      </c>
      <c r="W38" s="1">
        <v>7</v>
      </c>
      <c r="X38" s="1">
        <v>19</v>
      </c>
      <c r="Y38" s="1">
        <v>10</v>
      </c>
      <c r="Z38" s="1">
        <v>9</v>
      </c>
      <c r="AA38" s="1">
        <v>24</v>
      </c>
      <c r="AB38" s="1">
        <v>13</v>
      </c>
      <c r="AC38" s="1">
        <v>11</v>
      </c>
      <c r="AD38" s="1">
        <v>16</v>
      </c>
      <c r="AE38" s="1">
        <v>9</v>
      </c>
      <c r="AF38" s="1">
        <v>7</v>
      </c>
      <c r="AG38" s="1">
        <v>26</v>
      </c>
      <c r="AH38" s="1">
        <v>10</v>
      </c>
      <c r="AI38" s="1">
        <v>16</v>
      </c>
      <c r="AJ38" s="1">
        <v>23</v>
      </c>
      <c r="AK38" s="1">
        <v>11</v>
      </c>
      <c r="AL38" s="1">
        <v>12</v>
      </c>
      <c r="AM38" s="1">
        <v>33</v>
      </c>
      <c r="AN38" s="1">
        <v>24</v>
      </c>
      <c r="AO38" s="1">
        <v>14</v>
      </c>
      <c r="AP38" s="1">
        <v>10</v>
      </c>
      <c r="AQ38" s="1">
        <v>2</v>
      </c>
      <c r="AR38" s="1">
        <v>1</v>
      </c>
      <c r="AS38" s="1">
        <v>1</v>
      </c>
      <c r="AT38" s="1">
        <v>16</v>
      </c>
      <c r="AU38" s="1">
        <v>7</v>
      </c>
      <c r="AV38" s="1">
        <v>9</v>
      </c>
      <c r="AW38" s="1">
        <v>11</v>
      </c>
      <c r="AX38" s="1">
        <v>6</v>
      </c>
      <c r="AY38" s="1">
        <v>5</v>
      </c>
      <c r="AZ38" s="1">
        <v>13</v>
      </c>
      <c r="BA38" s="1">
        <v>5</v>
      </c>
      <c r="BB38" s="1">
        <v>8</v>
      </c>
      <c r="BC38" s="1">
        <v>19</v>
      </c>
      <c r="BD38" s="1">
        <v>6</v>
      </c>
      <c r="BE38" s="1">
        <v>13</v>
      </c>
    </row>
    <row r="39" spans="1:57" x14ac:dyDescent="0.2">
      <c r="A39" s="39">
        <v>34</v>
      </c>
      <c r="B39" s="1">
        <v>276</v>
      </c>
      <c r="C39" s="1">
        <v>116</v>
      </c>
      <c r="D39" s="1">
        <v>160</v>
      </c>
      <c r="E39" s="1">
        <v>16</v>
      </c>
      <c r="F39" s="1">
        <v>6</v>
      </c>
      <c r="G39" s="1">
        <v>10</v>
      </c>
      <c r="H39" s="1">
        <v>3</v>
      </c>
      <c r="I39" s="1">
        <v>1</v>
      </c>
      <c r="J39" s="1">
        <v>2</v>
      </c>
      <c r="K39" s="1">
        <v>9</v>
      </c>
      <c r="L39" s="1">
        <v>1</v>
      </c>
      <c r="M39" s="1">
        <v>8</v>
      </c>
      <c r="N39" s="1">
        <v>4</v>
      </c>
      <c r="O39" s="1">
        <v>1</v>
      </c>
      <c r="P39" s="1">
        <v>3</v>
      </c>
      <c r="Q39" s="1">
        <v>10</v>
      </c>
      <c r="R39" s="1">
        <v>4</v>
      </c>
      <c r="S39" s="1">
        <v>6</v>
      </c>
      <c r="T39" s="1">
        <v>34</v>
      </c>
      <c r="U39" s="1">
        <v>14</v>
      </c>
      <c r="V39" s="1">
        <v>3</v>
      </c>
      <c r="W39" s="1">
        <v>11</v>
      </c>
      <c r="X39" s="1">
        <v>15</v>
      </c>
      <c r="Y39" s="1">
        <v>9</v>
      </c>
      <c r="Z39" s="1">
        <v>6</v>
      </c>
      <c r="AA39" s="1">
        <v>38</v>
      </c>
      <c r="AB39" s="1">
        <v>13</v>
      </c>
      <c r="AC39" s="1">
        <v>25</v>
      </c>
      <c r="AD39" s="1">
        <v>20</v>
      </c>
      <c r="AE39" s="1">
        <v>14</v>
      </c>
      <c r="AF39" s="1">
        <v>6</v>
      </c>
      <c r="AG39" s="1">
        <v>24</v>
      </c>
      <c r="AH39" s="1">
        <v>10</v>
      </c>
      <c r="AI39" s="1">
        <v>14</v>
      </c>
      <c r="AJ39" s="1">
        <v>17</v>
      </c>
      <c r="AK39" s="1">
        <v>7</v>
      </c>
      <c r="AL39" s="1">
        <v>10</v>
      </c>
      <c r="AM39" s="1">
        <v>34</v>
      </c>
      <c r="AN39" s="1">
        <v>15</v>
      </c>
      <c r="AO39" s="1">
        <v>4</v>
      </c>
      <c r="AP39" s="1">
        <v>11</v>
      </c>
      <c r="AQ39" s="1">
        <v>6</v>
      </c>
      <c r="AR39" s="1">
        <v>4</v>
      </c>
      <c r="AS39" s="1">
        <v>2</v>
      </c>
      <c r="AT39" s="1">
        <v>13</v>
      </c>
      <c r="AU39" s="1">
        <v>8</v>
      </c>
      <c r="AV39" s="1">
        <v>5</v>
      </c>
      <c r="AW39" s="1">
        <v>18</v>
      </c>
      <c r="AX39" s="1">
        <v>11</v>
      </c>
      <c r="AY39" s="1">
        <v>7</v>
      </c>
      <c r="AZ39" s="1">
        <v>21</v>
      </c>
      <c r="BA39" s="1">
        <v>5</v>
      </c>
      <c r="BB39" s="1">
        <v>16</v>
      </c>
      <c r="BC39" s="1">
        <v>33</v>
      </c>
      <c r="BD39" s="1">
        <v>15</v>
      </c>
      <c r="BE39" s="1">
        <v>18</v>
      </c>
    </row>
    <row r="40" spans="1:57" x14ac:dyDescent="0.2">
      <c r="A40" s="39">
        <v>35</v>
      </c>
      <c r="B40" s="1">
        <v>341</v>
      </c>
      <c r="C40" s="1">
        <v>164</v>
      </c>
      <c r="D40" s="1">
        <v>177</v>
      </c>
      <c r="E40" s="1">
        <v>20</v>
      </c>
      <c r="F40" s="1">
        <v>5</v>
      </c>
      <c r="G40" s="1">
        <v>15</v>
      </c>
      <c r="H40" s="1">
        <v>4</v>
      </c>
      <c r="I40" s="1">
        <v>2</v>
      </c>
      <c r="J40" s="1">
        <v>2</v>
      </c>
      <c r="K40" s="1">
        <v>14</v>
      </c>
      <c r="L40" s="1">
        <v>5</v>
      </c>
      <c r="M40" s="1">
        <v>9</v>
      </c>
      <c r="N40" s="1">
        <v>11</v>
      </c>
      <c r="O40" s="1">
        <v>5</v>
      </c>
      <c r="P40" s="1">
        <v>6</v>
      </c>
      <c r="Q40" s="1">
        <v>17</v>
      </c>
      <c r="R40" s="1">
        <v>8</v>
      </c>
      <c r="S40" s="1">
        <v>9</v>
      </c>
      <c r="T40" s="1">
        <v>35</v>
      </c>
      <c r="U40" s="1">
        <v>25</v>
      </c>
      <c r="V40" s="1">
        <v>11</v>
      </c>
      <c r="W40" s="1">
        <v>14</v>
      </c>
      <c r="X40" s="1">
        <v>6</v>
      </c>
      <c r="Y40" s="1">
        <v>5</v>
      </c>
      <c r="Z40" s="1">
        <v>1</v>
      </c>
      <c r="AA40" s="1">
        <v>34</v>
      </c>
      <c r="AB40" s="1">
        <v>16</v>
      </c>
      <c r="AC40" s="1">
        <v>18</v>
      </c>
      <c r="AD40" s="1">
        <v>25</v>
      </c>
      <c r="AE40" s="1">
        <v>10</v>
      </c>
      <c r="AF40" s="1">
        <v>15</v>
      </c>
      <c r="AG40" s="1">
        <v>27</v>
      </c>
      <c r="AH40" s="1">
        <v>13</v>
      </c>
      <c r="AI40" s="1">
        <v>14</v>
      </c>
      <c r="AJ40" s="1">
        <v>33</v>
      </c>
      <c r="AK40" s="1">
        <v>17</v>
      </c>
      <c r="AL40" s="1">
        <v>16</v>
      </c>
      <c r="AM40" s="1">
        <v>35</v>
      </c>
      <c r="AN40" s="1">
        <v>38</v>
      </c>
      <c r="AO40" s="1">
        <v>22</v>
      </c>
      <c r="AP40" s="1">
        <v>16</v>
      </c>
      <c r="AQ40" s="1">
        <v>7</v>
      </c>
      <c r="AR40" s="1">
        <v>3</v>
      </c>
      <c r="AS40" s="1">
        <v>4</v>
      </c>
      <c r="AT40" s="1">
        <v>13</v>
      </c>
      <c r="AU40" s="1">
        <v>8</v>
      </c>
      <c r="AV40" s="1">
        <v>5</v>
      </c>
      <c r="AW40" s="1">
        <v>21</v>
      </c>
      <c r="AX40" s="1">
        <v>6</v>
      </c>
      <c r="AY40" s="1">
        <v>15</v>
      </c>
      <c r="AZ40" s="1">
        <v>20</v>
      </c>
      <c r="BA40" s="1">
        <v>16</v>
      </c>
      <c r="BB40" s="1">
        <v>4</v>
      </c>
      <c r="BC40" s="1">
        <v>26</v>
      </c>
      <c r="BD40" s="1">
        <v>12</v>
      </c>
      <c r="BE40" s="1">
        <v>14</v>
      </c>
    </row>
    <row r="41" spans="1:57" x14ac:dyDescent="0.2">
      <c r="A41" s="39">
        <v>36</v>
      </c>
      <c r="B41" s="1">
        <v>261</v>
      </c>
      <c r="C41" s="1">
        <v>112</v>
      </c>
      <c r="D41" s="1">
        <v>149</v>
      </c>
      <c r="E41" s="1">
        <v>21</v>
      </c>
      <c r="F41" s="1">
        <v>9</v>
      </c>
      <c r="G41" s="1">
        <v>12</v>
      </c>
      <c r="H41" s="1">
        <v>3</v>
      </c>
      <c r="I41" s="1">
        <v>0</v>
      </c>
      <c r="J41" s="1">
        <v>3</v>
      </c>
      <c r="K41" s="1">
        <v>8</v>
      </c>
      <c r="L41" s="1">
        <v>3</v>
      </c>
      <c r="M41" s="1">
        <v>5</v>
      </c>
      <c r="N41" s="1">
        <v>10</v>
      </c>
      <c r="O41" s="1">
        <v>6</v>
      </c>
      <c r="P41" s="1">
        <v>4</v>
      </c>
      <c r="Q41" s="1">
        <v>11</v>
      </c>
      <c r="R41" s="1">
        <v>6</v>
      </c>
      <c r="S41" s="1">
        <v>5</v>
      </c>
      <c r="T41" s="1">
        <v>36</v>
      </c>
      <c r="U41" s="1">
        <v>11</v>
      </c>
      <c r="V41" s="1">
        <v>3</v>
      </c>
      <c r="W41" s="1">
        <v>8</v>
      </c>
      <c r="X41" s="1">
        <v>11</v>
      </c>
      <c r="Y41" s="1">
        <v>7</v>
      </c>
      <c r="Z41" s="1">
        <v>4</v>
      </c>
      <c r="AA41" s="1">
        <v>34</v>
      </c>
      <c r="AB41" s="1">
        <v>12</v>
      </c>
      <c r="AC41" s="1">
        <v>22</v>
      </c>
      <c r="AD41" s="1">
        <v>13</v>
      </c>
      <c r="AE41" s="1">
        <v>5</v>
      </c>
      <c r="AF41" s="1">
        <v>8</v>
      </c>
      <c r="AG41" s="1">
        <v>17</v>
      </c>
      <c r="AH41" s="1">
        <v>7</v>
      </c>
      <c r="AI41" s="1">
        <v>10</v>
      </c>
      <c r="AJ41" s="1">
        <v>27</v>
      </c>
      <c r="AK41" s="1">
        <v>16</v>
      </c>
      <c r="AL41" s="1">
        <v>11</v>
      </c>
      <c r="AM41" s="1">
        <v>36</v>
      </c>
      <c r="AN41" s="1">
        <v>22</v>
      </c>
      <c r="AO41" s="1">
        <v>9</v>
      </c>
      <c r="AP41" s="1">
        <v>13</v>
      </c>
      <c r="AQ41" s="1">
        <v>5</v>
      </c>
      <c r="AR41" s="1">
        <v>3</v>
      </c>
      <c r="AS41" s="1">
        <v>2</v>
      </c>
      <c r="AT41" s="1">
        <v>9</v>
      </c>
      <c r="AU41" s="1">
        <v>5</v>
      </c>
      <c r="AV41" s="1">
        <v>4</v>
      </c>
      <c r="AW41" s="1">
        <v>14</v>
      </c>
      <c r="AX41" s="1">
        <v>5</v>
      </c>
      <c r="AY41" s="1">
        <v>9</v>
      </c>
      <c r="AZ41" s="1">
        <v>26</v>
      </c>
      <c r="BA41" s="1">
        <v>12</v>
      </c>
      <c r="BB41" s="1">
        <v>14</v>
      </c>
      <c r="BC41" s="1">
        <v>19</v>
      </c>
      <c r="BD41" s="1">
        <v>4</v>
      </c>
      <c r="BE41" s="1">
        <v>15</v>
      </c>
    </row>
    <row r="42" spans="1:57" x14ac:dyDescent="0.2">
      <c r="A42" s="39">
        <v>37</v>
      </c>
      <c r="B42" s="1">
        <v>301</v>
      </c>
      <c r="C42" s="1">
        <v>149</v>
      </c>
      <c r="D42" s="1">
        <v>152</v>
      </c>
      <c r="E42" s="1">
        <v>16</v>
      </c>
      <c r="F42" s="1">
        <v>5</v>
      </c>
      <c r="G42" s="1">
        <v>11</v>
      </c>
      <c r="H42" s="1">
        <v>4</v>
      </c>
      <c r="I42" s="1">
        <v>3</v>
      </c>
      <c r="J42" s="1">
        <v>1</v>
      </c>
      <c r="K42" s="1">
        <v>10</v>
      </c>
      <c r="L42" s="1">
        <v>7</v>
      </c>
      <c r="M42" s="1">
        <v>3</v>
      </c>
      <c r="N42" s="1">
        <v>8</v>
      </c>
      <c r="O42" s="1">
        <v>5</v>
      </c>
      <c r="P42" s="1">
        <v>3</v>
      </c>
      <c r="Q42" s="1">
        <v>10</v>
      </c>
      <c r="R42" s="1">
        <v>3</v>
      </c>
      <c r="S42" s="1">
        <v>7</v>
      </c>
      <c r="T42" s="1">
        <v>37</v>
      </c>
      <c r="U42" s="1">
        <v>12</v>
      </c>
      <c r="V42" s="1">
        <v>7</v>
      </c>
      <c r="W42" s="1">
        <v>5</v>
      </c>
      <c r="X42" s="1">
        <v>9</v>
      </c>
      <c r="Y42" s="1">
        <v>4</v>
      </c>
      <c r="Z42" s="1">
        <v>5</v>
      </c>
      <c r="AA42" s="1">
        <v>43</v>
      </c>
      <c r="AB42" s="1">
        <v>22</v>
      </c>
      <c r="AC42" s="1">
        <v>21</v>
      </c>
      <c r="AD42" s="1">
        <v>24</v>
      </c>
      <c r="AE42" s="1">
        <v>9</v>
      </c>
      <c r="AF42" s="1">
        <v>15</v>
      </c>
      <c r="AG42" s="1">
        <v>31</v>
      </c>
      <c r="AH42" s="1">
        <v>12</v>
      </c>
      <c r="AI42" s="1">
        <v>19</v>
      </c>
      <c r="AJ42" s="1">
        <v>23</v>
      </c>
      <c r="AK42" s="1">
        <v>17</v>
      </c>
      <c r="AL42" s="1">
        <v>6</v>
      </c>
      <c r="AM42" s="1">
        <v>37</v>
      </c>
      <c r="AN42" s="1">
        <v>17</v>
      </c>
      <c r="AO42" s="1">
        <v>11</v>
      </c>
      <c r="AP42" s="1">
        <v>6</v>
      </c>
      <c r="AQ42" s="1">
        <v>8</v>
      </c>
      <c r="AR42" s="1">
        <v>5</v>
      </c>
      <c r="AS42" s="1">
        <v>3</v>
      </c>
      <c r="AT42" s="1">
        <v>13</v>
      </c>
      <c r="AU42" s="1">
        <v>6</v>
      </c>
      <c r="AV42" s="1">
        <v>7</v>
      </c>
      <c r="AW42" s="1">
        <v>24</v>
      </c>
      <c r="AX42" s="1">
        <v>13</v>
      </c>
      <c r="AY42" s="1">
        <v>11</v>
      </c>
      <c r="AZ42" s="1">
        <v>32</v>
      </c>
      <c r="BA42" s="1">
        <v>11</v>
      </c>
      <c r="BB42" s="1">
        <v>21</v>
      </c>
      <c r="BC42" s="1">
        <v>17</v>
      </c>
      <c r="BD42" s="1">
        <v>9</v>
      </c>
      <c r="BE42" s="1">
        <v>8</v>
      </c>
    </row>
    <row r="43" spans="1:57" x14ac:dyDescent="0.2">
      <c r="A43" s="39">
        <v>38</v>
      </c>
      <c r="B43" s="1">
        <v>223</v>
      </c>
      <c r="C43" s="1">
        <v>79</v>
      </c>
      <c r="D43" s="1">
        <v>144</v>
      </c>
      <c r="E43" s="1">
        <v>10</v>
      </c>
      <c r="F43" s="1">
        <v>4</v>
      </c>
      <c r="G43" s="1">
        <v>6</v>
      </c>
      <c r="H43" s="1">
        <v>6</v>
      </c>
      <c r="I43" s="1">
        <v>1</v>
      </c>
      <c r="J43" s="1">
        <v>5</v>
      </c>
      <c r="K43" s="1">
        <v>8</v>
      </c>
      <c r="L43" s="1">
        <v>3</v>
      </c>
      <c r="M43" s="1">
        <v>5</v>
      </c>
      <c r="N43" s="1">
        <v>8</v>
      </c>
      <c r="O43" s="1">
        <v>3</v>
      </c>
      <c r="P43" s="1">
        <v>5</v>
      </c>
      <c r="Q43" s="1">
        <v>13</v>
      </c>
      <c r="R43" s="1">
        <v>7</v>
      </c>
      <c r="S43" s="1">
        <v>6</v>
      </c>
      <c r="T43" s="1">
        <v>38</v>
      </c>
      <c r="U43" s="1">
        <v>4</v>
      </c>
      <c r="V43" s="1">
        <v>2</v>
      </c>
      <c r="W43" s="1">
        <v>2</v>
      </c>
      <c r="X43" s="1">
        <v>4</v>
      </c>
      <c r="Y43" s="1">
        <v>2</v>
      </c>
      <c r="Z43" s="1">
        <v>2</v>
      </c>
      <c r="AA43" s="1">
        <v>40</v>
      </c>
      <c r="AB43" s="1">
        <v>15</v>
      </c>
      <c r="AC43" s="1">
        <v>25</v>
      </c>
      <c r="AD43" s="1">
        <v>10</v>
      </c>
      <c r="AE43" s="1">
        <v>2</v>
      </c>
      <c r="AF43" s="1">
        <v>8</v>
      </c>
      <c r="AG43" s="1">
        <v>32</v>
      </c>
      <c r="AH43" s="1">
        <v>10</v>
      </c>
      <c r="AI43" s="1">
        <v>22</v>
      </c>
      <c r="AJ43" s="1">
        <v>16</v>
      </c>
      <c r="AK43" s="1">
        <v>6</v>
      </c>
      <c r="AL43" s="1">
        <v>10</v>
      </c>
      <c r="AM43" s="1">
        <v>38</v>
      </c>
      <c r="AN43" s="1">
        <v>18</v>
      </c>
      <c r="AO43" s="1">
        <v>4</v>
      </c>
      <c r="AP43" s="1">
        <v>14</v>
      </c>
      <c r="AQ43" s="1">
        <v>3</v>
      </c>
      <c r="AR43" s="1">
        <v>0</v>
      </c>
      <c r="AS43" s="1">
        <v>3</v>
      </c>
      <c r="AT43" s="1">
        <v>11</v>
      </c>
      <c r="AU43" s="1">
        <v>1</v>
      </c>
      <c r="AV43" s="1">
        <v>10</v>
      </c>
      <c r="AW43" s="1">
        <v>14</v>
      </c>
      <c r="AX43" s="1">
        <v>6</v>
      </c>
      <c r="AY43" s="1">
        <v>8</v>
      </c>
      <c r="AZ43" s="1">
        <v>12</v>
      </c>
      <c r="BA43" s="1">
        <v>5</v>
      </c>
      <c r="BB43" s="1">
        <v>7</v>
      </c>
      <c r="BC43" s="1">
        <v>14</v>
      </c>
      <c r="BD43" s="1">
        <v>8</v>
      </c>
      <c r="BE43" s="1">
        <v>6</v>
      </c>
    </row>
    <row r="44" spans="1:57" x14ac:dyDescent="0.2">
      <c r="A44" s="39">
        <v>39</v>
      </c>
      <c r="B44" s="1">
        <v>258</v>
      </c>
      <c r="C44" s="1">
        <v>119</v>
      </c>
      <c r="D44" s="1">
        <v>139</v>
      </c>
      <c r="E44" s="1">
        <v>31</v>
      </c>
      <c r="F44" s="1">
        <v>14</v>
      </c>
      <c r="G44" s="1">
        <v>17</v>
      </c>
      <c r="H44" s="1">
        <v>3</v>
      </c>
      <c r="I44" s="1">
        <v>3</v>
      </c>
      <c r="J44" s="1">
        <v>0</v>
      </c>
      <c r="K44" s="1">
        <v>7</v>
      </c>
      <c r="L44" s="1">
        <v>4</v>
      </c>
      <c r="M44" s="1">
        <v>3</v>
      </c>
      <c r="N44" s="1">
        <v>11</v>
      </c>
      <c r="O44" s="1">
        <v>4</v>
      </c>
      <c r="P44" s="1">
        <v>7</v>
      </c>
      <c r="Q44" s="1">
        <v>5</v>
      </c>
      <c r="R44" s="1">
        <v>1</v>
      </c>
      <c r="S44" s="1">
        <v>4</v>
      </c>
      <c r="T44" s="1">
        <v>39</v>
      </c>
      <c r="U44" s="1">
        <v>8</v>
      </c>
      <c r="V44" s="1">
        <v>4</v>
      </c>
      <c r="W44" s="1">
        <v>4</v>
      </c>
      <c r="X44" s="1">
        <v>18</v>
      </c>
      <c r="Y44" s="1">
        <v>5</v>
      </c>
      <c r="Z44" s="1">
        <v>13</v>
      </c>
      <c r="AA44" s="1">
        <v>21</v>
      </c>
      <c r="AB44" s="1">
        <v>9</v>
      </c>
      <c r="AC44" s="1">
        <v>12</v>
      </c>
      <c r="AD44" s="1">
        <v>27</v>
      </c>
      <c r="AE44" s="1">
        <v>16</v>
      </c>
      <c r="AF44" s="1">
        <v>11</v>
      </c>
      <c r="AG44" s="1">
        <v>18</v>
      </c>
      <c r="AH44" s="1">
        <v>4</v>
      </c>
      <c r="AI44" s="1">
        <v>14</v>
      </c>
      <c r="AJ44" s="1">
        <v>13</v>
      </c>
      <c r="AK44" s="1">
        <v>8</v>
      </c>
      <c r="AL44" s="1">
        <v>5</v>
      </c>
      <c r="AM44" s="1">
        <v>39</v>
      </c>
      <c r="AN44" s="1">
        <v>26</v>
      </c>
      <c r="AO44" s="1">
        <v>12</v>
      </c>
      <c r="AP44" s="1">
        <v>14</v>
      </c>
      <c r="AQ44" s="1">
        <v>4</v>
      </c>
      <c r="AR44" s="1">
        <v>0</v>
      </c>
      <c r="AS44" s="1">
        <v>4</v>
      </c>
      <c r="AT44" s="1">
        <v>8</v>
      </c>
      <c r="AU44" s="1">
        <v>2</v>
      </c>
      <c r="AV44" s="1">
        <v>6</v>
      </c>
      <c r="AW44" s="1">
        <v>31</v>
      </c>
      <c r="AX44" s="1">
        <v>21</v>
      </c>
      <c r="AY44" s="1">
        <v>10</v>
      </c>
      <c r="AZ44" s="1">
        <v>11</v>
      </c>
      <c r="BA44" s="1">
        <v>6</v>
      </c>
      <c r="BB44" s="1">
        <v>5</v>
      </c>
      <c r="BC44" s="1">
        <v>16</v>
      </c>
      <c r="BD44" s="1">
        <v>6</v>
      </c>
      <c r="BE44" s="1">
        <v>10</v>
      </c>
    </row>
    <row r="45" spans="1:57" x14ac:dyDescent="0.2">
      <c r="A45" s="39">
        <v>40</v>
      </c>
      <c r="B45" s="1">
        <v>305</v>
      </c>
      <c r="C45" s="1">
        <v>144</v>
      </c>
      <c r="D45" s="1">
        <v>161</v>
      </c>
      <c r="E45" s="1">
        <v>10</v>
      </c>
      <c r="F45" s="1">
        <v>4</v>
      </c>
      <c r="G45" s="1">
        <v>6</v>
      </c>
      <c r="H45" s="1">
        <v>5</v>
      </c>
      <c r="I45" s="1">
        <v>2</v>
      </c>
      <c r="J45" s="1">
        <v>3</v>
      </c>
      <c r="K45" s="1">
        <v>11</v>
      </c>
      <c r="L45" s="1">
        <v>6</v>
      </c>
      <c r="M45" s="1">
        <v>5</v>
      </c>
      <c r="N45" s="1">
        <v>8</v>
      </c>
      <c r="O45" s="1">
        <v>4</v>
      </c>
      <c r="P45" s="1">
        <v>4</v>
      </c>
      <c r="Q45" s="1">
        <v>18</v>
      </c>
      <c r="R45" s="1">
        <v>6</v>
      </c>
      <c r="S45" s="1">
        <v>12</v>
      </c>
      <c r="T45" s="1">
        <v>40</v>
      </c>
      <c r="U45" s="1">
        <v>13</v>
      </c>
      <c r="V45" s="1">
        <v>4</v>
      </c>
      <c r="W45" s="1">
        <v>9</v>
      </c>
      <c r="X45" s="1">
        <v>18</v>
      </c>
      <c r="Y45" s="1">
        <v>5</v>
      </c>
      <c r="Z45" s="1">
        <v>13</v>
      </c>
      <c r="AA45" s="1">
        <v>57</v>
      </c>
      <c r="AB45" s="1">
        <v>39</v>
      </c>
      <c r="AC45" s="1">
        <v>18</v>
      </c>
      <c r="AD45" s="1">
        <v>15</v>
      </c>
      <c r="AE45" s="1">
        <v>8</v>
      </c>
      <c r="AF45" s="1">
        <v>7</v>
      </c>
      <c r="AG45" s="1">
        <v>16</v>
      </c>
      <c r="AH45" s="1">
        <v>10</v>
      </c>
      <c r="AI45" s="1">
        <v>6</v>
      </c>
      <c r="AJ45" s="1">
        <v>28</v>
      </c>
      <c r="AK45" s="1">
        <v>10</v>
      </c>
      <c r="AL45" s="1">
        <v>18</v>
      </c>
      <c r="AM45" s="1">
        <v>40</v>
      </c>
      <c r="AN45" s="1">
        <v>29</v>
      </c>
      <c r="AO45" s="1">
        <v>12</v>
      </c>
      <c r="AP45" s="1">
        <v>17</v>
      </c>
      <c r="AQ45" s="1">
        <v>9</v>
      </c>
      <c r="AR45" s="1">
        <v>5</v>
      </c>
      <c r="AS45" s="1">
        <v>4</v>
      </c>
      <c r="AT45" s="1">
        <v>19</v>
      </c>
      <c r="AU45" s="1">
        <v>9</v>
      </c>
      <c r="AV45" s="1">
        <v>10</v>
      </c>
      <c r="AW45" s="1">
        <v>16</v>
      </c>
      <c r="AX45" s="1">
        <v>7</v>
      </c>
      <c r="AY45" s="1">
        <v>9</v>
      </c>
      <c r="AZ45" s="1">
        <v>18</v>
      </c>
      <c r="BA45" s="1">
        <v>7</v>
      </c>
      <c r="BB45" s="1">
        <v>11</v>
      </c>
      <c r="BC45" s="1">
        <v>15</v>
      </c>
      <c r="BD45" s="1">
        <v>6</v>
      </c>
      <c r="BE45" s="1">
        <v>9</v>
      </c>
    </row>
    <row r="46" spans="1:57" x14ac:dyDescent="0.2">
      <c r="A46" s="39">
        <v>41</v>
      </c>
      <c r="B46" s="1">
        <v>199</v>
      </c>
      <c r="C46" s="1">
        <v>92</v>
      </c>
      <c r="D46" s="1">
        <v>107</v>
      </c>
      <c r="E46" s="1">
        <v>11</v>
      </c>
      <c r="F46" s="1">
        <v>9</v>
      </c>
      <c r="G46" s="1">
        <v>2</v>
      </c>
      <c r="H46" s="1">
        <v>1</v>
      </c>
      <c r="I46" s="1">
        <v>1</v>
      </c>
      <c r="J46" s="1">
        <v>0</v>
      </c>
      <c r="K46" s="1">
        <v>4</v>
      </c>
      <c r="L46" s="1">
        <v>2</v>
      </c>
      <c r="M46" s="1">
        <v>2</v>
      </c>
      <c r="N46" s="1">
        <v>5</v>
      </c>
      <c r="O46" s="1">
        <v>1</v>
      </c>
      <c r="P46" s="1">
        <v>4</v>
      </c>
      <c r="Q46" s="1">
        <v>10</v>
      </c>
      <c r="R46" s="1">
        <v>2</v>
      </c>
      <c r="S46" s="1">
        <v>8</v>
      </c>
      <c r="T46" s="1">
        <v>41</v>
      </c>
      <c r="U46" s="1">
        <v>10</v>
      </c>
      <c r="V46" s="1">
        <v>2</v>
      </c>
      <c r="W46" s="1">
        <v>8</v>
      </c>
      <c r="X46" s="1">
        <v>11</v>
      </c>
      <c r="Y46" s="1">
        <v>6</v>
      </c>
      <c r="Z46" s="1">
        <v>5</v>
      </c>
      <c r="AA46" s="1">
        <v>28</v>
      </c>
      <c r="AB46" s="1">
        <v>16</v>
      </c>
      <c r="AC46" s="1">
        <v>12</v>
      </c>
      <c r="AD46" s="1">
        <v>15</v>
      </c>
      <c r="AE46" s="1">
        <v>7</v>
      </c>
      <c r="AF46" s="1">
        <v>8</v>
      </c>
      <c r="AG46" s="1">
        <v>19</v>
      </c>
      <c r="AH46" s="1">
        <v>9</v>
      </c>
      <c r="AI46" s="1">
        <v>10</v>
      </c>
      <c r="AJ46" s="1">
        <v>18</v>
      </c>
      <c r="AK46" s="1">
        <v>9</v>
      </c>
      <c r="AL46" s="1">
        <v>9</v>
      </c>
      <c r="AM46" s="1">
        <v>41</v>
      </c>
      <c r="AN46" s="1">
        <v>14</v>
      </c>
      <c r="AO46" s="1">
        <v>8</v>
      </c>
      <c r="AP46" s="1">
        <v>6</v>
      </c>
      <c r="AQ46" s="1">
        <v>7</v>
      </c>
      <c r="AR46" s="1">
        <v>1</v>
      </c>
      <c r="AS46" s="1">
        <v>6</v>
      </c>
      <c r="AT46" s="1">
        <v>6</v>
      </c>
      <c r="AU46" s="1">
        <v>3</v>
      </c>
      <c r="AV46" s="1">
        <v>3</v>
      </c>
      <c r="AW46" s="1">
        <v>13</v>
      </c>
      <c r="AX46" s="1">
        <v>4</v>
      </c>
      <c r="AY46" s="1">
        <v>9</v>
      </c>
      <c r="AZ46" s="1">
        <v>9</v>
      </c>
      <c r="BA46" s="1">
        <v>3</v>
      </c>
      <c r="BB46" s="1">
        <v>6</v>
      </c>
      <c r="BC46" s="1">
        <v>18</v>
      </c>
      <c r="BD46" s="1">
        <v>9</v>
      </c>
      <c r="BE46" s="1">
        <v>9</v>
      </c>
    </row>
    <row r="47" spans="1:57" x14ac:dyDescent="0.2">
      <c r="A47" s="39">
        <v>42</v>
      </c>
      <c r="B47" s="1">
        <v>182</v>
      </c>
      <c r="C47" s="1">
        <v>82</v>
      </c>
      <c r="D47" s="1">
        <v>100</v>
      </c>
      <c r="E47" s="1">
        <v>11</v>
      </c>
      <c r="F47" s="1">
        <v>6</v>
      </c>
      <c r="G47" s="1">
        <v>5</v>
      </c>
      <c r="H47" s="1">
        <v>1</v>
      </c>
      <c r="I47" s="1">
        <v>1</v>
      </c>
      <c r="J47" s="1">
        <v>0</v>
      </c>
      <c r="K47" s="1">
        <v>5</v>
      </c>
      <c r="L47" s="1">
        <v>2</v>
      </c>
      <c r="M47" s="1">
        <v>3</v>
      </c>
      <c r="N47" s="1">
        <v>7</v>
      </c>
      <c r="O47" s="1">
        <v>5</v>
      </c>
      <c r="P47" s="1">
        <v>2</v>
      </c>
      <c r="Q47" s="1">
        <v>6</v>
      </c>
      <c r="R47" s="1">
        <v>4</v>
      </c>
      <c r="S47" s="1">
        <v>2</v>
      </c>
      <c r="T47" s="1">
        <v>42</v>
      </c>
      <c r="U47" s="1">
        <v>13</v>
      </c>
      <c r="V47" s="1">
        <v>6</v>
      </c>
      <c r="W47" s="1">
        <v>7</v>
      </c>
      <c r="X47" s="1">
        <v>7</v>
      </c>
      <c r="Y47" s="1">
        <v>4</v>
      </c>
      <c r="Z47" s="1">
        <v>3</v>
      </c>
      <c r="AA47" s="1">
        <v>34</v>
      </c>
      <c r="AB47" s="1">
        <v>11</v>
      </c>
      <c r="AC47" s="1">
        <v>23</v>
      </c>
      <c r="AD47" s="1">
        <v>12</v>
      </c>
      <c r="AE47" s="1">
        <v>6</v>
      </c>
      <c r="AF47" s="1">
        <v>6</v>
      </c>
      <c r="AG47" s="1">
        <v>20</v>
      </c>
      <c r="AH47" s="1">
        <v>7</v>
      </c>
      <c r="AI47" s="1">
        <v>13</v>
      </c>
      <c r="AJ47" s="1">
        <v>13</v>
      </c>
      <c r="AK47" s="1">
        <v>6</v>
      </c>
      <c r="AL47" s="1">
        <v>7</v>
      </c>
      <c r="AM47" s="1">
        <v>42</v>
      </c>
      <c r="AN47" s="1">
        <v>14</v>
      </c>
      <c r="AO47" s="1">
        <v>7</v>
      </c>
      <c r="AP47" s="1">
        <v>7</v>
      </c>
      <c r="AQ47" s="1">
        <v>3</v>
      </c>
      <c r="AR47" s="1">
        <v>1</v>
      </c>
      <c r="AS47" s="1">
        <v>2</v>
      </c>
      <c r="AT47" s="1">
        <v>9</v>
      </c>
      <c r="AU47" s="1">
        <v>5</v>
      </c>
      <c r="AV47" s="1">
        <v>4</v>
      </c>
      <c r="AW47" s="1">
        <v>9</v>
      </c>
      <c r="AX47" s="1">
        <v>3</v>
      </c>
      <c r="AY47" s="1">
        <v>6</v>
      </c>
      <c r="AZ47" s="1">
        <v>9</v>
      </c>
      <c r="BA47" s="1">
        <v>3</v>
      </c>
      <c r="BB47" s="1">
        <v>6</v>
      </c>
      <c r="BC47" s="1">
        <v>9</v>
      </c>
      <c r="BD47" s="1">
        <v>5</v>
      </c>
      <c r="BE47" s="1">
        <v>4</v>
      </c>
    </row>
    <row r="48" spans="1:57" x14ac:dyDescent="0.2">
      <c r="A48" s="39">
        <v>43</v>
      </c>
      <c r="B48" s="1">
        <v>174</v>
      </c>
      <c r="C48" s="1">
        <v>86</v>
      </c>
      <c r="D48" s="1">
        <v>88</v>
      </c>
      <c r="E48" s="1">
        <v>8</v>
      </c>
      <c r="F48" s="1">
        <v>5</v>
      </c>
      <c r="G48" s="1">
        <v>3</v>
      </c>
      <c r="H48" s="1">
        <v>2</v>
      </c>
      <c r="I48" s="1">
        <v>1</v>
      </c>
      <c r="J48" s="1">
        <v>1</v>
      </c>
      <c r="K48" s="1">
        <v>9</v>
      </c>
      <c r="L48" s="1">
        <v>6</v>
      </c>
      <c r="M48" s="1">
        <v>3</v>
      </c>
      <c r="N48" s="1">
        <v>4</v>
      </c>
      <c r="O48" s="1">
        <v>2</v>
      </c>
      <c r="P48" s="1">
        <v>2</v>
      </c>
      <c r="Q48" s="1">
        <v>11</v>
      </c>
      <c r="R48" s="1">
        <v>4</v>
      </c>
      <c r="S48" s="1">
        <v>7</v>
      </c>
      <c r="T48" s="1">
        <v>43</v>
      </c>
      <c r="U48" s="1">
        <v>11</v>
      </c>
      <c r="V48" s="1">
        <v>4</v>
      </c>
      <c r="W48" s="1">
        <v>7</v>
      </c>
      <c r="X48" s="1">
        <v>8</v>
      </c>
      <c r="Y48" s="1">
        <v>5</v>
      </c>
      <c r="Z48" s="1">
        <v>3</v>
      </c>
      <c r="AA48" s="1">
        <v>16</v>
      </c>
      <c r="AB48" s="1">
        <v>7</v>
      </c>
      <c r="AC48" s="1">
        <v>9</v>
      </c>
      <c r="AD48" s="1">
        <v>11</v>
      </c>
      <c r="AE48" s="1">
        <v>3</v>
      </c>
      <c r="AF48" s="1">
        <v>8</v>
      </c>
      <c r="AG48" s="1">
        <v>23</v>
      </c>
      <c r="AH48" s="1">
        <v>11</v>
      </c>
      <c r="AI48" s="1">
        <v>12</v>
      </c>
      <c r="AJ48" s="1">
        <v>16</v>
      </c>
      <c r="AK48" s="1">
        <v>8</v>
      </c>
      <c r="AL48" s="1">
        <v>8</v>
      </c>
      <c r="AM48" s="1">
        <v>43</v>
      </c>
      <c r="AN48" s="1">
        <v>6</v>
      </c>
      <c r="AO48" s="1">
        <v>6</v>
      </c>
      <c r="AP48" s="1">
        <v>0</v>
      </c>
      <c r="AQ48" s="1">
        <v>2</v>
      </c>
      <c r="AR48" s="1">
        <v>1</v>
      </c>
      <c r="AS48" s="1">
        <v>1</v>
      </c>
      <c r="AT48" s="1">
        <v>10</v>
      </c>
      <c r="AU48" s="1">
        <v>5</v>
      </c>
      <c r="AV48" s="1">
        <v>5</v>
      </c>
      <c r="AW48" s="1">
        <v>8</v>
      </c>
      <c r="AX48" s="1">
        <v>4</v>
      </c>
      <c r="AY48" s="1">
        <v>4</v>
      </c>
      <c r="AZ48" s="1">
        <v>12</v>
      </c>
      <c r="BA48" s="1">
        <v>7</v>
      </c>
      <c r="BB48" s="1">
        <v>5</v>
      </c>
      <c r="BC48" s="1">
        <v>17</v>
      </c>
      <c r="BD48" s="1">
        <v>7</v>
      </c>
      <c r="BE48" s="1">
        <v>10</v>
      </c>
    </row>
    <row r="49" spans="1:57" x14ac:dyDescent="0.2">
      <c r="A49" s="39">
        <v>44</v>
      </c>
      <c r="B49" s="1">
        <v>181</v>
      </c>
      <c r="C49" s="1">
        <v>86</v>
      </c>
      <c r="D49" s="1">
        <v>95</v>
      </c>
      <c r="E49" s="1">
        <v>10</v>
      </c>
      <c r="F49" s="1">
        <v>3</v>
      </c>
      <c r="G49" s="1">
        <v>7</v>
      </c>
      <c r="H49" s="1">
        <v>4</v>
      </c>
      <c r="I49" s="1">
        <v>2</v>
      </c>
      <c r="J49" s="1">
        <v>2</v>
      </c>
      <c r="K49" s="1">
        <v>4</v>
      </c>
      <c r="L49" s="1">
        <v>2</v>
      </c>
      <c r="M49" s="1">
        <v>2</v>
      </c>
      <c r="N49" s="1">
        <v>7</v>
      </c>
      <c r="O49" s="1">
        <v>2</v>
      </c>
      <c r="P49" s="1">
        <v>5</v>
      </c>
      <c r="Q49" s="1">
        <v>4</v>
      </c>
      <c r="R49" s="1">
        <v>3</v>
      </c>
      <c r="S49" s="1">
        <v>1</v>
      </c>
      <c r="T49" s="1">
        <v>44</v>
      </c>
      <c r="U49" s="1">
        <v>12</v>
      </c>
      <c r="V49" s="1">
        <v>3</v>
      </c>
      <c r="W49" s="1">
        <v>9</v>
      </c>
      <c r="X49" s="1">
        <v>9</v>
      </c>
      <c r="Y49" s="1">
        <v>2</v>
      </c>
      <c r="Z49" s="1">
        <v>7</v>
      </c>
      <c r="AA49" s="1">
        <v>25</v>
      </c>
      <c r="AB49" s="1">
        <v>16</v>
      </c>
      <c r="AC49" s="1">
        <v>9</v>
      </c>
      <c r="AD49" s="1">
        <v>12</v>
      </c>
      <c r="AE49" s="1">
        <v>7</v>
      </c>
      <c r="AF49" s="1">
        <v>5</v>
      </c>
      <c r="AG49" s="1">
        <v>15</v>
      </c>
      <c r="AH49" s="1">
        <v>11</v>
      </c>
      <c r="AI49" s="1">
        <v>4</v>
      </c>
      <c r="AJ49" s="1">
        <v>11</v>
      </c>
      <c r="AK49" s="1">
        <v>2</v>
      </c>
      <c r="AL49" s="1">
        <v>9</v>
      </c>
      <c r="AM49" s="1">
        <v>44</v>
      </c>
      <c r="AN49" s="1">
        <v>18</v>
      </c>
      <c r="AO49" s="1">
        <v>10</v>
      </c>
      <c r="AP49" s="1">
        <v>8</v>
      </c>
      <c r="AQ49" s="1">
        <v>2</v>
      </c>
      <c r="AR49" s="1">
        <v>0</v>
      </c>
      <c r="AS49" s="1">
        <v>2</v>
      </c>
      <c r="AT49" s="1">
        <v>11</v>
      </c>
      <c r="AU49" s="1">
        <v>7</v>
      </c>
      <c r="AV49" s="1">
        <v>4</v>
      </c>
      <c r="AW49" s="1">
        <v>10</v>
      </c>
      <c r="AX49" s="1">
        <v>5</v>
      </c>
      <c r="AY49" s="1">
        <v>5</v>
      </c>
      <c r="AZ49" s="1">
        <v>14</v>
      </c>
      <c r="BA49" s="1">
        <v>5</v>
      </c>
      <c r="BB49" s="1">
        <v>9</v>
      </c>
      <c r="BC49" s="1">
        <v>13</v>
      </c>
      <c r="BD49" s="1">
        <v>6</v>
      </c>
      <c r="BE49" s="1">
        <v>7</v>
      </c>
    </row>
    <row r="50" spans="1:57" x14ac:dyDescent="0.2">
      <c r="A50" s="39">
        <v>45</v>
      </c>
      <c r="B50" s="1">
        <v>174</v>
      </c>
      <c r="C50" s="1">
        <v>88</v>
      </c>
      <c r="D50" s="1">
        <v>86</v>
      </c>
      <c r="E50" s="1">
        <v>8</v>
      </c>
      <c r="F50" s="1">
        <v>2</v>
      </c>
      <c r="G50" s="1">
        <v>6</v>
      </c>
      <c r="H50" s="1">
        <v>2</v>
      </c>
      <c r="I50" s="1">
        <v>0</v>
      </c>
      <c r="J50" s="1">
        <v>2</v>
      </c>
      <c r="K50" s="1">
        <v>7</v>
      </c>
      <c r="L50" s="1">
        <v>3</v>
      </c>
      <c r="M50" s="1">
        <v>4</v>
      </c>
      <c r="N50" s="1">
        <v>8</v>
      </c>
      <c r="O50" s="1">
        <v>5</v>
      </c>
      <c r="P50" s="1">
        <v>3</v>
      </c>
      <c r="Q50" s="1">
        <v>14</v>
      </c>
      <c r="R50" s="1">
        <v>7</v>
      </c>
      <c r="S50" s="1">
        <v>7</v>
      </c>
      <c r="T50" s="1">
        <v>45</v>
      </c>
      <c r="U50" s="1">
        <v>13</v>
      </c>
      <c r="V50" s="1">
        <v>5</v>
      </c>
      <c r="W50" s="1">
        <v>8</v>
      </c>
      <c r="X50" s="1">
        <v>10</v>
      </c>
      <c r="Y50" s="1">
        <v>8</v>
      </c>
      <c r="Z50" s="1">
        <v>2</v>
      </c>
      <c r="AA50" s="1">
        <v>24</v>
      </c>
      <c r="AB50" s="1">
        <v>13</v>
      </c>
      <c r="AC50" s="1">
        <v>11</v>
      </c>
      <c r="AD50" s="1">
        <v>10</v>
      </c>
      <c r="AE50" s="1">
        <v>4</v>
      </c>
      <c r="AF50" s="1">
        <v>6</v>
      </c>
      <c r="AG50" s="1">
        <v>13</v>
      </c>
      <c r="AH50" s="1">
        <v>8</v>
      </c>
      <c r="AI50" s="1">
        <v>5</v>
      </c>
      <c r="AJ50" s="1">
        <v>11</v>
      </c>
      <c r="AK50" s="1">
        <v>6</v>
      </c>
      <c r="AL50" s="1">
        <v>5</v>
      </c>
      <c r="AM50" s="1">
        <v>45</v>
      </c>
      <c r="AN50" s="1">
        <v>18</v>
      </c>
      <c r="AO50" s="1">
        <v>9</v>
      </c>
      <c r="AP50" s="1">
        <v>9</v>
      </c>
      <c r="AQ50" s="1">
        <v>5</v>
      </c>
      <c r="AR50" s="1">
        <v>4</v>
      </c>
      <c r="AS50" s="1">
        <v>1</v>
      </c>
      <c r="AT50" s="1">
        <v>4</v>
      </c>
      <c r="AU50" s="1">
        <v>2</v>
      </c>
      <c r="AV50" s="1">
        <v>2</v>
      </c>
      <c r="AW50" s="1">
        <v>6</v>
      </c>
      <c r="AX50" s="1">
        <v>1</v>
      </c>
      <c r="AY50" s="1">
        <v>5</v>
      </c>
      <c r="AZ50" s="1">
        <v>15</v>
      </c>
      <c r="BA50" s="1">
        <v>7</v>
      </c>
      <c r="BB50" s="1">
        <v>8</v>
      </c>
      <c r="BC50" s="1">
        <v>6</v>
      </c>
      <c r="BD50" s="1">
        <v>4</v>
      </c>
      <c r="BE50" s="1">
        <v>2</v>
      </c>
    </row>
    <row r="51" spans="1:57" x14ac:dyDescent="0.2">
      <c r="A51" s="39">
        <v>46</v>
      </c>
      <c r="B51" s="1">
        <v>167</v>
      </c>
      <c r="C51" s="1">
        <v>91</v>
      </c>
      <c r="D51" s="1">
        <v>76</v>
      </c>
      <c r="E51" s="1">
        <v>13</v>
      </c>
      <c r="F51" s="1">
        <v>8</v>
      </c>
      <c r="G51" s="1">
        <v>5</v>
      </c>
      <c r="H51" s="1">
        <v>3</v>
      </c>
      <c r="I51" s="1">
        <v>3</v>
      </c>
      <c r="J51" s="1">
        <v>0</v>
      </c>
      <c r="K51" s="1">
        <v>6</v>
      </c>
      <c r="L51" s="1">
        <v>2</v>
      </c>
      <c r="M51" s="1">
        <v>4</v>
      </c>
      <c r="N51" s="1">
        <v>3</v>
      </c>
      <c r="O51" s="1">
        <v>1</v>
      </c>
      <c r="P51" s="1">
        <v>2</v>
      </c>
      <c r="Q51" s="1">
        <v>8</v>
      </c>
      <c r="R51" s="1">
        <v>6</v>
      </c>
      <c r="S51" s="1">
        <v>2</v>
      </c>
      <c r="T51" s="1">
        <v>46</v>
      </c>
      <c r="U51" s="1">
        <v>4</v>
      </c>
      <c r="V51" s="1">
        <v>1</v>
      </c>
      <c r="W51" s="1">
        <v>3</v>
      </c>
      <c r="X51" s="1">
        <v>11</v>
      </c>
      <c r="Y51" s="1">
        <v>8</v>
      </c>
      <c r="Z51" s="1">
        <v>3</v>
      </c>
      <c r="AA51" s="1">
        <v>16</v>
      </c>
      <c r="AB51" s="1">
        <v>5</v>
      </c>
      <c r="AC51" s="1">
        <v>11</v>
      </c>
      <c r="AD51" s="1">
        <v>13</v>
      </c>
      <c r="AE51" s="1">
        <v>7</v>
      </c>
      <c r="AF51" s="1">
        <v>6</v>
      </c>
      <c r="AG51" s="1">
        <v>12</v>
      </c>
      <c r="AH51" s="1">
        <v>5</v>
      </c>
      <c r="AI51" s="1">
        <v>7</v>
      </c>
      <c r="AJ51" s="1">
        <v>14</v>
      </c>
      <c r="AK51" s="1">
        <v>10</v>
      </c>
      <c r="AL51" s="1">
        <v>4</v>
      </c>
      <c r="AM51" s="1">
        <v>46</v>
      </c>
      <c r="AN51" s="1">
        <v>19</v>
      </c>
      <c r="AO51" s="1">
        <v>11</v>
      </c>
      <c r="AP51" s="1">
        <v>8</v>
      </c>
      <c r="AQ51" s="1">
        <v>6</v>
      </c>
      <c r="AR51" s="1">
        <v>3</v>
      </c>
      <c r="AS51" s="1">
        <v>3</v>
      </c>
      <c r="AT51" s="1">
        <v>8</v>
      </c>
      <c r="AU51" s="1">
        <v>5</v>
      </c>
      <c r="AV51" s="1">
        <v>3</v>
      </c>
      <c r="AW51" s="1">
        <v>8</v>
      </c>
      <c r="AX51" s="1">
        <v>2</v>
      </c>
      <c r="AY51" s="1">
        <v>6</v>
      </c>
      <c r="AZ51" s="1">
        <v>8</v>
      </c>
      <c r="BA51" s="1">
        <v>5</v>
      </c>
      <c r="BB51" s="1">
        <v>3</v>
      </c>
      <c r="BC51" s="1">
        <v>15</v>
      </c>
      <c r="BD51" s="1">
        <v>9</v>
      </c>
      <c r="BE51" s="1">
        <v>6</v>
      </c>
    </row>
    <row r="52" spans="1:57" x14ac:dyDescent="0.2">
      <c r="A52" s="39">
        <v>47</v>
      </c>
      <c r="B52" s="1">
        <v>193</v>
      </c>
      <c r="C52" s="1">
        <v>89</v>
      </c>
      <c r="D52" s="1">
        <v>104</v>
      </c>
      <c r="E52" s="1">
        <v>6</v>
      </c>
      <c r="F52" s="1">
        <v>5</v>
      </c>
      <c r="G52" s="1">
        <v>1</v>
      </c>
      <c r="H52" s="1">
        <v>4</v>
      </c>
      <c r="I52" s="1">
        <v>2</v>
      </c>
      <c r="J52" s="1">
        <v>2</v>
      </c>
      <c r="K52" s="1">
        <v>7</v>
      </c>
      <c r="L52" s="1">
        <v>2</v>
      </c>
      <c r="M52" s="1">
        <v>5</v>
      </c>
      <c r="N52" s="1">
        <v>8</v>
      </c>
      <c r="O52" s="1">
        <v>3</v>
      </c>
      <c r="P52" s="1">
        <v>5</v>
      </c>
      <c r="Q52" s="1">
        <v>6</v>
      </c>
      <c r="R52" s="1">
        <v>3</v>
      </c>
      <c r="S52" s="1">
        <v>3</v>
      </c>
      <c r="T52" s="1">
        <v>47</v>
      </c>
      <c r="U52" s="1">
        <v>15</v>
      </c>
      <c r="V52" s="1">
        <v>9</v>
      </c>
      <c r="W52" s="1">
        <v>6</v>
      </c>
      <c r="X52" s="1">
        <v>7</v>
      </c>
      <c r="Y52" s="1">
        <v>4</v>
      </c>
      <c r="Z52" s="1">
        <v>3</v>
      </c>
      <c r="AA52" s="1">
        <v>20</v>
      </c>
      <c r="AB52" s="1">
        <v>10</v>
      </c>
      <c r="AC52" s="1">
        <v>10</v>
      </c>
      <c r="AD52" s="1">
        <v>8</v>
      </c>
      <c r="AE52" s="1">
        <v>4</v>
      </c>
      <c r="AF52" s="1">
        <v>4</v>
      </c>
      <c r="AG52" s="1">
        <v>22</v>
      </c>
      <c r="AH52" s="1">
        <v>6</v>
      </c>
      <c r="AI52" s="1">
        <v>16</v>
      </c>
      <c r="AJ52" s="1">
        <v>10</v>
      </c>
      <c r="AK52" s="1">
        <v>7</v>
      </c>
      <c r="AL52" s="1">
        <v>3</v>
      </c>
      <c r="AM52" s="1">
        <v>47</v>
      </c>
      <c r="AN52" s="1">
        <v>23</v>
      </c>
      <c r="AO52" s="1">
        <v>11</v>
      </c>
      <c r="AP52" s="1">
        <v>12</v>
      </c>
      <c r="AQ52" s="1">
        <v>4</v>
      </c>
      <c r="AR52" s="1">
        <v>1</v>
      </c>
      <c r="AS52" s="1">
        <v>3</v>
      </c>
      <c r="AT52" s="1">
        <v>11</v>
      </c>
      <c r="AU52" s="1">
        <v>5</v>
      </c>
      <c r="AV52" s="1">
        <v>6</v>
      </c>
      <c r="AW52" s="1">
        <v>15</v>
      </c>
      <c r="AX52" s="1">
        <v>7</v>
      </c>
      <c r="AY52" s="1">
        <v>8</v>
      </c>
      <c r="AZ52" s="1">
        <v>11</v>
      </c>
      <c r="BA52" s="1">
        <v>5</v>
      </c>
      <c r="BB52" s="1">
        <v>6</v>
      </c>
      <c r="BC52" s="1">
        <v>16</v>
      </c>
      <c r="BD52" s="1">
        <v>5</v>
      </c>
      <c r="BE52" s="1">
        <v>11</v>
      </c>
    </row>
    <row r="53" spans="1:57" x14ac:dyDescent="0.2">
      <c r="A53" s="39">
        <v>48</v>
      </c>
      <c r="B53" s="1">
        <v>173</v>
      </c>
      <c r="C53" s="1">
        <v>81</v>
      </c>
      <c r="D53" s="1">
        <v>92</v>
      </c>
      <c r="E53" s="1">
        <v>10</v>
      </c>
      <c r="F53" s="1">
        <v>2</v>
      </c>
      <c r="G53" s="1">
        <v>8</v>
      </c>
      <c r="H53" s="1">
        <v>2</v>
      </c>
      <c r="I53" s="1">
        <v>0</v>
      </c>
      <c r="J53" s="1">
        <v>2</v>
      </c>
      <c r="K53" s="1">
        <v>6</v>
      </c>
      <c r="L53" s="1">
        <v>2</v>
      </c>
      <c r="M53" s="1">
        <v>4</v>
      </c>
      <c r="N53" s="1">
        <v>3</v>
      </c>
      <c r="O53" s="1">
        <v>2</v>
      </c>
      <c r="P53" s="1">
        <v>1</v>
      </c>
      <c r="Q53" s="1">
        <v>6</v>
      </c>
      <c r="R53" s="1">
        <v>4</v>
      </c>
      <c r="S53" s="1">
        <v>2</v>
      </c>
      <c r="T53" s="1">
        <v>48</v>
      </c>
      <c r="U53" s="1">
        <v>18</v>
      </c>
      <c r="V53" s="1">
        <v>11</v>
      </c>
      <c r="W53" s="1">
        <v>7</v>
      </c>
      <c r="X53" s="1">
        <v>6</v>
      </c>
      <c r="Y53" s="1">
        <v>2</v>
      </c>
      <c r="Z53" s="1">
        <v>4</v>
      </c>
      <c r="AA53" s="1">
        <v>18</v>
      </c>
      <c r="AB53" s="1">
        <v>7</v>
      </c>
      <c r="AC53" s="1">
        <v>11</v>
      </c>
      <c r="AD53" s="1">
        <v>11</v>
      </c>
      <c r="AE53" s="1">
        <v>5</v>
      </c>
      <c r="AF53" s="1">
        <v>6</v>
      </c>
      <c r="AG53" s="1">
        <v>16</v>
      </c>
      <c r="AH53" s="1">
        <v>7</v>
      </c>
      <c r="AI53" s="1">
        <v>9</v>
      </c>
      <c r="AJ53" s="1">
        <v>22</v>
      </c>
      <c r="AK53" s="1">
        <v>11</v>
      </c>
      <c r="AL53" s="1">
        <v>11</v>
      </c>
      <c r="AM53" s="1">
        <v>48</v>
      </c>
      <c r="AN53" s="1">
        <v>11</v>
      </c>
      <c r="AO53" s="1">
        <v>8</v>
      </c>
      <c r="AP53" s="1">
        <v>3</v>
      </c>
      <c r="AQ53" s="1">
        <v>4</v>
      </c>
      <c r="AR53" s="1">
        <v>2</v>
      </c>
      <c r="AS53" s="1">
        <v>2</v>
      </c>
      <c r="AT53" s="1">
        <v>9</v>
      </c>
      <c r="AU53" s="1">
        <v>4</v>
      </c>
      <c r="AV53" s="1">
        <v>5</v>
      </c>
      <c r="AW53" s="1">
        <v>6</v>
      </c>
      <c r="AX53" s="1">
        <v>4</v>
      </c>
      <c r="AY53" s="1">
        <v>2</v>
      </c>
      <c r="AZ53" s="1">
        <v>14</v>
      </c>
      <c r="BA53" s="1">
        <v>5</v>
      </c>
      <c r="BB53" s="1">
        <v>9</v>
      </c>
      <c r="BC53" s="1">
        <v>11</v>
      </c>
      <c r="BD53" s="1">
        <v>5</v>
      </c>
      <c r="BE53" s="1">
        <v>6</v>
      </c>
    </row>
    <row r="54" spans="1:57" x14ac:dyDescent="0.2">
      <c r="A54" s="39">
        <v>49</v>
      </c>
      <c r="B54" s="1">
        <v>202</v>
      </c>
      <c r="C54" s="1">
        <v>83</v>
      </c>
      <c r="D54" s="1">
        <v>119</v>
      </c>
      <c r="E54" s="1">
        <v>16</v>
      </c>
      <c r="F54" s="1">
        <v>5</v>
      </c>
      <c r="G54" s="1">
        <v>11</v>
      </c>
      <c r="H54" s="1">
        <v>2</v>
      </c>
      <c r="I54" s="1">
        <v>1</v>
      </c>
      <c r="J54" s="1">
        <v>1</v>
      </c>
      <c r="K54" s="1">
        <v>5</v>
      </c>
      <c r="L54" s="1">
        <v>2</v>
      </c>
      <c r="M54" s="1">
        <v>3</v>
      </c>
      <c r="N54" s="1">
        <v>3</v>
      </c>
      <c r="O54" s="1">
        <v>2</v>
      </c>
      <c r="P54" s="1">
        <v>1</v>
      </c>
      <c r="Q54" s="1">
        <v>10</v>
      </c>
      <c r="R54" s="1">
        <v>2</v>
      </c>
      <c r="S54" s="1">
        <v>8</v>
      </c>
      <c r="T54" s="1">
        <v>49</v>
      </c>
      <c r="U54" s="1">
        <v>10</v>
      </c>
      <c r="V54" s="1">
        <v>3</v>
      </c>
      <c r="W54" s="1">
        <v>7</v>
      </c>
      <c r="X54" s="1">
        <v>8</v>
      </c>
      <c r="Y54" s="1">
        <v>4</v>
      </c>
      <c r="Z54" s="1">
        <v>4</v>
      </c>
      <c r="AA54" s="1">
        <v>21</v>
      </c>
      <c r="AB54" s="1">
        <v>9</v>
      </c>
      <c r="AC54" s="1">
        <v>12</v>
      </c>
      <c r="AD54" s="1">
        <v>14</v>
      </c>
      <c r="AE54" s="1">
        <v>7</v>
      </c>
      <c r="AF54" s="1">
        <v>7</v>
      </c>
      <c r="AG54" s="1">
        <v>18</v>
      </c>
      <c r="AH54" s="1">
        <v>7</v>
      </c>
      <c r="AI54" s="1">
        <v>11</v>
      </c>
      <c r="AJ54" s="1">
        <v>18</v>
      </c>
      <c r="AK54" s="1">
        <v>9</v>
      </c>
      <c r="AL54" s="1">
        <v>9</v>
      </c>
      <c r="AM54" s="1">
        <v>49</v>
      </c>
      <c r="AN54" s="1">
        <v>14</v>
      </c>
      <c r="AO54" s="1">
        <v>3</v>
      </c>
      <c r="AP54" s="1">
        <v>11</v>
      </c>
      <c r="AQ54" s="1">
        <v>9</v>
      </c>
      <c r="AR54" s="1">
        <v>3</v>
      </c>
      <c r="AS54" s="1">
        <v>6</v>
      </c>
      <c r="AT54" s="1">
        <v>1</v>
      </c>
      <c r="AU54" s="1">
        <v>0</v>
      </c>
      <c r="AV54" s="1">
        <v>1</v>
      </c>
      <c r="AW54" s="1">
        <v>8</v>
      </c>
      <c r="AX54" s="1">
        <v>3</v>
      </c>
      <c r="AY54" s="1">
        <v>5</v>
      </c>
      <c r="AZ54" s="1">
        <v>13</v>
      </c>
      <c r="BA54" s="1">
        <v>5</v>
      </c>
      <c r="BB54" s="1">
        <v>8</v>
      </c>
      <c r="BC54" s="1">
        <v>32</v>
      </c>
      <c r="BD54" s="1">
        <v>18</v>
      </c>
      <c r="BE54" s="1">
        <v>14</v>
      </c>
    </row>
    <row r="55" spans="1:57" x14ac:dyDescent="0.2">
      <c r="A55" s="39">
        <v>50</v>
      </c>
      <c r="B55" s="1">
        <v>216</v>
      </c>
      <c r="C55" s="1">
        <v>103</v>
      </c>
      <c r="D55" s="1">
        <v>113</v>
      </c>
      <c r="E55" s="1">
        <v>14</v>
      </c>
      <c r="F55" s="1">
        <v>6</v>
      </c>
      <c r="G55" s="1">
        <v>8</v>
      </c>
      <c r="H55" s="1">
        <v>3</v>
      </c>
      <c r="I55" s="1">
        <v>0</v>
      </c>
      <c r="J55" s="1">
        <v>3</v>
      </c>
      <c r="K55" s="1">
        <v>15</v>
      </c>
      <c r="L55" s="1">
        <v>9</v>
      </c>
      <c r="M55" s="1">
        <v>6</v>
      </c>
      <c r="N55" s="1">
        <v>9</v>
      </c>
      <c r="O55" s="1">
        <v>2</v>
      </c>
      <c r="P55" s="1">
        <v>7</v>
      </c>
      <c r="Q55" s="1">
        <v>15</v>
      </c>
      <c r="R55" s="1">
        <v>8</v>
      </c>
      <c r="S55" s="1">
        <v>7</v>
      </c>
      <c r="T55" s="1">
        <v>50</v>
      </c>
      <c r="U55" s="1">
        <v>20</v>
      </c>
      <c r="V55" s="1">
        <v>13</v>
      </c>
      <c r="W55" s="1">
        <v>7</v>
      </c>
      <c r="X55" s="1">
        <v>11</v>
      </c>
      <c r="Y55" s="1">
        <v>6</v>
      </c>
      <c r="Z55" s="1">
        <v>5</v>
      </c>
      <c r="AA55" s="1">
        <v>21</v>
      </c>
      <c r="AB55" s="1">
        <v>10</v>
      </c>
      <c r="AC55" s="1">
        <v>11</v>
      </c>
      <c r="AD55" s="1">
        <v>14</v>
      </c>
      <c r="AE55" s="1">
        <v>7</v>
      </c>
      <c r="AF55" s="1">
        <v>7</v>
      </c>
      <c r="AG55" s="1">
        <v>13</v>
      </c>
      <c r="AH55" s="1">
        <v>7</v>
      </c>
      <c r="AI55" s="1">
        <v>6</v>
      </c>
      <c r="AJ55" s="1">
        <v>11</v>
      </c>
      <c r="AK55" s="1">
        <v>4</v>
      </c>
      <c r="AL55" s="1">
        <v>7</v>
      </c>
      <c r="AM55" s="1">
        <v>50</v>
      </c>
      <c r="AN55" s="1">
        <v>18</v>
      </c>
      <c r="AO55" s="1">
        <v>11</v>
      </c>
      <c r="AP55" s="1">
        <v>7</v>
      </c>
      <c r="AQ55" s="1">
        <v>4</v>
      </c>
      <c r="AR55" s="1">
        <v>2</v>
      </c>
      <c r="AS55" s="1">
        <v>2</v>
      </c>
      <c r="AT55" s="1">
        <v>8</v>
      </c>
      <c r="AU55" s="1">
        <v>3</v>
      </c>
      <c r="AV55" s="1">
        <v>5</v>
      </c>
      <c r="AW55" s="1">
        <v>7</v>
      </c>
      <c r="AX55" s="1">
        <v>6</v>
      </c>
      <c r="AY55" s="1">
        <v>1</v>
      </c>
      <c r="AZ55" s="1">
        <v>15</v>
      </c>
      <c r="BA55" s="1">
        <v>3</v>
      </c>
      <c r="BB55" s="1">
        <v>12</v>
      </c>
      <c r="BC55" s="1">
        <v>18</v>
      </c>
      <c r="BD55" s="1">
        <v>6</v>
      </c>
      <c r="BE55" s="1">
        <v>12</v>
      </c>
    </row>
    <row r="56" spans="1:57" x14ac:dyDescent="0.2">
      <c r="A56" s="39">
        <v>51</v>
      </c>
      <c r="B56" s="1">
        <v>134</v>
      </c>
      <c r="C56" s="1">
        <v>64</v>
      </c>
      <c r="D56" s="1">
        <v>70</v>
      </c>
      <c r="E56" s="1">
        <v>10</v>
      </c>
      <c r="F56" s="1">
        <v>5</v>
      </c>
      <c r="G56" s="1">
        <v>5</v>
      </c>
      <c r="H56" s="1">
        <v>2</v>
      </c>
      <c r="I56" s="1">
        <v>2</v>
      </c>
      <c r="J56" s="1">
        <v>0</v>
      </c>
      <c r="K56" s="1">
        <v>5</v>
      </c>
      <c r="L56" s="1">
        <v>2</v>
      </c>
      <c r="M56" s="1">
        <v>3</v>
      </c>
      <c r="N56" s="1">
        <v>5</v>
      </c>
      <c r="O56" s="1">
        <v>1</v>
      </c>
      <c r="P56" s="1">
        <v>4</v>
      </c>
      <c r="Q56" s="1">
        <v>7</v>
      </c>
      <c r="R56" s="1">
        <v>4</v>
      </c>
      <c r="S56" s="1">
        <v>3</v>
      </c>
      <c r="T56" s="1">
        <v>51</v>
      </c>
      <c r="U56" s="1">
        <v>10</v>
      </c>
      <c r="V56" s="1">
        <v>6</v>
      </c>
      <c r="W56" s="1">
        <v>4</v>
      </c>
      <c r="X56" s="1">
        <v>6</v>
      </c>
      <c r="Y56" s="1">
        <v>2</v>
      </c>
      <c r="Z56" s="1">
        <v>4</v>
      </c>
      <c r="AA56" s="1">
        <v>20</v>
      </c>
      <c r="AB56" s="1">
        <v>14</v>
      </c>
      <c r="AC56" s="1">
        <v>6</v>
      </c>
      <c r="AD56" s="1">
        <v>6</v>
      </c>
      <c r="AE56" s="1">
        <v>2</v>
      </c>
      <c r="AF56" s="1">
        <v>4</v>
      </c>
      <c r="AG56" s="1">
        <v>14</v>
      </c>
      <c r="AH56" s="1">
        <v>7</v>
      </c>
      <c r="AI56" s="1">
        <v>7</v>
      </c>
      <c r="AJ56" s="1">
        <v>14</v>
      </c>
      <c r="AK56" s="1">
        <v>6</v>
      </c>
      <c r="AL56" s="1">
        <v>8</v>
      </c>
      <c r="AM56" s="1">
        <v>51</v>
      </c>
      <c r="AN56" s="1">
        <v>11</v>
      </c>
      <c r="AO56" s="1">
        <v>3</v>
      </c>
      <c r="AP56" s="1">
        <v>8</v>
      </c>
      <c r="AQ56" s="1">
        <v>2</v>
      </c>
      <c r="AR56" s="1">
        <v>0</v>
      </c>
      <c r="AS56" s="1">
        <v>2</v>
      </c>
      <c r="AT56" s="1">
        <v>4</v>
      </c>
      <c r="AU56" s="1">
        <v>4</v>
      </c>
      <c r="AV56" s="1">
        <v>0</v>
      </c>
      <c r="AW56" s="1">
        <v>3</v>
      </c>
      <c r="AX56" s="1">
        <v>1</v>
      </c>
      <c r="AY56" s="1">
        <v>2</v>
      </c>
      <c r="AZ56" s="1">
        <v>4</v>
      </c>
      <c r="BA56" s="1">
        <v>2</v>
      </c>
      <c r="BB56" s="1">
        <v>2</v>
      </c>
      <c r="BC56" s="1">
        <v>11</v>
      </c>
      <c r="BD56" s="1">
        <v>3</v>
      </c>
      <c r="BE56" s="1">
        <v>8</v>
      </c>
    </row>
    <row r="57" spans="1:57" x14ac:dyDescent="0.2">
      <c r="A57" s="39">
        <v>52</v>
      </c>
      <c r="B57" s="1">
        <v>143</v>
      </c>
      <c r="C57" s="1">
        <v>79</v>
      </c>
      <c r="D57" s="1">
        <v>64</v>
      </c>
      <c r="E57" s="1">
        <v>5</v>
      </c>
      <c r="F57" s="1">
        <v>3</v>
      </c>
      <c r="G57" s="1">
        <v>2</v>
      </c>
      <c r="H57" s="1">
        <v>0</v>
      </c>
      <c r="I57" s="1">
        <v>0</v>
      </c>
      <c r="J57" s="1">
        <v>0</v>
      </c>
      <c r="K57" s="1">
        <v>4</v>
      </c>
      <c r="L57" s="1">
        <v>2</v>
      </c>
      <c r="M57" s="1">
        <v>2</v>
      </c>
      <c r="N57" s="1">
        <v>4</v>
      </c>
      <c r="O57" s="1">
        <v>2</v>
      </c>
      <c r="P57" s="1">
        <v>2</v>
      </c>
      <c r="Q57" s="1">
        <v>8</v>
      </c>
      <c r="R57" s="1">
        <v>5</v>
      </c>
      <c r="S57" s="1">
        <v>3</v>
      </c>
      <c r="T57" s="1">
        <v>52</v>
      </c>
      <c r="U57" s="1">
        <v>10</v>
      </c>
      <c r="V57" s="1">
        <v>7</v>
      </c>
      <c r="W57" s="1">
        <v>3</v>
      </c>
      <c r="X57" s="1">
        <v>9</v>
      </c>
      <c r="Y57" s="1">
        <v>3</v>
      </c>
      <c r="Z57" s="1">
        <v>6</v>
      </c>
      <c r="AA57" s="1">
        <v>21</v>
      </c>
      <c r="AB57" s="1">
        <v>11</v>
      </c>
      <c r="AC57" s="1">
        <v>10</v>
      </c>
      <c r="AD57" s="1">
        <v>7</v>
      </c>
      <c r="AE57" s="1">
        <v>4</v>
      </c>
      <c r="AF57" s="1">
        <v>3</v>
      </c>
      <c r="AG57" s="1">
        <v>16</v>
      </c>
      <c r="AH57" s="1">
        <v>10</v>
      </c>
      <c r="AI57" s="1">
        <v>6</v>
      </c>
      <c r="AJ57" s="1">
        <v>11</v>
      </c>
      <c r="AK57" s="1">
        <v>5</v>
      </c>
      <c r="AL57" s="1">
        <v>6</v>
      </c>
      <c r="AM57" s="1">
        <v>52</v>
      </c>
      <c r="AN57" s="1">
        <v>19</v>
      </c>
      <c r="AO57" s="1">
        <v>13</v>
      </c>
      <c r="AP57" s="1">
        <v>6</v>
      </c>
      <c r="AQ57" s="1">
        <v>5</v>
      </c>
      <c r="AR57" s="1">
        <v>3</v>
      </c>
      <c r="AS57" s="1">
        <v>2</v>
      </c>
      <c r="AT57" s="1">
        <v>4</v>
      </c>
      <c r="AU57" s="1">
        <v>1</v>
      </c>
      <c r="AV57" s="1">
        <v>3</v>
      </c>
      <c r="AW57" s="1">
        <v>8</v>
      </c>
      <c r="AX57" s="1">
        <v>2</v>
      </c>
      <c r="AY57" s="1">
        <v>6</v>
      </c>
      <c r="AZ57" s="1">
        <v>1</v>
      </c>
      <c r="BA57" s="1">
        <v>1</v>
      </c>
      <c r="BB57" s="1">
        <v>0</v>
      </c>
      <c r="BC57" s="1">
        <v>11</v>
      </c>
      <c r="BD57" s="1">
        <v>7</v>
      </c>
      <c r="BE57" s="1">
        <v>4</v>
      </c>
    </row>
    <row r="58" spans="1:57" x14ac:dyDescent="0.2">
      <c r="A58" s="39">
        <v>53</v>
      </c>
      <c r="B58" s="1">
        <v>124</v>
      </c>
      <c r="C58" s="1">
        <v>53</v>
      </c>
      <c r="D58" s="1">
        <v>71</v>
      </c>
      <c r="E58" s="1">
        <v>8</v>
      </c>
      <c r="F58" s="1">
        <v>2</v>
      </c>
      <c r="G58" s="1">
        <v>6</v>
      </c>
      <c r="H58" s="1">
        <v>6</v>
      </c>
      <c r="I58" s="1">
        <v>2</v>
      </c>
      <c r="J58" s="1">
        <v>4</v>
      </c>
      <c r="K58" s="1">
        <v>6</v>
      </c>
      <c r="L58" s="1">
        <v>1</v>
      </c>
      <c r="M58" s="1">
        <v>5</v>
      </c>
      <c r="N58" s="1">
        <v>7</v>
      </c>
      <c r="O58" s="1">
        <v>2</v>
      </c>
      <c r="P58" s="1">
        <v>5</v>
      </c>
      <c r="Q58" s="1">
        <v>9</v>
      </c>
      <c r="R58" s="1">
        <v>0</v>
      </c>
      <c r="S58" s="1">
        <v>9</v>
      </c>
      <c r="T58" s="1">
        <v>53</v>
      </c>
      <c r="U58" s="1">
        <v>5</v>
      </c>
      <c r="V58" s="1">
        <v>3</v>
      </c>
      <c r="W58" s="1">
        <v>2</v>
      </c>
      <c r="X58" s="1">
        <v>4</v>
      </c>
      <c r="Y58" s="1">
        <v>1</v>
      </c>
      <c r="Z58" s="1">
        <v>3</v>
      </c>
      <c r="AA58" s="1">
        <v>6</v>
      </c>
      <c r="AB58" s="1">
        <v>2</v>
      </c>
      <c r="AC58" s="1">
        <v>4</v>
      </c>
      <c r="AD58" s="1">
        <v>4</v>
      </c>
      <c r="AE58" s="1">
        <v>4</v>
      </c>
      <c r="AF58" s="1">
        <v>0</v>
      </c>
      <c r="AG58" s="1">
        <v>9</v>
      </c>
      <c r="AH58" s="1">
        <v>5</v>
      </c>
      <c r="AI58" s="1">
        <v>4</v>
      </c>
      <c r="AJ58" s="1">
        <v>16</v>
      </c>
      <c r="AK58" s="1">
        <v>7</v>
      </c>
      <c r="AL58" s="1">
        <v>9</v>
      </c>
      <c r="AM58" s="1">
        <v>53</v>
      </c>
      <c r="AN58" s="1">
        <v>5</v>
      </c>
      <c r="AO58" s="1">
        <v>3</v>
      </c>
      <c r="AP58" s="1">
        <v>2</v>
      </c>
      <c r="AQ58" s="1">
        <v>7</v>
      </c>
      <c r="AR58" s="1">
        <v>1</v>
      </c>
      <c r="AS58" s="1">
        <v>6</v>
      </c>
      <c r="AT58" s="1">
        <v>4</v>
      </c>
      <c r="AU58" s="1">
        <v>2</v>
      </c>
      <c r="AV58" s="1">
        <v>2</v>
      </c>
      <c r="AW58" s="1">
        <v>5</v>
      </c>
      <c r="AX58" s="1">
        <v>2</v>
      </c>
      <c r="AY58" s="1">
        <v>3</v>
      </c>
      <c r="AZ58" s="1">
        <v>6</v>
      </c>
      <c r="BA58" s="1">
        <v>5</v>
      </c>
      <c r="BB58" s="1">
        <v>1</v>
      </c>
      <c r="BC58" s="1">
        <v>17</v>
      </c>
      <c r="BD58" s="1">
        <v>11</v>
      </c>
      <c r="BE58" s="1">
        <v>6</v>
      </c>
    </row>
    <row r="59" spans="1:57" x14ac:dyDescent="0.2">
      <c r="A59" s="39">
        <v>54</v>
      </c>
      <c r="B59" s="1">
        <v>110</v>
      </c>
      <c r="C59" s="1">
        <v>52</v>
      </c>
      <c r="D59" s="1">
        <v>58</v>
      </c>
      <c r="E59" s="1">
        <v>5</v>
      </c>
      <c r="F59" s="1">
        <v>2</v>
      </c>
      <c r="G59" s="1">
        <v>3</v>
      </c>
      <c r="H59" s="1">
        <v>1</v>
      </c>
      <c r="I59" s="1">
        <v>1</v>
      </c>
      <c r="J59" s="1">
        <v>0</v>
      </c>
      <c r="K59" s="1">
        <v>6</v>
      </c>
      <c r="L59" s="1">
        <v>2</v>
      </c>
      <c r="M59" s="1">
        <v>4</v>
      </c>
      <c r="N59" s="1">
        <v>2</v>
      </c>
      <c r="O59" s="1">
        <v>1</v>
      </c>
      <c r="P59" s="1">
        <v>1</v>
      </c>
      <c r="Q59" s="1">
        <v>9</v>
      </c>
      <c r="R59" s="1">
        <v>3</v>
      </c>
      <c r="S59" s="1">
        <v>6</v>
      </c>
      <c r="T59" s="1">
        <v>54</v>
      </c>
      <c r="U59" s="1">
        <v>1</v>
      </c>
      <c r="V59" s="1">
        <v>1</v>
      </c>
      <c r="W59" s="1">
        <v>0</v>
      </c>
      <c r="X59" s="1">
        <v>3</v>
      </c>
      <c r="Y59" s="1">
        <v>2</v>
      </c>
      <c r="Z59" s="1">
        <v>1</v>
      </c>
      <c r="AA59" s="1">
        <v>14</v>
      </c>
      <c r="AB59" s="1">
        <v>4</v>
      </c>
      <c r="AC59" s="1">
        <v>10</v>
      </c>
      <c r="AD59" s="1">
        <v>10</v>
      </c>
      <c r="AE59" s="1">
        <v>3</v>
      </c>
      <c r="AF59" s="1">
        <v>7</v>
      </c>
      <c r="AG59" s="1">
        <v>13</v>
      </c>
      <c r="AH59" s="1">
        <v>9</v>
      </c>
      <c r="AI59" s="1">
        <v>4</v>
      </c>
      <c r="AJ59" s="1">
        <v>4</v>
      </c>
      <c r="AK59" s="1">
        <v>1</v>
      </c>
      <c r="AL59" s="1">
        <v>3</v>
      </c>
      <c r="AM59" s="1">
        <v>54</v>
      </c>
      <c r="AN59" s="1">
        <v>6</v>
      </c>
      <c r="AO59" s="1">
        <v>3</v>
      </c>
      <c r="AP59" s="1">
        <v>3</v>
      </c>
      <c r="AQ59" s="1">
        <v>1</v>
      </c>
      <c r="AR59" s="1">
        <v>1</v>
      </c>
      <c r="AS59" s="1">
        <v>0</v>
      </c>
      <c r="AT59" s="1">
        <v>7</v>
      </c>
      <c r="AU59" s="1">
        <v>4</v>
      </c>
      <c r="AV59" s="1">
        <v>3</v>
      </c>
      <c r="AW59" s="1">
        <v>12</v>
      </c>
      <c r="AX59" s="1">
        <v>5</v>
      </c>
      <c r="AY59" s="1">
        <v>7</v>
      </c>
      <c r="AZ59" s="1">
        <v>7</v>
      </c>
      <c r="BA59" s="1">
        <v>6</v>
      </c>
      <c r="BB59" s="1">
        <v>1</v>
      </c>
      <c r="BC59" s="1">
        <v>9</v>
      </c>
      <c r="BD59" s="1">
        <v>4</v>
      </c>
      <c r="BE59" s="1">
        <v>5</v>
      </c>
    </row>
    <row r="60" spans="1:57" x14ac:dyDescent="0.2">
      <c r="A60" s="39">
        <v>55</v>
      </c>
      <c r="B60" s="1">
        <v>133</v>
      </c>
      <c r="C60" s="1">
        <v>68</v>
      </c>
      <c r="D60" s="1">
        <v>65</v>
      </c>
      <c r="E60" s="1">
        <v>5</v>
      </c>
      <c r="F60" s="1">
        <v>2</v>
      </c>
      <c r="G60" s="1">
        <v>3</v>
      </c>
      <c r="H60" s="1">
        <v>3</v>
      </c>
      <c r="I60" s="1">
        <v>2</v>
      </c>
      <c r="J60" s="1">
        <v>1</v>
      </c>
      <c r="K60" s="1">
        <v>5</v>
      </c>
      <c r="L60" s="1">
        <v>1</v>
      </c>
      <c r="M60" s="1">
        <v>4</v>
      </c>
      <c r="N60" s="1">
        <v>3</v>
      </c>
      <c r="O60" s="1">
        <v>1</v>
      </c>
      <c r="P60" s="1">
        <v>2</v>
      </c>
      <c r="Q60" s="1">
        <v>5</v>
      </c>
      <c r="R60" s="1">
        <v>1</v>
      </c>
      <c r="S60" s="1">
        <v>4</v>
      </c>
      <c r="T60" s="1">
        <v>55</v>
      </c>
      <c r="U60" s="1">
        <v>6</v>
      </c>
      <c r="V60" s="1">
        <v>3</v>
      </c>
      <c r="W60" s="1">
        <v>3</v>
      </c>
      <c r="X60" s="1">
        <v>6</v>
      </c>
      <c r="Y60" s="1">
        <v>2</v>
      </c>
      <c r="Z60" s="1">
        <v>4</v>
      </c>
      <c r="AA60" s="1">
        <v>19</v>
      </c>
      <c r="AB60" s="1">
        <v>12</v>
      </c>
      <c r="AC60" s="1">
        <v>7</v>
      </c>
      <c r="AD60" s="1">
        <v>8</v>
      </c>
      <c r="AE60" s="1">
        <v>4</v>
      </c>
      <c r="AF60" s="1">
        <v>4</v>
      </c>
      <c r="AG60" s="1">
        <v>12</v>
      </c>
      <c r="AH60" s="1">
        <v>9</v>
      </c>
      <c r="AI60" s="1">
        <v>3</v>
      </c>
      <c r="AJ60" s="1">
        <v>9</v>
      </c>
      <c r="AK60" s="1">
        <v>4</v>
      </c>
      <c r="AL60" s="1">
        <v>5</v>
      </c>
      <c r="AM60" s="1">
        <v>55</v>
      </c>
      <c r="AN60" s="1">
        <v>18</v>
      </c>
      <c r="AO60" s="1">
        <v>10</v>
      </c>
      <c r="AP60" s="1">
        <v>8</v>
      </c>
      <c r="AQ60" s="1">
        <v>9</v>
      </c>
      <c r="AR60" s="1">
        <v>5</v>
      </c>
      <c r="AS60" s="1">
        <v>4</v>
      </c>
      <c r="AT60" s="1">
        <v>8</v>
      </c>
      <c r="AU60" s="1">
        <v>6</v>
      </c>
      <c r="AV60" s="1">
        <v>2</v>
      </c>
      <c r="AW60" s="1">
        <v>2</v>
      </c>
      <c r="AX60" s="1">
        <v>0</v>
      </c>
      <c r="AY60" s="1">
        <v>2</v>
      </c>
      <c r="AZ60" s="1">
        <v>7</v>
      </c>
      <c r="BA60" s="1">
        <v>3</v>
      </c>
      <c r="BB60" s="1">
        <v>4</v>
      </c>
      <c r="BC60" s="1">
        <v>8</v>
      </c>
      <c r="BD60" s="1">
        <v>3</v>
      </c>
      <c r="BE60" s="1">
        <v>5</v>
      </c>
    </row>
    <row r="61" spans="1:57" x14ac:dyDescent="0.2">
      <c r="A61" s="39">
        <v>56</v>
      </c>
      <c r="B61" s="1">
        <v>129</v>
      </c>
      <c r="C61" s="1">
        <v>60</v>
      </c>
      <c r="D61" s="1">
        <v>69</v>
      </c>
      <c r="E61" s="1">
        <v>7</v>
      </c>
      <c r="F61" s="1">
        <v>3</v>
      </c>
      <c r="G61" s="1">
        <v>4</v>
      </c>
      <c r="H61" s="1">
        <v>2</v>
      </c>
      <c r="I61" s="1">
        <v>2</v>
      </c>
      <c r="J61" s="1">
        <v>0</v>
      </c>
      <c r="K61" s="1">
        <v>2</v>
      </c>
      <c r="L61" s="1">
        <v>2</v>
      </c>
      <c r="M61" s="1">
        <v>0</v>
      </c>
      <c r="N61" s="1">
        <v>5</v>
      </c>
      <c r="O61" s="1">
        <v>4</v>
      </c>
      <c r="P61" s="1">
        <v>1</v>
      </c>
      <c r="Q61" s="1">
        <v>5</v>
      </c>
      <c r="R61" s="1">
        <v>2</v>
      </c>
      <c r="S61" s="1">
        <v>3</v>
      </c>
      <c r="T61" s="1">
        <v>56</v>
      </c>
      <c r="U61" s="1">
        <v>3</v>
      </c>
      <c r="V61" s="1">
        <v>3</v>
      </c>
      <c r="W61" s="1">
        <v>0</v>
      </c>
      <c r="X61" s="1">
        <v>7</v>
      </c>
      <c r="Y61" s="1">
        <v>1</v>
      </c>
      <c r="Z61" s="1">
        <v>6</v>
      </c>
      <c r="AA61" s="1">
        <v>12</v>
      </c>
      <c r="AB61" s="1">
        <v>5</v>
      </c>
      <c r="AC61" s="1">
        <v>7</v>
      </c>
      <c r="AD61" s="1">
        <v>16</v>
      </c>
      <c r="AE61" s="1">
        <v>9</v>
      </c>
      <c r="AF61" s="1">
        <v>7</v>
      </c>
      <c r="AG61" s="1">
        <v>11</v>
      </c>
      <c r="AH61" s="1">
        <v>2</v>
      </c>
      <c r="AI61" s="1">
        <v>9</v>
      </c>
      <c r="AJ61" s="1">
        <v>15</v>
      </c>
      <c r="AK61" s="1">
        <v>7</v>
      </c>
      <c r="AL61" s="1">
        <v>8</v>
      </c>
      <c r="AM61" s="1">
        <v>56</v>
      </c>
      <c r="AN61" s="1">
        <v>12</v>
      </c>
      <c r="AO61" s="1">
        <v>7</v>
      </c>
      <c r="AP61" s="1">
        <v>5</v>
      </c>
      <c r="AQ61" s="1">
        <v>2</v>
      </c>
      <c r="AR61" s="1">
        <v>1</v>
      </c>
      <c r="AS61" s="1">
        <v>1</v>
      </c>
      <c r="AT61" s="1">
        <v>11</v>
      </c>
      <c r="AU61" s="1">
        <v>4</v>
      </c>
      <c r="AV61" s="1">
        <v>7</v>
      </c>
      <c r="AW61" s="1">
        <v>10</v>
      </c>
      <c r="AX61" s="1">
        <v>2</v>
      </c>
      <c r="AY61" s="1">
        <v>8</v>
      </c>
      <c r="AZ61" s="1">
        <v>3</v>
      </c>
      <c r="BA61" s="1">
        <v>2</v>
      </c>
      <c r="BB61" s="1">
        <v>1</v>
      </c>
      <c r="BC61" s="1">
        <v>6</v>
      </c>
      <c r="BD61" s="1">
        <v>4</v>
      </c>
      <c r="BE61" s="1">
        <v>2</v>
      </c>
    </row>
    <row r="62" spans="1:57" x14ac:dyDescent="0.2">
      <c r="A62" s="39">
        <v>57</v>
      </c>
      <c r="B62" s="1">
        <v>147</v>
      </c>
      <c r="C62" s="1">
        <v>68</v>
      </c>
      <c r="D62" s="1">
        <v>79</v>
      </c>
      <c r="E62" s="1">
        <v>10</v>
      </c>
      <c r="F62" s="1">
        <v>3</v>
      </c>
      <c r="G62" s="1">
        <v>7</v>
      </c>
      <c r="H62" s="1">
        <v>2</v>
      </c>
      <c r="I62" s="1">
        <v>1</v>
      </c>
      <c r="J62" s="1">
        <v>1</v>
      </c>
      <c r="K62" s="1">
        <v>7</v>
      </c>
      <c r="L62" s="1">
        <v>3</v>
      </c>
      <c r="M62" s="1">
        <v>4</v>
      </c>
      <c r="N62" s="1">
        <v>3</v>
      </c>
      <c r="O62" s="1">
        <v>2</v>
      </c>
      <c r="P62" s="1">
        <v>1</v>
      </c>
      <c r="Q62" s="1">
        <v>8</v>
      </c>
      <c r="R62" s="1">
        <v>1</v>
      </c>
      <c r="S62" s="1">
        <v>7</v>
      </c>
      <c r="T62" s="1">
        <v>57</v>
      </c>
      <c r="U62" s="1">
        <v>4</v>
      </c>
      <c r="V62" s="1">
        <v>1</v>
      </c>
      <c r="W62" s="1">
        <v>3</v>
      </c>
      <c r="X62" s="1">
        <v>10</v>
      </c>
      <c r="Y62" s="1">
        <v>8</v>
      </c>
      <c r="Z62" s="1">
        <v>2</v>
      </c>
      <c r="AA62" s="1">
        <v>13</v>
      </c>
      <c r="AB62" s="1">
        <v>3</v>
      </c>
      <c r="AC62" s="1">
        <v>10</v>
      </c>
      <c r="AD62" s="1">
        <v>11</v>
      </c>
      <c r="AE62" s="1">
        <v>5</v>
      </c>
      <c r="AF62" s="1">
        <v>6</v>
      </c>
      <c r="AG62" s="1">
        <v>15</v>
      </c>
      <c r="AH62" s="1">
        <v>7</v>
      </c>
      <c r="AI62" s="1">
        <v>8</v>
      </c>
      <c r="AJ62" s="1">
        <v>12</v>
      </c>
      <c r="AK62" s="1">
        <v>7</v>
      </c>
      <c r="AL62" s="1">
        <v>5</v>
      </c>
      <c r="AM62" s="1">
        <v>57</v>
      </c>
      <c r="AN62" s="1">
        <v>15</v>
      </c>
      <c r="AO62" s="1">
        <v>8</v>
      </c>
      <c r="AP62" s="1">
        <v>7</v>
      </c>
      <c r="AQ62" s="1">
        <v>1</v>
      </c>
      <c r="AR62" s="1">
        <v>1</v>
      </c>
      <c r="AS62" s="1">
        <v>0</v>
      </c>
      <c r="AT62" s="1">
        <v>6</v>
      </c>
      <c r="AU62" s="1">
        <v>4</v>
      </c>
      <c r="AV62" s="1">
        <v>2</v>
      </c>
      <c r="AW62" s="1">
        <v>10</v>
      </c>
      <c r="AX62" s="1">
        <v>6</v>
      </c>
      <c r="AY62" s="1">
        <v>4</v>
      </c>
      <c r="AZ62" s="1">
        <v>9</v>
      </c>
      <c r="BA62" s="1">
        <v>2</v>
      </c>
      <c r="BB62" s="1">
        <v>7</v>
      </c>
      <c r="BC62" s="1">
        <v>11</v>
      </c>
      <c r="BD62" s="1">
        <v>6</v>
      </c>
      <c r="BE62" s="1">
        <v>5</v>
      </c>
    </row>
    <row r="63" spans="1:57" x14ac:dyDescent="0.2">
      <c r="A63" s="39">
        <v>58</v>
      </c>
      <c r="B63" s="1">
        <v>83</v>
      </c>
      <c r="C63" s="1">
        <v>38</v>
      </c>
      <c r="D63" s="1">
        <v>45</v>
      </c>
      <c r="E63" s="1">
        <v>4</v>
      </c>
      <c r="F63" s="1">
        <v>3</v>
      </c>
      <c r="G63" s="1">
        <v>1</v>
      </c>
      <c r="H63" s="1">
        <v>2</v>
      </c>
      <c r="I63" s="1">
        <v>0</v>
      </c>
      <c r="J63" s="1">
        <v>2</v>
      </c>
      <c r="K63" s="1">
        <v>1</v>
      </c>
      <c r="L63" s="1">
        <v>0</v>
      </c>
      <c r="M63" s="1">
        <v>1</v>
      </c>
      <c r="N63" s="1">
        <v>1</v>
      </c>
      <c r="O63" s="1">
        <v>0</v>
      </c>
      <c r="P63" s="1">
        <v>1</v>
      </c>
      <c r="Q63" s="1">
        <v>3</v>
      </c>
      <c r="R63" s="1">
        <v>1</v>
      </c>
      <c r="S63" s="1">
        <v>2</v>
      </c>
      <c r="T63" s="1">
        <v>58</v>
      </c>
      <c r="U63" s="1">
        <v>4</v>
      </c>
      <c r="V63" s="1">
        <v>1</v>
      </c>
      <c r="W63" s="1">
        <v>3</v>
      </c>
      <c r="X63" s="1">
        <v>6</v>
      </c>
      <c r="Y63" s="1">
        <v>2</v>
      </c>
      <c r="Z63" s="1">
        <v>4</v>
      </c>
      <c r="AA63" s="1">
        <v>13</v>
      </c>
      <c r="AB63" s="1">
        <v>11</v>
      </c>
      <c r="AC63" s="1">
        <v>2</v>
      </c>
      <c r="AD63" s="1">
        <v>3</v>
      </c>
      <c r="AE63" s="1">
        <v>1</v>
      </c>
      <c r="AF63" s="1">
        <v>2</v>
      </c>
      <c r="AG63" s="1">
        <v>13</v>
      </c>
      <c r="AH63" s="1">
        <v>3</v>
      </c>
      <c r="AI63" s="1">
        <v>10</v>
      </c>
      <c r="AJ63" s="1">
        <v>12</v>
      </c>
      <c r="AK63" s="1">
        <v>5</v>
      </c>
      <c r="AL63" s="1">
        <v>7</v>
      </c>
      <c r="AM63" s="1">
        <v>58</v>
      </c>
      <c r="AN63" s="1">
        <v>5</v>
      </c>
      <c r="AO63" s="1">
        <v>2</v>
      </c>
      <c r="AP63" s="1">
        <v>3</v>
      </c>
      <c r="AQ63" s="1">
        <v>0</v>
      </c>
      <c r="AR63" s="1">
        <v>0</v>
      </c>
      <c r="AS63" s="1">
        <v>0</v>
      </c>
      <c r="AT63" s="1">
        <v>6</v>
      </c>
      <c r="AU63" s="1">
        <v>2</v>
      </c>
      <c r="AV63" s="1">
        <v>4</v>
      </c>
      <c r="AW63" s="1">
        <v>2</v>
      </c>
      <c r="AX63" s="1">
        <v>2</v>
      </c>
      <c r="AY63" s="1">
        <v>0</v>
      </c>
      <c r="AZ63" s="1">
        <v>4</v>
      </c>
      <c r="BA63" s="1">
        <v>2</v>
      </c>
      <c r="BB63" s="1">
        <v>2</v>
      </c>
      <c r="BC63" s="1">
        <v>4</v>
      </c>
      <c r="BD63" s="1">
        <v>3</v>
      </c>
      <c r="BE63" s="1">
        <v>1</v>
      </c>
    </row>
    <row r="64" spans="1:57" x14ac:dyDescent="0.2">
      <c r="A64" s="39">
        <v>59</v>
      </c>
      <c r="B64" s="1">
        <v>136</v>
      </c>
      <c r="C64" s="1">
        <v>66</v>
      </c>
      <c r="D64" s="1">
        <v>70</v>
      </c>
      <c r="E64" s="1">
        <v>13</v>
      </c>
      <c r="F64" s="1">
        <v>7</v>
      </c>
      <c r="G64" s="1">
        <v>6</v>
      </c>
      <c r="H64" s="1">
        <v>1</v>
      </c>
      <c r="I64" s="1">
        <v>1</v>
      </c>
      <c r="J64" s="1">
        <v>0</v>
      </c>
      <c r="K64" s="1">
        <v>4</v>
      </c>
      <c r="L64" s="1">
        <v>2</v>
      </c>
      <c r="M64" s="1">
        <v>2</v>
      </c>
      <c r="N64" s="1">
        <v>6</v>
      </c>
      <c r="O64" s="1">
        <v>3</v>
      </c>
      <c r="P64" s="1">
        <v>3</v>
      </c>
      <c r="Q64" s="1">
        <v>3</v>
      </c>
      <c r="R64" s="1">
        <v>1</v>
      </c>
      <c r="S64" s="1">
        <v>2</v>
      </c>
      <c r="T64" s="1">
        <v>59</v>
      </c>
      <c r="U64" s="1">
        <v>7</v>
      </c>
      <c r="V64" s="1">
        <v>5</v>
      </c>
      <c r="W64" s="1">
        <v>2</v>
      </c>
      <c r="X64" s="1">
        <v>9</v>
      </c>
      <c r="Y64" s="1">
        <v>4</v>
      </c>
      <c r="Z64" s="1">
        <v>5</v>
      </c>
      <c r="AA64" s="1">
        <v>15</v>
      </c>
      <c r="AB64" s="1">
        <v>9</v>
      </c>
      <c r="AC64" s="1">
        <v>6</v>
      </c>
      <c r="AD64" s="1">
        <v>6</v>
      </c>
      <c r="AE64" s="1">
        <v>4</v>
      </c>
      <c r="AF64" s="1">
        <v>2</v>
      </c>
      <c r="AG64" s="1">
        <v>11</v>
      </c>
      <c r="AH64" s="1">
        <v>5</v>
      </c>
      <c r="AI64" s="1">
        <v>6</v>
      </c>
      <c r="AJ64" s="1">
        <v>13</v>
      </c>
      <c r="AK64" s="1">
        <v>8</v>
      </c>
      <c r="AL64" s="1">
        <v>5</v>
      </c>
      <c r="AM64" s="1">
        <v>59</v>
      </c>
      <c r="AN64" s="1">
        <v>8</v>
      </c>
      <c r="AO64" s="1">
        <v>1</v>
      </c>
      <c r="AP64" s="1">
        <v>7</v>
      </c>
      <c r="AQ64" s="1">
        <v>4</v>
      </c>
      <c r="AR64" s="1">
        <v>1</v>
      </c>
      <c r="AS64" s="1">
        <v>3</v>
      </c>
      <c r="AT64" s="1">
        <v>3</v>
      </c>
      <c r="AU64" s="1">
        <v>2</v>
      </c>
      <c r="AV64" s="1">
        <v>1</v>
      </c>
      <c r="AW64" s="1">
        <v>8</v>
      </c>
      <c r="AX64" s="1">
        <v>4</v>
      </c>
      <c r="AY64" s="1">
        <v>4</v>
      </c>
      <c r="AZ64" s="1">
        <v>11</v>
      </c>
      <c r="BA64" s="1">
        <v>4</v>
      </c>
      <c r="BB64" s="1">
        <v>7</v>
      </c>
      <c r="BC64" s="1">
        <v>14</v>
      </c>
      <c r="BD64" s="1">
        <v>5</v>
      </c>
      <c r="BE64" s="1">
        <v>9</v>
      </c>
    </row>
    <row r="65" spans="1:57" x14ac:dyDescent="0.2">
      <c r="A65" s="39">
        <v>60</v>
      </c>
      <c r="B65" s="1">
        <v>104</v>
      </c>
      <c r="C65" s="1">
        <v>51</v>
      </c>
      <c r="D65" s="1">
        <v>53</v>
      </c>
      <c r="E65" s="1">
        <v>5</v>
      </c>
      <c r="F65" s="1">
        <v>5</v>
      </c>
      <c r="G65" s="1">
        <v>0</v>
      </c>
      <c r="H65" s="1">
        <v>0</v>
      </c>
      <c r="I65" s="1">
        <v>0</v>
      </c>
      <c r="J65" s="1">
        <v>0</v>
      </c>
      <c r="K65" s="1">
        <v>6</v>
      </c>
      <c r="L65" s="1">
        <v>5</v>
      </c>
      <c r="M65" s="1">
        <v>1</v>
      </c>
      <c r="N65" s="1">
        <v>10</v>
      </c>
      <c r="O65" s="1">
        <v>5</v>
      </c>
      <c r="P65" s="1">
        <v>5</v>
      </c>
      <c r="Q65" s="1">
        <v>12</v>
      </c>
      <c r="R65" s="1">
        <v>6</v>
      </c>
      <c r="S65" s="1">
        <v>6</v>
      </c>
      <c r="T65" s="1">
        <v>60</v>
      </c>
      <c r="U65" s="1">
        <v>6</v>
      </c>
      <c r="V65" s="1">
        <v>3</v>
      </c>
      <c r="W65" s="1">
        <v>3</v>
      </c>
      <c r="X65" s="1">
        <v>5</v>
      </c>
      <c r="Y65" s="1">
        <v>1</v>
      </c>
      <c r="Z65" s="1">
        <v>4</v>
      </c>
      <c r="AA65" s="1">
        <v>11</v>
      </c>
      <c r="AB65" s="1">
        <v>4</v>
      </c>
      <c r="AC65" s="1">
        <v>7</v>
      </c>
      <c r="AD65" s="1">
        <v>3</v>
      </c>
      <c r="AE65" s="1">
        <v>1</v>
      </c>
      <c r="AF65" s="1">
        <v>2</v>
      </c>
      <c r="AG65" s="1">
        <v>2</v>
      </c>
      <c r="AH65" s="1">
        <v>2</v>
      </c>
      <c r="AI65" s="1">
        <v>0</v>
      </c>
      <c r="AJ65" s="1">
        <v>8</v>
      </c>
      <c r="AK65" s="1">
        <v>3</v>
      </c>
      <c r="AL65" s="1">
        <v>5</v>
      </c>
      <c r="AM65" s="1">
        <v>60</v>
      </c>
      <c r="AN65" s="1">
        <v>13</v>
      </c>
      <c r="AO65" s="1">
        <v>8</v>
      </c>
      <c r="AP65" s="1">
        <v>5</v>
      </c>
      <c r="AQ65" s="1">
        <v>2</v>
      </c>
      <c r="AR65" s="1">
        <v>1</v>
      </c>
      <c r="AS65" s="1">
        <v>1</v>
      </c>
      <c r="AT65" s="1">
        <v>1</v>
      </c>
      <c r="AU65" s="1">
        <v>1</v>
      </c>
      <c r="AV65" s="1">
        <v>0</v>
      </c>
      <c r="AW65" s="1">
        <v>3</v>
      </c>
      <c r="AX65" s="1">
        <v>1</v>
      </c>
      <c r="AY65" s="1">
        <v>2</v>
      </c>
      <c r="AZ65" s="1">
        <v>11</v>
      </c>
      <c r="BA65" s="1">
        <v>2</v>
      </c>
      <c r="BB65" s="1">
        <v>9</v>
      </c>
      <c r="BC65" s="1">
        <v>6</v>
      </c>
      <c r="BD65" s="1">
        <v>3</v>
      </c>
      <c r="BE65" s="1">
        <v>3</v>
      </c>
    </row>
    <row r="66" spans="1:57" x14ac:dyDescent="0.2">
      <c r="A66" s="40" t="s">
        <v>355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 t="s">
        <v>355</v>
      </c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 t="s">
        <v>355</v>
      </c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57" x14ac:dyDescent="0.2">
      <c r="A67" s="33" t="s">
        <v>318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 t="s">
        <v>318</v>
      </c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 t="s">
        <v>318</v>
      </c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</row>
    <row r="68" spans="1:57" x14ac:dyDescent="0.2">
      <c r="A68" s="37"/>
      <c r="B68" s="31" t="s">
        <v>0</v>
      </c>
      <c r="C68" s="31"/>
      <c r="D68" s="31"/>
      <c r="E68" s="31" t="s">
        <v>1</v>
      </c>
      <c r="F68" s="31"/>
      <c r="G68" s="31"/>
      <c r="H68" s="31" t="s">
        <v>2</v>
      </c>
      <c r="I68" s="31"/>
      <c r="J68" s="31"/>
      <c r="K68" s="31" t="s">
        <v>3</v>
      </c>
      <c r="L68" s="31"/>
      <c r="M68" s="31"/>
      <c r="N68" s="31" t="s">
        <v>4</v>
      </c>
      <c r="O68" s="31"/>
      <c r="P68" s="31"/>
      <c r="Q68" s="31" t="s">
        <v>5</v>
      </c>
      <c r="R68" s="31"/>
      <c r="S68" s="32"/>
      <c r="T68" s="7"/>
      <c r="U68" s="31" t="s">
        <v>6</v>
      </c>
      <c r="V68" s="31"/>
      <c r="W68" s="31"/>
      <c r="X68" s="31" t="s">
        <v>7</v>
      </c>
      <c r="Y68" s="31"/>
      <c r="Z68" s="31"/>
      <c r="AA68" s="31" t="s">
        <v>8</v>
      </c>
      <c r="AB68" s="31"/>
      <c r="AC68" s="31"/>
      <c r="AD68" s="31" t="s">
        <v>9</v>
      </c>
      <c r="AE68" s="31"/>
      <c r="AF68" s="31"/>
      <c r="AG68" s="31" t="s">
        <v>10</v>
      </c>
      <c r="AH68" s="31"/>
      <c r="AI68" s="31"/>
      <c r="AJ68" s="31" t="s">
        <v>11</v>
      </c>
      <c r="AK68" s="31"/>
      <c r="AL68" s="32"/>
      <c r="AM68" s="7"/>
      <c r="AN68" s="31" t="s">
        <v>12</v>
      </c>
      <c r="AO68" s="31"/>
      <c r="AP68" s="31"/>
      <c r="AQ68" s="31" t="s">
        <v>13</v>
      </c>
      <c r="AR68" s="31"/>
      <c r="AS68" s="31"/>
      <c r="AT68" s="31" t="s">
        <v>14</v>
      </c>
      <c r="AU68" s="31"/>
      <c r="AV68" s="31"/>
      <c r="AW68" s="31" t="s">
        <v>15</v>
      </c>
      <c r="AX68" s="31"/>
      <c r="AY68" s="31"/>
      <c r="AZ68" s="31" t="s">
        <v>16</v>
      </c>
      <c r="BA68" s="31"/>
      <c r="BB68" s="31"/>
      <c r="BC68" s="31" t="s">
        <v>17</v>
      </c>
      <c r="BD68" s="31"/>
      <c r="BE68" s="32"/>
    </row>
    <row r="69" spans="1:57" s="2" customFormat="1" x14ac:dyDescent="0.2">
      <c r="A69" s="38"/>
      <c r="B69" s="17" t="s">
        <v>0</v>
      </c>
      <c r="C69" s="17" t="s">
        <v>18</v>
      </c>
      <c r="D69" s="17" t="s">
        <v>19</v>
      </c>
      <c r="E69" s="17" t="s">
        <v>0</v>
      </c>
      <c r="F69" s="17" t="s">
        <v>18</v>
      </c>
      <c r="G69" s="17" t="s">
        <v>19</v>
      </c>
      <c r="H69" s="17" t="s">
        <v>0</v>
      </c>
      <c r="I69" s="17" t="s">
        <v>18</v>
      </c>
      <c r="J69" s="17" t="s">
        <v>19</v>
      </c>
      <c r="K69" s="17" t="s">
        <v>0</v>
      </c>
      <c r="L69" s="17" t="s">
        <v>18</v>
      </c>
      <c r="M69" s="17" t="s">
        <v>19</v>
      </c>
      <c r="N69" s="17" t="s">
        <v>0</v>
      </c>
      <c r="O69" s="17" t="s">
        <v>18</v>
      </c>
      <c r="P69" s="17" t="s">
        <v>19</v>
      </c>
      <c r="Q69" s="17" t="s">
        <v>0</v>
      </c>
      <c r="R69" s="17" t="s">
        <v>18</v>
      </c>
      <c r="S69" s="18" t="s">
        <v>19</v>
      </c>
      <c r="T69" s="19"/>
      <c r="U69" s="17" t="s">
        <v>0</v>
      </c>
      <c r="V69" s="17" t="s">
        <v>18</v>
      </c>
      <c r="W69" s="17" t="s">
        <v>19</v>
      </c>
      <c r="X69" s="17" t="s">
        <v>0</v>
      </c>
      <c r="Y69" s="17" t="s">
        <v>18</v>
      </c>
      <c r="Z69" s="17" t="s">
        <v>19</v>
      </c>
      <c r="AA69" s="17" t="s">
        <v>0</v>
      </c>
      <c r="AB69" s="17" t="s">
        <v>18</v>
      </c>
      <c r="AC69" s="17" t="s">
        <v>19</v>
      </c>
      <c r="AD69" s="17" t="s">
        <v>0</v>
      </c>
      <c r="AE69" s="17" t="s">
        <v>18</v>
      </c>
      <c r="AF69" s="17" t="s">
        <v>19</v>
      </c>
      <c r="AG69" s="17" t="s">
        <v>0</v>
      </c>
      <c r="AH69" s="17" t="s">
        <v>18</v>
      </c>
      <c r="AI69" s="17" t="s">
        <v>19</v>
      </c>
      <c r="AJ69" s="17" t="s">
        <v>0</v>
      </c>
      <c r="AK69" s="17" t="s">
        <v>18</v>
      </c>
      <c r="AL69" s="18" t="s">
        <v>19</v>
      </c>
      <c r="AM69" s="19"/>
      <c r="AN69" s="17" t="s">
        <v>0</v>
      </c>
      <c r="AO69" s="17" t="s">
        <v>18</v>
      </c>
      <c r="AP69" s="17" t="s">
        <v>19</v>
      </c>
      <c r="AQ69" s="17" t="s">
        <v>0</v>
      </c>
      <c r="AR69" s="17" t="s">
        <v>18</v>
      </c>
      <c r="AS69" s="17" t="s">
        <v>19</v>
      </c>
      <c r="AT69" s="17" t="s">
        <v>0</v>
      </c>
      <c r="AU69" s="17" t="s">
        <v>18</v>
      </c>
      <c r="AV69" s="17" t="s">
        <v>19</v>
      </c>
      <c r="AW69" s="17" t="s">
        <v>0</v>
      </c>
      <c r="AX69" s="17" t="s">
        <v>18</v>
      </c>
      <c r="AY69" s="17" t="s">
        <v>19</v>
      </c>
      <c r="AZ69" s="17" t="s">
        <v>0</v>
      </c>
      <c r="BA69" s="17" t="s">
        <v>18</v>
      </c>
      <c r="BB69" s="17" t="s">
        <v>19</v>
      </c>
      <c r="BC69" s="17" t="s">
        <v>0</v>
      </c>
      <c r="BD69" s="17" t="s">
        <v>18</v>
      </c>
      <c r="BE69" s="18" t="s">
        <v>19</v>
      </c>
    </row>
    <row r="70" spans="1:57" x14ac:dyDescent="0.2">
      <c r="A70" s="39">
        <v>61</v>
      </c>
      <c r="B70" s="1">
        <v>100</v>
      </c>
      <c r="C70" s="1">
        <v>60</v>
      </c>
      <c r="D70" s="1">
        <v>40</v>
      </c>
      <c r="E70" s="1">
        <v>4</v>
      </c>
      <c r="F70" s="1">
        <v>1</v>
      </c>
      <c r="G70" s="1">
        <v>3</v>
      </c>
      <c r="H70" s="1">
        <v>2</v>
      </c>
      <c r="I70" s="1">
        <v>0</v>
      </c>
      <c r="J70" s="1">
        <v>2</v>
      </c>
      <c r="K70" s="1">
        <v>8</v>
      </c>
      <c r="L70" s="1">
        <v>4</v>
      </c>
      <c r="M70" s="1">
        <v>4</v>
      </c>
      <c r="N70" s="1">
        <v>3</v>
      </c>
      <c r="O70" s="1">
        <v>3</v>
      </c>
      <c r="P70" s="1">
        <v>0</v>
      </c>
      <c r="Q70" s="1">
        <v>4</v>
      </c>
      <c r="R70" s="1">
        <v>4</v>
      </c>
      <c r="S70" s="1">
        <v>0</v>
      </c>
      <c r="T70" s="1">
        <v>61</v>
      </c>
      <c r="U70" s="1">
        <v>9</v>
      </c>
      <c r="V70" s="1">
        <v>3</v>
      </c>
      <c r="W70" s="1">
        <v>6</v>
      </c>
      <c r="X70" s="1">
        <v>5</v>
      </c>
      <c r="Y70" s="1">
        <v>5</v>
      </c>
      <c r="Z70" s="1">
        <v>0</v>
      </c>
      <c r="AA70" s="1">
        <v>8</v>
      </c>
      <c r="AB70" s="1">
        <v>7</v>
      </c>
      <c r="AC70" s="1">
        <v>1</v>
      </c>
      <c r="AD70" s="1">
        <v>6</v>
      </c>
      <c r="AE70" s="1">
        <v>2</v>
      </c>
      <c r="AF70" s="1">
        <v>4</v>
      </c>
      <c r="AG70" s="1">
        <v>13</v>
      </c>
      <c r="AH70" s="1">
        <v>7</v>
      </c>
      <c r="AI70" s="1">
        <v>6</v>
      </c>
      <c r="AJ70" s="1">
        <v>10</v>
      </c>
      <c r="AK70" s="1">
        <v>7</v>
      </c>
      <c r="AL70" s="1">
        <v>3</v>
      </c>
      <c r="AM70" s="1">
        <v>61</v>
      </c>
      <c r="AN70" s="1">
        <v>5</v>
      </c>
      <c r="AO70" s="1">
        <v>3</v>
      </c>
      <c r="AP70" s="1">
        <v>2</v>
      </c>
      <c r="AQ70" s="1">
        <v>4</v>
      </c>
      <c r="AR70" s="1">
        <v>2</v>
      </c>
      <c r="AS70" s="1">
        <v>2</v>
      </c>
      <c r="AT70" s="1">
        <v>3</v>
      </c>
      <c r="AU70" s="1">
        <v>3</v>
      </c>
      <c r="AV70" s="1">
        <v>0</v>
      </c>
      <c r="AW70" s="1">
        <v>3</v>
      </c>
      <c r="AX70" s="1">
        <v>3</v>
      </c>
      <c r="AY70" s="1">
        <v>0</v>
      </c>
      <c r="AZ70" s="1">
        <v>9</v>
      </c>
      <c r="BA70" s="1">
        <v>3</v>
      </c>
      <c r="BB70" s="1">
        <v>6</v>
      </c>
      <c r="BC70" s="1">
        <v>4</v>
      </c>
      <c r="BD70" s="1">
        <v>3</v>
      </c>
      <c r="BE70" s="1">
        <v>1</v>
      </c>
    </row>
    <row r="71" spans="1:57" x14ac:dyDescent="0.2">
      <c r="A71" s="39">
        <v>62</v>
      </c>
      <c r="B71" s="1">
        <v>58</v>
      </c>
      <c r="C71" s="1">
        <v>27</v>
      </c>
      <c r="D71" s="1">
        <v>31</v>
      </c>
      <c r="E71" s="1">
        <v>5</v>
      </c>
      <c r="F71" s="1">
        <v>3</v>
      </c>
      <c r="G71" s="1">
        <v>2</v>
      </c>
      <c r="H71" s="1">
        <v>1</v>
      </c>
      <c r="I71" s="1">
        <v>1</v>
      </c>
      <c r="J71" s="1">
        <v>0</v>
      </c>
      <c r="K71" s="1">
        <v>4</v>
      </c>
      <c r="L71" s="1">
        <v>3</v>
      </c>
      <c r="M71" s="1">
        <v>1</v>
      </c>
      <c r="N71" s="1">
        <v>3</v>
      </c>
      <c r="O71" s="1">
        <v>2</v>
      </c>
      <c r="P71" s="1">
        <v>1</v>
      </c>
      <c r="Q71" s="1">
        <v>4</v>
      </c>
      <c r="R71" s="1">
        <v>2</v>
      </c>
      <c r="S71" s="1">
        <v>2</v>
      </c>
      <c r="T71" s="1">
        <v>62</v>
      </c>
      <c r="U71" s="1">
        <v>1</v>
      </c>
      <c r="V71" s="1">
        <v>0</v>
      </c>
      <c r="W71" s="1">
        <v>1</v>
      </c>
      <c r="X71" s="1">
        <v>0</v>
      </c>
      <c r="Y71" s="1">
        <v>0</v>
      </c>
      <c r="Z71" s="1">
        <v>0</v>
      </c>
      <c r="AA71" s="1">
        <v>8</v>
      </c>
      <c r="AB71" s="1">
        <v>3</v>
      </c>
      <c r="AC71" s="1">
        <v>5</v>
      </c>
      <c r="AD71" s="1">
        <v>2</v>
      </c>
      <c r="AE71" s="1">
        <v>1</v>
      </c>
      <c r="AF71" s="1">
        <v>1</v>
      </c>
      <c r="AG71" s="1">
        <v>6</v>
      </c>
      <c r="AH71" s="1">
        <v>2</v>
      </c>
      <c r="AI71" s="1">
        <v>4</v>
      </c>
      <c r="AJ71" s="1">
        <v>6</v>
      </c>
      <c r="AK71" s="1">
        <v>1</v>
      </c>
      <c r="AL71" s="1">
        <v>5</v>
      </c>
      <c r="AM71" s="1">
        <v>62</v>
      </c>
      <c r="AN71" s="1">
        <v>5</v>
      </c>
      <c r="AO71" s="1">
        <v>2</v>
      </c>
      <c r="AP71" s="1">
        <v>3</v>
      </c>
      <c r="AQ71" s="1">
        <v>0</v>
      </c>
      <c r="AR71" s="1">
        <v>0</v>
      </c>
      <c r="AS71" s="1">
        <v>0</v>
      </c>
      <c r="AT71" s="1">
        <v>4</v>
      </c>
      <c r="AU71" s="1">
        <v>4</v>
      </c>
      <c r="AV71" s="1">
        <v>0</v>
      </c>
      <c r="AW71" s="1">
        <v>0</v>
      </c>
      <c r="AX71" s="1">
        <v>0</v>
      </c>
      <c r="AY71" s="1">
        <v>0</v>
      </c>
      <c r="AZ71" s="1">
        <v>4</v>
      </c>
      <c r="BA71" s="1">
        <v>1</v>
      </c>
      <c r="BB71" s="1">
        <v>3</v>
      </c>
      <c r="BC71" s="1">
        <v>5</v>
      </c>
      <c r="BD71" s="1">
        <v>2</v>
      </c>
      <c r="BE71" s="1">
        <v>3</v>
      </c>
    </row>
    <row r="72" spans="1:57" x14ac:dyDescent="0.2">
      <c r="A72" s="39">
        <v>63</v>
      </c>
      <c r="B72" s="1">
        <v>74</v>
      </c>
      <c r="C72" s="1">
        <v>31</v>
      </c>
      <c r="D72" s="1">
        <v>43</v>
      </c>
      <c r="E72" s="1">
        <v>1</v>
      </c>
      <c r="F72" s="1">
        <v>1</v>
      </c>
      <c r="G72" s="1">
        <v>0</v>
      </c>
      <c r="H72" s="1">
        <v>2</v>
      </c>
      <c r="I72" s="1">
        <v>0</v>
      </c>
      <c r="J72" s="1">
        <v>2</v>
      </c>
      <c r="K72" s="1">
        <v>5</v>
      </c>
      <c r="L72" s="1">
        <v>4</v>
      </c>
      <c r="M72" s="1">
        <v>1</v>
      </c>
      <c r="N72" s="1">
        <v>2</v>
      </c>
      <c r="O72" s="1">
        <v>0</v>
      </c>
      <c r="P72" s="1">
        <v>2</v>
      </c>
      <c r="Q72" s="1">
        <v>3</v>
      </c>
      <c r="R72" s="1">
        <v>1</v>
      </c>
      <c r="S72" s="1">
        <v>2</v>
      </c>
      <c r="T72" s="1">
        <v>63</v>
      </c>
      <c r="U72" s="1">
        <v>6</v>
      </c>
      <c r="V72" s="1">
        <v>4</v>
      </c>
      <c r="W72" s="1">
        <v>2</v>
      </c>
      <c r="X72" s="1">
        <v>5</v>
      </c>
      <c r="Y72" s="1">
        <v>1</v>
      </c>
      <c r="Z72" s="1">
        <v>4</v>
      </c>
      <c r="AA72" s="1">
        <v>12</v>
      </c>
      <c r="AB72" s="1">
        <v>4</v>
      </c>
      <c r="AC72" s="1">
        <v>8</v>
      </c>
      <c r="AD72" s="1">
        <v>4</v>
      </c>
      <c r="AE72" s="1">
        <v>2</v>
      </c>
      <c r="AF72" s="1">
        <v>2</v>
      </c>
      <c r="AG72" s="1">
        <v>2</v>
      </c>
      <c r="AH72" s="1">
        <v>1</v>
      </c>
      <c r="AI72" s="1">
        <v>1</v>
      </c>
      <c r="AJ72" s="1">
        <v>7</v>
      </c>
      <c r="AK72" s="1">
        <v>3</v>
      </c>
      <c r="AL72" s="1">
        <v>4</v>
      </c>
      <c r="AM72" s="1">
        <v>63</v>
      </c>
      <c r="AN72" s="1">
        <v>5</v>
      </c>
      <c r="AO72" s="1">
        <v>1</v>
      </c>
      <c r="AP72" s="1">
        <v>4</v>
      </c>
      <c r="AQ72" s="1">
        <v>1</v>
      </c>
      <c r="AR72" s="1">
        <v>1</v>
      </c>
      <c r="AS72" s="1">
        <v>0</v>
      </c>
      <c r="AT72" s="1">
        <v>3</v>
      </c>
      <c r="AU72" s="1">
        <v>1</v>
      </c>
      <c r="AV72" s="1">
        <v>2</v>
      </c>
      <c r="AW72" s="1">
        <v>8</v>
      </c>
      <c r="AX72" s="1">
        <v>5</v>
      </c>
      <c r="AY72" s="1">
        <v>3</v>
      </c>
      <c r="AZ72" s="1">
        <v>2</v>
      </c>
      <c r="BA72" s="1">
        <v>0</v>
      </c>
      <c r="BB72" s="1">
        <v>2</v>
      </c>
      <c r="BC72" s="1">
        <v>6</v>
      </c>
      <c r="BD72" s="1">
        <v>2</v>
      </c>
      <c r="BE72" s="1">
        <v>4</v>
      </c>
    </row>
    <row r="73" spans="1:57" x14ac:dyDescent="0.2">
      <c r="A73" s="39">
        <v>64</v>
      </c>
      <c r="B73" s="1">
        <v>100</v>
      </c>
      <c r="C73" s="1">
        <v>47</v>
      </c>
      <c r="D73" s="1">
        <v>53</v>
      </c>
      <c r="E73" s="1">
        <v>13</v>
      </c>
      <c r="F73" s="1">
        <v>7</v>
      </c>
      <c r="G73" s="1">
        <v>6</v>
      </c>
      <c r="H73" s="1">
        <v>0</v>
      </c>
      <c r="I73" s="1">
        <v>0</v>
      </c>
      <c r="J73" s="1">
        <v>0</v>
      </c>
      <c r="K73" s="1">
        <v>6</v>
      </c>
      <c r="L73" s="1">
        <v>3</v>
      </c>
      <c r="M73" s="1">
        <v>3</v>
      </c>
      <c r="N73" s="1">
        <v>4</v>
      </c>
      <c r="O73" s="1">
        <v>2</v>
      </c>
      <c r="P73" s="1">
        <v>2</v>
      </c>
      <c r="Q73" s="1">
        <v>5</v>
      </c>
      <c r="R73" s="1">
        <v>2</v>
      </c>
      <c r="S73" s="1">
        <v>3</v>
      </c>
      <c r="T73" s="1">
        <v>64</v>
      </c>
      <c r="U73" s="1">
        <v>2</v>
      </c>
      <c r="V73" s="1">
        <v>0</v>
      </c>
      <c r="W73" s="1">
        <v>2</v>
      </c>
      <c r="X73" s="1">
        <v>5</v>
      </c>
      <c r="Y73" s="1">
        <v>2</v>
      </c>
      <c r="Z73" s="1">
        <v>3</v>
      </c>
      <c r="AA73" s="1">
        <v>12</v>
      </c>
      <c r="AB73" s="1">
        <v>4</v>
      </c>
      <c r="AC73" s="1">
        <v>8</v>
      </c>
      <c r="AD73" s="1">
        <v>6</v>
      </c>
      <c r="AE73" s="1">
        <v>3</v>
      </c>
      <c r="AF73" s="1">
        <v>3</v>
      </c>
      <c r="AG73" s="1">
        <v>7</v>
      </c>
      <c r="AH73" s="1">
        <v>4</v>
      </c>
      <c r="AI73" s="1">
        <v>3</v>
      </c>
      <c r="AJ73" s="1">
        <v>13</v>
      </c>
      <c r="AK73" s="1">
        <v>8</v>
      </c>
      <c r="AL73" s="1">
        <v>5</v>
      </c>
      <c r="AM73" s="1">
        <v>64</v>
      </c>
      <c r="AN73" s="1">
        <v>2</v>
      </c>
      <c r="AO73" s="1">
        <v>1</v>
      </c>
      <c r="AP73" s="1">
        <v>1</v>
      </c>
      <c r="AQ73" s="1">
        <v>4</v>
      </c>
      <c r="AR73" s="1">
        <v>2</v>
      </c>
      <c r="AS73" s="1">
        <v>2</v>
      </c>
      <c r="AT73" s="1">
        <v>2</v>
      </c>
      <c r="AU73" s="1">
        <v>1</v>
      </c>
      <c r="AV73" s="1">
        <v>1</v>
      </c>
      <c r="AW73" s="1">
        <v>3</v>
      </c>
      <c r="AX73" s="1">
        <v>1</v>
      </c>
      <c r="AY73" s="1">
        <v>2</v>
      </c>
      <c r="AZ73" s="1">
        <v>6</v>
      </c>
      <c r="BA73" s="1">
        <v>3</v>
      </c>
      <c r="BB73" s="1">
        <v>3</v>
      </c>
      <c r="BC73" s="1">
        <v>10</v>
      </c>
      <c r="BD73" s="1">
        <v>4</v>
      </c>
      <c r="BE73" s="1">
        <v>6</v>
      </c>
    </row>
    <row r="74" spans="1:57" x14ac:dyDescent="0.2">
      <c r="A74" s="39">
        <v>65</v>
      </c>
      <c r="B74" s="1">
        <v>73</v>
      </c>
      <c r="C74" s="1">
        <v>47</v>
      </c>
      <c r="D74" s="1">
        <v>26</v>
      </c>
      <c r="E74" s="1">
        <v>3</v>
      </c>
      <c r="F74" s="1">
        <v>2</v>
      </c>
      <c r="G74" s="1">
        <v>1</v>
      </c>
      <c r="H74" s="1">
        <v>1</v>
      </c>
      <c r="I74" s="1">
        <v>0</v>
      </c>
      <c r="J74" s="1">
        <v>1</v>
      </c>
      <c r="K74" s="1">
        <v>3</v>
      </c>
      <c r="L74" s="1">
        <v>2</v>
      </c>
      <c r="M74" s="1">
        <v>1</v>
      </c>
      <c r="N74" s="1">
        <v>4</v>
      </c>
      <c r="O74" s="1">
        <v>3</v>
      </c>
      <c r="P74" s="1">
        <v>1</v>
      </c>
      <c r="Q74" s="1">
        <v>4</v>
      </c>
      <c r="R74" s="1">
        <v>2</v>
      </c>
      <c r="S74" s="1">
        <v>2</v>
      </c>
      <c r="T74" s="1">
        <v>65</v>
      </c>
      <c r="U74" s="1">
        <v>7</v>
      </c>
      <c r="V74" s="1">
        <v>1</v>
      </c>
      <c r="W74" s="1">
        <v>6</v>
      </c>
      <c r="X74" s="1">
        <v>1</v>
      </c>
      <c r="Y74" s="1">
        <v>0</v>
      </c>
      <c r="Z74" s="1">
        <v>1</v>
      </c>
      <c r="AA74" s="1">
        <v>17</v>
      </c>
      <c r="AB74" s="1">
        <v>15</v>
      </c>
      <c r="AC74" s="1">
        <v>2</v>
      </c>
      <c r="AD74" s="1">
        <v>2</v>
      </c>
      <c r="AE74" s="1">
        <v>2</v>
      </c>
      <c r="AF74" s="1">
        <v>0</v>
      </c>
      <c r="AG74" s="1">
        <v>5</v>
      </c>
      <c r="AH74" s="1">
        <v>2</v>
      </c>
      <c r="AI74" s="1">
        <v>3</v>
      </c>
      <c r="AJ74" s="1">
        <v>3</v>
      </c>
      <c r="AK74" s="1">
        <v>1</v>
      </c>
      <c r="AL74" s="1">
        <v>2</v>
      </c>
      <c r="AM74" s="1">
        <v>65</v>
      </c>
      <c r="AN74" s="1">
        <v>4</v>
      </c>
      <c r="AO74" s="1">
        <v>2</v>
      </c>
      <c r="AP74" s="1">
        <v>2</v>
      </c>
      <c r="AQ74" s="1">
        <v>1</v>
      </c>
      <c r="AR74" s="1">
        <v>1</v>
      </c>
      <c r="AS74" s="1">
        <v>0</v>
      </c>
      <c r="AT74" s="1">
        <v>2</v>
      </c>
      <c r="AU74" s="1">
        <v>1</v>
      </c>
      <c r="AV74" s="1">
        <v>1</v>
      </c>
      <c r="AW74" s="1">
        <v>3</v>
      </c>
      <c r="AX74" s="1">
        <v>3</v>
      </c>
      <c r="AY74" s="1">
        <v>0</v>
      </c>
      <c r="AZ74" s="1">
        <v>6</v>
      </c>
      <c r="BA74" s="1">
        <v>4</v>
      </c>
      <c r="BB74" s="1">
        <v>2</v>
      </c>
      <c r="BC74" s="1">
        <v>7</v>
      </c>
      <c r="BD74" s="1">
        <v>6</v>
      </c>
      <c r="BE74" s="1">
        <v>1</v>
      </c>
    </row>
    <row r="75" spans="1:57" x14ac:dyDescent="0.2">
      <c r="A75" s="39">
        <v>66</v>
      </c>
      <c r="B75" s="1">
        <v>49</v>
      </c>
      <c r="C75" s="1">
        <v>24</v>
      </c>
      <c r="D75" s="1">
        <v>25</v>
      </c>
      <c r="E75" s="1">
        <v>3</v>
      </c>
      <c r="F75" s="1">
        <v>0</v>
      </c>
      <c r="G75" s="1">
        <v>3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1</v>
      </c>
      <c r="N75" s="1">
        <v>2</v>
      </c>
      <c r="O75" s="1">
        <v>1</v>
      </c>
      <c r="P75" s="1">
        <v>1</v>
      </c>
      <c r="Q75" s="1">
        <v>2</v>
      </c>
      <c r="R75" s="1">
        <v>1</v>
      </c>
      <c r="S75" s="1">
        <v>1</v>
      </c>
      <c r="T75" s="1">
        <v>66</v>
      </c>
      <c r="U75" s="1">
        <v>3</v>
      </c>
      <c r="V75" s="1">
        <v>1</v>
      </c>
      <c r="W75" s="1">
        <v>2</v>
      </c>
      <c r="X75" s="1">
        <v>0</v>
      </c>
      <c r="Y75" s="1">
        <v>0</v>
      </c>
      <c r="Z75" s="1">
        <v>0</v>
      </c>
      <c r="AA75" s="1">
        <v>5</v>
      </c>
      <c r="AB75" s="1">
        <v>3</v>
      </c>
      <c r="AC75" s="1">
        <v>2</v>
      </c>
      <c r="AD75" s="1">
        <v>2</v>
      </c>
      <c r="AE75" s="1">
        <v>1</v>
      </c>
      <c r="AF75" s="1">
        <v>1</v>
      </c>
      <c r="AG75" s="1">
        <v>5</v>
      </c>
      <c r="AH75" s="1">
        <v>2</v>
      </c>
      <c r="AI75" s="1">
        <v>3</v>
      </c>
      <c r="AJ75" s="1">
        <v>5</v>
      </c>
      <c r="AK75" s="1">
        <v>3</v>
      </c>
      <c r="AL75" s="1">
        <v>2</v>
      </c>
      <c r="AM75" s="1">
        <v>66</v>
      </c>
      <c r="AN75" s="1">
        <v>6</v>
      </c>
      <c r="AO75" s="1">
        <v>4</v>
      </c>
      <c r="AP75" s="1">
        <v>2</v>
      </c>
      <c r="AQ75" s="1">
        <v>2</v>
      </c>
      <c r="AR75" s="1">
        <v>2</v>
      </c>
      <c r="AS75" s="1">
        <v>0</v>
      </c>
      <c r="AT75" s="1">
        <v>3</v>
      </c>
      <c r="AU75" s="1">
        <v>2</v>
      </c>
      <c r="AV75" s="1">
        <v>1</v>
      </c>
      <c r="AW75" s="1">
        <v>0</v>
      </c>
      <c r="AX75" s="1">
        <v>0</v>
      </c>
      <c r="AY75" s="1">
        <v>0</v>
      </c>
      <c r="AZ75" s="1">
        <v>4</v>
      </c>
      <c r="BA75" s="1">
        <v>1</v>
      </c>
      <c r="BB75" s="1">
        <v>3</v>
      </c>
      <c r="BC75" s="1">
        <v>6</v>
      </c>
      <c r="BD75" s="1">
        <v>3</v>
      </c>
      <c r="BE75" s="1">
        <v>3</v>
      </c>
    </row>
    <row r="76" spans="1:57" x14ac:dyDescent="0.2">
      <c r="A76" s="39">
        <v>67</v>
      </c>
      <c r="B76" s="1">
        <v>93</v>
      </c>
      <c r="C76" s="1">
        <v>48</v>
      </c>
      <c r="D76" s="1">
        <v>45</v>
      </c>
      <c r="E76" s="1">
        <v>9</v>
      </c>
      <c r="F76" s="1">
        <v>2</v>
      </c>
      <c r="G76" s="1">
        <v>7</v>
      </c>
      <c r="H76" s="1">
        <v>1</v>
      </c>
      <c r="I76" s="1">
        <v>1</v>
      </c>
      <c r="J76" s="1">
        <v>0</v>
      </c>
      <c r="K76" s="1">
        <v>4</v>
      </c>
      <c r="L76" s="1">
        <v>1</v>
      </c>
      <c r="M76" s="1">
        <v>3</v>
      </c>
      <c r="N76" s="1">
        <v>4</v>
      </c>
      <c r="O76" s="1">
        <v>3</v>
      </c>
      <c r="P76" s="1">
        <v>1</v>
      </c>
      <c r="Q76" s="1">
        <v>4</v>
      </c>
      <c r="R76" s="1">
        <v>2</v>
      </c>
      <c r="S76" s="1">
        <v>2</v>
      </c>
      <c r="T76" s="1">
        <v>67</v>
      </c>
      <c r="U76" s="1">
        <v>8</v>
      </c>
      <c r="V76" s="1">
        <v>3</v>
      </c>
      <c r="W76" s="1">
        <v>5</v>
      </c>
      <c r="X76" s="1">
        <v>4</v>
      </c>
      <c r="Y76" s="1">
        <v>1</v>
      </c>
      <c r="Z76" s="1">
        <v>3</v>
      </c>
      <c r="AA76" s="1">
        <v>4</v>
      </c>
      <c r="AB76" s="1">
        <v>4</v>
      </c>
      <c r="AC76" s="1">
        <v>0</v>
      </c>
      <c r="AD76" s="1">
        <v>3</v>
      </c>
      <c r="AE76" s="1">
        <v>1</v>
      </c>
      <c r="AF76" s="1">
        <v>2</v>
      </c>
      <c r="AG76" s="1">
        <v>4</v>
      </c>
      <c r="AH76" s="1">
        <v>3</v>
      </c>
      <c r="AI76" s="1">
        <v>1</v>
      </c>
      <c r="AJ76" s="1">
        <v>7</v>
      </c>
      <c r="AK76" s="1">
        <v>3</v>
      </c>
      <c r="AL76" s="1">
        <v>4</v>
      </c>
      <c r="AM76" s="1">
        <v>67</v>
      </c>
      <c r="AN76" s="1">
        <v>7</v>
      </c>
      <c r="AO76" s="1">
        <v>5</v>
      </c>
      <c r="AP76" s="1">
        <v>2</v>
      </c>
      <c r="AQ76" s="1">
        <v>3</v>
      </c>
      <c r="AR76" s="1">
        <v>0</v>
      </c>
      <c r="AS76" s="1">
        <v>3</v>
      </c>
      <c r="AT76" s="1">
        <v>5</v>
      </c>
      <c r="AU76" s="1">
        <v>2</v>
      </c>
      <c r="AV76" s="1">
        <v>3</v>
      </c>
      <c r="AW76" s="1">
        <v>7</v>
      </c>
      <c r="AX76" s="1">
        <v>5</v>
      </c>
      <c r="AY76" s="1">
        <v>2</v>
      </c>
      <c r="AZ76" s="1">
        <v>7</v>
      </c>
      <c r="BA76" s="1">
        <v>4</v>
      </c>
      <c r="BB76" s="1">
        <v>3</v>
      </c>
      <c r="BC76" s="1">
        <v>12</v>
      </c>
      <c r="BD76" s="1">
        <v>8</v>
      </c>
      <c r="BE76" s="1">
        <v>4</v>
      </c>
    </row>
    <row r="77" spans="1:57" x14ac:dyDescent="0.2">
      <c r="A77" s="39">
        <v>68</v>
      </c>
      <c r="B77" s="1">
        <v>62</v>
      </c>
      <c r="C77" s="1">
        <v>24</v>
      </c>
      <c r="D77" s="1">
        <v>38</v>
      </c>
      <c r="E77" s="1">
        <v>2</v>
      </c>
      <c r="F77" s="1">
        <v>1</v>
      </c>
      <c r="G77" s="1">
        <v>1</v>
      </c>
      <c r="H77" s="1">
        <v>1</v>
      </c>
      <c r="I77" s="1">
        <v>0</v>
      </c>
      <c r="J77" s="1">
        <v>1</v>
      </c>
      <c r="K77" s="1">
        <v>0</v>
      </c>
      <c r="L77" s="1">
        <v>0</v>
      </c>
      <c r="M77" s="1">
        <v>0</v>
      </c>
      <c r="N77" s="1">
        <v>1</v>
      </c>
      <c r="O77" s="1">
        <v>1</v>
      </c>
      <c r="P77" s="1">
        <v>0</v>
      </c>
      <c r="Q77" s="1">
        <v>2</v>
      </c>
      <c r="R77" s="1">
        <v>0</v>
      </c>
      <c r="S77" s="1">
        <v>2</v>
      </c>
      <c r="T77" s="1">
        <v>68</v>
      </c>
      <c r="U77" s="1">
        <v>9</v>
      </c>
      <c r="V77" s="1">
        <v>1</v>
      </c>
      <c r="W77" s="1">
        <v>8</v>
      </c>
      <c r="X77" s="1">
        <v>0</v>
      </c>
      <c r="Y77" s="1">
        <v>0</v>
      </c>
      <c r="Z77" s="1">
        <v>0</v>
      </c>
      <c r="AA77" s="1">
        <v>5</v>
      </c>
      <c r="AB77" s="1">
        <v>3</v>
      </c>
      <c r="AC77" s="1">
        <v>2</v>
      </c>
      <c r="AD77" s="1">
        <v>3</v>
      </c>
      <c r="AE77" s="1">
        <v>0</v>
      </c>
      <c r="AF77" s="1">
        <v>3</v>
      </c>
      <c r="AG77" s="1">
        <v>5</v>
      </c>
      <c r="AH77" s="1">
        <v>3</v>
      </c>
      <c r="AI77" s="1">
        <v>2</v>
      </c>
      <c r="AJ77" s="1">
        <v>8</v>
      </c>
      <c r="AK77" s="1">
        <v>3</v>
      </c>
      <c r="AL77" s="1">
        <v>5</v>
      </c>
      <c r="AM77" s="1">
        <v>68</v>
      </c>
      <c r="AN77" s="1">
        <v>5</v>
      </c>
      <c r="AO77" s="1">
        <v>2</v>
      </c>
      <c r="AP77" s="1">
        <v>3</v>
      </c>
      <c r="AQ77" s="1">
        <v>5</v>
      </c>
      <c r="AR77" s="1">
        <v>0</v>
      </c>
      <c r="AS77" s="1">
        <v>5</v>
      </c>
      <c r="AT77" s="1">
        <v>7</v>
      </c>
      <c r="AU77" s="1">
        <v>5</v>
      </c>
      <c r="AV77" s="1">
        <v>2</v>
      </c>
      <c r="AW77" s="1">
        <v>2</v>
      </c>
      <c r="AX77" s="1">
        <v>1</v>
      </c>
      <c r="AY77" s="1">
        <v>1</v>
      </c>
      <c r="AZ77" s="1">
        <v>3</v>
      </c>
      <c r="BA77" s="1">
        <v>2</v>
      </c>
      <c r="BB77" s="1">
        <v>1</v>
      </c>
      <c r="BC77" s="1">
        <v>4</v>
      </c>
      <c r="BD77" s="1">
        <v>2</v>
      </c>
      <c r="BE77" s="1">
        <v>2</v>
      </c>
    </row>
    <row r="78" spans="1:57" x14ac:dyDescent="0.2">
      <c r="A78" s="39">
        <v>69</v>
      </c>
      <c r="B78" s="1">
        <v>76</v>
      </c>
      <c r="C78" s="1">
        <v>41</v>
      </c>
      <c r="D78" s="1">
        <v>35</v>
      </c>
      <c r="E78" s="1">
        <v>11</v>
      </c>
      <c r="F78" s="1">
        <v>5</v>
      </c>
      <c r="G78" s="1">
        <v>6</v>
      </c>
      <c r="H78" s="1">
        <v>2</v>
      </c>
      <c r="I78" s="1">
        <v>1</v>
      </c>
      <c r="J78" s="1">
        <v>1</v>
      </c>
      <c r="K78" s="1">
        <v>2</v>
      </c>
      <c r="L78" s="1">
        <v>2</v>
      </c>
      <c r="M78" s="1">
        <v>0</v>
      </c>
      <c r="N78" s="1">
        <v>2</v>
      </c>
      <c r="O78" s="1">
        <v>0</v>
      </c>
      <c r="P78" s="1">
        <v>2</v>
      </c>
      <c r="Q78" s="1">
        <v>0</v>
      </c>
      <c r="R78" s="1">
        <v>0</v>
      </c>
      <c r="S78" s="1">
        <v>0</v>
      </c>
      <c r="T78" s="1">
        <v>69</v>
      </c>
      <c r="U78" s="1">
        <v>2</v>
      </c>
      <c r="V78" s="1">
        <v>1</v>
      </c>
      <c r="W78" s="1">
        <v>1</v>
      </c>
      <c r="X78" s="1">
        <v>5</v>
      </c>
      <c r="Y78" s="1">
        <v>3</v>
      </c>
      <c r="Z78" s="1">
        <v>2</v>
      </c>
      <c r="AA78" s="1">
        <v>10</v>
      </c>
      <c r="AB78" s="1">
        <v>6</v>
      </c>
      <c r="AC78" s="1">
        <v>4</v>
      </c>
      <c r="AD78" s="1">
        <v>5</v>
      </c>
      <c r="AE78" s="1">
        <v>2</v>
      </c>
      <c r="AF78" s="1">
        <v>3</v>
      </c>
      <c r="AG78" s="1">
        <v>2</v>
      </c>
      <c r="AH78" s="1">
        <v>1</v>
      </c>
      <c r="AI78" s="1">
        <v>1</v>
      </c>
      <c r="AJ78" s="1">
        <v>6</v>
      </c>
      <c r="AK78" s="1">
        <v>3</v>
      </c>
      <c r="AL78" s="1">
        <v>3</v>
      </c>
      <c r="AM78" s="1">
        <v>69</v>
      </c>
      <c r="AN78" s="1">
        <v>4</v>
      </c>
      <c r="AO78" s="1">
        <v>2</v>
      </c>
      <c r="AP78" s="1">
        <v>2</v>
      </c>
      <c r="AQ78" s="1">
        <v>1</v>
      </c>
      <c r="AR78" s="1">
        <v>0</v>
      </c>
      <c r="AS78" s="1">
        <v>1</v>
      </c>
      <c r="AT78" s="1">
        <v>7</v>
      </c>
      <c r="AU78" s="1">
        <v>4</v>
      </c>
      <c r="AV78" s="1">
        <v>3</v>
      </c>
      <c r="AW78" s="1">
        <v>7</v>
      </c>
      <c r="AX78" s="1">
        <v>5</v>
      </c>
      <c r="AY78" s="1">
        <v>2</v>
      </c>
      <c r="AZ78" s="1">
        <v>9</v>
      </c>
      <c r="BA78" s="1">
        <v>6</v>
      </c>
      <c r="BB78" s="1">
        <v>3</v>
      </c>
      <c r="BC78" s="1">
        <v>1</v>
      </c>
      <c r="BD78" s="1">
        <v>0</v>
      </c>
      <c r="BE78" s="1">
        <v>1</v>
      </c>
    </row>
    <row r="79" spans="1:57" x14ac:dyDescent="0.2">
      <c r="A79" s="39">
        <v>70</v>
      </c>
      <c r="B79" s="1">
        <v>122</v>
      </c>
      <c r="C79" s="1">
        <v>59</v>
      </c>
      <c r="D79" s="1">
        <v>63</v>
      </c>
      <c r="E79" s="1">
        <v>6</v>
      </c>
      <c r="F79" s="1">
        <v>5</v>
      </c>
      <c r="G79" s="1">
        <v>1</v>
      </c>
      <c r="H79" s="1">
        <v>1</v>
      </c>
      <c r="I79" s="1">
        <v>0</v>
      </c>
      <c r="J79" s="1">
        <v>1</v>
      </c>
      <c r="K79" s="1">
        <v>4</v>
      </c>
      <c r="L79" s="1">
        <v>0</v>
      </c>
      <c r="M79" s="1">
        <v>4</v>
      </c>
      <c r="N79" s="1">
        <v>5</v>
      </c>
      <c r="O79" s="1">
        <v>2</v>
      </c>
      <c r="P79" s="1">
        <v>3</v>
      </c>
      <c r="Q79" s="1">
        <v>12</v>
      </c>
      <c r="R79" s="1">
        <v>6</v>
      </c>
      <c r="S79" s="1">
        <v>6</v>
      </c>
      <c r="T79" s="1">
        <v>70</v>
      </c>
      <c r="U79" s="1">
        <v>20</v>
      </c>
      <c r="V79" s="1">
        <v>4</v>
      </c>
      <c r="W79" s="1">
        <v>16</v>
      </c>
      <c r="X79" s="1">
        <v>6</v>
      </c>
      <c r="Y79" s="1">
        <v>3</v>
      </c>
      <c r="Z79" s="1">
        <v>3</v>
      </c>
      <c r="AA79" s="1">
        <v>14</v>
      </c>
      <c r="AB79" s="1">
        <v>5</v>
      </c>
      <c r="AC79" s="1">
        <v>9</v>
      </c>
      <c r="AD79" s="1">
        <v>1</v>
      </c>
      <c r="AE79" s="1">
        <v>1</v>
      </c>
      <c r="AF79" s="1">
        <v>0</v>
      </c>
      <c r="AG79" s="1">
        <v>4</v>
      </c>
      <c r="AH79" s="1">
        <v>1</v>
      </c>
      <c r="AI79" s="1">
        <v>3</v>
      </c>
      <c r="AJ79" s="1">
        <v>6</v>
      </c>
      <c r="AK79" s="1">
        <v>6</v>
      </c>
      <c r="AL79" s="1">
        <v>0</v>
      </c>
      <c r="AM79" s="1">
        <v>70</v>
      </c>
      <c r="AN79" s="1">
        <v>5</v>
      </c>
      <c r="AO79" s="1">
        <v>3</v>
      </c>
      <c r="AP79" s="1">
        <v>2</v>
      </c>
      <c r="AQ79" s="1">
        <v>5</v>
      </c>
      <c r="AR79" s="1">
        <v>5</v>
      </c>
      <c r="AS79" s="1">
        <v>0</v>
      </c>
      <c r="AT79" s="1">
        <v>8</v>
      </c>
      <c r="AU79" s="1">
        <v>7</v>
      </c>
      <c r="AV79" s="1">
        <v>1</v>
      </c>
      <c r="AW79" s="1">
        <v>7</v>
      </c>
      <c r="AX79" s="1">
        <v>3</v>
      </c>
      <c r="AY79" s="1">
        <v>4</v>
      </c>
      <c r="AZ79" s="1">
        <v>14</v>
      </c>
      <c r="BA79" s="1">
        <v>7</v>
      </c>
      <c r="BB79" s="1">
        <v>7</v>
      </c>
      <c r="BC79" s="1">
        <v>4</v>
      </c>
      <c r="BD79" s="1">
        <v>1</v>
      </c>
      <c r="BE79" s="1">
        <v>3</v>
      </c>
    </row>
    <row r="80" spans="1:57" x14ac:dyDescent="0.2">
      <c r="A80" s="39">
        <v>71</v>
      </c>
      <c r="B80" s="1">
        <v>44</v>
      </c>
      <c r="C80" s="1">
        <v>20</v>
      </c>
      <c r="D80" s="1">
        <v>24</v>
      </c>
      <c r="E80" s="1">
        <v>3</v>
      </c>
      <c r="F80" s="1">
        <v>2</v>
      </c>
      <c r="G80" s="1">
        <v>1</v>
      </c>
      <c r="H80" s="1">
        <v>2</v>
      </c>
      <c r="I80" s="1">
        <v>0</v>
      </c>
      <c r="J80" s="1">
        <v>2</v>
      </c>
      <c r="K80" s="1">
        <v>3</v>
      </c>
      <c r="L80" s="1">
        <v>1</v>
      </c>
      <c r="M80" s="1">
        <v>2</v>
      </c>
      <c r="N80" s="1">
        <v>0</v>
      </c>
      <c r="O80" s="1">
        <v>0</v>
      </c>
      <c r="P80" s="1">
        <v>0</v>
      </c>
      <c r="Q80" s="1">
        <v>3</v>
      </c>
      <c r="R80" s="1">
        <v>2</v>
      </c>
      <c r="S80" s="1">
        <v>1</v>
      </c>
      <c r="T80" s="1">
        <v>71</v>
      </c>
      <c r="U80" s="1">
        <v>1</v>
      </c>
      <c r="V80" s="1">
        <v>1</v>
      </c>
      <c r="W80" s="1">
        <v>0</v>
      </c>
      <c r="X80" s="1">
        <v>4</v>
      </c>
      <c r="Y80" s="1">
        <v>0</v>
      </c>
      <c r="Z80" s="1">
        <v>4</v>
      </c>
      <c r="AA80" s="1">
        <v>1</v>
      </c>
      <c r="AB80" s="1">
        <v>0</v>
      </c>
      <c r="AC80" s="1">
        <v>1</v>
      </c>
      <c r="AD80" s="1">
        <v>0</v>
      </c>
      <c r="AE80" s="1">
        <v>0</v>
      </c>
      <c r="AF80" s="1">
        <v>0</v>
      </c>
      <c r="AG80" s="1">
        <v>6</v>
      </c>
      <c r="AH80" s="1">
        <v>2</v>
      </c>
      <c r="AI80" s="1">
        <v>4</v>
      </c>
      <c r="AJ80" s="1">
        <v>0</v>
      </c>
      <c r="AK80" s="1">
        <v>0</v>
      </c>
      <c r="AL80" s="1">
        <v>0</v>
      </c>
      <c r="AM80" s="1">
        <v>71</v>
      </c>
      <c r="AN80" s="1">
        <v>6</v>
      </c>
      <c r="AO80" s="1">
        <v>3</v>
      </c>
      <c r="AP80" s="1">
        <v>3</v>
      </c>
      <c r="AQ80" s="1">
        <v>1</v>
      </c>
      <c r="AR80" s="1">
        <v>0</v>
      </c>
      <c r="AS80" s="1">
        <v>1</v>
      </c>
      <c r="AT80" s="1">
        <v>5</v>
      </c>
      <c r="AU80" s="1">
        <v>4</v>
      </c>
      <c r="AV80" s="1">
        <v>1</v>
      </c>
      <c r="AW80" s="1">
        <v>1</v>
      </c>
      <c r="AX80" s="1">
        <v>0</v>
      </c>
      <c r="AY80" s="1">
        <v>1</v>
      </c>
      <c r="AZ80" s="1">
        <v>4</v>
      </c>
      <c r="BA80" s="1">
        <v>2</v>
      </c>
      <c r="BB80" s="1">
        <v>2</v>
      </c>
      <c r="BC80" s="1">
        <v>4</v>
      </c>
      <c r="BD80" s="1">
        <v>3</v>
      </c>
      <c r="BE80" s="1">
        <v>1</v>
      </c>
    </row>
    <row r="81" spans="1:57" x14ac:dyDescent="0.2">
      <c r="A81" s="39">
        <v>72</v>
      </c>
      <c r="B81" s="1">
        <v>50</v>
      </c>
      <c r="C81" s="1">
        <v>24</v>
      </c>
      <c r="D81" s="1">
        <v>26</v>
      </c>
      <c r="E81" s="1">
        <v>3</v>
      </c>
      <c r="F81" s="1">
        <v>2</v>
      </c>
      <c r="G81" s="1">
        <v>1</v>
      </c>
      <c r="H81" s="1">
        <v>2</v>
      </c>
      <c r="I81" s="1">
        <v>0</v>
      </c>
      <c r="J81" s="1">
        <v>2</v>
      </c>
      <c r="K81" s="1">
        <v>2</v>
      </c>
      <c r="L81" s="1">
        <v>0</v>
      </c>
      <c r="M81" s="1">
        <v>2</v>
      </c>
      <c r="N81" s="1">
        <v>2</v>
      </c>
      <c r="O81" s="1">
        <v>0</v>
      </c>
      <c r="P81" s="1">
        <v>2</v>
      </c>
      <c r="Q81" s="1">
        <v>4</v>
      </c>
      <c r="R81" s="1">
        <v>2</v>
      </c>
      <c r="S81" s="1">
        <v>2</v>
      </c>
      <c r="T81" s="1">
        <v>72</v>
      </c>
      <c r="U81" s="1">
        <v>3</v>
      </c>
      <c r="V81" s="1">
        <v>1</v>
      </c>
      <c r="W81" s="1">
        <v>2</v>
      </c>
      <c r="X81" s="1">
        <v>0</v>
      </c>
      <c r="Y81" s="1">
        <v>0</v>
      </c>
      <c r="Z81" s="1">
        <v>0</v>
      </c>
      <c r="AA81" s="1">
        <v>6</v>
      </c>
      <c r="AB81" s="1">
        <v>3</v>
      </c>
      <c r="AC81" s="1">
        <v>3</v>
      </c>
      <c r="AD81" s="1">
        <v>1</v>
      </c>
      <c r="AE81" s="1">
        <v>0</v>
      </c>
      <c r="AF81" s="1">
        <v>1</v>
      </c>
      <c r="AG81" s="1">
        <v>3</v>
      </c>
      <c r="AH81" s="1">
        <v>0</v>
      </c>
      <c r="AI81" s="1">
        <v>3</v>
      </c>
      <c r="AJ81" s="1">
        <v>3</v>
      </c>
      <c r="AK81" s="1">
        <v>2</v>
      </c>
      <c r="AL81" s="1">
        <v>1</v>
      </c>
      <c r="AM81" s="1">
        <v>72</v>
      </c>
      <c r="AN81" s="1">
        <v>6</v>
      </c>
      <c r="AO81" s="1">
        <v>5</v>
      </c>
      <c r="AP81" s="1">
        <v>1</v>
      </c>
      <c r="AQ81" s="1">
        <v>0</v>
      </c>
      <c r="AR81" s="1">
        <v>0</v>
      </c>
      <c r="AS81" s="1">
        <v>0</v>
      </c>
      <c r="AT81" s="1">
        <v>1</v>
      </c>
      <c r="AU81" s="1">
        <v>1</v>
      </c>
      <c r="AV81" s="1">
        <v>0</v>
      </c>
      <c r="AW81" s="1">
        <v>3</v>
      </c>
      <c r="AX81" s="1">
        <v>1</v>
      </c>
      <c r="AY81" s="1">
        <v>2</v>
      </c>
      <c r="AZ81" s="1">
        <v>5</v>
      </c>
      <c r="BA81" s="1">
        <v>4</v>
      </c>
      <c r="BB81" s="1">
        <v>1</v>
      </c>
      <c r="BC81" s="1">
        <v>6</v>
      </c>
      <c r="BD81" s="1">
        <v>3</v>
      </c>
      <c r="BE81" s="1">
        <v>3</v>
      </c>
    </row>
    <row r="82" spans="1:57" x14ac:dyDescent="0.2">
      <c r="A82" s="39">
        <v>73</v>
      </c>
      <c r="B82" s="1">
        <v>28</v>
      </c>
      <c r="C82" s="1">
        <v>11</v>
      </c>
      <c r="D82" s="1">
        <v>17</v>
      </c>
      <c r="E82" s="1">
        <v>0</v>
      </c>
      <c r="F82" s="1">
        <v>0</v>
      </c>
      <c r="G82" s="1">
        <v>0</v>
      </c>
      <c r="H82" s="1">
        <v>1</v>
      </c>
      <c r="I82" s="1">
        <v>0</v>
      </c>
      <c r="J82" s="1">
        <v>1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1</v>
      </c>
      <c r="R82" s="1">
        <v>1</v>
      </c>
      <c r="S82" s="1">
        <v>0</v>
      </c>
      <c r="T82" s="1">
        <v>73</v>
      </c>
      <c r="U82" s="1">
        <v>2</v>
      </c>
      <c r="V82" s="1">
        <v>0</v>
      </c>
      <c r="W82" s="1">
        <v>2</v>
      </c>
      <c r="X82" s="1">
        <v>3</v>
      </c>
      <c r="Y82" s="1">
        <v>2</v>
      </c>
      <c r="Z82" s="1">
        <v>1</v>
      </c>
      <c r="AA82" s="1">
        <v>0</v>
      </c>
      <c r="AB82" s="1">
        <v>0</v>
      </c>
      <c r="AC82" s="1">
        <v>0</v>
      </c>
      <c r="AD82" s="1">
        <v>1</v>
      </c>
      <c r="AE82" s="1">
        <v>1</v>
      </c>
      <c r="AF82" s="1">
        <v>0</v>
      </c>
      <c r="AG82" s="1">
        <v>3</v>
      </c>
      <c r="AH82" s="1">
        <v>1</v>
      </c>
      <c r="AI82" s="1">
        <v>2</v>
      </c>
      <c r="AJ82" s="1">
        <v>3</v>
      </c>
      <c r="AK82" s="1">
        <v>3</v>
      </c>
      <c r="AL82" s="1">
        <v>0</v>
      </c>
      <c r="AM82" s="1">
        <v>73</v>
      </c>
      <c r="AN82" s="1">
        <v>4</v>
      </c>
      <c r="AO82" s="1">
        <v>1</v>
      </c>
      <c r="AP82" s="1">
        <v>3</v>
      </c>
      <c r="AQ82" s="1">
        <v>3</v>
      </c>
      <c r="AR82" s="1">
        <v>1</v>
      </c>
      <c r="AS82" s="1">
        <v>2</v>
      </c>
      <c r="AT82" s="1">
        <v>1</v>
      </c>
      <c r="AU82" s="1">
        <v>0</v>
      </c>
      <c r="AV82" s="1">
        <v>1</v>
      </c>
      <c r="AW82" s="1">
        <v>1</v>
      </c>
      <c r="AX82" s="1">
        <v>0</v>
      </c>
      <c r="AY82" s="1">
        <v>1</v>
      </c>
      <c r="AZ82" s="1">
        <v>1</v>
      </c>
      <c r="BA82" s="1">
        <v>0</v>
      </c>
      <c r="BB82" s="1">
        <v>1</v>
      </c>
      <c r="BC82" s="1">
        <v>4</v>
      </c>
      <c r="BD82" s="1">
        <v>1</v>
      </c>
      <c r="BE82" s="1">
        <v>3</v>
      </c>
    </row>
    <row r="83" spans="1:57" x14ac:dyDescent="0.2">
      <c r="A83" s="39">
        <v>74</v>
      </c>
      <c r="B83" s="1">
        <v>54</v>
      </c>
      <c r="C83" s="1">
        <v>27</v>
      </c>
      <c r="D83" s="1">
        <v>27</v>
      </c>
      <c r="E83" s="1">
        <v>1</v>
      </c>
      <c r="F83" s="1">
        <v>0</v>
      </c>
      <c r="G83" s="1">
        <v>1</v>
      </c>
      <c r="H83" s="1">
        <v>0</v>
      </c>
      <c r="I83" s="1">
        <v>0</v>
      </c>
      <c r="J83" s="1">
        <v>0</v>
      </c>
      <c r="K83" s="1">
        <v>1</v>
      </c>
      <c r="L83" s="1">
        <v>1</v>
      </c>
      <c r="M83" s="1">
        <v>0</v>
      </c>
      <c r="N83" s="1">
        <v>8</v>
      </c>
      <c r="O83" s="1">
        <v>2</v>
      </c>
      <c r="P83" s="1">
        <v>6</v>
      </c>
      <c r="Q83" s="1">
        <v>1</v>
      </c>
      <c r="R83" s="1">
        <v>1</v>
      </c>
      <c r="S83" s="1">
        <v>0</v>
      </c>
      <c r="T83" s="1">
        <v>74</v>
      </c>
      <c r="U83" s="1">
        <v>4</v>
      </c>
      <c r="V83" s="1">
        <v>2</v>
      </c>
      <c r="W83" s="1">
        <v>2</v>
      </c>
      <c r="X83" s="1">
        <v>1</v>
      </c>
      <c r="Y83" s="1">
        <v>0</v>
      </c>
      <c r="Z83" s="1">
        <v>1</v>
      </c>
      <c r="AA83" s="1">
        <v>4</v>
      </c>
      <c r="AB83" s="1">
        <v>1</v>
      </c>
      <c r="AC83" s="1">
        <v>3</v>
      </c>
      <c r="AD83" s="1">
        <v>2</v>
      </c>
      <c r="AE83" s="1">
        <v>1</v>
      </c>
      <c r="AF83" s="1">
        <v>1</v>
      </c>
      <c r="AG83" s="1">
        <v>4</v>
      </c>
      <c r="AH83" s="1">
        <v>3</v>
      </c>
      <c r="AI83" s="1">
        <v>1</v>
      </c>
      <c r="AJ83" s="1">
        <v>1</v>
      </c>
      <c r="AK83" s="1">
        <v>0</v>
      </c>
      <c r="AL83" s="1">
        <v>1</v>
      </c>
      <c r="AM83" s="1">
        <v>74</v>
      </c>
      <c r="AN83" s="1">
        <v>6</v>
      </c>
      <c r="AO83" s="1">
        <v>3</v>
      </c>
      <c r="AP83" s="1">
        <v>3</v>
      </c>
      <c r="AQ83" s="1">
        <v>3</v>
      </c>
      <c r="AR83" s="1">
        <v>3</v>
      </c>
      <c r="AS83" s="1">
        <v>0</v>
      </c>
      <c r="AT83" s="1">
        <v>2</v>
      </c>
      <c r="AU83" s="1">
        <v>1</v>
      </c>
      <c r="AV83" s="1">
        <v>1</v>
      </c>
      <c r="AW83" s="1">
        <v>6</v>
      </c>
      <c r="AX83" s="1">
        <v>4</v>
      </c>
      <c r="AY83" s="1">
        <v>2</v>
      </c>
      <c r="AZ83" s="1">
        <v>7</v>
      </c>
      <c r="BA83" s="1">
        <v>4</v>
      </c>
      <c r="BB83" s="1">
        <v>3</v>
      </c>
      <c r="BC83" s="1">
        <v>3</v>
      </c>
      <c r="BD83" s="1">
        <v>1</v>
      </c>
      <c r="BE83" s="1">
        <v>2</v>
      </c>
    </row>
    <row r="84" spans="1:57" x14ac:dyDescent="0.2">
      <c r="A84" s="39">
        <v>75</v>
      </c>
      <c r="B84" s="1">
        <v>57</v>
      </c>
      <c r="C84" s="1">
        <v>28</v>
      </c>
      <c r="D84" s="1">
        <v>29</v>
      </c>
      <c r="E84" s="1">
        <v>6</v>
      </c>
      <c r="F84" s="1">
        <v>2</v>
      </c>
      <c r="G84" s="1">
        <v>4</v>
      </c>
      <c r="H84" s="1">
        <v>2</v>
      </c>
      <c r="I84" s="1">
        <v>2</v>
      </c>
      <c r="J84" s="1">
        <v>0</v>
      </c>
      <c r="K84" s="1">
        <v>3</v>
      </c>
      <c r="L84" s="1">
        <v>2</v>
      </c>
      <c r="M84" s="1">
        <v>1</v>
      </c>
      <c r="N84" s="1">
        <v>9</v>
      </c>
      <c r="O84" s="1">
        <v>6</v>
      </c>
      <c r="P84" s="1">
        <v>3</v>
      </c>
      <c r="Q84" s="1">
        <v>1</v>
      </c>
      <c r="R84" s="1">
        <v>1</v>
      </c>
      <c r="S84" s="1">
        <v>0</v>
      </c>
      <c r="T84" s="1">
        <v>75</v>
      </c>
      <c r="U84" s="1">
        <v>1</v>
      </c>
      <c r="V84" s="1">
        <v>0</v>
      </c>
      <c r="W84" s="1">
        <v>1</v>
      </c>
      <c r="X84" s="1">
        <v>1</v>
      </c>
      <c r="Y84" s="1">
        <v>1</v>
      </c>
      <c r="Z84" s="1">
        <v>0</v>
      </c>
      <c r="AA84" s="1">
        <v>5</v>
      </c>
      <c r="AB84" s="1">
        <v>2</v>
      </c>
      <c r="AC84" s="1">
        <v>3</v>
      </c>
      <c r="AD84" s="1">
        <v>2</v>
      </c>
      <c r="AE84" s="1">
        <v>0</v>
      </c>
      <c r="AF84" s="1">
        <v>2</v>
      </c>
      <c r="AG84" s="1">
        <v>3</v>
      </c>
      <c r="AH84" s="1">
        <v>1</v>
      </c>
      <c r="AI84" s="1">
        <v>2</v>
      </c>
      <c r="AJ84" s="1">
        <v>2</v>
      </c>
      <c r="AK84" s="1">
        <v>1</v>
      </c>
      <c r="AL84" s="1">
        <v>1</v>
      </c>
      <c r="AM84" s="1">
        <v>75</v>
      </c>
      <c r="AN84" s="1">
        <v>3</v>
      </c>
      <c r="AO84" s="1">
        <v>1</v>
      </c>
      <c r="AP84" s="1">
        <v>2</v>
      </c>
      <c r="AQ84" s="1">
        <v>1</v>
      </c>
      <c r="AR84" s="1">
        <v>1</v>
      </c>
      <c r="AS84" s="1">
        <v>0</v>
      </c>
      <c r="AT84" s="1">
        <v>7</v>
      </c>
      <c r="AU84" s="1">
        <v>5</v>
      </c>
      <c r="AV84" s="1">
        <v>2</v>
      </c>
      <c r="AW84" s="1">
        <v>3</v>
      </c>
      <c r="AX84" s="1">
        <v>1</v>
      </c>
      <c r="AY84" s="1">
        <v>2</v>
      </c>
      <c r="AZ84" s="1">
        <v>6</v>
      </c>
      <c r="BA84" s="1">
        <v>0</v>
      </c>
      <c r="BB84" s="1">
        <v>6</v>
      </c>
      <c r="BC84" s="1">
        <v>2</v>
      </c>
      <c r="BD84" s="1">
        <v>2</v>
      </c>
      <c r="BE84" s="1">
        <v>0</v>
      </c>
    </row>
    <row r="85" spans="1:57" x14ac:dyDescent="0.2">
      <c r="A85" s="39">
        <v>76</v>
      </c>
      <c r="B85" s="1">
        <v>32</v>
      </c>
      <c r="C85" s="1">
        <v>15</v>
      </c>
      <c r="D85" s="1">
        <v>17</v>
      </c>
      <c r="E85" s="1">
        <v>1</v>
      </c>
      <c r="F85" s="1">
        <v>1</v>
      </c>
      <c r="G85" s="1">
        <v>0</v>
      </c>
      <c r="H85" s="1">
        <v>0</v>
      </c>
      <c r="I85" s="1">
        <v>0</v>
      </c>
      <c r="J85" s="1">
        <v>0</v>
      </c>
      <c r="K85" s="1">
        <v>1</v>
      </c>
      <c r="L85" s="1">
        <v>0</v>
      </c>
      <c r="M85" s="1">
        <v>1</v>
      </c>
      <c r="N85" s="1">
        <v>2</v>
      </c>
      <c r="O85" s="1">
        <v>0</v>
      </c>
      <c r="P85" s="1">
        <v>2</v>
      </c>
      <c r="Q85" s="1">
        <v>0</v>
      </c>
      <c r="R85" s="1">
        <v>0</v>
      </c>
      <c r="S85" s="1">
        <v>0</v>
      </c>
      <c r="T85" s="1">
        <v>76</v>
      </c>
      <c r="U85" s="1">
        <v>1</v>
      </c>
      <c r="V85" s="1">
        <v>0</v>
      </c>
      <c r="W85" s="1">
        <v>1</v>
      </c>
      <c r="X85" s="1">
        <v>2</v>
      </c>
      <c r="Y85" s="1">
        <v>0</v>
      </c>
      <c r="Z85" s="1">
        <v>2</v>
      </c>
      <c r="AA85" s="1">
        <v>1</v>
      </c>
      <c r="AB85" s="1">
        <v>0</v>
      </c>
      <c r="AC85" s="1">
        <v>1</v>
      </c>
      <c r="AD85" s="1">
        <v>0</v>
      </c>
      <c r="AE85" s="1">
        <v>0</v>
      </c>
      <c r="AF85" s="1">
        <v>0</v>
      </c>
      <c r="AG85" s="1">
        <v>8</v>
      </c>
      <c r="AH85" s="1">
        <v>3</v>
      </c>
      <c r="AI85" s="1">
        <v>5</v>
      </c>
      <c r="AJ85" s="1">
        <v>0</v>
      </c>
      <c r="AK85" s="1">
        <v>0</v>
      </c>
      <c r="AL85" s="1">
        <v>0</v>
      </c>
      <c r="AM85" s="1">
        <v>76</v>
      </c>
      <c r="AN85" s="1">
        <v>5</v>
      </c>
      <c r="AO85" s="1">
        <v>4</v>
      </c>
      <c r="AP85" s="1">
        <v>1</v>
      </c>
      <c r="AQ85" s="1">
        <v>0</v>
      </c>
      <c r="AR85" s="1">
        <v>0</v>
      </c>
      <c r="AS85" s="1">
        <v>0</v>
      </c>
      <c r="AT85" s="1">
        <v>1</v>
      </c>
      <c r="AU85" s="1">
        <v>1</v>
      </c>
      <c r="AV85" s="1">
        <v>0</v>
      </c>
      <c r="AW85" s="1">
        <v>3</v>
      </c>
      <c r="AX85" s="1">
        <v>2</v>
      </c>
      <c r="AY85" s="1">
        <v>1</v>
      </c>
      <c r="AZ85" s="1">
        <v>4</v>
      </c>
      <c r="BA85" s="1">
        <v>2</v>
      </c>
      <c r="BB85" s="1">
        <v>2</v>
      </c>
      <c r="BC85" s="1">
        <v>3</v>
      </c>
      <c r="BD85" s="1">
        <v>2</v>
      </c>
      <c r="BE85" s="1">
        <v>1</v>
      </c>
    </row>
    <row r="86" spans="1:57" x14ac:dyDescent="0.2">
      <c r="A86" s="39">
        <v>77</v>
      </c>
      <c r="B86" s="1">
        <v>48</v>
      </c>
      <c r="C86" s="1">
        <v>25</v>
      </c>
      <c r="D86" s="1">
        <v>23</v>
      </c>
      <c r="E86" s="1">
        <v>0</v>
      </c>
      <c r="F86" s="1">
        <v>0</v>
      </c>
      <c r="G86" s="1">
        <v>0</v>
      </c>
      <c r="H86" s="1">
        <v>2</v>
      </c>
      <c r="I86" s="1">
        <v>0</v>
      </c>
      <c r="J86" s="1">
        <v>2</v>
      </c>
      <c r="K86" s="1">
        <v>3</v>
      </c>
      <c r="L86" s="1">
        <v>3</v>
      </c>
      <c r="M86" s="1">
        <v>0</v>
      </c>
      <c r="N86" s="1">
        <v>0</v>
      </c>
      <c r="O86" s="1">
        <v>0</v>
      </c>
      <c r="P86" s="1">
        <v>0</v>
      </c>
      <c r="Q86" s="1">
        <v>2</v>
      </c>
      <c r="R86" s="1">
        <v>0</v>
      </c>
      <c r="S86" s="1">
        <v>2</v>
      </c>
      <c r="T86" s="1">
        <v>77</v>
      </c>
      <c r="U86" s="1">
        <v>2</v>
      </c>
      <c r="V86" s="1">
        <v>0</v>
      </c>
      <c r="W86" s="1">
        <v>2</v>
      </c>
      <c r="X86" s="1">
        <v>3</v>
      </c>
      <c r="Y86" s="1">
        <v>0</v>
      </c>
      <c r="Z86" s="1">
        <v>3</v>
      </c>
      <c r="AA86" s="1">
        <v>5</v>
      </c>
      <c r="AB86" s="1">
        <v>3</v>
      </c>
      <c r="AC86" s="1">
        <v>2</v>
      </c>
      <c r="AD86" s="1">
        <v>5</v>
      </c>
      <c r="AE86" s="1">
        <v>1</v>
      </c>
      <c r="AF86" s="1">
        <v>4</v>
      </c>
      <c r="AG86" s="1">
        <v>4</v>
      </c>
      <c r="AH86" s="1">
        <v>2</v>
      </c>
      <c r="AI86" s="1">
        <v>2</v>
      </c>
      <c r="AJ86" s="1">
        <v>3</v>
      </c>
      <c r="AK86" s="1">
        <v>3</v>
      </c>
      <c r="AL86" s="1">
        <v>0</v>
      </c>
      <c r="AM86" s="1">
        <v>77</v>
      </c>
      <c r="AN86" s="1">
        <v>2</v>
      </c>
      <c r="AO86" s="1">
        <v>2</v>
      </c>
      <c r="AP86" s="1">
        <v>0</v>
      </c>
      <c r="AQ86" s="1">
        <v>2</v>
      </c>
      <c r="AR86" s="1">
        <v>2</v>
      </c>
      <c r="AS86" s="1">
        <v>0</v>
      </c>
      <c r="AT86" s="1">
        <v>1</v>
      </c>
      <c r="AU86" s="1">
        <v>1</v>
      </c>
      <c r="AV86" s="1">
        <v>0</v>
      </c>
      <c r="AW86" s="1">
        <v>2</v>
      </c>
      <c r="AX86" s="1">
        <v>1</v>
      </c>
      <c r="AY86" s="1">
        <v>1</v>
      </c>
      <c r="AZ86" s="1">
        <v>7</v>
      </c>
      <c r="BA86" s="1">
        <v>4</v>
      </c>
      <c r="BB86" s="1">
        <v>3</v>
      </c>
      <c r="BC86" s="1">
        <v>5</v>
      </c>
      <c r="BD86" s="1">
        <v>3</v>
      </c>
      <c r="BE86" s="1">
        <v>2</v>
      </c>
    </row>
    <row r="87" spans="1:57" x14ac:dyDescent="0.2">
      <c r="A87" s="39">
        <v>78</v>
      </c>
      <c r="B87" s="1">
        <v>34</v>
      </c>
      <c r="C87" s="1">
        <v>14</v>
      </c>
      <c r="D87" s="1">
        <v>20</v>
      </c>
      <c r="E87" s="1">
        <v>0</v>
      </c>
      <c r="F87" s="1">
        <v>0</v>
      </c>
      <c r="G87" s="1">
        <v>0</v>
      </c>
      <c r="H87" s="1">
        <v>1</v>
      </c>
      <c r="I87" s="1">
        <v>0</v>
      </c>
      <c r="J87" s="1">
        <v>1</v>
      </c>
      <c r="K87" s="1">
        <v>1</v>
      </c>
      <c r="L87" s="1">
        <v>0</v>
      </c>
      <c r="M87" s="1">
        <v>1</v>
      </c>
      <c r="N87" s="1">
        <v>1</v>
      </c>
      <c r="O87" s="1">
        <v>0</v>
      </c>
      <c r="P87" s="1">
        <v>1</v>
      </c>
      <c r="Q87" s="1">
        <v>2</v>
      </c>
      <c r="R87" s="1">
        <v>1</v>
      </c>
      <c r="S87" s="1">
        <v>1</v>
      </c>
      <c r="T87" s="1">
        <v>78</v>
      </c>
      <c r="U87" s="1">
        <v>0</v>
      </c>
      <c r="V87" s="1">
        <v>0</v>
      </c>
      <c r="W87" s="1">
        <v>0</v>
      </c>
      <c r="X87" s="1">
        <v>2</v>
      </c>
      <c r="Y87" s="1">
        <v>0</v>
      </c>
      <c r="Z87" s="1">
        <v>2</v>
      </c>
      <c r="AA87" s="1">
        <v>5</v>
      </c>
      <c r="AB87" s="1">
        <v>3</v>
      </c>
      <c r="AC87" s="1">
        <v>2</v>
      </c>
      <c r="AD87" s="1">
        <v>2</v>
      </c>
      <c r="AE87" s="1">
        <v>0</v>
      </c>
      <c r="AF87" s="1">
        <v>2</v>
      </c>
      <c r="AG87" s="1">
        <v>3</v>
      </c>
      <c r="AH87" s="1">
        <v>1</v>
      </c>
      <c r="AI87" s="1">
        <v>2</v>
      </c>
      <c r="AJ87" s="1">
        <v>2</v>
      </c>
      <c r="AK87" s="1">
        <v>1</v>
      </c>
      <c r="AL87" s="1">
        <v>1</v>
      </c>
      <c r="AM87" s="1">
        <v>78</v>
      </c>
      <c r="AN87" s="1">
        <v>1</v>
      </c>
      <c r="AO87" s="1">
        <v>1</v>
      </c>
      <c r="AP87" s="1">
        <v>0</v>
      </c>
      <c r="AQ87" s="1">
        <v>0</v>
      </c>
      <c r="AR87" s="1">
        <v>0</v>
      </c>
      <c r="AS87" s="1">
        <v>0</v>
      </c>
      <c r="AT87" s="1">
        <v>3</v>
      </c>
      <c r="AU87" s="1">
        <v>0</v>
      </c>
      <c r="AV87" s="1">
        <v>3</v>
      </c>
      <c r="AW87" s="1">
        <v>1</v>
      </c>
      <c r="AX87" s="1">
        <v>1</v>
      </c>
      <c r="AY87" s="1">
        <v>0</v>
      </c>
      <c r="AZ87" s="1">
        <v>5</v>
      </c>
      <c r="BA87" s="1">
        <v>3</v>
      </c>
      <c r="BB87" s="1">
        <v>2</v>
      </c>
      <c r="BC87" s="1">
        <v>5</v>
      </c>
      <c r="BD87" s="1">
        <v>3</v>
      </c>
      <c r="BE87" s="1">
        <v>2</v>
      </c>
    </row>
    <row r="88" spans="1:57" x14ac:dyDescent="0.2">
      <c r="A88" s="39">
        <v>79</v>
      </c>
      <c r="B88" s="1">
        <v>70</v>
      </c>
      <c r="C88" s="1">
        <v>37</v>
      </c>
      <c r="D88" s="1">
        <v>33</v>
      </c>
      <c r="E88" s="1">
        <v>4</v>
      </c>
      <c r="F88" s="1">
        <v>2</v>
      </c>
      <c r="G88" s="1">
        <v>2</v>
      </c>
      <c r="H88" s="1">
        <v>2</v>
      </c>
      <c r="I88" s="1">
        <v>0</v>
      </c>
      <c r="J88" s="1">
        <v>2</v>
      </c>
      <c r="K88" s="1">
        <v>2</v>
      </c>
      <c r="L88" s="1">
        <v>0</v>
      </c>
      <c r="M88" s="1">
        <v>2</v>
      </c>
      <c r="N88" s="1">
        <v>0</v>
      </c>
      <c r="O88" s="1">
        <v>0</v>
      </c>
      <c r="P88" s="1">
        <v>0</v>
      </c>
      <c r="Q88" s="1">
        <v>1</v>
      </c>
      <c r="R88" s="1">
        <v>0</v>
      </c>
      <c r="S88" s="1">
        <v>1</v>
      </c>
      <c r="T88" s="1">
        <v>79</v>
      </c>
      <c r="U88" s="1">
        <v>3</v>
      </c>
      <c r="V88" s="1">
        <v>3</v>
      </c>
      <c r="W88" s="1">
        <v>0</v>
      </c>
      <c r="X88" s="1">
        <v>9</v>
      </c>
      <c r="Y88" s="1">
        <v>4</v>
      </c>
      <c r="Z88" s="1">
        <v>5</v>
      </c>
      <c r="AA88" s="1">
        <v>7</v>
      </c>
      <c r="AB88" s="1">
        <v>5</v>
      </c>
      <c r="AC88" s="1">
        <v>2</v>
      </c>
      <c r="AD88" s="1">
        <v>6</v>
      </c>
      <c r="AE88" s="1">
        <v>3</v>
      </c>
      <c r="AF88" s="1">
        <v>3</v>
      </c>
      <c r="AG88" s="1">
        <v>7</v>
      </c>
      <c r="AH88" s="1">
        <v>5</v>
      </c>
      <c r="AI88" s="1">
        <v>2</v>
      </c>
      <c r="AJ88" s="1">
        <v>4</v>
      </c>
      <c r="AK88" s="1">
        <v>3</v>
      </c>
      <c r="AL88" s="1">
        <v>1</v>
      </c>
      <c r="AM88" s="1">
        <v>79</v>
      </c>
      <c r="AN88" s="1">
        <v>1</v>
      </c>
      <c r="AO88" s="1">
        <v>1</v>
      </c>
      <c r="AP88" s="1">
        <v>0</v>
      </c>
      <c r="AQ88" s="1">
        <v>2</v>
      </c>
      <c r="AR88" s="1">
        <v>1</v>
      </c>
      <c r="AS88" s="1">
        <v>1</v>
      </c>
      <c r="AT88" s="1">
        <v>3</v>
      </c>
      <c r="AU88" s="1">
        <v>1</v>
      </c>
      <c r="AV88" s="1">
        <v>2</v>
      </c>
      <c r="AW88" s="1">
        <v>5</v>
      </c>
      <c r="AX88" s="1">
        <v>1</v>
      </c>
      <c r="AY88" s="1">
        <v>4</v>
      </c>
      <c r="AZ88" s="1">
        <v>7</v>
      </c>
      <c r="BA88" s="1">
        <v>5</v>
      </c>
      <c r="BB88" s="1">
        <v>2</v>
      </c>
      <c r="BC88" s="1">
        <v>7</v>
      </c>
      <c r="BD88" s="1">
        <v>3</v>
      </c>
      <c r="BE88" s="1">
        <v>4</v>
      </c>
    </row>
    <row r="89" spans="1:57" x14ac:dyDescent="0.2">
      <c r="A89" s="39">
        <v>80</v>
      </c>
      <c r="B89" s="1">
        <v>51</v>
      </c>
      <c r="C89" s="1">
        <v>22</v>
      </c>
      <c r="D89" s="1">
        <v>29</v>
      </c>
      <c r="E89" s="1">
        <v>4</v>
      </c>
      <c r="F89" s="1">
        <v>3</v>
      </c>
      <c r="G89" s="1">
        <v>1</v>
      </c>
      <c r="H89" s="1">
        <v>2</v>
      </c>
      <c r="I89" s="1">
        <v>1</v>
      </c>
      <c r="J89" s="1">
        <v>1</v>
      </c>
      <c r="K89" s="1">
        <v>6</v>
      </c>
      <c r="L89" s="1">
        <v>1</v>
      </c>
      <c r="M89" s="1">
        <v>5</v>
      </c>
      <c r="N89" s="1">
        <v>7</v>
      </c>
      <c r="O89" s="1">
        <v>2</v>
      </c>
      <c r="P89" s="1">
        <v>5</v>
      </c>
      <c r="Q89" s="1">
        <v>3</v>
      </c>
      <c r="R89" s="1">
        <v>0</v>
      </c>
      <c r="S89" s="1">
        <v>3</v>
      </c>
      <c r="T89" s="1">
        <v>80</v>
      </c>
      <c r="U89" s="1">
        <v>2</v>
      </c>
      <c r="V89" s="1">
        <v>1</v>
      </c>
      <c r="W89" s="1">
        <v>1</v>
      </c>
      <c r="X89" s="1">
        <v>6</v>
      </c>
      <c r="Y89" s="1">
        <v>4</v>
      </c>
      <c r="Z89" s="1">
        <v>2</v>
      </c>
      <c r="AA89" s="1">
        <v>5</v>
      </c>
      <c r="AB89" s="1">
        <v>1</v>
      </c>
      <c r="AC89" s="1">
        <v>4</v>
      </c>
      <c r="AD89" s="1">
        <v>0</v>
      </c>
      <c r="AE89" s="1">
        <v>0</v>
      </c>
      <c r="AF89" s="1">
        <v>0</v>
      </c>
      <c r="AG89" s="1">
        <v>1</v>
      </c>
      <c r="AH89" s="1">
        <v>0</v>
      </c>
      <c r="AI89" s="1">
        <v>1</v>
      </c>
      <c r="AJ89" s="1">
        <v>1</v>
      </c>
      <c r="AK89" s="1">
        <v>1</v>
      </c>
      <c r="AL89" s="1">
        <v>0</v>
      </c>
      <c r="AM89" s="1">
        <v>80</v>
      </c>
      <c r="AN89" s="1">
        <v>3</v>
      </c>
      <c r="AO89" s="1">
        <v>2</v>
      </c>
      <c r="AP89" s="1">
        <v>1</v>
      </c>
      <c r="AQ89" s="1">
        <v>1</v>
      </c>
      <c r="AR89" s="1">
        <v>1</v>
      </c>
      <c r="AS89" s="1">
        <v>0</v>
      </c>
      <c r="AT89" s="1">
        <v>0</v>
      </c>
      <c r="AU89" s="1">
        <v>0</v>
      </c>
      <c r="AV89" s="1">
        <v>0</v>
      </c>
      <c r="AW89" s="1">
        <v>2</v>
      </c>
      <c r="AX89" s="1">
        <v>0</v>
      </c>
      <c r="AY89" s="1">
        <v>2</v>
      </c>
      <c r="AZ89" s="1">
        <v>6</v>
      </c>
      <c r="BA89" s="1">
        <v>3</v>
      </c>
      <c r="BB89" s="1">
        <v>3</v>
      </c>
      <c r="BC89" s="1">
        <v>2</v>
      </c>
      <c r="BD89" s="1">
        <v>2</v>
      </c>
      <c r="BE89" s="1">
        <v>0</v>
      </c>
    </row>
    <row r="90" spans="1:57" x14ac:dyDescent="0.2">
      <c r="A90" s="39">
        <v>81</v>
      </c>
      <c r="B90" s="1">
        <v>18</v>
      </c>
      <c r="C90" s="1">
        <v>9</v>
      </c>
      <c r="D90" s="1">
        <v>9</v>
      </c>
      <c r="E90" s="1">
        <v>1</v>
      </c>
      <c r="F90" s="1">
        <v>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</v>
      </c>
      <c r="O90" s="1">
        <v>1</v>
      </c>
      <c r="P90" s="1">
        <v>0</v>
      </c>
      <c r="Q90" s="1">
        <v>1</v>
      </c>
      <c r="R90" s="1">
        <v>0</v>
      </c>
      <c r="S90" s="1">
        <v>1</v>
      </c>
      <c r="T90" s="1">
        <v>81</v>
      </c>
      <c r="U90" s="1">
        <v>1</v>
      </c>
      <c r="V90" s="1">
        <v>1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2</v>
      </c>
      <c r="AE90" s="1">
        <v>2</v>
      </c>
      <c r="AF90" s="1">
        <v>0</v>
      </c>
      <c r="AG90" s="1">
        <v>6</v>
      </c>
      <c r="AH90" s="1">
        <v>0</v>
      </c>
      <c r="AI90" s="1">
        <v>6</v>
      </c>
      <c r="AJ90" s="1">
        <v>0</v>
      </c>
      <c r="AK90" s="1">
        <v>0</v>
      </c>
      <c r="AL90" s="1">
        <v>0</v>
      </c>
      <c r="AM90" s="1">
        <v>81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1</v>
      </c>
      <c r="AX90" s="1">
        <v>0</v>
      </c>
      <c r="AY90" s="1">
        <v>1</v>
      </c>
      <c r="AZ90" s="1">
        <v>4</v>
      </c>
      <c r="BA90" s="1">
        <v>4</v>
      </c>
      <c r="BB90" s="1">
        <v>0</v>
      </c>
      <c r="BC90" s="1">
        <v>1</v>
      </c>
      <c r="BD90" s="1">
        <v>0</v>
      </c>
      <c r="BE90" s="1">
        <v>1</v>
      </c>
    </row>
    <row r="91" spans="1:57" x14ac:dyDescent="0.2">
      <c r="A91" s="39">
        <v>82</v>
      </c>
      <c r="B91" s="1">
        <v>29</v>
      </c>
      <c r="C91" s="1">
        <v>17</v>
      </c>
      <c r="D91" s="1">
        <v>12</v>
      </c>
      <c r="E91" s="1">
        <v>0</v>
      </c>
      <c r="F91" s="1">
        <v>0</v>
      </c>
      <c r="G91" s="1">
        <v>0</v>
      </c>
      <c r="H91" s="1">
        <v>1</v>
      </c>
      <c r="I91" s="1">
        <v>0</v>
      </c>
      <c r="J91" s="1">
        <v>1</v>
      </c>
      <c r="K91" s="1">
        <v>2</v>
      </c>
      <c r="L91" s="1">
        <v>0</v>
      </c>
      <c r="M91" s="1">
        <v>2</v>
      </c>
      <c r="N91" s="1">
        <v>4</v>
      </c>
      <c r="O91" s="1">
        <v>2</v>
      </c>
      <c r="P91" s="1">
        <v>2</v>
      </c>
      <c r="Q91" s="1">
        <v>0</v>
      </c>
      <c r="R91" s="1">
        <v>0</v>
      </c>
      <c r="S91" s="1">
        <v>0</v>
      </c>
      <c r="T91" s="1">
        <v>82</v>
      </c>
      <c r="U91" s="1">
        <v>3</v>
      </c>
      <c r="V91" s="1">
        <v>3</v>
      </c>
      <c r="W91" s="1">
        <v>0</v>
      </c>
      <c r="X91" s="1">
        <v>1</v>
      </c>
      <c r="Y91" s="1">
        <v>0</v>
      </c>
      <c r="Z91" s="1">
        <v>1</v>
      </c>
      <c r="AA91" s="1">
        <v>2</v>
      </c>
      <c r="AB91" s="1">
        <v>0</v>
      </c>
      <c r="AC91" s="1">
        <v>2</v>
      </c>
      <c r="AD91" s="1">
        <v>1</v>
      </c>
      <c r="AE91" s="1">
        <v>0</v>
      </c>
      <c r="AF91" s="1">
        <v>1</v>
      </c>
      <c r="AG91" s="1">
        <v>3</v>
      </c>
      <c r="AH91" s="1">
        <v>2</v>
      </c>
      <c r="AI91" s="1">
        <v>1</v>
      </c>
      <c r="AJ91" s="1">
        <v>2</v>
      </c>
      <c r="AK91" s="1">
        <v>1</v>
      </c>
      <c r="AL91" s="1">
        <v>1</v>
      </c>
      <c r="AM91" s="1">
        <v>82</v>
      </c>
      <c r="AN91" s="1">
        <v>1</v>
      </c>
      <c r="AO91" s="1">
        <v>1</v>
      </c>
      <c r="AP91" s="1">
        <v>0</v>
      </c>
      <c r="AQ91" s="1">
        <v>1</v>
      </c>
      <c r="AR91" s="1">
        <v>1</v>
      </c>
      <c r="AS91" s="1">
        <v>0</v>
      </c>
      <c r="AT91" s="1">
        <v>1</v>
      </c>
      <c r="AU91" s="1">
        <v>1</v>
      </c>
      <c r="AV91" s="1">
        <v>0</v>
      </c>
      <c r="AW91" s="1">
        <v>2</v>
      </c>
      <c r="AX91" s="1">
        <v>2</v>
      </c>
      <c r="AY91" s="1">
        <v>0</v>
      </c>
      <c r="AZ91" s="1">
        <v>3</v>
      </c>
      <c r="BA91" s="1">
        <v>3</v>
      </c>
      <c r="BB91" s="1">
        <v>0</v>
      </c>
      <c r="BC91" s="1">
        <v>2</v>
      </c>
      <c r="BD91" s="1">
        <v>1</v>
      </c>
      <c r="BE91" s="1">
        <v>1</v>
      </c>
    </row>
    <row r="92" spans="1:57" x14ac:dyDescent="0.2">
      <c r="A92" s="39">
        <v>83</v>
      </c>
      <c r="B92" s="1">
        <v>15</v>
      </c>
      <c r="C92" s="1">
        <v>7</v>
      </c>
      <c r="D92" s="1">
        <v>8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</v>
      </c>
      <c r="L92" s="1">
        <v>1</v>
      </c>
      <c r="M92" s="1">
        <v>0</v>
      </c>
      <c r="N92" s="1">
        <v>1</v>
      </c>
      <c r="O92" s="1">
        <v>0</v>
      </c>
      <c r="P92" s="1">
        <v>1</v>
      </c>
      <c r="Q92" s="1">
        <v>0</v>
      </c>
      <c r="R92" s="1">
        <v>0</v>
      </c>
      <c r="S92" s="1">
        <v>0</v>
      </c>
      <c r="T92" s="1">
        <v>83</v>
      </c>
      <c r="U92" s="1">
        <v>2</v>
      </c>
      <c r="V92" s="1">
        <v>2</v>
      </c>
      <c r="W92" s="1">
        <v>0</v>
      </c>
      <c r="X92" s="1">
        <v>0</v>
      </c>
      <c r="Y92" s="1">
        <v>0</v>
      </c>
      <c r="Z92" s="1">
        <v>0</v>
      </c>
      <c r="AA92" s="1">
        <v>1</v>
      </c>
      <c r="AB92" s="1">
        <v>1</v>
      </c>
      <c r="AC92" s="1">
        <v>0</v>
      </c>
      <c r="AD92" s="1">
        <v>0</v>
      </c>
      <c r="AE92" s="1">
        <v>0</v>
      </c>
      <c r="AF92" s="1">
        <v>0</v>
      </c>
      <c r="AG92" s="1">
        <v>1</v>
      </c>
      <c r="AH92" s="1">
        <v>0</v>
      </c>
      <c r="AI92" s="1">
        <v>1</v>
      </c>
      <c r="AJ92" s="1">
        <v>0</v>
      </c>
      <c r="AK92" s="1">
        <v>0</v>
      </c>
      <c r="AL92" s="1">
        <v>0</v>
      </c>
      <c r="AM92" s="1">
        <v>83</v>
      </c>
      <c r="AN92" s="1">
        <v>1</v>
      </c>
      <c r="AO92" s="1">
        <v>1</v>
      </c>
      <c r="AP92" s="1">
        <v>0</v>
      </c>
      <c r="AQ92" s="1">
        <v>0</v>
      </c>
      <c r="AR92" s="1">
        <v>0</v>
      </c>
      <c r="AS92" s="1">
        <v>0</v>
      </c>
      <c r="AT92" s="1">
        <v>1</v>
      </c>
      <c r="AU92" s="1">
        <v>1</v>
      </c>
      <c r="AV92" s="1">
        <v>0</v>
      </c>
      <c r="AW92" s="1">
        <v>0</v>
      </c>
      <c r="AX92" s="1">
        <v>0</v>
      </c>
      <c r="AY92" s="1">
        <v>0</v>
      </c>
      <c r="AZ92" s="1">
        <v>6</v>
      </c>
      <c r="BA92" s="1">
        <v>0</v>
      </c>
      <c r="BB92" s="1">
        <v>6</v>
      </c>
      <c r="BC92" s="1">
        <v>1</v>
      </c>
      <c r="BD92" s="1">
        <v>1</v>
      </c>
      <c r="BE92" s="1">
        <v>0</v>
      </c>
    </row>
    <row r="93" spans="1:57" x14ac:dyDescent="0.2">
      <c r="A93" s="39">
        <v>84</v>
      </c>
      <c r="B93" s="1">
        <v>24</v>
      </c>
      <c r="C93" s="1">
        <v>15</v>
      </c>
      <c r="D93" s="1">
        <v>9</v>
      </c>
      <c r="E93" s="1">
        <v>3</v>
      </c>
      <c r="F93" s="1">
        <v>1</v>
      </c>
      <c r="G93" s="1">
        <v>2</v>
      </c>
      <c r="H93" s="1">
        <v>1</v>
      </c>
      <c r="I93" s="1">
        <v>0</v>
      </c>
      <c r="J93" s="1">
        <v>1</v>
      </c>
      <c r="K93" s="1">
        <v>0</v>
      </c>
      <c r="L93" s="1">
        <v>0</v>
      </c>
      <c r="M93" s="1">
        <v>0</v>
      </c>
      <c r="N93" s="1">
        <v>1</v>
      </c>
      <c r="O93" s="1">
        <v>0</v>
      </c>
      <c r="P93" s="1">
        <v>1</v>
      </c>
      <c r="Q93" s="1">
        <v>1</v>
      </c>
      <c r="R93" s="1">
        <v>1</v>
      </c>
      <c r="S93" s="1">
        <v>0</v>
      </c>
      <c r="T93" s="1">
        <v>84</v>
      </c>
      <c r="U93" s="1">
        <v>1</v>
      </c>
      <c r="V93" s="1">
        <v>1</v>
      </c>
      <c r="W93" s="1">
        <v>0</v>
      </c>
      <c r="X93" s="1">
        <v>1</v>
      </c>
      <c r="Y93" s="1">
        <v>1</v>
      </c>
      <c r="Z93" s="1">
        <v>0</v>
      </c>
      <c r="AA93" s="1">
        <v>1</v>
      </c>
      <c r="AB93" s="1">
        <v>1</v>
      </c>
      <c r="AC93" s="1">
        <v>0</v>
      </c>
      <c r="AD93" s="1">
        <v>2</v>
      </c>
      <c r="AE93" s="1">
        <v>0</v>
      </c>
      <c r="AF93" s="1">
        <v>2</v>
      </c>
      <c r="AG93" s="1">
        <v>1</v>
      </c>
      <c r="AH93" s="1">
        <v>1</v>
      </c>
      <c r="AI93" s="1">
        <v>0</v>
      </c>
      <c r="AJ93" s="1">
        <v>1</v>
      </c>
      <c r="AK93" s="1">
        <v>1</v>
      </c>
      <c r="AL93" s="1">
        <v>0</v>
      </c>
      <c r="AM93" s="1">
        <v>84</v>
      </c>
      <c r="AN93" s="1">
        <v>2</v>
      </c>
      <c r="AO93" s="1">
        <v>2</v>
      </c>
      <c r="AP93" s="1">
        <v>0</v>
      </c>
      <c r="AQ93" s="1">
        <v>0</v>
      </c>
      <c r="AR93" s="1">
        <v>0</v>
      </c>
      <c r="AS93" s="1">
        <v>0</v>
      </c>
      <c r="AT93" s="1">
        <v>5</v>
      </c>
      <c r="AU93" s="1">
        <v>2</v>
      </c>
      <c r="AV93" s="1">
        <v>3</v>
      </c>
      <c r="AW93" s="1">
        <v>0</v>
      </c>
      <c r="AX93" s="1">
        <v>0</v>
      </c>
      <c r="AY93" s="1">
        <v>0</v>
      </c>
      <c r="AZ93" s="1">
        <v>2</v>
      </c>
      <c r="BA93" s="1">
        <v>2</v>
      </c>
      <c r="BB93" s="1">
        <v>0</v>
      </c>
      <c r="BC93" s="1">
        <v>2</v>
      </c>
      <c r="BD93" s="1">
        <v>2</v>
      </c>
      <c r="BE93" s="1">
        <v>0</v>
      </c>
    </row>
    <row r="94" spans="1:57" x14ac:dyDescent="0.2">
      <c r="A94" s="39">
        <v>85</v>
      </c>
      <c r="B94" s="1">
        <v>27</v>
      </c>
      <c r="C94" s="1">
        <v>19</v>
      </c>
      <c r="D94" s="1">
        <v>8</v>
      </c>
      <c r="E94" s="1">
        <v>0</v>
      </c>
      <c r="F94" s="1">
        <v>0</v>
      </c>
      <c r="G94" s="1">
        <v>0</v>
      </c>
      <c r="H94" s="1">
        <v>1</v>
      </c>
      <c r="I94" s="1">
        <v>1</v>
      </c>
      <c r="J94" s="1">
        <v>0</v>
      </c>
      <c r="K94" s="1">
        <v>4</v>
      </c>
      <c r="L94" s="1">
        <v>1</v>
      </c>
      <c r="M94" s="1">
        <v>3</v>
      </c>
      <c r="N94" s="1">
        <v>3</v>
      </c>
      <c r="O94" s="1">
        <v>2</v>
      </c>
      <c r="P94" s="1">
        <v>1</v>
      </c>
      <c r="Q94" s="1">
        <v>0</v>
      </c>
      <c r="R94" s="1">
        <v>0</v>
      </c>
      <c r="S94" s="1">
        <v>0</v>
      </c>
      <c r="T94" s="1">
        <v>85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3</v>
      </c>
      <c r="AB94" s="1">
        <v>1</v>
      </c>
      <c r="AC94" s="1">
        <v>2</v>
      </c>
      <c r="AD94" s="1">
        <v>2</v>
      </c>
      <c r="AE94" s="1">
        <v>2</v>
      </c>
      <c r="AF94" s="1">
        <v>0</v>
      </c>
      <c r="AG94" s="1">
        <v>3</v>
      </c>
      <c r="AH94" s="1">
        <v>1</v>
      </c>
      <c r="AI94" s="1">
        <v>2</v>
      </c>
      <c r="AJ94" s="1">
        <v>2</v>
      </c>
      <c r="AK94" s="1">
        <v>2</v>
      </c>
      <c r="AL94" s="1">
        <v>0</v>
      </c>
      <c r="AM94" s="1">
        <v>85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1</v>
      </c>
      <c r="AU94" s="1">
        <v>1</v>
      </c>
      <c r="AV94" s="1">
        <v>0</v>
      </c>
      <c r="AW94" s="1">
        <v>0</v>
      </c>
      <c r="AX94" s="1">
        <v>0</v>
      </c>
      <c r="AY94" s="1">
        <v>0</v>
      </c>
      <c r="AZ94" s="1">
        <v>6</v>
      </c>
      <c r="BA94" s="1">
        <v>6</v>
      </c>
      <c r="BB94" s="1">
        <v>0</v>
      </c>
      <c r="BC94" s="1">
        <v>2</v>
      </c>
      <c r="BD94" s="1">
        <v>2</v>
      </c>
      <c r="BE94" s="1">
        <v>0</v>
      </c>
    </row>
    <row r="95" spans="1:57" x14ac:dyDescent="0.2">
      <c r="A95" s="39">
        <v>86</v>
      </c>
      <c r="B95" s="1">
        <v>13</v>
      </c>
      <c r="C95" s="1">
        <v>6</v>
      </c>
      <c r="D95" s="1">
        <v>7</v>
      </c>
      <c r="E95" s="1">
        <v>2</v>
      </c>
      <c r="F95" s="1">
        <v>1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86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1</v>
      </c>
      <c r="AE95" s="1">
        <v>0</v>
      </c>
      <c r="AF95" s="1">
        <v>1</v>
      </c>
      <c r="AG95" s="1">
        <v>2</v>
      </c>
      <c r="AH95" s="1">
        <v>1</v>
      </c>
      <c r="AI95" s="1">
        <v>1</v>
      </c>
      <c r="AJ95" s="1">
        <v>0</v>
      </c>
      <c r="AK95" s="1">
        <v>0</v>
      </c>
      <c r="AL95" s="1">
        <v>0</v>
      </c>
      <c r="AM95" s="1">
        <v>86</v>
      </c>
      <c r="AN95" s="1">
        <v>2</v>
      </c>
      <c r="AO95" s="1">
        <v>1</v>
      </c>
      <c r="AP95" s="1">
        <v>1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2</v>
      </c>
      <c r="AX95" s="1">
        <v>0</v>
      </c>
      <c r="AY95" s="1">
        <v>2</v>
      </c>
      <c r="AZ95" s="1">
        <v>3</v>
      </c>
      <c r="BA95" s="1">
        <v>3</v>
      </c>
      <c r="BB95" s="1">
        <v>0</v>
      </c>
      <c r="BC95" s="1">
        <v>1</v>
      </c>
      <c r="BD95" s="1">
        <v>0</v>
      </c>
      <c r="BE95" s="1">
        <v>1</v>
      </c>
    </row>
    <row r="96" spans="1:57" x14ac:dyDescent="0.2">
      <c r="A96" s="39">
        <v>87</v>
      </c>
      <c r="B96" s="1">
        <v>28</v>
      </c>
      <c r="C96" s="1">
        <v>20</v>
      </c>
      <c r="D96" s="1">
        <v>8</v>
      </c>
      <c r="E96" s="1">
        <v>2</v>
      </c>
      <c r="F96" s="1">
        <v>1</v>
      </c>
      <c r="G96" s="1">
        <v>1</v>
      </c>
      <c r="H96" s="1">
        <v>1</v>
      </c>
      <c r="I96" s="1">
        <v>1</v>
      </c>
      <c r="J96" s="1">
        <v>0</v>
      </c>
      <c r="K96" s="1">
        <v>4</v>
      </c>
      <c r="L96" s="1">
        <v>2</v>
      </c>
      <c r="M96" s="1">
        <v>2</v>
      </c>
      <c r="N96" s="1">
        <v>2</v>
      </c>
      <c r="O96" s="1">
        <v>0</v>
      </c>
      <c r="P96" s="1">
        <v>2</v>
      </c>
      <c r="Q96" s="1">
        <v>1</v>
      </c>
      <c r="R96" s="1">
        <v>0</v>
      </c>
      <c r="S96" s="1">
        <v>1</v>
      </c>
      <c r="T96" s="1">
        <v>87</v>
      </c>
      <c r="U96" s="1">
        <v>0</v>
      </c>
      <c r="V96" s="1">
        <v>0</v>
      </c>
      <c r="W96" s="1">
        <v>0</v>
      </c>
      <c r="X96" s="1">
        <v>2</v>
      </c>
      <c r="Y96" s="1">
        <v>2</v>
      </c>
      <c r="Z96" s="1">
        <v>0</v>
      </c>
      <c r="AA96" s="1">
        <v>1</v>
      </c>
      <c r="AB96" s="1">
        <v>1</v>
      </c>
      <c r="AC96" s="1">
        <v>0</v>
      </c>
      <c r="AD96" s="1">
        <v>6</v>
      </c>
      <c r="AE96" s="1">
        <v>6</v>
      </c>
      <c r="AF96" s="1">
        <v>0</v>
      </c>
      <c r="AG96" s="1">
        <v>2</v>
      </c>
      <c r="AH96" s="1">
        <v>0</v>
      </c>
      <c r="AI96" s="1">
        <v>2</v>
      </c>
      <c r="AJ96" s="1">
        <v>1</v>
      </c>
      <c r="AK96" s="1">
        <v>1</v>
      </c>
      <c r="AL96" s="1">
        <v>0</v>
      </c>
      <c r="AM96" s="1">
        <v>87</v>
      </c>
      <c r="AN96" s="1">
        <v>1</v>
      </c>
      <c r="AO96" s="1">
        <v>1</v>
      </c>
      <c r="AP96" s="1">
        <v>0</v>
      </c>
      <c r="AQ96" s="1">
        <v>0</v>
      </c>
      <c r="AR96" s="1">
        <v>0</v>
      </c>
      <c r="AS96" s="1">
        <v>0</v>
      </c>
      <c r="AT96" s="1">
        <v>1</v>
      </c>
      <c r="AU96" s="1">
        <v>1</v>
      </c>
      <c r="AV96" s="1">
        <v>0</v>
      </c>
      <c r="AW96" s="1">
        <v>0</v>
      </c>
      <c r="AX96" s="1">
        <v>0</v>
      </c>
      <c r="AY96" s="1">
        <v>0</v>
      </c>
      <c r="AZ96" s="1">
        <v>3</v>
      </c>
      <c r="BA96" s="1">
        <v>3</v>
      </c>
      <c r="BB96" s="1">
        <v>0</v>
      </c>
      <c r="BC96" s="1">
        <v>1</v>
      </c>
      <c r="BD96" s="1">
        <v>1</v>
      </c>
      <c r="BE96" s="1">
        <v>0</v>
      </c>
    </row>
    <row r="97" spans="1:57" x14ac:dyDescent="0.2">
      <c r="A97" s="39">
        <v>88</v>
      </c>
      <c r="B97" s="1">
        <v>10</v>
      </c>
      <c r="C97" s="1">
        <v>7</v>
      </c>
      <c r="D97" s="1">
        <v>3</v>
      </c>
      <c r="E97" s="1">
        <v>1</v>
      </c>
      <c r="F97" s="1">
        <v>1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2</v>
      </c>
      <c r="O97" s="1">
        <v>2</v>
      </c>
      <c r="P97" s="1">
        <v>0</v>
      </c>
      <c r="Q97" s="1">
        <v>1</v>
      </c>
      <c r="R97" s="1">
        <v>0</v>
      </c>
      <c r="S97" s="1">
        <v>1</v>
      </c>
      <c r="T97" s="1">
        <v>88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2</v>
      </c>
      <c r="AE97" s="1">
        <v>1</v>
      </c>
      <c r="AF97" s="1">
        <v>1</v>
      </c>
      <c r="AG97" s="1">
        <v>1</v>
      </c>
      <c r="AH97" s="1">
        <v>1</v>
      </c>
      <c r="AI97" s="1">
        <v>0</v>
      </c>
      <c r="AJ97" s="1">
        <v>0</v>
      </c>
      <c r="AK97" s="1">
        <v>0</v>
      </c>
      <c r="AL97" s="1">
        <v>0</v>
      </c>
      <c r="AM97" s="1">
        <v>88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2</v>
      </c>
      <c r="AX97" s="1">
        <v>2</v>
      </c>
      <c r="AY97" s="1">
        <v>0</v>
      </c>
      <c r="AZ97" s="1">
        <v>1</v>
      </c>
      <c r="BA97" s="1">
        <v>0</v>
      </c>
      <c r="BB97" s="1">
        <v>1</v>
      </c>
      <c r="BC97" s="1">
        <v>0</v>
      </c>
      <c r="BD97" s="1">
        <v>0</v>
      </c>
      <c r="BE97" s="1">
        <v>0</v>
      </c>
    </row>
    <row r="98" spans="1:57" x14ac:dyDescent="0.2">
      <c r="A98" s="39">
        <v>89</v>
      </c>
      <c r="B98" s="1">
        <v>24</v>
      </c>
      <c r="C98" s="1">
        <v>19</v>
      </c>
      <c r="D98" s="1">
        <v>5</v>
      </c>
      <c r="E98" s="1">
        <v>2</v>
      </c>
      <c r="F98" s="1">
        <v>0</v>
      </c>
      <c r="G98" s="1">
        <v>2</v>
      </c>
      <c r="H98" s="1">
        <v>0</v>
      </c>
      <c r="I98" s="1">
        <v>0</v>
      </c>
      <c r="J98" s="1">
        <v>0</v>
      </c>
      <c r="K98" s="1">
        <v>1</v>
      </c>
      <c r="L98" s="1">
        <v>1</v>
      </c>
      <c r="M98" s="1">
        <v>0</v>
      </c>
      <c r="N98" s="1">
        <v>3</v>
      </c>
      <c r="O98" s="1">
        <v>3</v>
      </c>
      <c r="P98" s="1">
        <v>0</v>
      </c>
      <c r="Q98" s="1">
        <v>1</v>
      </c>
      <c r="R98" s="1">
        <v>1</v>
      </c>
      <c r="S98" s="1">
        <v>0</v>
      </c>
      <c r="T98" s="1">
        <v>89</v>
      </c>
      <c r="U98" s="1">
        <v>0</v>
      </c>
      <c r="V98" s="1">
        <v>0</v>
      </c>
      <c r="W98" s="1">
        <v>0</v>
      </c>
      <c r="X98" s="1">
        <v>1</v>
      </c>
      <c r="Y98" s="1">
        <v>1</v>
      </c>
      <c r="Z98" s="1">
        <v>0</v>
      </c>
      <c r="AA98" s="1">
        <v>3</v>
      </c>
      <c r="AB98" s="1">
        <v>2</v>
      </c>
      <c r="AC98" s="1">
        <v>1</v>
      </c>
      <c r="AD98" s="1">
        <v>4</v>
      </c>
      <c r="AE98" s="1">
        <v>4</v>
      </c>
      <c r="AF98" s="1">
        <v>0</v>
      </c>
      <c r="AG98" s="1">
        <v>0</v>
      </c>
      <c r="AH98" s="1">
        <v>0</v>
      </c>
      <c r="AI98" s="1">
        <v>0</v>
      </c>
      <c r="AJ98" s="1">
        <v>1</v>
      </c>
      <c r="AK98" s="1">
        <v>1</v>
      </c>
      <c r="AL98" s="1">
        <v>0</v>
      </c>
      <c r="AM98" s="1">
        <v>89</v>
      </c>
      <c r="AN98" s="1">
        <v>2</v>
      </c>
      <c r="AO98" s="1">
        <v>2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2</v>
      </c>
      <c r="AX98" s="1">
        <v>2</v>
      </c>
      <c r="AY98" s="1">
        <v>0</v>
      </c>
      <c r="AZ98" s="1">
        <v>3</v>
      </c>
      <c r="BA98" s="1">
        <v>1</v>
      </c>
      <c r="BB98" s="1">
        <v>2</v>
      </c>
      <c r="BC98" s="1">
        <v>1</v>
      </c>
      <c r="BD98" s="1">
        <v>1</v>
      </c>
      <c r="BE98" s="1">
        <v>0</v>
      </c>
    </row>
    <row r="99" spans="1:57" x14ac:dyDescent="0.2">
      <c r="A99" s="39">
        <v>90</v>
      </c>
      <c r="B99" s="1">
        <v>11</v>
      </c>
      <c r="C99" s="1">
        <v>8</v>
      </c>
      <c r="D99" s="1">
        <v>3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2</v>
      </c>
      <c r="L99" s="1">
        <v>1</v>
      </c>
      <c r="M99" s="1">
        <v>1</v>
      </c>
      <c r="N99" s="1">
        <v>2</v>
      </c>
      <c r="O99" s="1">
        <v>2</v>
      </c>
      <c r="P99" s="1">
        <v>0</v>
      </c>
      <c r="Q99" s="1">
        <v>4</v>
      </c>
      <c r="R99" s="1">
        <v>3</v>
      </c>
      <c r="S99" s="1">
        <v>1</v>
      </c>
      <c r="T99" s="1">
        <v>90</v>
      </c>
      <c r="U99" s="1">
        <v>1</v>
      </c>
      <c r="V99" s="1">
        <v>1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1</v>
      </c>
      <c r="AH99" s="1">
        <v>1</v>
      </c>
      <c r="AI99" s="1">
        <v>0</v>
      </c>
      <c r="AJ99" s="1">
        <v>1</v>
      </c>
      <c r="AK99" s="1">
        <v>0</v>
      </c>
      <c r="AL99" s="1">
        <v>1</v>
      </c>
      <c r="AM99" s="1">
        <v>90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</row>
    <row r="100" spans="1:57" x14ac:dyDescent="0.2">
      <c r="A100" s="39">
        <v>91</v>
      </c>
      <c r="B100" s="1">
        <v>12</v>
      </c>
      <c r="C100" s="1">
        <v>6</v>
      </c>
      <c r="D100" s="1">
        <v>6</v>
      </c>
      <c r="E100" s="1">
        <v>1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1">
        <v>3</v>
      </c>
      <c r="L100" s="1">
        <v>1</v>
      </c>
      <c r="M100" s="1">
        <v>2</v>
      </c>
      <c r="N100" s="1">
        <v>0</v>
      </c>
      <c r="O100" s="1">
        <v>0</v>
      </c>
      <c r="P100" s="1">
        <v>0</v>
      </c>
      <c r="Q100" s="1">
        <v>3</v>
      </c>
      <c r="R100" s="1">
        <v>2</v>
      </c>
      <c r="S100" s="1">
        <v>1</v>
      </c>
      <c r="T100" s="1">
        <v>91</v>
      </c>
      <c r="U100" s="1">
        <v>1</v>
      </c>
      <c r="V100" s="1">
        <v>1</v>
      </c>
      <c r="W100" s="1">
        <v>0</v>
      </c>
      <c r="X100" s="1">
        <v>0</v>
      </c>
      <c r="Y100" s="1">
        <v>0</v>
      </c>
      <c r="Z100" s="1">
        <v>0</v>
      </c>
      <c r="AA100" s="1">
        <v>1</v>
      </c>
      <c r="AB100" s="1">
        <v>1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1</v>
      </c>
      <c r="AK100" s="1">
        <v>1</v>
      </c>
      <c r="AL100" s="1">
        <v>0</v>
      </c>
      <c r="AM100" s="1">
        <v>91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1</v>
      </c>
      <c r="AX100" s="1">
        <v>0</v>
      </c>
      <c r="AY100" s="1">
        <v>1</v>
      </c>
      <c r="AZ100" s="1">
        <v>1</v>
      </c>
      <c r="BA100" s="1">
        <v>0</v>
      </c>
      <c r="BB100" s="1">
        <v>1</v>
      </c>
      <c r="BC100" s="1">
        <v>0</v>
      </c>
      <c r="BD100" s="1">
        <v>0</v>
      </c>
      <c r="BE100" s="1">
        <v>0</v>
      </c>
    </row>
    <row r="101" spans="1:57" x14ac:dyDescent="0.2">
      <c r="A101" s="39">
        <v>92</v>
      </c>
      <c r="B101" s="1">
        <v>3</v>
      </c>
      <c r="C101" s="1">
        <v>2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92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1</v>
      </c>
      <c r="AH101" s="1">
        <v>1</v>
      </c>
      <c r="AI101" s="1">
        <v>0</v>
      </c>
      <c r="AJ101" s="1">
        <v>1</v>
      </c>
      <c r="AK101" s="1">
        <v>1</v>
      </c>
      <c r="AL101" s="1">
        <v>0</v>
      </c>
      <c r="AM101" s="1">
        <v>92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1</v>
      </c>
      <c r="BD101" s="1">
        <v>0</v>
      </c>
      <c r="BE101" s="1">
        <v>1</v>
      </c>
    </row>
    <row r="102" spans="1:57" x14ac:dyDescent="0.2">
      <c r="A102" s="39">
        <v>93</v>
      </c>
      <c r="B102" s="1">
        <v>7</v>
      </c>
      <c r="C102" s="1">
        <v>2</v>
      </c>
      <c r="D102" s="1">
        <v>5</v>
      </c>
      <c r="E102" s="1">
        <v>0</v>
      </c>
      <c r="F102" s="1">
        <v>0</v>
      </c>
      <c r="G102" s="1">
        <v>0</v>
      </c>
      <c r="H102" s="1">
        <v>1</v>
      </c>
      <c r="I102" s="1">
        <v>0</v>
      </c>
      <c r="J102" s="1">
        <v>1</v>
      </c>
      <c r="K102" s="1">
        <v>2</v>
      </c>
      <c r="L102" s="1">
        <v>1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93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1</v>
      </c>
      <c r="AE102" s="1">
        <v>0</v>
      </c>
      <c r="AF102" s="1">
        <v>1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93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1</v>
      </c>
      <c r="BA102" s="1">
        <v>0</v>
      </c>
      <c r="BB102" s="1">
        <v>1</v>
      </c>
      <c r="BC102" s="1">
        <v>2</v>
      </c>
      <c r="BD102" s="1">
        <v>1</v>
      </c>
      <c r="BE102" s="1">
        <v>1</v>
      </c>
    </row>
    <row r="103" spans="1:57" x14ac:dyDescent="0.2">
      <c r="A103" s="39">
        <v>94</v>
      </c>
      <c r="B103" s="1">
        <v>6</v>
      </c>
      <c r="C103" s="1">
        <v>2</v>
      </c>
      <c r="D103" s="1">
        <v>4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1</v>
      </c>
      <c r="L103" s="1">
        <v>1</v>
      </c>
      <c r="M103" s="1">
        <v>0</v>
      </c>
      <c r="N103" s="1">
        <v>0</v>
      </c>
      <c r="O103" s="1">
        <v>0</v>
      </c>
      <c r="P103" s="1">
        <v>0</v>
      </c>
      <c r="Q103" s="1">
        <v>1</v>
      </c>
      <c r="R103" s="1">
        <v>1</v>
      </c>
      <c r="S103" s="1">
        <v>0</v>
      </c>
      <c r="T103" s="1">
        <v>94</v>
      </c>
      <c r="U103" s="1">
        <v>1</v>
      </c>
      <c r="V103" s="1">
        <v>0</v>
      </c>
      <c r="W103" s="1">
        <v>1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1</v>
      </c>
      <c r="AH103" s="1">
        <v>0</v>
      </c>
      <c r="AI103" s="1">
        <v>1</v>
      </c>
      <c r="AJ103" s="1">
        <v>1</v>
      </c>
      <c r="AK103" s="1">
        <v>0</v>
      </c>
      <c r="AL103" s="1">
        <v>1</v>
      </c>
      <c r="AM103" s="1">
        <v>94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1</v>
      </c>
      <c r="BD103" s="1">
        <v>0</v>
      </c>
      <c r="BE103" s="1">
        <v>1</v>
      </c>
    </row>
    <row r="104" spans="1:57" x14ac:dyDescent="0.2">
      <c r="A104" s="39">
        <v>95</v>
      </c>
      <c r="B104" s="1">
        <v>6</v>
      </c>
      <c r="C104" s="1">
        <v>3</v>
      </c>
      <c r="D104" s="1">
        <v>3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  <c r="Q104" s="1">
        <v>2</v>
      </c>
      <c r="R104" s="1">
        <v>2</v>
      </c>
      <c r="S104" s="1">
        <v>0</v>
      </c>
      <c r="T104" s="1">
        <v>95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</v>
      </c>
      <c r="AB104" s="1">
        <v>1</v>
      </c>
      <c r="AC104" s="1">
        <v>0</v>
      </c>
      <c r="AD104" s="1">
        <v>0</v>
      </c>
      <c r="AE104" s="1">
        <v>0</v>
      </c>
      <c r="AF104" s="1">
        <v>0</v>
      </c>
      <c r="AG104" s="1">
        <v>1</v>
      </c>
      <c r="AH104" s="1">
        <v>0</v>
      </c>
      <c r="AI104" s="1">
        <v>1</v>
      </c>
      <c r="AJ104" s="1">
        <v>0</v>
      </c>
      <c r="AK104" s="1">
        <v>0</v>
      </c>
      <c r="AL104" s="1">
        <v>0</v>
      </c>
      <c r="AM104" s="1">
        <v>95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1</v>
      </c>
      <c r="AX104" s="1">
        <v>0</v>
      </c>
      <c r="AY104" s="1">
        <v>1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</row>
    <row r="105" spans="1:57" x14ac:dyDescent="0.2">
      <c r="A105" s="39">
        <v>96</v>
      </c>
      <c r="B105" s="1">
        <v>3</v>
      </c>
      <c r="C105" s="1">
        <v>2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</v>
      </c>
      <c r="L105" s="1">
        <v>1</v>
      </c>
      <c r="M105" s="1">
        <v>0</v>
      </c>
      <c r="N105" s="1">
        <v>0</v>
      </c>
      <c r="O105" s="1">
        <v>0</v>
      </c>
      <c r="P105" s="1">
        <v>0</v>
      </c>
      <c r="Q105" s="1">
        <v>1</v>
      </c>
      <c r="R105" s="1">
        <v>0</v>
      </c>
      <c r="S105" s="1">
        <v>1</v>
      </c>
      <c r="T105" s="1">
        <v>96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1</v>
      </c>
      <c r="AH105" s="1">
        <v>1</v>
      </c>
      <c r="AI105" s="1">
        <v>0</v>
      </c>
      <c r="AJ105" s="1">
        <v>0</v>
      </c>
      <c r="AK105" s="1">
        <v>0</v>
      </c>
      <c r="AL105" s="1">
        <v>0</v>
      </c>
      <c r="AM105" s="1">
        <v>96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</row>
    <row r="106" spans="1:57" x14ac:dyDescent="0.2">
      <c r="A106" s="39">
        <v>97</v>
      </c>
      <c r="B106" s="1">
        <v>10</v>
      </c>
      <c r="C106" s="1">
        <v>5</v>
      </c>
      <c r="D106" s="1">
        <v>5</v>
      </c>
      <c r="E106" s="1">
        <v>2</v>
      </c>
      <c r="F106" s="1">
        <v>2</v>
      </c>
      <c r="G106" s="1">
        <v>0</v>
      </c>
      <c r="H106" s="1">
        <v>1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1</v>
      </c>
      <c r="O106" s="1">
        <v>0</v>
      </c>
      <c r="P106" s="1">
        <v>1</v>
      </c>
      <c r="Q106" s="1">
        <v>0</v>
      </c>
      <c r="R106" s="1">
        <v>0</v>
      </c>
      <c r="S106" s="1">
        <v>0</v>
      </c>
      <c r="T106" s="1">
        <v>97</v>
      </c>
      <c r="U106" s="1">
        <v>0</v>
      </c>
      <c r="V106" s="1">
        <v>0</v>
      </c>
      <c r="W106" s="1">
        <v>0</v>
      </c>
      <c r="X106" s="1">
        <v>1</v>
      </c>
      <c r="Y106" s="1">
        <v>1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1</v>
      </c>
      <c r="AH106" s="1">
        <v>0</v>
      </c>
      <c r="AI106" s="1">
        <v>1</v>
      </c>
      <c r="AJ106" s="1">
        <v>2</v>
      </c>
      <c r="AK106" s="1">
        <v>1</v>
      </c>
      <c r="AL106" s="1">
        <v>1</v>
      </c>
      <c r="AM106" s="1">
        <v>97</v>
      </c>
      <c r="AN106" s="1">
        <v>1</v>
      </c>
      <c r="AO106" s="1">
        <v>0</v>
      </c>
      <c r="AP106" s="1">
        <v>1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1</v>
      </c>
      <c r="BA106" s="1">
        <v>1</v>
      </c>
      <c r="BB106" s="1">
        <v>0</v>
      </c>
      <c r="BC106" s="1">
        <v>0</v>
      </c>
      <c r="BD106" s="1">
        <v>0</v>
      </c>
      <c r="BE106" s="1">
        <v>0</v>
      </c>
    </row>
    <row r="107" spans="1:57" x14ac:dyDescent="0.2">
      <c r="A107" s="39">
        <v>98</v>
      </c>
      <c r="B107" s="1">
        <v>4</v>
      </c>
      <c r="C107" s="1">
        <v>1</v>
      </c>
      <c r="D107" s="1">
        <v>3</v>
      </c>
      <c r="E107" s="1">
        <v>1</v>
      </c>
      <c r="F107" s="1">
        <v>0</v>
      </c>
      <c r="G107" s="1">
        <v>1</v>
      </c>
      <c r="H107" s="1">
        <v>0</v>
      </c>
      <c r="I107" s="1">
        <v>0</v>
      </c>
      <c r="J107" s="1">
        <v>0</v>
      </c>
      <c r="K107" s="1">
        <v>1</v>
      </c>
      <c r="L107" s="1">
        <v>1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98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98</v>
      </c>
      <c r="AN107" s="1">
        <v>1</v>
      </c>
      <c r="AO107" s="1">
        <v>0</v>
      </c>
      <c r="AP107" s="1">
        <v>1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1</v>
      </c>
      <c r="BD107" s="1">
        <v>0</v>
      </c>
      <c r="BE107" s="1">
        <v>1</v>
      </c>
    </row>
    <row r="108" spans="1:57" x14ac:dyDescent="0.2">
      <c r="A108" s="39">
        <v>99</v>
      </c>
      <c r="B108" s="1">
        <v>20</v>
      </c>
      <c r="C108" s="1">
        <v>13</v>
      </c>
      <c r="D108" s="1">
        <v>7</v>
      </c>
      <c r="E108" s="1">
        <v>0</v>
      </c>
      <c r="F108" s="1">
        <v>0</v>
      </c>
      <c r="G108" s="1">
        <v>0</v>
      </c>
      <c r="H108" s="1">
        <v>2</v>
      </c>
      <c r="I108" s="1">
        <v>1</v>
      </c>
      <c r="J108" s="1">
        <v>1</v>
      </c>
      <c r="K108" s="1">
        <v>4</v>
      </c>
      <c r="L108" s="1">
        <v>0</v>
      </c>
      <c r="M108" s="1">
        <v>4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99</v>
      </c>
      <c r="U108" s="1">
        <v>1</v>
      </c>
      <c r="V108" s="1">
        <v>1</v>
      </c>
      <c r="W108" s="1">
        <v>0</v>
      </c>
      <c r="X108" s="1">
        <v>1</v>
      </c>
      <c r="Y108" s="1">
        <v>1</v>
      </c>
      <c r="Z108" s="1">
        <v>0</v>
      </c>
      <c r="AA108" s="1">
        <v>0</v>
      </c>
      <c r="AB108" s="1">
        <v>0</v>
      </c>
      <c r="AC108" s="1">
        <v>0</v>
      </c>
      <c r="AD108" s="1">
        <v>1</v>
      </c>
      <c r="AE108" s="1">
        <v>0</v>
      </c>
      <c r="AF108" s="1">
        <v>1</v>
      </c>
      <c r="AG108" s="1">
        <v>3</v>
      </c>
      <c r="AH108" s="1">
        <v>3</v>
      </c>
      <c r="AI108" s="1">
        <v>0</v>
      </c>
      <c r="AJ108" s="1">
        <v>1</v>
      </c>
      <c r="AK108" s="1">
        <v>1</v>
      </c>
      <c r="AL108" s="1">
        <v>0</v>
      </c>
      <c r="AM108" s="1">
        <v>99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1</v>
      </c>
      <c r="AX108" s="1">
        <v>1</v>
      </c>
      <c r="AY108" s="1">
        <v>0</v>
      </c>
      <c r="AZ108" s="1">
        <v>3</v>
      </c>
      <c r="BA108" s="1">
        <v>2</v>
      </c>
      <c r="BB108" s="1">
        <v>1</v>
      </c>
      <c r="BC108" s="1">
        <v>3</v>
      </c>
      <c r="BD108" s="1">
        <v>3</v>
      </c>
      <c r="BE108" s="1">
        <v>0</v>
      </c>
    </row>
    <row r="109" spans="1:57" x14ac:dyDescent="0.2">
      <c r="A109" s="40" t="s">
        <v>355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 t="s">
        <v>355</v>
      </c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 t="s">
        <v>355</v>
      </c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</sheetData>
  <mergeCells count="42">
    <mergeCell ref="AQ68:AS68"/>
    <mergeCell ref="AT68:AV68"/>
    <mergeCell ref="AW68:AY68"/>
    <mergeCell ref="AZ68:BB68"/>
    <mergeCell ref="BC68:BE68"/>
    <mergeCell ref="A67:S67"/>
    <mergeCell ref="T67:AL67"/>
    <mergeCell ref="AM67:BE67"/>
    <mergeCell ref="B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D68:AF68"/>
    <mergeCell ref="AG68:AI68"/>
    <mergeCell ref="AJ68:AL68"/>
    <mergeCell ref="AN68:AP68"/>
    <mergeCell ref="E2:G2"/>
    <mergeCell ref="H2:J2"/>
    <mergeCell ref="K2:M2"/>
    <mergeCell ref="N2:P2"/>
    <mergeCell ref="Q2:S2"/>
    <mergeCell ref="A1:S1"/>
    <mergeCell ref="T1:AL1"/>
    <mergeCell ref="AM1:BE1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B2:D2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5A41-7C60-410F-8FCF-4379FF4967A1}">
  <dimension ref="A1:S33"/>
  <sheetViews>
    <sheetView view="pageBreakPreview" topLeftCell="A29" zoomScale="150" zoomScaleNormal="100" zoomScaleSheetLayoutView="150" workbookViewId="0">
      <selection activeCell="A33" sqref="A33:XFD33"/>
    </sheetView>
  </sheetViews>
  <sheetFormatPr defaultRowHeight="9.6" x14ac:dyDescent="0.2"/>
  <cols>
    <col min="1" max="1" width="15.6640625" style="1" customWidth="1"/>
    <col min="2" max="19" width="3.88671875" style="1" customWidth="1"/>
    <col min="20" max="16384" width="8.88671875" style="1"/>
  </cols>
  <sheetData>
    <row r="1" spans="1:19" x14ac:dyDescent="0.2">
      <c r="A1" s="1" t="s">
        <v>373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9625</v>
      </c>
      <c r="C4" s="1">
        <v>538</v>
      </c>
      <c r="D4" s="1">
        <v>167</v>
      </c>
      <c r="E4" s="1">
        <v>389</v>
      </c>
      <c r="F4" s="1">
        <v>344</v>
      </c>
      <c r="G4" s="1">
        <v>475</v>
      </c>
      <c r="H4" s="1">
        <v>532</v>
      </c>
      <c r="I4" s="1">
        <v>429</v>
      </c>
      <c r="J4" s="1">
        <v>1099</v>
      </c>
      <c r="K4" s="1">
        <v>596</v>
      </c>
      <c r="L4" s="1">
        <v>865</v>
      </c>
      <c r="M4" s="1">
        <v>749</v>
      </c>
      <c r="N4" s="1">
        <v>792</v>
      </c>
      <c r="O4" s="1">
        <v>246</v>
      </c>
      <c r="P4" s="1">
        <v>474</v>
      </c>
      <c r="Q4" s="1">
        <v>567</v>
      </c>
      <c r="R4" s="1">
        <v>616</v>
      </c>
      <c r="S4" s="1">
        <v>747</v>
      </c>
    </row>
    <row r="5" spans="1:19" x14ac:dyDescent="0.2">
      <c r="A5" s="1" t="s">
        <v>187</v>
      </c>
      <c r="B5" s="1">
        <v>627</v>
      </c>
      <c r="C5" s="1">
        <v>23</v>
      </c>
      <c r="D5" s="1">
        <v>1</v>
      </c>
      <c r="E5" s="1">
        <v>18</v>
      </c>
      <c r="F5" s="1">
        <v>9</v>
      </c>
      <c r="G5" s="1">
        <v>26</v>
      </c>
      <c r="H5" s="1">
        <v>16</v>
      </c>
      <c r="I5" s="1">
        <v>21</v>
      </c>
      <c r="J5" s="1">
        <v>234</v>
      </c>
      <c r="K5" s="1">
        <v>61</v>
      </c>
      <c r="L5" s="1">
        <v>42</v>
      </c>
      <c r="M5" s="1">
        <v>44</v>
      </c>
      <c r="N5" s="1">
        <v>41</v>
      </c>
      <c r="O5" s="1">
        <v>11</v>
      </c>
      <c r="P5" s="1">
        <v>14</v>
      </c>
      <c r="Q5" s="1">
        <v>16</v>
      </c>
      <c r="R5" s="1">
        <v>20</v>
      </c>
      <c r="S5" s="1">
        <v>30</v>
      </c>
    </row>
    <row r="6" spans="1:19" x14ac:dyDescent="0.2">
      <c r="A6" s="1" t="s">
        <v>188</v>
      </c>
      <c r="B6" s="1">
        <v>351</v>
      </c>
      <c r="C6" s="1">
        <v>45</v>
      </c>
      <c r="D6" s="1">
        <v>2</v>
      </c>
      <c r="E6" s="1">
        <v>5</v>
      </c>
      <c r="F6" s="1">
        <v>3</v>
      </c>
      <c r="G6" s="1">
        <v>13</v>
      </c>
      <c r="H6" s="1">
        <v>8</v>
      </c>
      <c r="I6" s="1">
        <v>30</v>
      </c>
      <c r="J6" s="1">
        <v>106</v>
      </c>
      <c r="K6" s="1">
        <v>46</v>
      </c>
      <c r="L6" s="1">
        <v>25</v>
      </c>
      <c r="M6" s="1">
        <v>14</v>
      </c>
      <c r="N6" s="1">
        <v>10</v>
      </c>
      <c r="O6" s="1">
        <v>0</v>
      </c>
      <c r="P6" s="1">
        <v>7</v>
      </c>
      <c r="Q6" s="1">
        <v>12</v>
      </c>
      <c r="R6" s="1">
        <v>4</v>
      </c>
      <c r="S6" s="1">
        <v>21</v>
      </c>
    </row>
    <row r="7" spans="1:19" x14ac:dyDescent="0.2">
      <c r="A7" s="1" t="s">
        <v>189</v>
      </c>
      <c r="B7" s="1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1</v>
      </c>
      <c r="K7" s="1">
        <v>4</v>
      </c>
      <c r="L7" s="1">
        <v>1</v>
      </c>
      <c r="M7" s="1">
        <v>0</v>
      </c>
      <c r="N7" s="1">
        <v>0</v>
      </c>
      <c r="O7" s="1">
        <v>0</v>
      </c>
      <c r="P7" s="1">
        <v>1</v>
      </c>
      <c r="Q7" s="1">
        <v>2</v>
      </c>
      <c r="R7" s="1">
        <v>0</v>
      </c>
      <c r="S7" s="1">
        <v>0</v>
      </c>
    </row>
    <row r="8" spans="1:19" x14ac:dyDescent="0.2">
      <c r="A8" s="1" t="s">
        <v>190</v>
      </c>
      <c r="B8" s="1">
        <v>152</v>
      </c>
      <c r="C8" s="1">
        <v>1</v>
      </c>
      <c r="D8" s="1">
        <v>3</v>
      </c>
      <c r="E8" s="1">
        <v>2</v>
      </c>
      <c r="F8" s="1">
        <v>2</v>
      </c>
      <c r="G8" s="1">
        <v>4</v>
      </c>
      <c r="H8" s="1">
        <v>4</v>
      </c>
      <c r="I8" s="1">
        <v>9</v>
      </c>
      <c r="J8" s="1">
        <v>31</v>
      </c>
      <c r="K8" s="1">
        <v>28</v>
      </c>
      <c r="L8" s="1">
        <v>2</v>
      </c>
      <c r="M8" s="1">
        <v>22</v>
      </c>
      <c r="N8" s="1">
        <v>9</v>
      </c>
      <c r="O8" s="1">
        <v>1</v>
      </c>
      <c r="P8" s="1">
        <v>0</v>
      </c>
      <c r="Q8" s="1">
        <v>6</v>
      </c>
      <c r="R8" s="1">
        <v>4</v>
      </c>
      <c r="S8" s="1">
        <v>24</v>
      </c>
    </row>
    <row r="9" spans="1:19" x14ac:dyDescent="0.2">
      <c r="A9" s="1" t="s">
        <v>191</v>
      </c>
      <c r="B9" s="1">
        <v>297</v>
      </c>
      <c r="C9" s="1">
        <v>22</v>
      </c>
      <c r="D9" s="1">
        <v>3</v>
      </c>
      <c r="E9" s="1">
        <v>4</v>
      </c>
      <c r="F9" s="1">
        <v>1</v>
      </c>
      <c r="G9" s="1">
        <v>46</v>
      </c>
      <c r="H9" s="1">
        <v>11</v>
      </c>
      <c r="I9" s="1">
        <v>4</v>
      </c>
      <c r="J9" s="1">
        <v>28</v>
      </c>
      <c r="K9" s="1">
        <v>40</v>
      </c>
      <c r="L9" s="1">
        <v>22</v>
      </c>
      <c r="M9" s="1">
        <v>17</v>
      </c>
      <c r="N9" s="1">
        <v>27</v>
      </c>
      <c r="O9" s="1">
        <v>10</v>
      </c>
      <c r="P9" s="1">
        <v>5</v>
      </c>
      <c r="Q9" s="1">
        <v>14</v>
      </c>
      <c r="R9" s="1">
        <v>14</v>
      </c>
      <c r="S9" s="1">
        <v>29</v>
      </c>
    </row>
    <row r="10" spans="1:19" x14ac:dyDescent="0.2">
      <c r="A10" s="1" t="s">
        <v>192</v>
      </c>
      <c r="B10" s="1">
        <v>4005</v>
      </c>
      <c r="C10" s="1">
        <v>229</v>
      </c>
      <c r="D10" s="1">
        <v>62</v>
      </c>
      <c r="E10" s="1">
        <v>172</v>
      </c>
      <c r="F10" s="1">
        <v>113</v>
      </c>
      <c r="G10" s="1">
        <v>203</v>
      </c>
      <c r="H10" s="1">
        <v>274</v>
      </c>
      <c r="I10" s="1">
        <v>72</v>
      </c>
      <c r="J10" s="1">
        <v>331</v>
      </c>
      <c r="K10" s="1">
        <v>72</v>
      </c>
      <c r="L10" s="1">
        <v>396</v>
      </c>
      <c r="M10" s="1">
        <v>251</v>
      </c>
      <c r="N10" s="1">
        <v>215</v>
      </c>
      <c r="O10" s="1">
        <v>163</v>
      </c>
      <c r="P10" s="1">
        <v>276</v>
      </c>
      <c r="Q10" s="1">
        <v>453</v>
      </c>
      <c r="R10" s="1">
        <v>224</v>
      </c>
      <c r="S10" s="1">
        <v>499</v>
      </c>
    </row>
    <row r="11" spans="1:19" x14ac:dyDescent="0.2">
      <c r="A11" s="1" t="s">
        <v>193</v>
      </c>
      <c r="B11" s="1">
        <v>961</v>
      </c>
      <c r="C11" s="1">
        <v>50</v>
      </c>
      <c r="D11" s="1">
        <v>11</v>
      </c>
      <c r="E11" s="1">
        <v>10</v>
      </c>
      <c r="F11" s="1">
        <v>65</v>
      </c>
      <c r="G11" s="1">
        <v>8</v>
      </c>
      <c r="H11" s="1">
        <v>43</v>
      </c>
      <c r="I11" s="1">
        <v>158</v>
      </c>
      <c r="J11" s="1">
        <v>27</v>
      </c>
      <c r="K11" s="1">
        <v>73</v>
      </c>
      <c r="L11" s="1">
        <v>285</v>
      </c>
      <c r="M11" s="1">
        <v>64</v>
      </c>
      <c r="N11" s="1">
        <v>88</v>
      </c>
      <c r="O11" s="1">
        <v>21</v>
      </c>
      <c r="P11" s="1">
        <v>2</v>
      </c>
      <c r="Q11" s="1">
        <v>5</v>
      </c>
      <c r="R11" s="1">
        <v>8</v>
      </c>
      <c r="S11" s="1">
        <v>43</v>
      </c>
    </row>
    <row r="12" spans="1:19" x14ac:dyDescent="0.2">
      <c r="A12" s="1" t="s">
        <v>194</v>
      </c>
      <c r="B12" s="1">
        <v>3222</v>
      </c>
      <c r="C12" s="1">
        <v>168</v>
      </c>
      <c r="D12" s="1">
        <v>85</v>
      </c>
      <c r="E12" s="1">
        <v>178</v>
      </c>
      <c r="F12" s="1">
        <v>151</v>
      </c>
      <c r="G12" s="1">
        <v>175</v>
      </c>
      <c r="H12" s="1">
        <v>176</v>
      </c>
      <c r="I12" s="1">
        <v>134</v>
      </c>
      <c r="J12" s="1">
        <v>341</v>
      </c>
      <c r="K12" s="1">
        <v>272</v>
      </c>
      <c r="L12" s="1">
        <v>92</v>
      </c>
      <c r="M12" s="1">
        <v>337</v>
      </c>
      <c r="N12" s="1">
        <v>402</v>
      </c>
      <c r="O12" s="1">
        <v>40</v>
      </c>
      <c r="P12" s="1">
        <v>169</v>
      </c>
      <c r="Q12" s="1">
        <v>59</v>
      </c>
      <c r="R12" s="1">
        <v>342</v>
      </c>
      <c r="S12" s="1">
        <v>101</v>
      </c>
    </row>
    <row r="14" spans="1:19" x14ac:dyDescent="0.2">
      <c r="A14" s="1" t="s">
        <v>333</v>
      </c>
      <c r="B14" s="1">
        <v>4350</v>
      </c>
      <c r="C14" s="1">
        <v>217</v>
      </c>
      <c r="D14" s="1">
        <v>73</v>
      </c>
      <c r="E14" s="1">
        <v>172</v>
      </c>
      <c r="F14" s="1">
        <v>156</v>
      </c>
      <c r="G14" s="1">
        <v>201</v>
      </c>
      <c r="H14" s="1">
        <v>235</v>
      </c>
      <c r="I14" s="1">
        <v>214</v>
      </c>
      <c r="J14" s="1">
        <v>487</v>
      </c>
      <c r="K14" s="1">
        <v>297</v>
      </c>
      <c r="L14" s="1">
        <v>389</v>
      </c>
      <c r="M14" s="1">
        <v>351</v>
      </c>
      <c r="N14" s="1">
        <v>370</v>
      </c>
      <c r="O14" s="1">
        <v>112</v>
      </c>
      <c r="P14" s="1">
        <v>211</v>
      </c>
      <c r="Q14" s="1">
        <v>258</v>
      </c>
      <c r="R14" s="1">
        <v>258</v>
      </c>
      <c r="S14" s="1">
        <v>349</v>
      </c>
    </row>
    <row r="15" spans="1:19" x14ac:dyDescent="0.2">
      <c r="A15" s="1" t="s">
        <v>187</v>
      </c>
      <c r="B15" s="1">
        <v>430</v>
      </c>
      <c r="C15" s="1">
        <v>16</v>
      </c>
      <c r="D15" s="1">
        <v>1</v>
      </c>
      <c r="E15" s="1">
        <v>16</v>
      </c>
      <c r="F15" s="1">
        <v>7</v>
      </c>
      <c r="G15" s="1">
        <v>17</v>
      </c>
      <c r="H15" s="1">
        <v>12</v>
      </c>
      <c r="I15" s="1">
        <v>14</v>
      </c>
      <c r="J15" s="1">
        <v>154</v>
      </c>
      <c r="K15" s="1">
        <v>43</v>
      </c>
      <c r="L15" s="1">
        <v>32</v>
      </c>
      <c r="M15" s="1">
        <v>31</v>
      </c>
      <c r="N15" s="1">
        <v>20</v>
      </c>
      <c r="O15" s="1">
        <v>10</v>
      </c>
      <c r="P15" s="1">
        <v>11</v>
      </c>
      <c r="Q15" s="1">
        <v>13</v>
      </c>
      <c r="R15" s="1">
        <v>15</v>
      </c>
      <c r="S15" s="1">
        <v>18</v>
      </c>
    </row>
    <row r="16" spans="1:19" x14ac:dyDescent="0.2">
      <c r="A16" s="1" t="s">
        <v>188</v>
      </c>
      <c r="B16" s="1">
        <v>275</v>
      </c>
      <c r="C16" s="1">
        <v>40</v>
      </c>
      <c r="D16" s="1">
        <v>2</v>
      </c>
      <c r="E16" s="1">
        <v>5</v>
      </c>
      <c r="F16" s="1">
        <v>3</v>
      </c>
      <c r="G16" s="1">
        <v>11</v>
      </c>
      <c r="H16" s="1">
        <v>5</v>
      </c>
      <c r="I16" s="1">
        <v>25</v>
      </c>
      <c r="J16" s="1">
        <v>71</v>
      </c>
      <c r="K16" s="1">
        <v>39</v>
      </c>
      <c r="L16" s="1">
        <v>20</v>
      </c>
      <c r="M16" s="1">
        <v>13</v>
      </c>
      <c r="N16" s="1">
        <v>4</v>
      </c>
      <c r="O16" s="1">
        <v>0</v>
      </c>
      <c r="P16" s="1">
        <v>6</v>
      </c>
      <c r="Q16" s="1">
        <v>9</v>
      </c>
      <c r="R16" s="1">
        <v>4</v>
      </c>
      <c r="S16" s="1">
        <v>18</v>
      </c>
    </row>
    <row r="17" spans="1:19" x14ac:dyDescent="0.2">
      <c r="A17" s="1" t="s">
        <v>189</v>
      </c>
      <c r="B17" s="1">
        <v>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1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2</v>
      </c>
      <c r="R17" s="1">
        <v>0</v>
      </c>
      <c r="S17" s="1">
        <v>0</v>
      </c>
    </row>
    <row r="18" spans="1:19" x14ac:dyDescent="0.2">
      <c r="A18" s="1" t="s">
        <v>190</v>
      </c>
      <c r="B18" s="1">
        <v>127</v>
      </c>
      <c r="C18" s="1">
        <v>1</v>
      </c>
      <c r="D18" s="1">
        <v>3</v>
      </c>
      <c r="E18" s="1">
        <v>1</v>
      </c>
      <c r="F18" s="1">
        <v>2</v>
      </c>
      <c r="G18" s="1">
        <v>4</v>
      </c>
      <c r="H18" s="1">
        <v>3</v>
      </c>
      <c r="I18" s="1">
        <v>8</v>
      </c>
      <c r="J18" s="1">
        <v>23</v>
      </c>
      <c r="K18" s="1">
        <v>24</v>
      </c>
      <c r="L18" s="1">
        <v>2</v>
      </c>
      <c r="M18" s="1">
        <v>18</v>
      </c>
      <c r="N18" s="1">
        <v>9</v>
      </c>
      <c r="O18" s="1">
        <v>1</v>
      </c>
      <c r="P18" s="1">
        <v>0</v>
      </c>
      <c r="Q18" s="1">
        <v>5</v>
      </c>
      <c r="R18" s="1">
        <v>3</v>
      </c>
      <c r="S18" s="1">
        <v>20</v>
      </c>
    </row>
    <row r="19" spans="1:19" x14ac:dyDescent="0.2">
      <c r="A19" s="1" t="s">
        <v>191</v>
      </c>
      <c r="B19" s="1">
        <v>179</v>
      </c>
      <c r="C19" s="1">
        <v>9</v>
      </c>
      <c r="D19" s="1">
        <v>1</v>
      </c>
      <c r="E19" s="1">
        <v>2</v>
      </c>
      <c r="F19" s="1">
        <v>1</v>
      </c>
      <c r="G19" s="1">
        <v>33</v>
      </c>
      <c r="H19" s="1">
        <v>7</v>
      </c>
      <c r="I19" s="1">
        <v>3</v>
      </c>
      <c r="J19" s="1">
        <v>22</v>
      </c>
      <c r="K19" s="1">
        <v>24</v>
      </c>
      <c r="L19" s="1">
        <v>13</v>
      </c>
      <c r="M19" s="1">
        <v>11</v>
      </c>
      <c r="N19" s="1">
        <v>20</v>
      </c>
      <c r="O19" s="1">
        <v>8</v>
      </c>
      <c r="P19" s="1">
        <v>4</v>
      </c>
      <c r="Q19" s="1">
        <v>8</v>
      </c>
      <c r="R19" s="1">
        <v>6</v>
      </c>
      <c r="S19" s="1">
        <v>7</v>
      </c>
    </row>
    <row r="20" spans="1:19" x14ac:dyDescent="0.2">
      <c r="A20" s="1" t="s">
        <v>192</v>
      </c>
      <c r="B20" s="1">
        <v>1209</v>
      </c>
      <c r="C20" s="1">
        <v>25</v>
      </c>
      <c r="D20" s="1">
        <v>5</v>
      </c>
      <c r="E20" s="1">
        <v>24</v>
      </c>
      <c r="F20" s="1">
        <v>29</v>
      </c>
      <c r="G20" s="1">
        <v>28</v>
      </c>
      <c r="H20" s="1">
        <v>53</v>
      </c>
      <c r="I20" s="1">
        <v>27</v>
      </c>
      <c r="J20" s="1">
        <v>76</v>
      </c>
      <c r="K20" s="1">
        <v>21</v>
      </c>
      <c r="L20" s="1">
        <v>135</v>
      </c>
      <c r="M20" s="1">
        <v>52</v>
      </c>
      <c r="N20" s="1">
        <v>93</v>
      </c>
      <c r="O20" s="1">
        <v>55</v>
      </c>
      <c r="P20" s="1">
        <v>122</v>
      </c>
      <c r="Q20" s="1">
        <v>179</v>
      </c>
      <c r="R20" s="1">
        <v>59</v>
      </c>
      <c r="S20" s="1">
        <v>226</v>
      </c>
    </row>
    <row r="21" spans="1:19" x14ac:dyDescent="0.2">
      <c r="A21" s="1" t="s">
        <v>193</v>
      </c>
      <c r="B21" s="1">
        <v>591</v>
      </c>
      <c r="C21" s="1">
        <v>36</v>
      </c>
      <c r="D21" s="1">
        <v>7</v>
      </c>
      <c r="E21" s="1">
        <v>5</v>
      </c>
      <c r="F21" s="1">
        <v>50</v>
      </c>
      <c r="G21" s="1">
        <v>3</v>
      </c>
      <c r="H21" s="1">
        <v>29</v>
      </c>
      <c r="I21" s="1">
        <v>78</v>
      </c>
      <c r="J21" s="1">
        <v>12</v>
      </c>
      <c r="K21" s="1">
        <v>40</v>
      </c>
      <c r="L21" s="1">
        <v>165</v>
      </c>
      <c r="M21" s="1">
        <v>43</v>
      </c>
      <c r="N21" s="1">
        <v>76</v>
      </c>
      <c r="O21" s="1">
        <v>16</v>
      </c>
      <c r="P21" s="1">
        <v>2</v>
      </c>
      <c r="Q21" s="1">
        <v>3</v>
      </c>
      <c r="R21" s="1">
        <v>2</v>
      </c>
      <c r="S21" s="1">
        <v>24</v>
      </c>
    </row>
    <row r="22" spans="1:19" x14ac:dyDescent="0.2">
      <c r="A22" s="1" t="s">
        <v>194</v>
      </c>
      <c r="B22" s="1">
        <v>1531</v>
      </c>
      <c r="C22" s="1">
        <v>90</v>
      </c>
      <c r="D22" s="1">
        <v>54</v>
      </c>
      <c r="E22" s="1">
        <v>119</v>
      </c>
      <c r="F22" s="1">
        <v>64</v>
      </c>
      <c r="G22" s="1">
        <v>105</v>
      </c>
      <c r="H22" s="1">
        <v>126</v>
      </c>
      <c r="I22" s="1">
        <v>58</v>
      </c>
      <c r="J22" s="1">
        <v>128</v>
      </c>
      <c r="K22" s="1">
        <v>103</v>
      </c>
      <c r="L22" s="1">
        <v>22</v>
      </c>
      <c r="M22" s="1">
        <v>183</v>
      </c>
      <c r="N22" s="1">
        <v>148</v>
      </c>
      <c r="O22" s="1">
        <v>22</v>
      </c>
      <c r="P22" s="1">
        <v>65</v>
      </c>
      <c r="Q22" s="1">
        <v>39</v>
      </c>
      <c r="R22" s="1">
        <v>169</v>
      </c>
      <c r="S22" s="1">
        <v>36</v>
      </c>
    </row>
    <row r="24" spans="1:19" x14ac:dyDescent="0.2">
      <c r="A24" s="1" t="s">
        <v>339</v>
      </c>
      <c r="B24" s="1">
        <v>5275</v>
      </c>
      <c r="C24" s="1">
        <v>321</v>
      </c>
      <c r="D24" s="1">
        <v>94</v>
      </c>
      <c r="E24" s="1">
        <v>217</v>
      </c>
      <c r="F24" s="1">
        <v>188</v>
      </c>
      <c r="G24" s="1">
        <v>274</v>
      </c>
      <c r="H24" s="1">
        <v>297</v>
      </c>
      <c r="I24" s="1">
        <v>215</v>
      </c>
      <c r="J24" s="1">
        <v>612</v>
      </c>
      <c r="K24" s="1">
        <v>299</v>
      </c>
      <c r="L24" s="1">
        <v>476</v>
      </c>
      <c r="M24" s="1">
        <v>398</v>
      </c>
      <c r="N24" s="1">
        <v>422</v>
      </c>
      <c r="O24" s="1">
        <v>134</v>
      </c>
      <c r="P24" s="1">
        <v>263</v>
      </c>
      <c r="Q24" s="1">
        <v>309</v>
      </c>
      <c r="R24" s="1">
        <v>358</v>
      </c>
      <c r="S24" s="1">
        <v>398</v>
      </c>
    </row>
    <row r="25" spans="1:19" x14ac:dyDescent="0.2">
      <c r="A25" s="1" t="s">
        <v>187</v>
      </c>
      <c r="B25" s="1">
        <v>197</v>
      </c>
      <c r="C25" s="1">
        <v>7</v>
      </c>
      <c r="D25" s="1">
        <v>0</v>
      </c>
      <c r="E25" s="1">
        <v>2</v>
      </c>
      <c r="F25" s="1">
        <v>2</v>
      </c>
      <c r="G25" s="1">
        <v>9</v>
      </c>
      <c r="H25" s="1">
        <v>4</v>
      </c>
      <c r="I25" s="1">
        <v>7</v>
      </c>
      <c r="J25" s="1">
        <v>80</v>
      </c>
      <c r="K25" s="1">
        <v>18</v>
      </c>
      <c r="L25" s="1">
        <v>10</v>
      </c>
      <c r="M25" s="1">
        <v>13</v>
      </c>
      <c r="N25" s="1">
        <v>21</v>
      </c>
      <c r="O25" s="1">
        <v>1</v>
      </c>
      <c r="P25" s="1">
        <v>3</v>
      </c>
      <c r="Q25" s="1">
        <v>3</v>
      </c>
      <c r="R25" s="1">
        <v>5</v>
      </c>
      <c r="S25" s="1">
        <v>12</v>
      </c>
    </row>
    <row r="26" spans="1:19" x14ac:dyDescent="0.2">
      <c r="A26" s="1" t="s">
        <v>188</v>
      </c>
      <c r="B26" s="1">
        <v>76</v>
      </c>
      <c r="C26" s="1">
        <v>5</v>
      </c>
      <c r="D26" s="1">
        <v>0</v>
      </c>
      <c r="E26" s="1">
        <v>0</v>
      </c>
      <c r="F26" s="1">
        <v>0</v>
      </c>
      <c r="G26" s="1">
        <v>2</v>
      </c>
      <c r="H26" s="1">
        <v>3</v>
      </c>
      <c r="I26" s="1">
        <v>5</v>
      </c>
      <c r="J26" s="1">
        <v>35</v>
      </c>
      <c r="K26" s="1">
        <v>7</v>
      </c>
      <c r="L26" s="1">
        <v>5</v>
      </c>
      <c r="M26" s="1">
        <v>1</v>
      </c>
      <c r="N26" s="1">
        <v>6</v>
      </c>
      <c r="O26" s="1">
        <v>0</v>
      </c>
      <c r="P26" s="1">
        <v>1</v>
      </c>
      <c r="Q26" s="1">
        <v>3</v>
      </c>
      <c r="R26" s="1">
        <v>0</v>
      </c>
      <c r="S26" s="1">
        <v>3</v>
      </c>
    </row>
    <row r="27" spans="1:19" x14ac:dyDescent="0.2">
      <c r="A27" s="1" t="s">
        <v>189</v>
      </c>
      <c r="B27" s="1">
        <v>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190</v>
      </c>
      <c r="B28" s="1">
        <v>25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1</v>
      </c>
      <c r="I28" s="1">
        <v>1</v>
      </c>
      <c r="J28" s="1">
        <v>8</v>
      </c>
      <c r="K28" s="1">
        <v>4</v>
      </c>
      <c r="L28" s="1">
        <v>0</v>
      </c>
      <c r="M28" s="1">
        <v>4</v>
      </c>
      <c r="N28" s="1">
        <v>0</v>
      </c>
      <c r="O28" s="1">
        <v>0</v>
      </c>
      <c r="P28" s="1">
        <v>0</v>
      </c>
      <c r="Q28" s="1">
        <v>1</v>
      </c>
      <c r="R28" s="1">
        <v>1</v>
      </c>
      <c r="S28" s="1">
        <v>4</v>
      </c>
    </row>
    <row r="29" spans="1:19" x14ac:dyDescent="0.2">
      <c r="A29" s="1" t="s">
        <v>191</v>
      </c>
      <c r="B29" s="1">
        <v>118</v>
      </c>
      <c r="C29" s="1">
        <v>13</v>
      </c>
      <c r="D29" s="1">
        <v>2</v>
      </c>
      <c r="E29" s="1">
        <v>2</v>
      </c>
      <c r="F29" s="1">
        <v>0</v>
      </c>
      <c r="G29" s="1">
        <v>13</v>
      </c>
      <c r="H29" s="1">
        <v>4</v>
      </c>
      <c r="I29" s="1">
        <v>1</v>
      </c>
      <c r="J29" s="1">
        <v>6</v>
      </c>
      <c r="K29" s="1">
        <v>16</v>
      </c>
      <c r="L29" s="1">
        <v>9</v>
      </c>
      <c r="M29" s="1">
        <v>6</v>
      </c>
      <c r="N29" s="1">
        <v>7</v>
      </c>
      <c r="O29" s="1">
        <v>2</v>
      </c>
      <c r="P29" s="1">
        <v>1</v>
      </c>
      <c r="Q29" s="1">
        <v>6</v>
      </c>
      <c r="R29" s="1">
        <v>8</v>
      </c>
      <c r="S29" s="1">
        <v>22</v>
      </c>
    </row>
    <row r="30" spans="1:19" x14ac:dyDescent="0.2">
      <c r="A30" s="1" t="s">
        <v>192</v>
      </c>
      <c r="B30" s="1">
        <v>2796</v>
      </c>
      <c r="C30" s="1">
        <v>204</v>
      </c>
      <c r="D30" s="1">
        <v>57</v>
      </c>
      <c r="E30" s="1">
        <v>148</v>
      </c>
      <c r="F30" s="1">
        <v>84</v>
      </c>
      <c r="G30" s="1">
        <v>175</v>
      </c>
      <c r="H30" s="1">
        <v>221</v>
      </c>
      <c r="I30" s="1">
        <v>45</v>
      </c>
      <c r="J30" s="1">
        <v>255</v>
      </c>
      <c r="K30" s="1">
        <v>51</v>
      </c>
      <c r="L30" s="1">
        <v>261</v>
      </c>
      <c r="M30" s="1">
        <v>199</v>
      </c>
      <c r="N30" s="1">
        <v>122</v>
      </c>
      <c r="O30" s="1">
        <v>108</v>
      </c>
      <c r="P30" s="1">
        <v>154</v>
      </c>
      <c r="Q30" s="1">
        <v>274</v>
      </c>
      <c r="R30" s="1">
        <v>165</v>
      </c>
      <c r="S30" s="1">
        <v>273</v>
      </c>
    </row>
    <row r="31" spans="1:19" x14ac:dyDescent="0.2">
      <c r="A31" s="1" t="s">
        <v>193</v>
      </c>
      <c r="B31" s="1">
        <v>370</v>
      </c>
      <c r="C31" s="1">
        <v>14</v>
      </c>
      <c r="D31" s="1">
        <v>4</v>
      </c>
      <c r="E31" s="1">
        <v>5</v>
      </c>
      <c r="F31" s="1">
        <v>15</v>
      </c>
      <c r="G31" s="1">
        <v>5</v>
      </c>
      <c r="H31" s="1">
        <v>14</v>
      </c>
      <c r="I31" s="1">
        <v>80</v>
      </c>
      <c r="J31" s="1">
        <v>15</v>
      </c>
      <c r="K31" s="1">
        <v>33</v>
      </c>
      <c r="L31" s="1">
        <v>120</v>
      </c>
      <c r="M31" s="1">
        <v>21</v>
      </c>
      <c r="N31" s="1">
        <v>12</v>
      </c>
      <c r="O31" s="1">
        <v>5</v>
      </c>
      <c r="P31" s="1">
        <v>0</v>
      </c>
      <c r="Q31" s="1">
        <v>2</v>
      </c>
      <c r="R31" s="1">
        <v>6</v>
      </c>
      <c r="S31" s="1">
        <v>19</v>
      </c>
    </row>
    <row r="32" spans="1:19" x14ac:dyDescent="0.2">
      <c r="A32" s="1" t="s">
        <v>194</v>
      </c>
      <c r="B32" s="1">
        <v>1691</v>
      </c>
      <c r="C32" s="1">
        <v>78</v>
      </c>
      <c r="D32" s="1">
        <v>31</v>
      </c>
      <c r="E32" s="1">
        <v>59</v>
      </c>
      <c r="F32" s="1">
        <v>87</v>
      </c>
      <c r="G32" s="1">
        <v>70</v>
      </c>
      <c r="H32" s="1">
        <v>50</v>
      </c>
      <c r="I32" s="1">
        <v>76</v>
      </c>
      <c r="J32" s="1">
        <v>213</v>
      </c>
      <c r="K32" s="1">
        <v>169</v>
      </c>
      <c r="L32" s="1">
        <v>70</v>
      </c>
      <c r="M32" s="1">
        <v>154</v>
      </c>
      <c r="N32" s="1">
        <v>254</v>
      </c>
      <c r="O32" s="1">
        <v>18</v>
      </c>
      <c r="P32" s="1">
        <v>104</v>
      </c>
      <c r="Q32" s="1">
        <v>20</v>
      </c>
      <c r="R32" s="1">
        <v>173</v>
      </c>
      <c r="S32" s="1">
        <v>65</v>
      </c>
    </row>
    <row r="33" spans="1:19" x14ac:dyDescent="0.2">
      <c r="A33" s="42" t="s">
        <v>355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</sheetData>
  <mergeCells count="1">
    <mergeCell ref="A33:S3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316-7ADC-4357-B776-507828712911}">
  <dimension ref="A1:S48"/>
  <sheetViews>
    <sheetView view="pageBreakPreview" topLeftCell="A29" zoomScale="150" zoomScaleNormal="100" zoomScaleSheetLayoutView="150" workbookViewId="0">
      <selection activeCell="A48" sqref="A48:XFD48"/>
    </sheetView>
  </sheetViews>
  <sheetFormatPr defaultRowHeight="9.6" x14ac:dyDescent="0.2"/>
  <cols>
    <col min="1" max="1" width="28" style="1" customWidth="1"/>
    <col min="2" max="2" width="3.5546875" style="1" customWidth="1"/>
    <col min="3" max="19" width="3.44140625" style="1" customWidth="1"/>
    <col min="20" max="16384" width="8.88671875" style="1"/>
  </cols>
  <sheetData>
    <row r="1" spans="1:19" x14ac:dyDescent="0.2">
      <c r="A1" s="1" t="s">
        <v>353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323</v>
      </c>
      <c r="B4" s="1">
        <v>9625</v>
      </c>
      <c r="C4" s="1">
        <v>538</v>
      </c>
      <c r="D4" s="1">
        <v>167</v>
      </c>
      <c r="E4" s="1">
        <v>389</v>
      </c>
      <c r="F4" s="1">
        <v>344</v>
      </c>
      <c r="G4" s="1">
        <v>475</v>
      </c>
      <c r="H4" s="1">
        <v>532</v>
      </c>
      <c r="I4" s="1">
        <v>429</v>
      </c>
      <c r="J4" s="1">
        <v>1099</v>
      </c>
      <c r="K4" s="1">
        <v>596</v>
      </c>
      <c r="L4" s="1">
        <v>865</v>
      </c>
      <c r="M4" s="1">
        <v>749</v>
      </c>
      <c r="N4" s="1">
        <v>792</v>
      </c>
      <c r="O4" s="1">
        <v>246</v>
      </c>
      <c r="P4" s="1">
        <v>474</v>
      </c>
      <c r="Q4" s="1">
        <v>567</v>
      </c>
      <c r="R4" s="1">
        <v>616</v>
      </c>
      <c r="S4" s="1">
        <v>747</v>
      </c>
    </row>
    <row r="5" spans="1:19" x14ac:dyDescent="0.2">
      <c r="A5" s="1" t="s">
        <v>195</v>
      </c>
      <c r="B5" s="1">
        <v>4</v>
      </c>
      <c r="C5" s="1">
        <v>1</v>
      </c>
      <c r="D5" s="1">
        <v>0</v>
      </c>
      <c r="E5" s="1">
        <v>0</v>
      </c>
      <c r="F5" s="1">
        <v>0</v>
      </c>
      <c r="G5" s="1">
        <v>1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196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197</v>
      </c>
      <c r="B7" s="1">
        <v>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198</v>
      </c>
      <c r="B8" s="1">
        <v>44</v>
      </c>
      <c r="C8" s="1">
        <v>5</v>
      </c>
      <c r="D8" s="1">
        <v>0</v>
      </c>
      <c r="E8" s="1">
        <v>2</v>
      </c>
      <c r="F8" s="1">
        <v>2</v>
      </c>
      <c r="G8" s="1">
        <v>3</v>
      </c>
      <c r="H8" s="1">
        <v>1</v>
      </c>
      <c r="I8" s="1">
        <v>2</v>
      </c>
      <c r="J8" s="1">
        <v>15</v>
      </c>
      <c r="K8" s="1">
        <v>7</v>
      </c>
      <c r="L8" s="1">
        <v>0</v>
      </c>
      <c r="M8" s="1">
        <v>0</v>
      </c>
      <c r="N8" s="1">
        <v>1</v>
      </c>
      <c r="O8" s="1">
        <v>2</v>
      </c>
      <c r="P8" s="1">
        <v>0</v>
      </c>
      <c r="Q8" s="1">
        <v>0</v>
      </c>
      <c r="R8" s="1">
        <v>4</v>
      </c>
      <c r="S8" s="1">
        <v>0</v>
      </c>
    </row>
    <row r="9" spans="1:19" x14ac:dyDescent="0.2">
      <c r="A9" s="1" t="s">
        <v>199</v>
      </c>
      <c r="B9" s="1">
        <v>16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4</v>
      </c>
      <c r="J9" s="1">
        <v>7</v>
      </c>
      <c r="K9" s="1">
        <v>4</v>
      </c>
      <c r="L9" s="1">
        <v>1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200</v>
      </c>
      <c r="B10" s="1">
        <v>10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8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201</v>
      </c>
      <c r="B11" s="1">
        <v>12</v>
      </c>
      <c r="C11" s="1">
        <v>3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3</v>
      </c>
      <c r="K11" s="1">
        <v>0</v>
      </c>
      <c r="L11" s="1">
        <v>0</v>
      </c>
      <c r="M11" s="1">
        <v>0</v>
      </c>
      <c r="N11" s="1">
        <v>4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202</v>
      </c>
      <c r="B12" s="1">
        <v>12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8</v>
      </c>
      <c r="K12" s="1">
        <v>1</v>
      </c>
      <c r="L12" s="1">
        <v>2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</v>
      </c>
    </row>
    <row r="13" spans="1:19" x14ac:dyDescent="0.2">
      <c r="A13" s="1" t="s">
        <v>203</v>
      </c>
      <c r="B13" s="1">
        <v>85</v>
      </c>
      <c r="C13" s="1">
        <v>3</v>
      </c>
      <c r="D13" s="1">
        <v>0</v>
      </c>
      <c r="E13" s="1">
        <v>0</v>
      </c>
      <c r="F13" s="1">
        <v>0</v>
      </c>
      <c r="G13" s="1">
        <v>7</v>
      </c>
      <c r="H13" s="1">
        <v>0</v>
      </c>
      <c r="I13" s="1">
        <v>1</v>
      </c>
      <c r="J13" s="1">
        <v>51</v>
      </c>
      <c r="K13" s="1">
        <v>2</v>
      </c>
      <c r="L13" s="1">
        <v>2</v>
      </c>
      <c r="M13" s="1">
        <v>2</v>
      </c>
      <c r="N13" s="1">
        <v>4</v>
      </c>
      <c r="O13" s="1">
        <v>2</v>
      </c>
      <c r="P13" s="1">
        <v>3</v>
      </c>
      <c r="Q13" s="1">
        <v>1</v>
      </c>
      <c r="R13" s="1">
        <v>3</v>
      </c>
      <c r="S13" s="1">
        <v>4</v>
      </c>
    </row>
    <row r="14" spans="1:19" x14ac:dyDescent="0.2">
      <c r="A14" s="1" t="s">
        <v>204</v>
      </c>
      <c r="B14" s="1">
        <v>334</v>
      </c>
      <c r="C14" s="1">
        <v>15</v>
      </c>
      <c r="D14" s="1">
        <v>1</v>
      </c>
      <c r="E14" s="1">
        <v>15</v>
      </c>
      <c r="F14" s="1">
        <v>10</v>
      </c>
      <c r="G14" s="1">
        <v>13</v>
      </c>
      <c r="H14" s="1">
        <v>15</v>
      </c>
      <c r="I14" s="1">
        <v>11</v>
      </c>
      <c r="J14" s="1">
        <v>52</v>
      </c>
      <c r="K14" s="1">
        <v>28</v>
      </c>
      <c r="L14" s="1">
        <v>33</v>
      </c>
      <c r="M14" s="1">
        <v>36</v>
      </c>
      <c r="N14" s="1">
        <v>39</v>
      </c>
      <c r="O14" s="1">
        <v>5</v>
      </c>
      <c r="P14" s="1">
        <v>11</v>
      </c>
      <c r="Q14" s="1">
        <v>11</v>
      </c>
      <c r="R14" s="1">
        <v>15</v>
      </c>
      <c r="S14" s="1">
        <v>24</v>
      </c>
    </row>
    <row r="15" spans="1:19" x14ac:dyDescent="0.2">
      <c r="A15" s="1" t="s">
        <v>205</v>
      </c>
      <c r="B15" s="1">
        <v>29</v>
      </c>
      <c r="C15" s="1">
        <v>0</v>
      </c>
      <c r="D15" s="1">
        <v>0</v>
      </c>
      <c r="E15" s="1">
        <v>0</v>
      </c>
      <c r="F15" s="1">
        <v>0</v>
      </c>
      <c r="G15" s="1">
        <v>3</v>
      </c>
      <c r="H15" s="1">
        <v>0</v>
      </c>
      <c r="I15" s="1">
        <v>0</v>
      </c>
      <c r="J15" s="1">
        <v>18</v>
      </c>
      <c r="K15" s="1">
        <v>6</v>
      </c>
      <c r="L15" s="1">
        <v>0</v>
      </c>
      <c r="M15" s="1">
        <v>0</v>
      </c>
      <c r="N15" s="1">
        <v>1</v>
      </c>
      <c r="O15" s="1">
        <v>0</v>
      </c>
      <c r="P15" s="1">
        <v>0</v>
      </c>
      <c r="Q15" s="1">
        <v>0</v>
      </c>
      <c r="R15" s="1">
        <v>0</v>
      </c>
      <c r="S15" s="1">
        <v>1</v>
      </c>
    </row>
    <row r="16" spans="1:19" x14ac:dyDescent="0.2">
      <c r="A16" s="1" t="s">
        <v>206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207</v>
      </c>
      <c r="B17" s="1">
        <v>128</v>
      </c>
      <c r="C17" s="1">
        <v>15</v>
      </c>
      <c r="D17" s="1">
        <v>2</v>
      </c>
      <c r="E17" s="1">
        <v>2</v>
      </c>
      <c r="F17" s="1">
        <v>8</v>
      </c>
      <c r="G17" s="1">
        <v>7</v>
      </c>
      <c r="H17" s="1">
        <v>4</v>
      </c>
      <c r="I17" s="1">
        <v>2</v>
      </c>
      <c r="J17" s="1">
        <v>23</v>
      </c>
      <c r="K17" s="1">
        <v>33</v>
      </c>
      <c r="L17" s="1">
        <v>1</v>
      </c>
      <c r="M17" s="1">
        <v>3</v>
      </c>
      <c r="N17" s="1">
        <v>5</v>
      </c>
      <c r="O17" s="1">
        <v>5</v>
      </c>
      <c r="P17" s="1">
        <v>4</v>
      </c>
      <c r="Q17" s="1">
        <v>3</v>
      </c>
      <c r="R17" s="1">
        <v>3</v>
      </c>
      <c r="S17" s="1">
        <v>8</v>
      </c>
    </row>
    <row r="18" spans="1:19" x14ac:dyDescent="0.2">
      <c r="A18" s="1" t="s">
        <v>208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</v>
      </c>
    </row>
    <row r="19" spans="1:19" x14ac:dyDescent="0.2">
      <c r="A19" s="1" t="s">
        <v>209</v>
      </c>
      <c r="B19" s="1">
        <v>6</v>
      </c>
      <c r="C19" s="1">
        <v>0</v>
      </c>
      <c r="D19" s="1">
        <v>0</v>
      </c>
      <c r="E19" s="1">
        <v>0</v>
      </c>
      <c r="F19" s="1">
        <v>0</v>
      </c>
      <c r="G19" s="1">
        <v>2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1</v>
      </c>
      <c r="S19" s="1">
        <v>0</v>
      </c>
    </row>
    <row r="20" spans="1:19" x14ac:dyDescent="0.2">
      <c r="A20" s="1" t="s">
        <v>210</v>
      </c>
      <c r="B20" s="1">
        <v>10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</v>
      </c>
      <c r="K20" s="1">
        <v>2</v>
      </c>
      <c r="L20" s="1">
        <v>0</v>
      </c>
      <c r="M20" s="1">
        <v>1</v>
      </c>
      <c r="N20" s="1">
        <v>0</v>
      </c>
      <c r="O20" s="1">
        <v>1</v>
      </c>
      <c r="P20" s="1">
        <v>1</v>
      </c>
      <c r="Q20" s="1">
        <v>0</v>
      </c>
      <c r="R20" s="1">
        <v>0</v>
      </c>
      <c r="S20" s="1">
        <v>0</v>
      </c>
    </row>
    <row r="21" spans="1:19" x14ac:dyDescent="0.2">
      <c r="A21" s="1" t="s">
        <v>211</v>
      </c>
      <c r="B21" s="1">
        <v>20</v>
      </c>
      <c r="C21" s="1">
        <v>4</v>
      </c>
      <c r="D21" s="1">
        <v>0</v>
      </c>
      <c r="E21" s="1">
        <v>2</v>
      </c>
      <c r="F21" s="1">
        <v>1</v>
      </c>
      <c r="G21" s="1">
        <v>1</v>
      </c>
      <c r="H21" s="1">
        <v>0</v>
      </c>
      <c r="I21" s="1">
        <v>0</v>
      </c>
      <c r="J21" s="1">
        <v>1</v>
      </c>
      <c r="K21" s="1">
        <v>2</v>
      </c>
      <c r="L21" s="1">
        <v>2</v>
      </c>
      <c r="M21" s="1">
        <v>2</v>
      </c>
      <c r="N21" s="1">
        <v>1</v>
      </c>
      <c r="O21" s="1">
        <v>0</v>
      </c>
      <c r="P21" s="1">
        <v>1</v>
      </c>
      <c r="Q21" s="1">
        <v>0</v>
      </c>
      <c r="R21" s="1">
        <v>1</v>
      </c>
      <c r="S21" s="1">
        <v>2</v>
      </c>
    </row>
    <row r="22" spans="1:19" x14ac:dyDescent="0.2">
      <c r="A22" s="1" t="s">
        <v>212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213</v>
      </c>
      <c r="B23" s="1">
        <v>18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4</v>
      </c>
      <c r="J23" s="1">
        <v>9</v>
      </c>
      <c r="K23" s="1">
        <v>2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</row>
    <row r="24" spans="1:19" x14ac:dyDescent="0.2">
      <c r="A24" s="1" t="s">
        <v>214</v>
      </c>
      <c r="B24" s="1">
        <v>11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>
        <v>2</v>
      </c>
      <c r="L24" s="1">
        <v>1</v>
      </c>
      <c r="M24" s="1">
        <v>1</v>
      </c>
      <c r="N24" s="1">
        <v>0</v>
      </c>
      <c r="O24" s="1">
        <v>0</v>
      </c>
      <c r="P24" s="1">
        <v>0</v>
      </c>
      <c r="Q24" s="1">
        <v>1</v>
      </c>
      <c r="R24" s="1">
        <v>1</v>
      </c>
      <c r="S24" s="1">
        <v>0</v>
      </c>
    </row>
    <row r="25" spans="1:19" x14ac:dyDescent="0.2">
      <c r="A25" s="1" t="s">
        <v>215</v>
      </c>
      <c r="B25" s="1">
        <v>41</v>
      </c>
      <c r="C25" s="1">
        <v>3</v>
      </c>
      <c r="D25" s="1">
        <v>0</v>
      </c>
      <c r="E25" s="1">
        <v>3</v>
      </c>
      <c r="F25" s="1">
        <v>1</v>
      </c>
      <c r="G25" s="1">
        <v>0</v>
      </c>
      <c r="H25" s="1">
        <v>0</v>
      </c>
      <c r="I25" s="1">
        <v>0</v>
      </c>
      <c r="J25" s="1">
        <v>18</v>
      </c>
      <c r="K25" s="1">
        <v>6</v>
      </c>
      <c r="L25" s="1">
        <v>2</v>
      </c>
      <c r="M25" s="1">
        <v>1</v>
      </c>
      <c r="N25" s="1">
        <v>0</v>
      </c>
      <c r="O25" s="1">
        <v>2</v>
      </c>
      <c r="P25" s="1">
        <v>3</v>
      </c>
      <c r="Q25" s="1">
        <v>1</v>
      </c>
      <c r="R25" s="1">
        <v>0</v>
      </c>
      <c r="S25" s="1">
        <v>1</v>
      </c>
    </row>
    <row r="26" spans="1:19" x14ac:dyDescent="0.2">
      <c r="A26" s="1" t="s">
        <v>216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217</v>
      </c>
      <c r="B27" s="1">
        <v>1324</v>
      </c>
      <c r="C27" s="1">
        <v>96</v>
      </c>
      <c r="D27" s="1">
        <v>16</v>
      </c>
      <c r="E27" s="1">
        <v>23</v>
      </c>
      <c r="F27" s="1">
        <v>35</v>
      </c>
      <c r="G27" s="1">
        <v>100</v>
      </c>
      <c r="H27" s="1">
        <v>84</v>
      </c>
      <c r="I27" s="1">
        <v>0</v>
      </c>
      <c r="J27" s="1">
        <v>134</v>
      </c>
      <c r="K27" s="1">
        <v>58</v>
      </c>
      <c r="L27" s="1">
        <v>77</v>
      </c>
      <c r="M27" s="1">
        <v>162</v>
      </c>
      <c r="N27" s="1">
        <v>183</v>
      </c>
      <c r="O27" s="1">
        <v>40</v>
      </c>
      <c r="P27" s="1">
        <v>47</v>
      </c>
      <c r="Q27" s="1">
        <v>67</v>
      </c>
      <c r="R27" s="1">
        <v>126</v>
      </c>
      <c r="S27" s="1">
        <v>76</v>
      </c>
    </row>
    <row r="28" spans="1:19" x14ac:dyDescent="0.2">
      <c r="A28" s="1" t="s">
        <v>218</v>
      </c>
      <c r="B28" s="1">
        <v>120</v>
      </c>
      <c r="C28" s="1">
        <v>20</v>
      </c>
      <c r="D28" s="1">
        <v>2</v>
      </c>
      <c r="E28" s="1">
        <v>2</v>
      </c>
      <c r="F28" s="1">
        <v>3</v>
      </c>
      <c r="G28" s="1">
        <v>4</v>
      </c>
      <c r="H28" s="1">
        <v>4</v>
      </c>
      <c r="I28" s="1">
        <v>3</v>
      </c>
      <c r="J28" s="1">
        <v>34</v>
      </c>
      <c r="K28" s="1">
        <v>20</v>
      </c>
      <c r="L28" s="1">
        <v>1</v>
      </c>
      <c r="M28" s="1">
        <v>7</v>
      </c>
      <c r="N28" s="1">
        <v>3</v>
      </c>
      <c r="O28" s="1">
        <v>3</v>
      </c>
      <c r="P28" s="1">
        <v>0</v>
      </c>
      <c r="Q28" s="1">
        <v>10</v>
      </c>
      <c r="R28" s="1">
        <v>1</v>
      </c>
      <c r="S28" s="1">
        <v>3</v>
      </c>
    </row>
    <row r="29" spans="1:19" x14ac:dyDescent="0.2">
      <c r="A29" s="1" t="s">
        <v>219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220</v>
      </c>
      <c r="B30" s="1">
        <v>45</v>
      </c>
      <c r="C30" s="1">
        <v>1</v>
      </c>
      <c r="D30" s="1">
        <v>0</v>
      </c>
      <c r="E30" s="1">
        <v>2</v>
      </c>
      <c r="F30" s="1">
        <v>0</v>
      </c>
      <c r="G30" s="1">
        <v>3</v>
      </c>
      <c r="H30" s="1">
        <v>0</v>
      </c>
      <c r="I30" s="1">
        <v>1</v>
      </c>
      <c r="J30" s="1">
        <v>30</v>
      </c>
      <c r="K30" s="1">
        <v>4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>
        <v>3</v>
      </c>
    </row>
    <row r="31" spans="1:19" x14ac:dyDescent="0.2">
      <c r="A31" s="1" t="s">
        <v>221</v>
      </c>
      <c r="B31" s="1">
        <v>450</v>
      </c>
      <c r="C31" s="1">
        <v>20</v>
      </c>
      <c r="D31" s="1">
        <v>4</v>
      </c>
      <c r="E31" s="1">
        <v>9</v>
      </c>
      <c r="F31" s="1">
        <v>33</v>
      </c>
      <c r="G31" s="1">
        <v>8</v>
      </c>
      <c r="H31" s="1">
        <v>19</v>
      </c>
      <c r="I31" s="1">
        <v>59</v>
      </c>
      <c r="J31" s="1">
        <v>15</v>
      </c>
      <c r="K31" s="1">
        <v>7</v>
      </c>
      <c r="L31" s="1">
        <v>141</v>
      </c>
      <c r="M31" s="1">
        <v>32</v>
      </c>
      <c r="N31" s="1">
        <v>70</v>
      </c>
      <c r="O31" s="1">
        <v>2</v>
      </c>
      <c r="P31" s="1">
        <v>0</v>
      </c>
      <c r="Q31" s="1">
        <v>1</v>
      </c>
      <c r="R31" s="1">
        <v>1</v>
      </c>
      <c r="S31" s="1">
        <v>29</v>
      </c>
    </row>
    <row r="32" spans="1:19" x14ac:dyDescent="0.2">
      <c r="A32" s="1" t="s">
        <v>222</v>
      </c>
      <c r="B32" s="1">
        <v>325</v>
      </c>
      <c r="C32" s="1">
        <v>10</v>
      </c>
      <c r="D32" s="1">
        <v>37</v>
      </c>
      <c r="E32" s="1">
        <v>0</v>
      </c>
      <c r="F32" s="1">
        <v>19</v>
      </c>
      <c r="G32" s="1">
        <v>1</v>
      </c>
      <c r="H32" s="1">
        <v>7</v>
      </c>
      <c r="I32" s="1">
        <v>16</v>
      </c>
      <c r="J32" s="1">
        <v>25</v>
      </c>
      <c r="K32" s="1">
        <v>14</v>
      </c>
      <c r="L32" s="1">
        <v>23</v>
      </c>
      <c r="M32" s="1">
        <v>29</v>
      </c>
      <c r="N32" s="1">
        <v>19</v>
      </c>
      <c r="O32" s="1">
        <v>13</v>
      </c>
      <c r="P32" s="1">
        <v>6</v>
      </c>
      <c r="Q32" s="1">
        <v>14</v>
      </c>
      <c r="R32" s="1">
        <v>68</v>
      </c>
      <c r="S32" s="1">
        <v>24</v>
      </c>
    </row>
    <row r="33" spans="1:19" x14ac:dyDescent="0.2">
      <c r="A33" s="1" t="s">
        <v>223</v>
      </c>
      <c r="B33" s="1">
        <v>4032</v>
      </c>
      <c r="C33" s="1">
        <v>172</v>
      </c>
      <c r="D33" s="1">
        <v>48</v>
      </c>
      <c r="E33" s="1">
        <v>163</v>
      </c>
      <c r="F33" s="1">
        <v>116</v>
      </c>
      <c r="G33" s="1">
        <v>188</v>
      </c>
      <c r="H33" s="1">
        <v>238</v>
      </c>
      <c r="I33" s="1">
        <v>284</v>
      </c>
      <c r="J33" s="1">
        <v>403</v>
      </c>
      <c r="K33" s="1">
        <v>262</v>
      </c>
      <c r="L33" s="1">
        <v>275</v>
      </c>
      <c r="M33" s="1">
        <v>342</v>
      </c>
      <c r="N33" s="1">
        <v>281</v>
      </c>
      <c r="O33" s="1">
        <v>99</v>
      </c>
      <c r="P33" s="1">
        <v>219</v>
      </c>
      <c r="Q33" s="1">
        <v>258</v>
      </c>
      <c r="R33" s="1">
        <v>318</v>
      </c>
      <c r="S33" s="1">
        <v>366</v>
      </c>
    </row>
    <row r="34" spans="1:19" x14ac:dyDescent="0.2">
      <c r="A34" s="1" t="s">
        <v>224</v>
      </c>
      <c r="B34" s="1">
        <v>153</v>
      </c>
      <c r="C34" s="1">
        <v>4</v>
      </c>
      <c r="D34" s="1">
        <v>1</v>
      </c>
      <c r="E34" s="1">
        <v>4</v>
      </c>
      <c r="F34" s="1">
        <v>3</v>
      </c>
      <c r="G34" s="1">
        <v>8</v>
      </c>
      <c r="H34" s="1">
        <v>3</v>
      </c>
      <c r="I34" s="1">
        <v>17</v>
      </c>
      <c r="J34" s="1">
        <v>29</v>
      </c>
      <c r="K34" s="1">
        <v>11</v>
      </c>
      <c r="L34" s="1">
        <v>12</v>
      </c>
      <c r="M34" s="1">
        <v>13</v>
      </c>
      <c r="N34" s="1">
        <v>13</v>
      </c>
      <c r="O34" s="1">
        <v>0</v>
      </c>
      <c r="P34" s="1">
        <v>4</v>
      </c>
      <c r="Q34" s="1">
        <v>7</v>
      </c>
      <c r="R34" s="1">
        <v>2</v>
      </c>
      <c r="S34" s="1">
        <v>22</v>
      </c>
    </row>
    <row r="35" spans="1:19" x14ac:dyDescent="0.2">
      <c r="A35" s="1" t="s">
        <v>225</v>
      </c>
      <c r="B35" s="1">
        <v>15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1">
        <v>6</v>
      </c>
      <c r="K35" s="1">
        <v>1</v>
      </c>
      <c r="L35" s="1">
        <v>0</v>
      </c>
      <c r="M35" s="1">
        <v>2</v>
      </c>
      <c r="N35" s="1">
        <v>1</v>
      </c>
      <c r="O35" s="1">
        <v>0</v>
      </c>
      <c r="P35" s="1">
        <v>0</v>
      </c>
      <c r="Q35" s="1">
        <v>0</v>
      </c>
      <c r="R35" s="1">
        <v>1</v>
      </c>
      <c r="S35" s="1">
        <v>0</v>
      </c>
    </row>
    <row r="36" spans="1:19" x14ac:dyDescent="0.2">
      <c r="A36" s="1" t="s">
        <v>226</v>
      </c>
      <c r="B36" s="1">
        <v>76</v>
      </c>
      <c r="C36" s="1">
        <v>6</v>
      </c>
      <c r="D36" s="1">
        <v>0</v>
      </c>
      <c r="E36" s="1">
        <v>5</v>
      </c>
      <c r="F36" s="1">
        <v>2</v>
      </c>
      <c r="G36" s="1">
        <v>4</v>
      </c>
      <c r="H36" s="1">
        <v>1</v>
      </c>
      <c r="I36" s="1">
        <v>5</v>
      </c>
      <c r="J36" s="1">
        <v>3</v>
      </c>
      <c r="K36" s="1">
        <v>8</v>
      </c>
      <c r="L36" s="1">
        <v>10</v>
      </c>
      <c r="M36" s="1">
        <v>1</v>
      </c>
      <c r="N36" s="1">
        <v>0</v>
      </c>
      <c r="O36" s="1">
        <v>19</v>
      </c>
      <c r="P36" s="1">
        <v>0</v>
      </c>
      <c r="Q36" s="1">
        <v>0</v>
      </c>
      <c r="R36" s="1">
        <v>5</v>
      </c>
      <c r="S36" s="1">
        <v>7</v>
      </c>
    </row>
    <row r="37" spans="1:19" x14ac:dyDescent="0.2">
      <c r="A37" s="1" t="s">
        <v>227</v>
      </c>
      <c r="B37" s="1">
        <v>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3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228</v>
      </c>
      <c r="B38" s="1">
        <v>30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3</v>
      </c>
      <c r="J38" s="1">
        <v>6</v>
      </c>
      <c r="K38" s="1">
        <v>6</v>
      </c>
      <c r="L38" s="1">
        <v>5</v>
      </c>
      <c r="M38" s="1">
        <v>3</v>
      </c>
      <c r="N38" s="1">
        <v>1</v>
      </c>
      <c r="O38" s="1">
        <v>3</v>
      </c>
      <c r="P38" s="1">
        <v>0</v>
      </c>
      <c r="Q38" s="1">
        <v>0</v>
      </c>
      <c r="R38" s="1">
        <v>0</v>
      </c>
      <c r="S38" s="1">
        <v>2</v>
      </c>
    </row>
    <row r="39" spans="1:19" x14ac:dyDescent="0.2">
      <c r="A39" s="1" t="s">
        <v>229</v>
      </c>
      <c r="B39" s="1">
        <v>21</v>
      </c>
      <c r="C39" s="1">
        <v>0</v>
      </c>
      <c r="D39" s="1">
        <v>0</v>
      </c>
      <c r="E39" s="1">
        <v>0</v>
      </c>
      <c r="F39" s="1">
        <v>0</v>
      </c>
      <c r="G39" s="1">
        <v>2</v>
      </c>
      <c r="H39" s="1">
        <v>0</v>
      </c>
      <c r="I39" s="1">
        <v>0</v>
      </c>
      <c r="J39" s="1">
        <v>6</v>
      </c>
      <c r="K39" s="1">
        <v>3</v>
      </c>
      <c r="L39" s="1">
        <v>4</v>
      </c>
      <c r="M39" s="1">
        <v>3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2</v>
      </c>
    </row>
    <row r="40" spans="1:19" x14ac:dyDescent="0.2">
      <c r="A40" s="1" t="s">
        <v>230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231</v>
      </c>
      <c r="B41" s="1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5</v>
      </c>
      <c r="J41" s="1">
        <v>14</v>
      </c>
      <c r="K41" s="1">
        <v>5</v>
      </c>
      <c r="L41" s="1">
        <v>5</v>
      </c>
      <c r="M41" s="1">
        <v>5</v>
      </c>
      <c r="N41" s="1">
        <v>2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232</v>
      </c>
      <c r="B42" s="1">
        <v>2189</v>
      </c>
      <c r="C42" s="1">
        <v>157</v>
      </c>
      <c r="D42" s="1">
        <v>55</v>
      </c>
      <c r="E42" s="1">
        <v>156</v>
      </c>
      <c r="F42" s="1">
        <v>110</v>
      </c>
      <c r="G42" s="1">
        <v>119</v>
      </c>
      <c r="H42" s="1">
        <v>155</v>
      </c>
      <c r="I42" s="1">
        <v>4</v>
      </c>
      <c r="J42" s="1">
        <v>157</v>
      </c>
      <c r="K42" s="1">
        <v>97</v>
      </c>
      <c r="L42" s="1">
        <v>267</v>
      </c>
      <c r="M42" s="1">
        <v>102</v>
      </c>
      <c r="N42" s="1">
        <v>162</v>
      </c>
      <c r="O42" s="1">
        <v>48</v>
      </c>
      <c r="P42" s="1">
        <v>175</v>
      </c>
      <c r="Q42" s="1">
        <v>191</v>
      </c>
      <c r="R42" s="1">
        <v>66</v>
      </c>
      <c r="S42" s="1">
        <v>168</v>
      </c>
    </row>
    <row r="43" spans="1:19" x14ac:dyDescent="0.2">
      <c r="A43" s="1" t="s">
        <v>233</v>
      </c>
      <c r="B43" s="1">
        <v>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3</v>
      </c>
      <c r="J43" s="1">
        <v>4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234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235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236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237</v>
      </c>
      <c r="B47" s="1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1</v>
      </c>
      <c r="K47" s="1">
        <v>0</v>
      </c>
      <c r="L47" s="1">
        <v>0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3</v>
      </c>
    </row>
    <row r="48" spans="1:19" x14ac:dyDescent="0.2">
      <c r="A48" s="42" t="s">
        <v>355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</sheetData>
  <mergeCells count="1">
    <mergeCell ref="A48:S4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80B08-1BB1-433B-BB13-709662B9C3DB}">
  <dimension ref="A1:S72"/>
  <sheetViews>
    <sheetView view="pageBreakPreview" topLeftCell="A57" zoomScale="150" zoomScaleNormal="100" zoomScaleSheetLayoutView="150" workbookViewId="0">
      <selection activeCell="A72" sqref="A72:XFD72"/>
    </sheetView>
  </sheetViews>
  <sheetFormatPr defaultRowHeight="9.6" x14ac:dyDescent="0.2"/>
  <cols>
    <col min="1" max="1" width="15.6640625" style="1" customWidth="1"/>
    <col min="2" max="19" width="3.88671875" style="1" customWidth="1"/>
    <col min="20" max="16384" width="8.88671875" style="1"/>
  </cols>
  <sheetData>
    <row r="1" spans="1:19" x14ac:dyDescent="0.2">
      <c r="A1" s="1" t="s">
        <v>374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9625</v>
      </c>
      <c r="C4" s="1">
        <v>538</v>
      </c>
      <c r="D4" s="1">
        <v>167</v>
      </c>
      <c r="E4" s="1">
        <v>389</v>
      </c>
      <c r="F4" s="1">
        <v>344</v>
      </c>
      <c r="G4" s="1">
        <v>475</v>
      </c>
      <c r="H4" s="1">
        <v>532</v>
      </c>
      <c r="I4" s="1">
        <v>429</v>
      </c>
      <c r="J4" s="1">
        <v>1099</v>
      </c>
      <c r="K4" s="1">
        <v>596</v>
      </c>
      <c r="L4" s="1">
        <v>865</v>
      </c>
      <c r="M4" s="1">
        <v>749</v>
      </c>
      <c r="N4" s="1">
        <v>792</v>
      </c>
      <c r="O4" s="1">
        <v>246</v>
      </c>
      <c r="P4" s="1">
        <v>474</v>
      </c>
      <c r="Q4" s="1">
        <v>567</v>
      </c>
      <c r="R4" s="1">
        <v>616</v>
      </c>
      <c r="S4" s="1">
        <v>747</v>
      </c>
    </row>
    <row r="5" spans="1:19" x14ac:dyDescent="0.2">
      <c r="A5" s="1" t="s">
        <v>238</v>
      </c>
      <c r="B5" s="1">
        <v>4801</v>
      </c>
      <c r="C5" s="1">
        <v>202</v>
      </c>
      <c r="D5" s="1">
        <v>89</v>
      </c>
      <c r="E5" s="1">
        <v>172</v>
      </c>
      <c r="F5" s="1">
        <v>171</v>
      </c>
      <c r="G5" s="1">
        <v>199</v>
      </c>
      <c r="H5" s="1">
        <v>266</v>
      </c>
      <c r="I5" s="1">
        <v>354</v>
      </c>
      <c r="J5" s="1">
        <v>442</v>
      </c>
      <c r="K5" s="1">
        <v>283</v>
      </c>
      <c r="L5" s="1">
        <v>439</v>
      </c>
      <c r="M5" s="1">
        <v>398</v>
      </c>
      <c r="N5" s="1">
        <v>368</v>
      </c>
      <c r="O5" s="1">
        <v>114</v>
      </c>
      <c r="P5" s="1">
        <v>225</v>
      </c>
      <c r="Q5" s="1">
        <v>272</v>
      </c>
      <c r="R5" s="1">
        <v>387</v>
      </c>
      <c r="S5" s="1">
        <v>420</v>
      </c>
    </row>
    <row r="6" spans="1:19" x14ac:dyDescent="0.2">
      <c r="A6" s="1" t="s">
        <v>239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240</v>
      </c>
      <c r="B7" s="1">
        <v>81</v>
      </c>
      <c r="C7" s="1">
        <v>0</v>
      </c>
      <c r="D7" s="1">
        <v>0</v>
      </c>
      <c r="E7" s="1">
        <v>1</v>
      </c>
      <c r="F7" s="1">
        <v>1</v>
      </c>
      <c r="G7" s="1">
        <v>2</v>
      </c>
      <c r="H7" s="1">
        <v>0</v>
      </c>
      <c r="I7" s="1">
        <v>8</v>
      </c>
      <c r="J7" s="1">
        <v>16</v>
      </c>
      <c r="K7" s="1">
        <v>10</v>
      </c>
      <c r="L7" s="1">
        <v>18</v>
      </c>
      <c r="M7" s="1">
        <v>15</v>
      </c>
      <c r="N7" s="1">
        <v>3</v>
      </c>
      <c r="O7" s="1">
        <v>3</v>
      </c>
      <c r="P7" s="1">
        <v>0</v>
      </c>
      <c r="Q7" s="1">
        <v>0</v>
      </c>
      <c r="R7" s="1">
        <v>0</v>
      </c>
      <c r="S7" s="1">
        <v>4</v>
      </c>
    </row>
    <row r="8" spans="1:19" x14ac:dyDescent="0.2">
      <c r="A8" s="1" t="s">
        <v>241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242</v>
      </c>
      <c r="B9" s="1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</v>
      </c>
      <c r="K9" s="1">
        <v>2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243</v>
      </c>
      <c r="B10" s="1">
        <v>140</v>
      </c>
      <c r="C10" s="1">
        <v>4</v>
      </c>
      <c r="D10" s="1">
        <v>1</v>
      </c>
      <c r="E10" s="1">
        <v>4</v>
      </c>
      <c r="F10" s="1">
        <v>4</v>
      </c>
      <c r="G10" s="1">
        <v>8</v>
      </c>
      <c r="H10" s="1">
        <v>3</v>
      </c>
      <c r="I10" s="1">
        <v>19</v>
      </c>
      <c r="J10" s="1">
        <v>23</v>
      </c>
      <c r="K10" s="1">
        <v>10</v>
      </c>
      <c r="L10" s="1">
        <v>10</v>
      </c>
      <c r="M10" s="1">
        <v>9</v>
      </c>
      <c r="N10" s="1">
        <v>12</v>
      </c>
      <c r="O10" s="1">
        <v>0</v>
      </c>
      <c r="P10" s="1">
        <v>4</v>
      </c>
      <c r="Q10" s="1">
        <v>7</v>
      </c>
      <c r="R10" s="1">
        <v>1</v>
      </c>
      <c r="S10" s="1">
        <v>21</v>
      </c>
    </row>
    <row r="11" spans="1:19" x14ac:dyDescent="0.2">
      <c r="A11" s="1" t="s">
        <v>244</v>
      </c>
      <c r="B11" s="1">
        <v>227</v>
      </c>
      <c r="C11" s="1">
        <v>27</v>
      </c>
      <c r="D11" s="1">
        <v>3</v>
      </c>
      <c r="E11" s="1">
        <v>5</v>
      </c>
      <c r="F11" s="1">
        <v>4</v>
      </c>
      <c r="G11" s="1">
        <v>9</v>
      </c>
      <c r="H11" s="1">
        <v>5</v>
      </c>
      <c r="I11" s="1">
        <v>14</v>
      </c>
      <c r="J11" s="1">
        <v>48</v>
      </c>
      <c r="K11" s="1">
        <v>36</v>
      </c>
      <c r="L11" s="1">
        <v>9</v>
      </c>
      <c r="M11" s="1">
        <v>11</v>
      </c>
      <c r="N11" s="1">
        <v>11</v>
      </c>
      <c r="O11" s="1">
        <v>16</v>
      </c>
      <c r="P11" s="1">
        <v>0</v>
      </c>
      <c r="Q11" s="1">
        <v>10</v>
      </c>
      <c r="R11" s="1">
        <v>8</v>
      </c>
      <c r="S11" s="1">
        <v>11</v>
      </c>
    </row>
    <row r="12" spans="1:19" x14ac:dyDescent="0.2">
      <c r="A12" s="1" t="s">
        <v>245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246</v>
      </c>
      <c r="B13" s="1">
        <v>10</v>
      </c>
      <c r="C13" s="1">
        <v>0</v>
      </c>
      <c r="D13" s="1">
        <v>0</v>
      </c>
      <c r="E13" s="1">
        <v>0</v>
      </c>
      <c r="F13" s="1">
        <v>1</v>
      </c>
      <c r="G13" s="1">
        <v>1</v>
      </c>
      <c r="H13" s="1">
        <v>0</v>
      </c>
      <c r="I13" s="1">
        <v>0</v>
      </c>
      <c r="J13" s="1">
        <v>3</v>
      </c>
      <c r="K13" s="1">
        <v>3</v>
      </c>
      <c r="L13" s="1">
        <v>0</v>
      </c>
      <c r="M13" s="1">
        <v>2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247</v>
      </c>
      <c r="B14" s="1">
        <v>15</v>
      </c>
      <c r="C14" s="1">
        <v>0</v>
      </c>
      <c r="D14" s="1">
        <v>0</v>
      </c>
      <c r="E14" s="1">
        <v>2</v>
      </c>
      <c r="F14" s="1">
        <v>0</v>
      </c>
      <c r="G14" s="1">
        <v>0</v>
      </c>
      <c r="H14" s="1">
        <v>1</v>
      </c>
      <c r="I14" s="1">
        <v>0</v>
      </c>
      <c r="J14" s="1">
        <v>11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248</v>
      </c>
      <c r="B15" s="1">
        <v>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249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250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0</v>
      </c>
      <c r="I17" s="1">
        <v>0</v>
      </c>
      <c r="J17" s="1">
        <v>1</v>
      </c>
      <c r="K17" s="1">
        <v>0</v>
      </c>
      <c r="L17" s="1">
        <v>1</v>
      </c>
      <c r="M17" s="1">
        <v>0</v>
      </c>
      <c r="N17" s="1">
        <v>1</v>
      </c>
      <c r="O17" s="1">
        <v>0</v>
      </c>
      <c r="P17" s="1">
        <v>0</v>
      </c>
      <c r="Q17" s="1">
        <v>2</v>
      </c>
      <c r="R17" s="1">
        <v>0</v>
      </c>
      <c r="S17" s="1">
        <v>0</v>
      </c>
    </row>
    <row r="18" spans="1:19" x14ac:dyDescent="0.2">
      <c r="A18" s="1" t="s">
        <v>251</v>
      </c>
      <c r="B18" s="1">
        <v>12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</v>
      </c>
      <c r="K18" s="1">
        <v>4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0</v>
      </c>
      <c r="S18" s="1">
        <v>1</v>
      </c>
    </row>
    <row r="19" spans="1:19" x14ac:dyDescent="0.2">
      <c r="A19" s="1" t="s">
        <v>252</v>
      </c>
      <c r="B19" s="1">
        <v>246</v>
      </c>
      <c r="C19" s="1">
        <v>14</v>
      </c>
      <c r="D19" s="1">
        <v>0</v>
      </c>
      <c r="E19" s="1">
        <v>3</v>
      </c>
      <c r="F19" s="1">
        <v>1</v>
      </c>
      <c r="G19" s="1">
        <v>8</v>
      </c>
      <c r="H19" s="1">
        <v>1</v>
      </c>
      <c r="I19" s="1">
        <v>10</v>
      </c>
      <c r="J19" s="1">
        <v>141</v>
      </c>
      <c r="K19" s="1">
        <v>27</v>
      </c>
      <c r="L19" s="1">
        <v>5</v>
      </c>
      <c r="M19" s="1">
        <v>3</v>
      </c>
      <c r="N19" s="1">
        <v>6</v>
      </c>
      <c r="O19" s="1">
        <v>3</v>
      </c>
      <c r="P19" s="1">
        <v>5</v>
      </c>
      <c r="Q19" s="1">
        <v>6</v>
      </c>
      <c r="R19" s="1">
        <v>6</v>
      </c>
      <c r="S19" s="1">
        <v>7</v>
      </c>
    </row>
    <row r="20" spans="1:19" x14ac:dyDescent="0.2">
      <c r="A20" s="1" t="s">
        <v>253</v>
      </c>
      <c r="B20" s="1">
        <v>312</v>
      </c>
      <c r="C20" s="1">
        <v>11</v>
      </c>
      <c r="D20" s="1">
        <v>1</v>
      </c>
      <c r="E20" s="1">
        <v>15</v>
      </c>
      <c r="F20" s="1">
        <v>9</v>
      </c>
      <c r="G20" s="1">
        <v>11</v>
      </c>
      <c r="H20" s="1">
        <v>15</v>
      </c>
      <c r="I20" s="1">
        <v>11</v>
      </c>
      <c r="J20" s="1">
        <v>46</v>
      </c>
      <c r="K20" s="1">
        <v>32</v>
      </c>
      <c r="L20" s="1">
        <v>32</v>
      </c>
      <c r="M20" s="1">
        <v>38</v>
      </c>
      <c r="N20" s="1">
        <v>34</v>
      </c>
      <c r="O20" s="1">
        <v>5</v>
      </c>
      <c r="P20" s="1">
        <v>9</v>
      </c>
      <c r="Q20" s="1">
        <v>9</v>
      </c>
      <c r="R20" s="1">
        <v>13</v>
      </c>
      <c r="S20" s="1">
        <v>21</v>
      </c>
    </row>
    <row r="21" spans="1:19" x14ac:dyDescent="0.2">
      <c r="A21" s="1" t="s">
        <v>254</v>
      </c>
      <c r="B21" s="1">
        <v>84</v>
      </c>
      <c r="C21" s="1">
        <v>2</v>
      </c>
      <c r="D21" s="1">
        <v>0</v>
      </c>
      <c r="E21" s="1">
        <v>0</v>
      </c>
      <c r="F21" s="1">
        <v>2</v>
      </c>
      <c r="G21" s="1">
        <v>8</v>
      </c>
      <c r="H21" s="1">
        <v>0</v>
      </c>
      <c r="I21" s="1">
        <v>4</v>
      </c>
      <c r="J21" s="1">
        <v>37</v>
      </c>
      <c r="K21" s="1">
        <v>4</v>
      </c>
      <c r="L21" s="1">
        <v>2</v>
      </c>
      <c r="M21" s="1">
        <v>5</v>
      </c>
      <c r="N21" s="1">
        <v>5</v>
      </c>
      <c r="O21" s="1">
        <v>3</v>
      </c>
      <c r="P21" s="1">
        <v>3</v>
      </c>
      <c r="Q21" s="1">
        <v>0</v>
      </c>
      <c r="R21" s="1">
        <v>5</v>
      </c>
      <c r="S21" s="1">
        <v>4</v>
      </c>
    </row>
    <row r="22" spans="1:19" x14ac:dyDescent="0.2">
      <c r="A22" s="1" t="s">
        <v>255</v>
      </c>
      <c r="B22" s="1">
        <v>7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1</v>
      </c>
      <c r="L22" s="1">
        <v>0</v>
      </c>
      <c r="M22" s="1">
        <v>0</v>
      </c>
      <c r="N22" s="1">
        <v>1</v>
      </c>
      <c r="O22" s="1">
        <v>0</v>
      </c>
      <c r="P22" s="1">
        <v>1</v>
      </c>
      <c r="Q22" s="1">
        <v>1</v>
      </c>
      <c r="R22" s="1">
        <v>0</v>
      </c>
      <c r="S22" s="1">
        <v>0</v>
      </c>
    </row>
    <row r="23" spans="1:19" x14ac:dyDescent="0.2">
      <c r="A23" s="1" t="s">
        <v>256</v>
      </c>
      <c r="B23" s="1">
        <v>159</v>
      </c>
      <c r="C23" s="1">
        <v>21</v>
      </c>
      <c r="D23" s="1">
        <v>2</v>
      </c>
      <c r="E23" s="1">
        <v>6</v>
      </c>
      <c r="F23" s="1">
        <v>8</v>
      </c>
      <c r="G23" s="1">
        <v>8</v>
      </c>
      <c r="H23" s="1">
        <v>4</v>
      </c>
      <c r="I23" s="1">
        <v>3</v>
      </c>
      <c r="J23" s="1">
        <v>31</v>
      </c>
      <c r="K23" s="1">
        <v>32</v>
      </c>
      <c r="L23" s="1">
        <v>4</v>
      </c>
      <c r="M23" s="1">
        <v>4</v>
      </c>
      <c r="N23" s="1">
        <v>6</v>
      </c>
      <c r="O23" s="1">
        <v>7</v>
      </c>
      <c r="P23" s="1">
        <v>6</v>
      </c>
      <c r="Q23" s="1">
        <v>3</v>
      </c>
      <c r="R23" s="1">
        <v>4</v>
      </c>
      <c r="S23" s="1">
        <v>10</v>
      </c>
    </row>
    <row r="24" spans="1:19" x14ac:dyDescent="0.2">
      <c r="A24" s="1" t="s">
        <v>257</v>
      </c>
      <c r="B24" s="1">
        <v>3504</v>
      </c>
      <c r="C24" s="1">
        <v>257</v>
      </c>
      <c r="D24" s="1">
        <v>71</v>
      </c>
      <c r="E24" s="1">
        <v>180</v>
      </c>
      <c r="F24" s="1">
        <v>143</v>
      </c>
      <c r="G24" s="1">
        <v>219</v>
      </c>
      <c r="H24" s="1">
        <v>237</v>
      </c>
      <c r="I24" s="1">
        <v>6</v>
      </c>
      <c r="J24" s="1">
        <v>279</v>
      </c>
      <c r="K24" s="1">
        <v>150</v>
      </c>
      <c r="L24" s="1">
        <v>345</v>
      </c>
      <c r="M24" s="1">
        <v>262</v>
      </c>
      <c r="N24" s="1">
        <v>344</v>
      </c>
      <c r="O24" s="1">
        <v>94</v>
      </c>
      <c r="P24" s="1">
        <v>221</v>
      </c>
      <c r="Q24" s="1">
        <v>256</v>
      </c>
      <c r="R24" s="1">
        <v>192</v>
      </c>
      <c r="S24" s="1">
        <v>248</v>
      </c>
    </row>
    <row r="25" spans="1:19" x14ac:dyDescent="0.2">
      <c r="A25" s="1" t="s">
        <v>258</v>
      </c>
      <c r="B25" s="1">
        <v>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4</v>
      </c>
      <c r="K25" s="1">
        <v>1</v>
      </c>
      <c r="L25" s="1">
        <v>0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7" spans="1:19" x14ac:dyDescent="0.2">
      <c r="A27" s="1" t="s">
        <v>330</v>
      </c>
      <c r="B27" s="1">
        <v>4350</v>
      </c>
      <c r="C27" s="1">
        <v>217</v>
      </c>
      <c r="D27" s="1">
        <v>73</v>
      </c>
      <c r="E27" s="1">
        <v>172</v>
      </c>
      <c r="F27" s="1">
        <v>156</v>
      </c>
      <c r="G27" s="1">
        <v>201</v>
      </c>
      <c r="H27" s="1">
        <v>235</v>
      </c>
      <c r="I27" s="1">
        <v>214</v>
      </c>
      <c r="J27" s="1">
        <v>487</v>
      </c>
      <c r="K27" s="1">
        <v>297</v>
      </c>
      <c r="L27" s="1">
        <v>389</v>
      </c>
      <c r="M27" s="1">
        <v>351</v>
      </c>
      <c r="N27" s="1">
        <v>370</v>
      </c>
      <c r="O27" s="1">
        <v>112</v>
      </c>
      <c r="P27" s="1">
        <v>211</v>
      </c>
      <c r="Q27" s="1">
        <v>258</v>
      </c>
      <c r="R27" s="1">
        <v>258</v>
      </c>
      <c r="S27" s="1">
        <v>349</v>
      </c>
    </row>
    <row r="28" spans="1:19" x14ac:dyDescent="0.2">
      <c r="A28" s="1" t="s">
        <v>238</v>
      </c>
      <c r="B28" s="1">
        <v>3256</v>
      </c>
      <c r="C28" s="1">
        <v>154</v>
      </c>
      <c r="D28" s="1">
        <v>64</v>
      </c>
      <c r="E28" s="1">
        <v>136</v>
      </c>
      <c r="F28" s="1">
        <v>129</v>
      </c>
      <c r="G28" s="1">
        <v>147</v>
      </c>
      <c r="H28" s="1">
        <v>203</v>
      </c>
      <c r="I28" s="1">
        <v>158</v>
      </c>
      <c r="J28" s="1">
        <v>208</v>
      </c>
      <c r="K28" s="1">
        <v>167</v>
      </c>
      <c r="L28" s="1">
        <v>323</v>
      </c>
      <c r="M28" s="1">
        <v>266</v>
      </c>
      <c r="N28" s="1">
        <v>297</v>
      </c>
      <c r="O28" s="1">
        <v>83</v>
      </c>
      <c r="P28" s="1">
        <v>187</v>
      </c>
      <c r="Q28" s="1">
        <v>218</v>
      </c>
      <c r="R28" s="1">
        <v>230</v>
      </c>
      <c r="S28" s="1">
        <v>286</v>
      </c>
    </row>
    <row r="29" spans="1:19" x14ac:dyDescent="0.2">
      <c r="A29" s="1" t="s">
        <v>239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240</v>
      </c>
      <c r="B30" s="1">
        <v>61</v>
      </c>
      <c r="C30" s="1">
        <v>0</v>
      </c>
      <c r="D30" s="1">
        <v>0</v>
      </c>
      <c r="E30" s="1">
        <v>0</v>
      </c>
      <c r="F30" s="1">
        <v>1</v>
      </c>
      <c r="G30" s="1">
        <v>2</v>
      </c>
      <c r="H30" s="1">
        <v>0</v>
      </c>
      <c r="I30" s="1">
        <v>7</v>
      </c>
      <c r="J30" s="1">
        <v>13</v>
      </c>
      <c r="K30" s="1">
        <v>7</v>
      </c>
      <c r="L30" s="1">
        <v>10</v>
      </c>
      <c r="M30" s="1">
        <v>13</v>
      </c>
      <c r="N30" s="1">
        <v>3</v>
      </c>
      <c r="O30" s="1">
        <v>1</v>
      </c>
      <c r="P30" s="1">
        <v>0</v>
      </c>
      <c r="Q30" s="1">
        <v>0</v>
      </c>
      <c r="R30" s="1">
        <v>0</v>
      </c>
      <c r="S30" s="1">
        <v>4</v>
      </c>
    </row>
    <row r="31" spans="1:19" x14ac:dyDescent="0.2">
      <c r="A31" s="1" t="s">
        <v>241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242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5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243</v>
      </c>
      <c r="B33" s="1">
        <v>137</v>
      </c>
      <c r="C33" s="1">
        <v>4</v>
      </c>
      <c r="D33" s="1">
        <v>1</v>
      </c>
      <c r="E33" s="1">
        <v>4</v>
      </c>
      <c r="F33" s="1">
        <v>4</v>
      </c>
      <c r="G33" s="1">
        <v>8</v>
      </c>
      <c r="H33" s="1">
        <v>3</v>
      </c>
      <c r="I33" s="1">
        <v>16</v>
      </c>
      <c r="J33" s="1">
        <v>23</v>
      </c>
      <c r="K33" s="1">
        <v>10</v>
      </c>
      <c r="L33" s="1">
        <v>10</v>
      </c>
      <c r="M33" s="1">
        <v>9</v>
      </c>
      <c r="N33" s="1">
        <v>12</v>
      </c>
      <c r="O33" s="1">
        <v>0</v>
      </c>
      <c r="P33" s="1">
        <v>4</v>
      </c>
      <c r="Q33" s="1">
        <v>7</v>
      </c>
      <c r="R33" s="1">
        <v>1</v>
      </c>
      <c r="S33" s="1">
        <v>21</v>
      </c>
    </row>
    <row r="34" spans="1:19" x14ac:dyDescent="0.2">
      <c r="A34" s="1" t="s">
        <v>244</v>
      </c>
      <c r="B34" s="1">
        <v>154</v>
      </c>
      <c r="C34" s="1">
        <v>20</v>
      </c>
      <c r="D34" s="1">
        <v>3</v>
      </c>
      <c r="E34" s="1">
        <v>1</v>
      </c>
      <c r="F34" s="1">
        <v>3</v>
      </c>
      <c r="G34" s="1">
        <v>5</v>
      </c>
      <c r="H34" s="1">
        <v>3</v>
      </c>
      <c r="I34" s="1">
        <v>11</v>
      </c>
      <c r="J34" s="1">
        <v>29</v>
      </c>
      <c r="K34" s="1">
        <v>32</v>
      </c>
      <c r="L34" s="1">
        <v>8</v>
      </c>
      <c r="M34" s="1">
        <v>6</v>
      </c>
      <c r="N34" s="1">
        <v>11</v>
      </c>
      <c r="O34" s="1">
        <v>7</v>
      </c>
      <c r="P34" s="1">
        <v>0</v>
      </c>
      <c r="Q34" s="1">
        <v>10</v>
      </c>
      <c r="R34" s="1">
        <v>3</v>
      </c>
      <c r="S34" s="1">
        <v>2</v>
      </c>
    </row>
    <row r="35" spans="1:19" x14ac:dyDescent="0.2">
      <c r="A35" s="1" t="s">
        <v>245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246</v>
      </c>
      <c r="B36" s="1">
        <v>6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0</v>
      </c>
      <c r="I36" s="1">
        <v>0</v>
      </c>
      <c r="J36" s="1">
        <v>2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247</v>
      </c>
      <c r="B37" s="1">
        <v>12</v>
      </c>
      <c r="C37" s="1">
        <v>0</v>
      </c>
      <c r="D37" s="1">
        <v>0</v>
      </c>
      <c r="E37" s="1">
        <v>2</v>
      </c>
      <c r="F37" s="1">
        <v>0</v>
      </c>
      <c r="G37" s="1">
        <v>0</v>
      </c>
      <c r="H37" s="1">
        <v>1</v>
      </c>
      <c r="I37" s="1">
        <v>0</v>
      </c>
      <c r="J37" s="1">
        <v>8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248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249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250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2</v>
      </c>
      <c r="R40" s="1">
        <v>0</v>
      </c>
      <c r="S40" s="1">
        <v>0</v>
      </c>
    </row>
    <row r="41" spans="1:19" x14ac:dyDescent="0.2">
      <c r="A41" s="1" t="s">
        <v>251</v>
      </c>
      <c r="B41" s="1">
        <v>12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6</v>
      </c>
      <c r="K41" s="1">
        <v>4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</v>
      </c>
      <c r="R41" s="1">
        <v>0</v>
      </c>
      <c r="S41" s="1">
        <v>1</v>
      </c>
    </row>
    <row r="42" spans="1:19" x14ac:dyDescent="0.2">
      <c r="A42" s="1" t="s">
        <v>252</v>
      </c>
      <c r="B42" s="1">
        <v>188</v>
      </c>
      <c r="C42" s="1">
        <v>10</v>
      </c>
      <c r="D42" s="1">
        <v>0</v>
      </c>
      <c r="E42" s="1">
        <v>3</v>
      </c>
      <c r="F42" s="1">
        <v>1</v>
      </c>
      <c r="G42" s="1">
        <v>7</v>
      </c>
      <c r="H42" s="1">
        <v>1</v>
      </c>
      <c r="I42" s="1">
        <v>8</v>
      </c>
      <c r="J42" s="1">
        <v>103</v>
      </c>
      <c r="K42" s="1">
        <v>22</v>
      </c>
      <c r="L42" s="1">
        <v>5</v>
      </c>
      <c r="M42" s="1">
        <v>2</v>
      </c>
      <c r="N42" s="1">
        <v>3</v>
      </c>
      <c r="O42" s="1">
        <v>3</v>
      </c>
      <c r="P42" s="1">
        <v>4</v>
      </c>
      <c r="Q42" s="1">
        <v>4</v>
      </c>
      <c r="R42" s="1">
        <v>5</v>
      </c>
      <c r="S42" s="1">
        <v>7</v>
      </c>
    </row>
    <row r="43" spans="1:19" x14ac:dyDescent="0.2">
      <c r="A43" s="1" t="s">
        <v>253</v>
      </c>
      <c r="B43" s="1">
        <v>197</v>
      </c>
      <c r="C43" s="1">
        <v>8</v>
      </c>
      <c r="D43" s="1">
        <v>1</v>
      </c>
      <c r="E43" s="1">
        <v>13</v>
      </c>
      <c r="F43" s="1">
        <v>7</v>
      </c>
      <c r="G43" s="1">
        <v>8</v>
      </c>
      <c r="H43" s="1">
        <v>11</v>
      </c>
      <c r="I43" s="1">
        <v>6</v>
      </c>
      <c r="J43" s="1">
        <v>19</v>
      </c>
      <c r="K43" s="1">
        <v>19</v>
      </c>
      <c r="L43" s="1">
        <v>22</v>
      </c>
      <c r="M43" s="1">
        <v>26</v>
      </c>
      <c r="N43" s="1">
        <v>16</v>
      </c>
      <c r="O43" s="1">
        <v>4</v>
      </c>
      <c r="P43" s="1">
        <v>7</v>
      </c>
      <c r="Q43" s="1">
        <v>8</v>
      </c>
      <c r="R43" s="1">
        <v>11</v>
      </c>
      <c r="S43" s="1">
        <v>11</v>
      </c>
    </row>
    <row r="44" spans="1:19" x14ac:dyDescent="0.2">
      <c r="A44" s="1" t="s">
        <v>254</v>
      </c>
      <c r="B44" s="1">
        <v>53</v>
      </c>
      <c r="C44" s="1">
        <v>1</v>
      </c>
      <c r="D44" s="1">
        <v>0</v>
      </c>
      <c r="E44" s="1">
        <v>0</v>
      </c>
      <c r="F44" s="1">
        <v>2</v>
      </c>
      <c r="G44" s="1">
        <v>3</v>
      </c>
      <c r="H44" s="1">
        <v>0</v>
      </c>
      <c r="I44" s="1">
        <v>3</v>
      </c>
      <c r="J44" s="1">
        <v>24</v>
      </c>
      <c r="K44" s="1">
        <v>3</v>
      </c>
      <c r="L44" s="1">
        <v>1</v>
      </c>
      <c r="M44" s="1">
        <v>5</v>
      </c>
      <c r="N44" s="1">
        <v>2</v>
      </c>
      <c r="O44" s="1">
        <v>3</v>
      </c>
      <c r="P44" s="1">
        <v>2</v>
      </c>
      <c r="Q44" s="1">
        <v>0</v>
      </c>
      <c r="R44" s="1">
        <v>3</v>
      </c>
      <c r="S44" s="1">
        <v>1</v>
      </c>
    </row>
    <row r="45" spans="1:19" x14ac:dyDescent="0.2">
      <c r="A45" s="1" t="s">
        <v>255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256</v>
      </c>
      <c r="B46" s="1">
        <v>139</v>
      </c>
      <c r="C46" s="1">
        <v>20</v>
      </c>
      <c r="D46" s="1">
        <v>2</v>
      </c>
      <c r="E46" s="1">
        <v>4</v>
      </c>
      <c r="F46" s="1">
        <v>8</v>
      </c>
      <c r="G46" s="1">
        <v>7</v>
      </c>
      <c r="H46" s="1">
        <v>4</v>
      </c>
      <c r="I46" s="1">
        <v>3</v>
      </c>
      <c r="J46" s="1">
        <v>25</v>
      </c>
      <c r="K46" s="1">
        <v>23</v>
      </c>
      <c r="L46" s="1">
        <v>4</v>
      </c>
      <c r="M46" s="1">
        <v>4</v>
      </c>
      <c r="N46" s="1">
        <v>6</v>
      </c>
      <c r="O46" s="1">
        <v>6</v>
      </c>
      <c r="P46" s="1">
        <v>6</v>
      </c>
      <c r="Q46" s="1">
        <v>3</v>
      </c>
      <c r="R46" s="1">
        <v>4</v>
      </c>
      <c r="S46" s="1">
        <v>10</v>
      </c>
    </row>
    <row r="47" spans="1:19" x14ac:dyDescent="0.2">
      <c r="A47" s="1" t="s">
        <v>257</v>
      </c>
      <c r="B47" s="1">
        <v>117</v>
      </c>
      <c r="C47" s="1">
        <v>0</v>
      </c>
      <c r="D47" s="1">
        <v>2</v>
      </c>
      <c r="E47" s="1">
        <v>9</v>
      </c>
      <c r="F47" s="1">
        <v>0</v>
      </c>
      <c r="G47" s="1">
        <v>13</v>
      </c>
      <c r="H47" s="1">
        <v>9</v>
      </c>
      <c r="I47" s="1">
        <v>2</v>
      </c>
      <c r="J47" s="1">
        <v>19</v>
      </c>
      <c r="K47" s="1">
        <v>4</v>
      </c>
      <c r="L47" s="1">
        <v>6</v>
      </c>
      <c r="M47" s="1">
        <v>17</v>
      </c>
      <c r="N47" s="1">
        <v>19</v>
      </c>
      <c r="O47" s="1">
        <v>4</v>
      </c>
      <c r="P47" s="1">
        <v>1</v>
      </c>
      <c r="Q47" s="1">
        <v>5</v>
      </c>
      <c r="R47" s="1">
        <v>1</v>
      </c>
      <c r="S47" s="1">
        <v>6</v>
      </c>
    </row>
    <row r="48" spans="1:19" x14ac:dyDescent="0.2">
      <c r="A48" s="1" t="s">
        <v>258</v>
      </c>
      <c r="B48" s="1">
        <v>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1</v>
      </c>
      <c r="L48" s="1">
        <v>0</v>
      </c>
      <c r="M48" s="1">
        <v>2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50" spans="1:19" x14ac:dyDescent="0.2">
      <c r="A50" s="1" t="s">
        <v>339</v>
      </c>
      <c r="B50" s="1">
        <v>5275</v>
      </c>
      <c r="C50" s="1">
        <v>321</v>
      </c>
      <c r="D50" s="1">
        <v>94</v>
      </c>
      <c r="E50" s="1">
        <v>217</v>
      </c>
      <c r="F50" s="1">
        <v>188</v>
      </c>
      <c r="G50" s="1">
        <v>274</v>
      </c>
      <c r="H50" s="1">
        <v>297</v>
      </c>
      <c r="I50" s="1">
        <v>215</v>
      </c>
      <c r="J50" s="1">
        <v>612</v>
      </c>
      <c r="K50" s="1">
        <v>299</v>
      </c>
      <c r="L50" s="1">
        <v>476</v>
      </c>
      <c r="M50" s="1">
        <v>398</v>
      </c>
      <c r="N50" s="1">
        <v>422</v>
      </c>
      <c r="O50" s="1">
        <v>134</v>
      </c>
      <c r="P50" s="1">
        <v>263</v>
      </c>
      <c r="Q50" s="1">
        <v>309</v>
      </c>
      <c r="R50" s="1">
        <v>358</v>
      </c>
      <c r="S50" s="1">
        <v>398</v>
      </c>
    </row>
    <row r="51" spans="1:19" x14ac:dyDescent="0.2">
      <c r="A51" s="1" t="s">
        <v>238</v>
      </c>
      <c r="B51" s="1">
        <v>1545</v>
      </c>
      <c r="C51" s="1">
        <v>48</v>
      </c>
      <c r="D51" s="1">
        <v>25</v>
      </c>
      <c r="E51" s="1">
        <v>36</v>
      </c>
      <c r="F51" s="1">
        <v>42</v>
      </c>
      <c r="G51" s="1">
        <v>52</v>
      </c>
      <c r="H51" s="1">
        <v>63</v>
      </c>
      <c r="I51" s="1">
        <v>196</v>
      </c>
      <c r="J51" s="1">
        <v>234</v>
      </c>
      <c r="K51" s="1">
        <v>116</v>
      </c>
      <c r="L51" s="1">
        <v>116</v>
      </c>
      <c r="M51" s="1">
        <v>132</v>
      </c>
      <c r="N51" s="1">
        <v>71</v>
      </c>
      <c r="O51" s="1">
        <v>31</v>
      </c>
      <c r="P51" s="1">
        <v>38</v>
      </c>
      <c r="Q51" s="1">
        <v>54</v>
      </c>
      <c r="R51" s="1">
        <v>157</v>
      </c>
      <c r="S51" s="1">
        <v>134</v>
      </c>
    </row>
    <row r="52" spans="1:19" x14ac:dyDescent="0.2">
      <c r="A52" s="1" t="s">
        <v>239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240</v>
      </c>
      <c r="B53" s="1">
        <v>20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1</v>
      </c>
      <c r="J53" s="1">
        <v>3</v>
      </c>
      <c r="K53" s="1">
        <v>3</v>
      </c>
      <c r="L53" s="1">
        <v>8</v>
      </c>
      <c r="M53" s="1">
        <v>2</v>
      </c>
      <c r="N53" s="1">
        <v>0</v>
      </c>
      <c r="O53" s="1">
        <v>2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241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242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243</v>
      </c>
      <c r="B56" s="1">
        <v>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244</v>
      </c>
      <c r="B57" s="1">
        <v>73</v>
      </c>
      <c r="C57" s="1">
        <v>7</v>
      </c>
      <c r="D57" s="1">
        <v>0</v>
      </c>
      <c r="E57" s="1">
        <v>4</v>
      </c>
      <c r="F57" s="1">
        <v>1</v>
      </c>
      <c r="G57" s="1">
        <v>4</v>
      </c>
      <c r="H57" s="1">
        <v>2</v>
      </c>
      <c r="I57" s="1">
        <v>3</v>
      </c>
      <c r="J57" s="1">
        <v>19</v>
      </c>
      <c r="K57" s="1">
        <v>4</v>
      </c>
      <c r="L57" s="1">
        <v>1</v>
      </c>
      <c r="M57" s="1">
        <v>5</v>
      </c>
      <c r="N57" s="1">
        <v>0</v>
      </c>
      <c r="O57" s="1">
        <v>9</v>
      </c>
      <c r="P57" s="1">
        <v>0</v>
      </c>
      <c r="Q57" s="1">
        <v>0</v>
      </c>
      <c r="R57" s="1">
        <v>5</v>
      </c>
      <c r="S57" s="1">
        <v>9</v>
      </c>
    </row>
    <row r="58" spans="1:19" x14ac:dyDescent="0.2">
      <c r="A58" s="1" t="s">
        <v>245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246</v>
      </c>
      <c r="B59" s="1">
        <v>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2</v>
      </c>
      <c r="L59" s="1">
        <v>0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247</v>
      </c>
      <c r="B60" s="1">
        <v>3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248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3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249</v>
      </c>
      <c r="B62" s="1">
        <v>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1" t="s">
        <v>250</v>
      </c>
      <c r="B63" s="1">
        <v>4</v>
      </c>
      <c r="C63" s="1">
        <v>0</v>
      </c>
      <c r="D63" s="1">
        <v>0</v>
      </c>
      <c r="E63" s="1">
        <v>0</v>
      </c>
      <c r="F63" s="1">
        <v>0</v>
      </c>
      <c r="G63" s="1">
        <v>2</v>
      </c>
      <c r="H63" s="1">
        <v>0</v>
      </c>
      <c r="I63" s="1">
        <v>0</v>
      </c>
      <c r="J63" s="1">
        <v>1</v>
      </c>
      <c r="K63" s="1">
        <v>0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251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x14ac:dyDescent="0.2">
      <c r="A65" s="1" t="s">
        <v>252</v>
      </c>
      <c r="B65" s="1">
        <v>58</v>
      </c>
      <c r="C65" s="1">
        <v>4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2</v>
      </c>
      <c r="J65" s="1">
        <v>38</v>
      </c>
      <c r="K65" s="1">
        <v>5</v>
      </c>
      <c r="L65" s="1">
        <v>0</v>
      </c>
      <c r="M65" s="1">
        <v>1</v>
      </c>
      <c r="N65" s="1">
        <v>3</v>
      </c>
      <c r="O65" s="1">
        <v>0</v>
      </c>
      <c r="P65" s="1">
        <v>1</v>
      </c>
      <c r="Q65" s="1">
        <v>2</v>
      </c>
      <c r="R65" s="1">
        <v>1</v>
      </c>
      <c r="S65" s="1">
        <v>0</v>
      </c>
    </row>
    <row r="66" spans="1:19" x14ac:dyDescent="0.2">
      <c r="A66" s="1" t="s">
        <v>253</v>
      </c>
      <c r="B66" s="1">
        <v>115</v>
      </c>
      <c r="C66" s="1">
        <v>3</v>
      </c>
      <c r="D66" s="1">
        <v>0</v>
      </c>
      <c r="E66" s="1">
        <v>2</v>
      </c>
      <c r="F66" s="1">
        <v>2</v>
      </c>
      <c r="G66" s="1">
        <v>3</v>
      </c>
      <c r="H66" s="1">
        <v>4</v>
      </c>
      <c r="I66" s="1">
        <v>5</v>
      </c>
      <c r="J66" s="1">
        <v>27</v>
      </c>
      <c r="K66" s="1">
        <v>13</v>
      </c>
      <c r="L66" s="1">
        <v>10</v>
      </c>
      <c r="M66" s="1">
        <v>12</v>
      </c>
      <c r="N66" s="1">
        <v>18</v>
      </c>
      <c r="O66" s="1">
        <v>1</v>
      </c>
      <c r="P66" s="1">
        <v>2</v>
      </c>
      <c r="Q66" s="1">
        <v>1</v>
      </c>
      <c r="R66" s="1">
        <v>2</v>
      </c>
      <c r="S66" s="1">
        <v>10</v>
      </c>
    </row>
    <row r="67" spans="1:19" x14ac:dyDescent="0.2">
      <c r="A67" s="1" t="s">
        <v>254</v>
      </c>
      <c r="B67" s="1">
        <v>31</v>
      </c>
      <c r="C67" s="1">
        <v>1</v>
      </c>
      <c r="D67" s="1">
        <v>0</v>
      </c>
      <c r="E67" s="1">
        <v>0</v>
      </c>
      <c r="F67" s="1">
        <v>0</v>
      </c>
      <c r="G67" s="1">
        <v>5</v>
      </c>
      <c r="H67" s="1">
        <v>0</v>
      </c>
      <c r="I67" s="1">
        <v>1</v>
      </c>
      <c r="J67" s="1">
        <v>13</v>
      </c>
      <c r="K67" s="1">
        <v>1</v>
      </c>
      <c r="L67" s="1">
        <v>1</v>
      </c>
      <c r="M67" s="1">
        <v>0</v>
      </c>
      <c r="N67" s="1">
        <v>3</v>
      </c>
      <c r="O67" s="1">
        <v>0</v>
      </c>
      <c r="P67" s="1">
        <v>1</v>
      </c>
      <c r="Q67" s="1">
        <v>0</v>
      </c>
      <c r="R67" s="1">
        <v>2</v>
      </c>
      <c r="S67" s="1">
        <v>3</v>
      </c>
    </row>
    <row r="68" spans="1:19" x14ac:dyDescent="0.2">
      <c r="A68" s="1" t="s">
        <v>255</v>
      </c>
      <c r="B68" s="1">
        <v>5</v>
      </c>
      <c r="C68" s="1">
        <v>0</v>
      </c>
      <c r="D68" s="1">
        <v>0</v>
      </c>
      <c r="E68" s="1">
        <v>1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1</v>
      </c>
      <c r="O68" s="1">
        <v>0</v>
      </c>
      <c r="P68" s="1">
        <v>1</v>
      </c>
      <c r="Q68" s="1">
        <v>1</v>
      </c>
      <c r="R68" s="1">
        <v>0</v>
      </c>
      <c r="S68" s="1">
        <v>0</v>
      </c>
    </row>
    <row r="69" spans="1:19" x14ac:dyDescent="0.2">
      <c r="A69" s="1" t="s">
        <v>256</v>
      </c>
      <c r="B69" s="1">
        <v>20</v>
      </c>
      <c r="C69" s="1">
        <v>1</v>
      </c>
      <c r="D69" s="1">
        <v>0</v>
      </c>
      <c r="E69" s="1">
        <v>2</v>
      </c>
      <c r="F69" s="1">
        <v>0</v>
      </c>
      <c r="G69" s="1">
        <v>1</v>
      </c>
      <c r="H69" s="1">
        <v>0</v>
      </c>
      <c r="I69" s="1">
        <v>0</v>
      </c>
      <c r="J69" s="1">
        <v>6</v>
      </c>
      <c r="K69" s="1">
        <v>9</v>
      </c>
      <c r="L69" s="1">
        <v>0</v>
      </c>
      <c r="M69" s="1">
        <v>0</v>
      </c>
      <c r="N69" s="1">
        <v>0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257</v>
      </c>
      <c r="B70" s="1">
        <v>3387</v>
      </c>
      <c r="C70" s="1">
        <v>257</v>
      </c>
      <c r="D70" s="1">
        <v>69</v>
      </c>
      <c r="E70" s="1">
        <v>171</v>
      </c>
      <c r="F70" s="1">
        <v>143</v>
      </c>
      <c r="G70" s="1">
        <v>206</v>
      </c>
      <c r="H70" s="1">
        <v>228</v>
      </c>
      <c r="I70" s="1">
        <v>4</v>
      </c>
      <c r="J70" s="1">
        <v>260</v>
      </c>
      <c r="K70" s="1">
        <v>146</v>
      </c>
      <c r="L70" s="1">
        <v>339</v>
      </c>
      <c r="M70" s="1">
        <v>245</v>
      </c>
      <c r="N70" s="1">
        <v>325</v>
      </c>
      <c r="O70" s="1">
        <v>90</v>
      </c>
      <c r="P70" s="1">
        <v>220</v>
      </c>
      <c r="Q70" s="1">
        <v>251</v>
      </c>
      <c r="R70" s="1">
        <v>191</v>
      </c>
      <c r="S70" s="1">
        <v>242</v>
      </c>
    </row>
    <row r="71" spans="1:19" x14ac:dyDescent="0.2">
      <c r="A71" s="1" t="s">
        <v>258</v>
      </c>
      <c r="B71" s="1">
        <v>2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2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42" t="s">
        <v>355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</sheetData>
  <mergeCells count="1">
    <mergeCell ref="A72:S7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93BC-1D33-4D16-8B30-CD6D384AB77D}">
  <dimension ref="A1:S63"/>
  <sheetViews>
    <sheetView tabSelected="1" view="pageBreakPreview" topLeftCell="A37" zoomScale="150" zoomScaleNormal="100" zoomScaleSheetLayoutView="150" workbookViewId="0">
      <selection activeCell="A63" sqref="A63:XFD63"/>
    </sheetView>
  </sheetViews>
  <sheetFormatPr defaultRowHeight="9.6" x14ac:dyDescent="0.2"/>
  <cols>
    <col min="1" max="1" width="15.6640625" style="1" customWidth="1"/>
    <col min="2" max="19" width="3.88671875" style="1" customWidth="1"/>
    <col min="20" max="16384" width="8.88671875" style="1"/>
  </cols>
  <sheetData>
    <row r="1" spans="1:19" x14ac:dyDescent="0.2">
      <c r="A1" s="1" t="s">
        <v>375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350</v>
      </c>
    </row>
    <row r="6" spans="1:19" x14ac:dyDescent="0.2">
      <c r="A6" s="1" t="s">
        <v>328</v>
      </c>
      <c r="B6" s="1">
        <v>4635</v>
      </c>
      <c r="C6" s="1">
        <v>265</v>
      </c>
      <c r="D6" s="1">
        <v>54</v>
      </c>
      <c r="E6" s="1">
        <v>176</v>
      </c>
      <c r="F6" s="1">
        <v>200</v>
      </c>
      <c r="G6" s="1">
        <v>215</v>
      </c>
      <c r="H6" s="1">
        <v>244</v>
      </c>
      <c r="I6" s="1">
        <v>214</v>
      </c>
      <c r="J6" s="1">
        <v>580</v>
      </c>
      <c r="K6" s="1">
        <v>323</v>
      </c>
      <c r="L6" s="1">
        <v>344</v>
      </c>
      <c r="M6" s="1">
        <v>491</v>
      </c>
      <c r="N6" s="1">
        <v>401</v>
      </c>
      <c r="O6" s="1">
        <v>91</v>
      </c>
      <c r="P6" s="1">
        <v>233</v>
      </c>
      <c r="Q6" s="1">
        <v>229</v>
      </c>
      <c r="R6" s="1">
        <v>263</v>
      </c>
      <c r="S6" s="1">
        <v>312</v>
      </c>
    </row>
    <row r="7" spans="1:19" x14ac:dyDescent="0.2">
      <c r="A7" s="1" t="s">
        <v>259</v>
      </c>
      <c r="B7" s="1">
        <v>62</v>
      </c>
      <c r="C7" s="1">
        <v>0</v>
      </c>
      <c r="D7" s="1">
        <v>0</v>
      </c>
      <c r="E7" s="1">
        <v>0</v>
      </c>
      <c r="F7" s="1">
        <v>2</v>
      </c>
      <c r="G7" s="1">
        <v>1</v>
      </c>
      <c r="H7" s="1">
        <v>2</v>
      </c>
      <c r="I7" s="1">
        <v>4</v>
      </c>
      <c r="J7" s="1">
        <v>19</v>
      </c>
      <c r="K7" s="1">
        <v>11</v>
      </c>
      <c r="L7" s="1">
        <v>4</v>
      </c>
      <c r="M7" s="1">
        <v>7</v>
      </c>
      <c r="N7" s="1">
        <v>7</v>
      </c>
      <c r="O7" s="1">
        <v>0</v>
      </c>
      <c r="P7" s="1">
        <v>0</v>
      </c>
      <c r="Q7" s="1">
        <v>1</v>
      </c>
      <c r="R7" s="1">
        <v>3</v>
      </c>
      <c r="S7" s="1">
        <v>1</v>
      </c>
    </row>
    <row r="8" spans="1:19" x14ac:dyDescent="0.2">
      <c r="A8" s="1" t="s">
        <v>260</v>
      </c>
      <c r="B8" s="1">
        <v>4573</v>
      </c>
      <c r="C8" s="1">
        <v>265</v>
      </c>
      <c r="D8" s="1">
        <v>54</v>
      </c>
      <c r="E8" s="1">
        <v>176</v>
      </c>
      <c r="F8" s="1">
        <v>198</v>
      </c>
      <c r="G8" s="1">
        <v>214</v>
      </c>
      <c r="H8" s="1">
        <v>242</v>
      </c>
      <c r="I8" s="1">
        <v>210</v>
      </c>
      <c r="J8" s="1">
        <v>561</v>
      </c>
      <c r="K8" s="1">
        <v>312</v>
      </c>
      <c r="L8" s="1">
        <v>340</v>
      </c>
      <c r="M8" s="1">
        <v>484</v>
      </c>
      <c r="N8" s="1">
        <v>394</v>
      </c>
      <c r="O8" s="1">
        <v>91</v>
      </c>
      <c r="P8" s="1">
        <v>233</v>
      </c>
      <c r="Q8" s="1">
        <v>228</v>
      </c>
      <c r="R8" s="1">
        <v>260</v>
      </c>
      <c r="S8" s="1">
        <v>311</v>
      </c>
    </row>
    <row r="10" spans="1:19" x14ac:dyDescent="0.2">
      <c r="A10" s="1" t="s">
        <v>330</v>
      </c>
      <c r="B10" s="1">
        <v>2390</v>
      </c>
      <c r="C10" s="1">
        <v>132</v>
      </c>
      <c r="D10" s="1">
        <v>27</v>
      </c>
      <c r="E10" s="1">
        <v>80</v>
      </c>
      <c r="F10" s="1">
        <v>98</v>
      </c>
      <c r="G10" s="1">
        <v>115</v>
      </c>
      <c r="H10" s="1">
        <v>115</v>
      </c>
      <c r="I10" s="1">
        <v>101</v>
      </c>
      <c r="J10" s="1">
        <v>304</v>
      </c>
      <c r="K10" s="1">
        <v>166</v>
      </c>
      <c r="L10" s="1">
        <v>188</v>
      </c>
      <c r="M10" s="1">
        <v>262</v>
      </c>
      <c r="N10" s="1">
        <v>229</v>
      </c>
      <c r="O10" s="1">
        <v>53</v>
      </c>
      <c r="P10" s="1">
        <v>131</v>
      </c>
      <c r="Q10" s="1">
        <v>112</v>
      </c>
      <c r="R10" s="1">
        <v>119</v>
      </c>
      <c r="S10" s="1">
        <v>158</v>
      </c>
    </row>
    <row r="11" spans="1:19" x14ac:dyDescent="0.2">
      <c r="A11" s="1" t="s">
        <v>259</v>
      </c>
      <c r="B11" s="1">
        <v>40</v>
      </c>
      <c r="C11" s="1">
        <v>0</v>
      </c>
      <c r="D11" s="1">
        <v>0</v>
      </c>
      <c r="E11" s="1">
        <v>0</v>
      </c>
      <c r="F11" s="1">
        <v>1</v>
      </c>
      <c r="G11" s="1">
        <v>1</v>
      </c>
      <c r="H11" s="1">
        <v>1</v>
      </c>
      <c r="I11" s="1">
        <v>1</v>
      </c>
      <c r="J11" s="1">
        <v>16</v>
      </c>
      <c r="K11" s="1">
        <v>7</v>
      </c>
      <c r="L11" s="1">
        <v>4</v>
      </c>
      <c r="M11" s="1">
        <v>4</v>
      </c>
      <c r="N11" s="1">
        <v>4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</row>
    <row r="12" spans="1:19" x14ac:dyDescent="0.2">
      <c r="A12" s="1" t="s">
        <v>260</v>
      </c>
      <c r="B12" s="1">
        <v>2350</v>
      </c>
      <c r="C12" s="1">
        <v>132</v>
      </c>
      <c r="D12" s="1">
        <v>27</v>
      </c>
      <c r="E12" s="1">
        <v>80</v>
      </c>
      <c r="F12" s="1">
        <v>97</v>
      </c>
      <c r="G12" s="1">
        <v>114</v>
      </c>
      <c r="H12" s="1">
        <v>114</v>
      </c>
      <c r="I12" s="1">
        <v>100</v>
      </c>
      <c r="J12" s="1">
        <v>288</v>
      </c>
      <c r="K12" s="1">
        <v>159</v>
      </c>
      <c r="L12" s="1">
        <v>184</v>
      </c>
      <c r="M12" s="1">
        <v>258</v>
      </c>
      <c r="N12" s="1">
        <v>225</v>
      </c>
      <c r="O12" s="1">
        <v>53</v>
      </c>
      <c r="P12" s="1">
        <v>131</v>
      </c>
      <c r="Q12" s="1">
        <v>112</v>
      </c>
      <c r="R12" s="1">
        <v>118</v>
      </c>
      <c r="S12" s="1">
        <v>158</v>
      </c>
    </row>
    <row r="14" spans="1:19" x14ac:dyDescent="0.2">
      <c r="A14" s="1" t="s">
        <v>339</v>
      </c>
      <c r="B14" s="1">
        <v>2245</v>
      </c>
      <c r="C14" s="1">
        <v>133</v>
      </c>
      <c r="D14" s="1">
        <v>27</v>
      </c>
      <c r="E14" s="1">
        <v>96</v>
      </c>
      <c r="F14" s="1">
        <v>102</v>
      </c>
      <c r="G14" s="1">
        <v>100</v>
      </c>
      <c r="H14" s="1">
        <v>129</v>
      </c>
      <c r="I14" s="1">
        <v>113</v>
      </c>
      <c r="J14" s="1">
        <v>276</v>
      </c>
      <c r="K14" s="1">
        <v>157</v>
      </c>
      <c r="L14" s="1">
        <v>156</v>
      </c>
      <c r="M14" s="1">
        <v>229</v>
      </c>
      <c r="N14" s="1">
        <v>172</v>
      </c>
      <c r="O14" s="1">
        <v>38</v>
      </c>
      <c r="P14" s="1">
        <v>102</v>
      </c>
      <c r="Q14" s="1">
        <v>117</v>
      </c>
      <c r="R14" s="1">
        <v>144</v>
      </c>
      <c r="S14" s="1">
        <v>154</v>
      </c>
    </row>
    <row r="15" spans="1:19" x14ac:dyDescent="0.2">
      <c r="A15" s="1" t="s">
        <v>259</v>
      </c>
      <c r="B15" s="1">
        <v>22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1</v>
      </c>
      <c r="I15" s="1">
        <v>3</v>
      </c>
      <c r="J15" s="1">
        <v>3</v>
      </c>
      <c r="K15" s="1">
        <v>4</v>
      </c>
      <c r="L15" s="1">
        <v>0</v>
      </c>
      <c r="M15" s="1">
        <v>3</v>
      </c>
      <c r="N15" s="1">
        <v>3</v>
      </c>
      <c r="O15" s="1">
        <v>0</v>
      </c>
      <c r="P15" s="1">
        <v>0</v>
      </c>
      <c r="Q15" s="1">
        <v>1</v>
      </c>
      <c r="R15" s="1">
        <v>2</v>
      </c>
      <c r="S15" s="1">
        <v>1</v>
      </c>
    </row>
    <row r="16" spans="1:19" x14ac:dyDescent="0.2">
      <c r="A16" s="1" t="s">
        <v>260</v>
      </c>
      <c r="B16" s="1">
        <v>2223</v>
      </c>
      <c r="C16" s="1">
        <v>133</v>
      </c>
      <c r="D16" s="1">
        <v>27</v>
      </c>
      <c r="E16" s="1">
        <v>96</v>
      </c>
      <c r="F16" s="1">
        <v>101</v>
      </c>
      <c r="G16" s="1">
        <v>100</v>
      </c>
      <c r="H16" s="1">
        <v>128</v>
      </c>
      <c r="I16" s="1">
        <v>110</v>
      </c>
      <c r="J16" s="1">
        <v>273</v>
      </c>
      <c r="K16" s="1">
        <v>153</v>
      </c>
      <c r="L16" s="1">
        <v>156</v>
      </c>
      <c r="M16" s="1">
        <v>226</v>
      </c>
      <c r="N16" s="1">
        <v>169</v>
      </c>
      <c r="O16" s="1">
        <v>38</v>
      </c>
      <c r="P16" s="1">
        <v>102</v>
      </c>
      <c r="Q16" s="1">
        <v>116</v>
      </c>
      <c r="R16" s="1">
        <v>142</v>
      </c>
      <c r="S16" s="1">
        <v>153</v>
      </c>
    </row>
    <row r="18" spans="1:19" x14ac:dyDescent="0.2">
      <c r="A18" s="1" t="s">
        <v>351</v>
      </c>
    </row>
    <row r="20" spans="1:19" x14ac:dyDescent="0.2">
      <c r="A20" s="1" t="s">
        <v>323</v>
      </c>
      <c r="B20" s="1">
        <v>4573</v>
      </c>
      <c r="C20" s="1">
        <v>265</v>
      </c>
      <c r="D20" s="1">
        <v>54</v>
      </c>
      <c r="E20" s="1">
        <v>176</v>
      </c>
      <c r="F20" s="1">
        <v>198</v>
      </c>
      <c r="G20" s="1">
        <v>214</v>
      </c>
      <c r="H20" s="1">
        <v>242</v>
      </c>
      <c r="I20" s="1">
        <v>210</v>
      </c>
      <c r="J20" s="1">
        <v>561</v>
      </c>
      <c r="K20" s="1">
        <v>312</v>
      </c>
      <c r="L20" s="1">
        <v>340</v>
      </c>
      <c r="M20" s="1">
        <v>484</v>
      </c>
      <c r="N20" s="1">
        <v>394</v>
      </c>
      <c r="O20" s="1">
        <v>91</v>
      </c>
      <c r="P20" s="1">
        <v>233</v>
      </c>
      <c r="Q20" s="1">
        <v>228</v>
      </c>
      <c r="R20" s="1">
        <v>260</v>
      </c>
      <c r="S20" s="1">
        <v>311</v>
      </c>
    </row>
    <row r="21" spans="1:19" x14ac:dyDescent="0.2">
      <c r="A21" s="1" t="s">
        <v>261</v>
      </c>
      <c r="B21" s="1">
        <v>93</v>
      </c>
      <c r="C21" s="1">
        <v>8</v>
      </c>
      <c r="D21" s="1">
        <v>0</v>
      </c>
      <c r="E21" s="1">
        <v>0</v>
      </c>
      <c r="F21" s="1">
        <v>0</v>
      </c>
      <c r="G21" s="1">
        <v>0</v>
      </c>
      <c r="H21" s="1">
        <v>6</v>
      </c>
      <c r="I21" s="1">
        <v>11</v>
      </c>
      <c r="J21" s="1">
        <v>9</v>
      </c>
      <c r="K21" s="1">
        <v>4</v>
      </c>
      <c r="L21" s="1">
        <v>7</v>
      </c>
      <c r="M21" s="1">
        <v>21</v>
      </c>
      <c r="N21" s="1">
        <v>9</v>
      </c>
      <c r="O21" s="1">
        <v>2</v>
      </c>
      <c r="P21" s="1">
        <v>1</v>
      </c>
      <c r="Q21" s="1">
        <v>4</v>
      </c>
      <c r="R21" s="1">
        <v>2</v>
      </c>
      <c r="S21" s="1">
        <v>9</v>
      </c>
    </row>
    <row r="22" spans="1:19" x14ac:dyDescent="0.2">
      <c r="A22" s="1" t="s">
        <v>262</v>
      </c>
      <c r="B22" s="1">
        <v>3116</v>
      </c>
      <c r="C22" s="1">
        <v>189</v>
      </c>
      <c r="D22" s="1">
        <v>25</v>
      </c>
      <c r="E22" s="1">
        <v>129</v>
      </c>
      <c r="F22" s="1">
        <v>122</v>
      </c>
      <c r="G22" s="1">
        <v>148</v>
      </c>
      <c r="H22" s="1">
        <v>175</v>
      </c>
      <c r="I22" s="1">
        <v>130</v>
      </c>
      <c r="J22" s="1">
        <v>393</v>
      </c>
      <c r="K22" s="1">
        <v>225</v>
      </c>
      <c r="L22" s="1">
        <v>250</v>
      </c>
      <c r="M22" s="1">
        <v>302</v>
      </c>
      <c r="N22" s="1">
        <v>297</v>
      </c>
      <c r="O22" s="1">
        <v>72</v>
      </c>
      <c r="P22" s="1">
        <v>181</v>
      </c>
      <c r="Q22" s="1">
        <v>150</v>
      </c>
      <c r="R22" s="1">
        <v>116</v>
      </c>
      <c r="S22" s="1">
        <v>212</v>
      </c>
    </row>
    <row r="23" spans="1:19" x14ac:dyDescent="0.2">
      <c r="A23" s="1" t="s">
        <v>263</v>
      </c>
      <c r="B23" s="1">
        <v>504</v>
      </c>
      <c r="C23" s="1">
        <v>40</v>
      </c>
      <c r="D23" s="1">
        <v>13</v>
      </c>
      <c r="E23" s="1">
        <v>23</v>
      </c>
      <c r="F23" s="1">
        <v>38</v>
      </c>
      <c r="G23" s="1">
        <v>17</v>
      </c>
      <c r="H23" s="1">
        <v>32</v>
      </c>
      <c r="I23" s="1">
        <v>34</v>
      </c>
      <c r="J23" s="1">
        <v>35</v>
      </c>
      <c r="K23" s="1">
        <v>35</v>
      </c>
      <c r="L23" s="1">
        <v>36</v>
      </c>
      <c r="M23" s="1">
        <v>28</v>
      </c>
      <c r="N23" s="1">
        <v>28</v>
      </c>
      <c r="O23" s="1">
        <v>6</v>
      </c>
      <c r="P23" s="1">
        <v>31</v>
      </c>
      <c r="Q23" s="1">
        <v>22</v>
      </c>
      <c r="R23" s="1">
        <v>57</v>
      </c>
      <c r="S23" s="1">
        <v>29</v>
      </c>
    </row>
    <row r="24" spans="1:19" x14ac:dyDescent="0.2">
      <c r="A24" s="1" t="s">
        <v>264</v>
      </c>
      <c r="B24" s="1">
        <v>128</v>
      </c>
      <c r="C24" s="1">
        <v>10</v>
      </c>
      <c r="D24" s="1">
        <v>3</v>
      </c>
      <c r="E24" s="1">
        <v>7</v>
      </c>
      <c r="F24" s="1">
        <v>10</v>
      </c>
      <c r="G24" s="1">
        <v>3</v>
      </c>
      <c r="H24" s="1">
        <v>6</v>
      </c>
      <c r="I24" s="1">
        <v>10</v>
      </c>
      <c r="J24" s="1">
        <v>18</v>
      </c>
      <c r="K24" s="1">
        <v>5</v>
      </c>
      <c r="L24" s="1">
        <v>5</v>
      </c>
      <c r="M24" s="1">
        <v>3</v>
      </c>
      <c r="N24" s="1">
        <v>10</v>
      </c>
      <c r="O24" s="1">
        <v>4</v>
      </c>
      <c r="P24" s="1">
        <v>3</v>
      </c>
      <c r="Q24" s="1">
        <v>3</v>
      </c>
      <c r="R24" s="1">
        <v>16</v>
      </c>
      <c r="S24" s="1">
        <v>12</v>
      </c>
    </row>
    <row r="25" spans="1:19" x14ac:dyDescent="0.2">
      <c r="A25" s="1" t="s">
        <v>265</v>
      </c>
      <c r="B25" s="1">
        <v>83</v>
      </c>
      <c r="C25" s="1">
        <v>1</v>
      </c>
      <c r="D25" s="1">
        <v>4</v>
      </c>
      <c r="E25" s="1">
        <v>1</v>
      </c>
      <c r="F25" s="1">
        <v>6</v>
      </c>
      <c r="G25" s="1">
        <v>1</v>
      </c>
      <c r="H25" s="1">
        <v>1</v>
      </c>
      <c r="I25" s="1">
        <v>11</v>
      </c>
      <c r="J25" s="1">
        <v>13</v>
      </c>
      <c r="K25" s="1">
        <v>2</v>
      </c>
      <c r="L25" s="1">
        <v>1</v>
      </c>
      <c r="M25" s="1">
        <v>7</v>
      </c>
      <c r="N25" s="1">
        <v>2</v>
      </c>
      <c r="O25" s="1">
        <v>0</v>
      </c>
      <c r="P25" s="1">
        <v>3</v>
      </c>
      <c r="Q25" s="1">
        <v>10</v>
      </c>
      <c r="R25" s="1">
        <v>4</v>
      </c>
      <c r="S25" s="1">
        <v>16</v>
      </c>
    </row>
    <row r="26" spans="1:19" x14ac:dyDescent="0.2">
      <c r="A26" s="1" t="s">
        <v>266</v>
      </c>
      <c r="B26" s="1">
        <v>12</v>
      </c>
      <c r="C26" s="1">
        <v>1</v>
      </c>
      <c r="D26" s="1">
        <v>0</v>
      </c>
      <c r="E26" s="1">
        <v>0</v>
      </c>
      <c r="F26" s="1">
        <v>0</v>
      </c>
      <c r="G26" s="1">
        <v>1</v>
      </c>
      <c r="H26" s="1">
        <v>1</v>
      </c>
      <c r="I26" s="1">
        <v>2</v>
      </c>
      <c r="J26" s="1">
        <v>2</v>
      </c>
      <c r="K26" s="1">
        <v>1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  <c r="Q26" s="1">
        <v>2</v>
      </c>
      <c r="R26" s="1">
        <v>0</v>
      </c>
      <c r="S26" s="1">
        <v>0</v>
      </c>
    </row>
    <row r="27" spans="1:19" x14ac:dyDescent="0.2">
      <c r="A27" s="1" t="s">
        <v>267</v>
      </c>
      <c r="B27" s="1">
        <v>6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1">
        <v>2</v>
      </c>
      <c r="R27" s="1">
        <v>1</v>
      </c>
      <c r="S27" s="1">
        <v>1</v>
      </c>
    </row>
    <row r="28" spans="1:19" x14ac:dyDescent="0.2">
      <c r="A28" s="1" t="s">
        <v>51</v>
      </c>
      <c r="B28" s="1">
        <v>631</v>
      </c>
      <c r="C28" s="1">
        <v>15</v>
      </c>
      <c r="D28" s="1">
        <v>9</v>
      </c>
      <c r="E28" s="1">
        <v>16</v>
      </c>
      <c r="F28" s="1">
        <v>22</v>
      </c>
      <c r="G28" s="1">
        <v>44</v>
      </c>
      <c r="H28" s="1">
        <v>21</v>
      </c>
      <c r="I28" s="1">
        <v>12</v>
      </c>
      <c r="J28" s="1">
        <v>91</v>
      </c>
      <c r="K28" s="1">
        <v>40</v>
      </c>
      <c r="L28" s="1">
        <v>40</v>
      </c>
      <c r="M28" s="1">
        <v>121</v>
      </c>
      <c r="N28" s="1">
        <v>48</v>
      </c>
      <c r="O28" s="1">
        <v>7</v>
      </c>
      <c r="P28" s="1">
        <v>14</v>
      </c>
      <c r="Q28" s="1">
        <v>35</v>
      </c>
      <c r="R28" s="1">
        <v>64</v>
      </c>
      <c r="S28" s="1">
        <v>32</v>
      </c>
    </row>
    <row r="30" spans="1:19" x14ac:dyDescent="0.2">
      <c r="A30" s="1" t="s">
        <v>330</v>
      </c>
      <c r="B30" s="1">
        <v>2350</v>
      </c>
      <c r="C30" s="1">
        <v>132</v>
      </c>
      <c r="D30" s="1">
        <v>27</v>
      </c>
      <c r="E30" s="1">
        <v>80</v>
      </c>
      <c r="F30" s="1">
        <v>97</v>
      </c>
      <c r="G30" s="1">
        <v>114</v>
      </c>
      <c r="H30" s="1">
        <v>114</v>
      </c>
      <c r="I30" s="1">
        <v>100</v>
      </c>
      <c r="J30" s="1">
        <v>288</v>
      </c>
      <c r="K30" s="1">
        <v>159</v>
      </c>
      <c r="L30" s="1">
        <v>184</v>
      </c>
      <c r="M30" s="1">
        <v>258</v>
      </c>
      <c r="N30" s="1">
        <v>225</v>
      </c>
      <c r="O30" s="1">
        <v>53</v>
      </c>
      <c r="P30" s="1">
        <v>131</v>
      </c>
      <c r="Q30" s="1">
        <v>112</v>
      </c>
      <c r="R30" s="1">
        <v>118</v>
      </c>
      <c r="S30" s="1">
        <v>158</v>
      </c>
    </row>
    <row r="31" spans="1:19" x14ac:dyDescent="0.2">
      <c r="A31" s="1" t="s">
        <v>261</v>
      </c>
      <c r="B31" s="1">
        <v>19</v>
      </c>
      <c r="C31" s="1">
        <v>7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1</v>
      </c>
      <c r="L31" s="1">
        <v>0</v>
      </c>
      <c r="M31" s="1">
        <v>8</v>
      </c>
      <c r="N31" s="1">
        <v>0</v>
      </c>
      <c r="O31" s="1">
        <v>1</v>
      </c>
      <c r="P31" s="1">
        <v>0</v>
      </c>
      <c r="Q31" s="1">
        <v>1</v>
      </c>
      <c r="R31" s="1">
        <v>0</v>
      </c>
      <c r="S31" s="1">
        <v>0</v>
      </c>
    </row>
    <row r="32" spans="1:19" x14ac:dyDescent="0.2">
      <c r="A32" s="1" t="s">
        <v>262</v>
      </c>
      <c r="B32" s="1">
        <v>1699</v>
      </c>
      <c r="C32" s="1">
        <v>95</v>
      </c>
      <c r="D32" s="1">
        <v>15</v>
      </c>
      <c r="E32" s="1">
        <v>62</v>
      </c>
      <c r="F32" s="1">
        <v>65</v>
      </c>
      <c r="G32" s="1">
        <v>82</v>
      </c>
      <c r="H32" s="1">
        <v>89</v>
      </c>
      <c r="I32" s="1">
        <v>68</v>
      </c>
      <c r="J32" s="1">
        <v>203</v>
      </c>
      <c r="K32" s="1">
        <v>120</v>
      </c>
      <c r="L32" s="1">
        <v>148</v>
      </c>
      <c r="M32" s="1">
        <v>181</v>
      </c>
      <c r="N32" s="1">
        <v>174</v>
      </c>
      <c r="O32" s="1">
        <v>43</v>
      </c>
      <c r="P32" s="1">
        <v>99</v>
      </c>
      <c r="Q32" s="1">
        <v>82</v>
      </c>
      <c r="R32" s="1">
        <v>58</v>
      </c>
      <c r="S32" s="1">
        <v>115</v>
      </c>
    </row>
    <row r="33" spans="1:19" x14ac:dyDescent="0.2">
      <c r="A33" s="1" t="s">
        <v>263</v>
      </c>
      <c r="B33" s="1">
        <v>232</v>
      </c>
      <c r="C33" s="1">
        <v>18</v>
      </c>
      <c r="D33" s="1">
        <v>4</v>
      </c>
      <c r="E33" s="1">
        <v>8</v>
      </c>
      <c r="F33" s="1">
        <v>13</v>
      </c>
      <c r="G33" s="1">
        <v>7</v>
      </c>
      <c r="H33" s="1">
        <v>11</v>
      </c>
      <c r="I33" s="1">
        <v>14</v>
      </c>
      <c r="J33" s="1">
        <v>21</v>
      </c>
      <c r="K33" s="1">
        <v>16</v>
      </c>
      <c r="L33" s="1">
        <v>13</v>
      </c>
      <c r="M33" s="1">
        <v>18</v>
      </c>
      <c r="N33" s="1">
        <v>17</v>
      </c>
      <c r="O33" s="1">
        <v>5</v>
      </c>
      <c r="P33" s="1">
        <v>16</v>
      </c>
      <c r="Q33" s="1">
        <v>10</v>
      </c>
      <c r="R33" s="1">
        <v>27</v>
      </c>
      <c r="S33" s="1">
        <v>14</v>
      </c>
    </row>
    <row r="34" spans="1:19" x14ac:dyDescent="0.2">
      <c r="A34" s="1" t="s">
        <v>264</v>
      </c>
      <c r="B34" s="1">
        <v>73</v>
      </c>
      <c r="C34" s="1">
        <v>4</v>
      </c>
      <c r="D34" s="1">
        <v>1</v>
      </c>
      <c r="E34" s="1">
        <v>4</v>
      </c>
      <c r="F34" s="1">
        <v>7</v>
      </c>
      <c r="G34" s="1">
        <v>2</v>
      </c>
      <c r="H34" s="1">
        <v>4</v>
      </c>
      <c r="I34" s="1">
        <v>5</v>
      </c>
      <c r="J34" s="1">
        <v>11</v>
      </c>
      <c r="K34" s="1">
        <v>2</v>
      </c>
      <c r="L34" s="1">
        <v>3</v>
      </c>
      <c r="M34" s="1">
        <v>1</v>
      </c>
      <c r="N34" s="1">
        <v>6</v>
      </c>
      <c r="O34" s="1">
        <v>2</v>
      </c>
      <c r="P34" s="1">
        <v>3</v>
      </c>
      <c r="Q34" s="1">
        <v>2</v>
      </c>
      <c r="R34" s="1">
        <v>9</v>
      </c>
      <c r="S34" s="1">
        <v>7</v>
      </c>
    </row>
    <row r="35" spans="1:19" x14ac:dyDescent="0.2">
      <c r="A35" s="1" t="s">
        <v>265</v>
      </c>
      <c r="B35" s="1">
        <v>50</v>
      </c>
      <c r="C35" s="1">
        <v>1</v>
      </c>
      <c r="D35" s="1">
        <v>3</v>
      </c>
      <c r="E35" s="1">
        <v>1</v>
      </c>
      <c r="F35" s="1">
        <v>3</v>
      </c>
      <c r="G35" s="1">
        <v>1</v>
      </c>
      <c r="H35" s="1">
        <v>1</v>
      </c>
      <c r="I35" s="1">
        <v>7</v>
      </c>
      <c r="J35" s="1">
        <v>10</v>
      </c>
      <c r="K35" s="1">
        <v>2</v>
      </c>
      <c r="L35" s="1">
        <v>1</v>
      </c>
      <c r="M35" s="1">
        <v>5</v>
      </c>
      <c r="N35" s="1">
        <v>0</v>
      </c>
      <c r="O35" s="1">
        <v>0</v>
      </c>
      <c r="P35" s="1">
        <v>3</v>
      </c>
      <c r="Q35" s="1">
        <v>2</v>
      </c>
      <c r="R35" s="1">
        <v>2</v>
      </c>
      <c r="S35" s="1">
        <v>8</v>
      </c>
    </row>
    <row r="36" spans="1:19" x14ac:dyDescent="0.2">
      <c r="A36" s="1" t="s">
        <v>266</v>
      </c>
      <c r="B36" s="1">
        <v>12</v>
      </c>
      <c r="C36" s="1">
        <v>1</v>
      </c>
      <c r="D36" s="1">
        <v>0</v>
      </c>
      <c r="E36" s="1">
        <v>0</v>
      </c>
      <c r="F36" s="1">
        <v>0</v>
      </c>
      <c r="G36" s="1">
        <v>1</v>
      </c>
      <c r="H36" s="1">
        <v>1</v>
      </c>
      <c r="I36" s="1">
        <v>2</v>
      </c>
      <c r="J36" s="1">
        <v>2</v>
      </c>
      <c r="K36" s="1">
        <v>1</v>
      </c>
      <c r="L36" s="1">
        <v>1</v>
      </c>
      <c r="M36" s="1">
        <v>1</v>
      </c>
      <c r="N36" s="1">
        <v>0</v>
      </c>
      <c r="O36" s="1">
        <v>0</v>
      </c>
      <c r="P36" s="1">
        <v>0</v>
      </c>
      <c r="Q36" s="1">
        <v>2</v>
      </c>
      <c r="R36" s="1">
        <v>0</v>
      </c>
      <c r="S36" s="1">
        <v>0</v>
      </c>
    </row>
    <row r="37" spans="1:19" x14ac:dyDescent="0.2">
      <c r="A37" s="1" t="s">
        <v>267</v>
      </c>
      <c r="B37" s="1">
        <v>3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0</v>
      </c>
      <c r="O37" s="1">
        <v>0</v>
      </c>
      <c r="P37" s="1">
        <v>0</v>
      </c>
      <c r="Q37" s="1">
        <v>1</v>
      </c>
      <c r="R37" s="1">
        <v>0</v>
      </c>
      <c r="S37" s="1">
        <v>0</v>
      </c>
    </row>
    <row r="38" spans="1:19" x14ac:dyDescent="0.2">
      <c r="A38" s="1" t="s">
        <v>51</v>
      </c>
      <c r="B38" s="1">
        <v>262</v>
      </c>
      <c r="C38" s="1">
        <v>5</v>
      </c>
      <c r="D38" s="1">
        <v>4</v>
      </c>
      <c r="E38" s="1">
        <v>5</v>
      </c>
      <c r="F38" s="1">
        <v>9</v>
      </c>
      <c r="G38" s="1">
        <v>21</v>
      </c>
      <c r="H38" s="1">
        <v>7</v>
      </c>
      <c r="I38" s="1">
        <v>4</v>
      </c>
      <c r="J38" s="1">
        <v>41</v>
      </c>
      <c r="K38" s="1">
        <v>17</v>
      </c>
      <c r="L38" s="1">
        <v>18</v>
      </c>
      <c r="M38" s="1">
        <v>43</v>
      </c>
      <c r="N38" s="1">
        <v>28</v>
      </c>
      <c r="O38" s="1">
        <v>2</v>
      </c>
      <c r="P38" s="1">
        <v>10</v>
      </c>
      <c r="Q38" s="1">
        <v>12</v>
      </c>
      <c r="R38" s="1">
        <v>22</v>
      </c>
      <c r="S38" s="1">
        <v>14</v>
      </c>
    </row>
    <row r="40" spans="1:19" x14ac:dyDescent="0.2">
      <c r="A40" s="1" t="s">
        <v>339</v>
      </c>
      <c r="B40" s="1">
        <v>2223</v>
      </c>
      <c r="C40" s="1">
        <v>133</v>
      </c>
      <c r="D40" s="1">
        <v>27</v>
      </c>
      <c r="E40" s="1">
        <v>96</v>
      </c>
      <c r="F40" s="1">
        <v>101</v>
      </c>
      <c r="G40" s="1">
        <v>100</v>
      </c>
      <c r="H40" s="1">
        <v>128</v>
      </c>
      <c r="I40" s="1">
        <v>110</v>
      </c>
      <c r="J40" s="1">
        <v>273</v>
      </c>
      <c r="K40" s="1">
        <v>153</v>
      </c>
      <c r="L40" s="1">
        <v>156</v>
      </c>
      <c r="M40" s="1">
        <v>226</v>
      </c>
      <c r="N40" s="1">
        <v>169</v>
      </c>
      <c r="O40" s="1">
        <v>38</v>
      </c>
      <c r="P40" s="1">
        <v>102</v>
      </c>
      <c r="Q40" s="1">
        <v>116</v>
      </c>
      <c r="R40" s="1">
        <v>142</v>
      </c>
      <c r="S40" s="1">
        <v>153</v>
      </c>
    </row>
    <row r="41" spans="1:19" x14ac:dyDescent="0.2">
      <c r="A41" s="1" t="s">
        <v>261</v>
      </c>
      <c r="B41" s="1">
        <v>74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5</v>
      </c>
      <c r="I41" s="1">
        <v>11</v>
      </c>
      <c r="J41" s="1">
        <v>9</v>
      </c>
      <c r="K41" s="1">
        <v>3</v>
      </c>
      <c r="L41" s="1">
        <v>7</v>
      </c>
      <c r="M41" s="1">
        <v>13</v>
      </c>
      <c r="N41" s="1">
        <v>9</v>
      </c>
      <c r="O41" s="1">
        <v>1</v>
      </c>
      <c r="P41" s="1">
        <v>1</v>
      </c>
      <c r="Q41" s="1">
        <v>3</v>
      </c>
      <c r="R41" s="1">
        <v>2</v>
      </c>
      <c r="S41" s="1">
        <v>9</v>
      </c>
    </row>
    <row r="42" spans="1:19" x14ac:dyDescent="0.2">
      <c r="A42" s="1" t="s">
        <v>262</v>
      </c>
      <c r="B42" s="1">
        <v>1417</v>
      </c>
      <c r="C42" s="1">
        <v>94</v>
      </c>
      <c r="D42" s="1">
        <v>10</v>
      </c>
      <c r="E42" s="1">
        <v>67</v>
      </c>
      <c r="F42" s="1">
        <v>57</v>
      </c>
      <c r="G42" s="1">
        <v>66</v>
      </c>
      <c r="H42" s="1">
        <v>86</v>
      </c>
      <c r="I42" s="1">
        <v>62</v>
      </c>
      <c r="J42" s="1">
        <v>190</v>
      </c>
      <c r="K42" s="1">
        <v>105</v>
      </c>
      <c r="L42" s="1">
        <v>102</v>
      </c>
      <c r="M42" s="1">
        <v>121</v>
      </c>
      <c r="N42" s="1">
        <v>123</v>
      </c>
      <c r="O42" s="1">
        <v>29</v>
      </c>
      <c r="P42" s="1">
        <v>82</v>
      </c>
      <c r="Q42" s="1">
        <v>68</v>
      </c>
      <c r="R42" s="1">
        <v>58</v>
      </c>
      <c r="S42" s="1">
        <v>97</v>
      </c>
    </row>
    <row r="43" spans="1:19" x14ac:dyDescent="0.2">
      <c r="A43" s="1" t="s">
        <v>263</v>
      </c>
      <c r="B43" s="1">
        <v>272</v>
      </c>
      <c r="C43" s="1">
        <v>22</v>
      </c>
      <c r="D43" s="1">
        <v>9</v>
      </c>
      <c r="E43" s="1">
        <v>15</v>
      </c>
      <c r="F43" s="1">
        <v>25</v>
      </c>
      <c r="G43" s="1">
        <v>10</v>
      </c>
      <c r="H43" s="1">
        <v>21</v>
      </c>
      <c r="I43" s="1">
        <v>20</v>
      </c>
      <c r="J43" s="1">
        <v>14</v>
      </c>
      <c r="K43" s="1">
        <v>19</v>
      </c>
      <c r="L43" s="1">
        <v>23</v>
      </c>
      <c r="M43" s="1">
        <v>10</v>
      </c>
      <c r="N43" s="1">
        <v>11</v>
      </c>
      <c r="O43" s="1">
        <v>1</v>
      </c>
      <c r="P43" s="1">
        <v>15</v>
      </c>
      <c r="Q43" s="1">
        <v>12</v>
      </c>
      <c r="R43" s="1">
        <v>30</v>
      </c>
      <c r="S43" s="1">
        <v>15</v>
      </c>
    </row>
    <row r="44" spans="1:19" x14ac:dyDescent="0.2">
      <c r="A44" s="1" t="s">
        <v>264</v>
      </c>
      <c r="B44" s="1">
        <v>55</v>
      </c>
      <c r="C44" s="1">
        <v>6</v>
      </c>
      <c r="D44" s="1">
        <v>2</v>
      </c>
      <c r="E44" s="1">
        <v>3</v>
      </c>
      <c r="F44" s="1">
        <v>3</v>
      </c>
      <c r="G44" s="1">
        <v>1</v>
      </c>
      <c r="H44" s="1">
        <v>2</v>
      </c>
      <c r="I44" s="1">
        <v>5</v>
      </c>
      <c r="J44" s="1">
        <v>7</v>
      </c>
      <c r="K44" s="1">
        <v>3</v>
      </c>
      <c r="L44" s="1">
        <v>2</v>
      </c>
      <c r="M44" s="1">
        <v>2</v>
      </c>
      <c r="N44" s="1">
        <v>4</v>
      </c>
      <c r="O44" s="1">
        <v>2</v>
      </c>
      <c r="P44" s="1">
        <v>0</v>
      </c>
      <c r="Q44" s="1">
        <v>1</v>
      </c>
      <c r="R44" s="1">
        <v>7</v>
      </c>
      <c r="S44" s="1">
        <v>5</v>
      </c>
    </row>
    <row r="45" spans="1:19" x14ac:dyDescent="0.2">
      <c r="A45" s="1" t="s">
        <v>265</v>
      </c>
      <c r="B45" s="1">
        <v>33</v>
      </c>
      <c r="C45" s="1">
        <v>0</v>
      </c>
      <c r="D45" s="1">
        <v>1</v>
      </c>
      <c r="E45" s="1">
        <v>0</v>
      </c>
      <c r="F45" s="1">
        <v>3</v>
      </c>
      <c r="G45" s="1">
        <v>0</v>
      </c>
      <c r="H45" s="1">
        <v>0</v>
      </c>
      <c r="I45" s="1">
        <v>4</v>
      </c>
      <c r="J45" s="1">
        <v>3</v>
      </c>
      <c r="K45" s="1">
        <v>0</v>
      </c>
      <c r="L45" s="1">
        <v>0</v>
      </c>
      <c r="M45" s="1">
        <v>2</v>
      </c>
      <c r="N45" s="1">
        <v>2</v>
      </c>
      <c r="O45" s="1">
        <v>0</v>
      </c>
      <c r="P45" s="1">
        <v>0</v>
      </c>
      <c r="Q45" s="1">
        <v>8</v>
      </c>
      <c r="R45" s="1">
        <v>2</v>
      </c>
      <c r="S45" s="1">
        <v>8</v>
      </c>
    </row>
    <row r="46" spans="1:19" x14ac:dyDescent="0.2">
      <c r="A46" s="1" t="s">
        <v>266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267</v>
      </c>
      <c r="B47" s="1">
        <v>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1</v>
      </c>
      <c r="S47" s="1">
        <v>1</v>
      </c>
    </row>
    <row r="48" spans="1:19" x14ac:dyDescent="0.2">
      <c r="A48" s="1" t="s">
        <v>51</v>
      </c>
      <c r="B48" s="1">
        <v>369</v>
      </c>
      <c r="C48" s="1">
        <v>10</v>
      </c>
      <c r="D48" s="1">
        <v>5</v>
      </c>
      <c r="E48" s="1">
        <v>11</v>
      </c>
      <c r="F48" s="1">
        <v>13</v>
      </c>
      <c r="G48" s="1">
        <v>23</v>
      </c>
      <c r="H48" s="1">
        <v>14</v>
      </c>
      <c r="I48" s="1">
        <v>8</v>
      </c>
      <c r="J48" s="1">
        <v>50</v>
      </c>
      <c r="K48" s="1">
        <v>23</v>
      </c>
      <c r="L48" s="1">
        <v>22</v>
      </c>
      <c r="M48" s="1">
        <v>78</v>
      </c>
      <c r="N48" s="1">
        <v>20</v>
      </c>
      <c r="O48" s="1">
        <v>5</v>
      </c>
      <c r="P48" s="1">
        <v>4</v>
      </c>
      <c r="Q48" s="1">
        <v>23</v>
      </c>
      <c r="R48" s="1">
        <v>42</v>
      </c>
      <c r="S48" s="1">
        <v>18</v>
      </c>
    </row>
    <row r="50" spans="1:19" x14ac:dyDescent="0.2">
      <c r="A50" s="1" t="s">
        <v>352</v>
      </c>
    </row>
    <row r="52" spans="1:19" x14ac:dyDescent="0.2">
      <c r="A52" s="1" t="s">
        <v>323</v>
      </c>
      <c r="B52" s="1">
        <v>4635</v>
      </c>
      <c r="C52" s="1">
        <v>265</v>
      </c>
      <c r="D52" s="1">
        <v>54</v>
      </c>
      <c r="E52" s="1">
        <v>176</v>
      </c>
      <c r="F52" s="1">
        <v>200</v>
      </c>
      <c r="G52" s="1">
        <v>215</v>
      </c>
      <c r="H52" s="1">
        <v>244</v>
      </c>
      <c r="I52" s="1">
        <v>214</v>
      </c>
      <c r="J52" s="1">
        <v>580</v>
      </c>
      <c r="K52" s="1">
        <v>323</v>
      </c>
      <c r="L52" s="1">
        <v>344</v>
      </c>
      <c r="M52" s="1">
        <v>491</v>
      </c>
      <c r="N52" s="1">
        <v>401</v>
      </c>
      <c r="O52" s="1">
        <v>91</v>
      </c>
      <c r="P52" s="1">
        <v>233</v>
      </c>
      <c r="Q52" s="1">
        <v>229</v>
      </c>
      <c r="R52" s="1">
        <v>263</v>
      </c>
      <c r="S52" s="1">
        <v>312</v>
      </c>
    </row>
    <row r="53" spans="1:19" x14ac:dyDescent="0.2">
      <c r="A53" s="1" t="s">
        <v>268</v>
      </c>
      <c r="B53" s="1">
        <v>51</v>
      </c>
      <c r="C53" s="1">
        <v>0</v>
      </c>
      <c r="D53" s="1">
        <v>0</v>
      </c>
      <c r="E53" s="1">
        <v>0</v>
      </c>
      <c r="F53" s="1">
        <v>2</v>
      </c>
      <c r="G53" s="1">
        <v>0</v>
      </c>
      <c r="H53" s="1">
        <v>0</v>
      </c>
      <c r="I53" s="1">
        <v>4</v>
      </c>
      <c r="J53" s="1">
        <v>19</v>
      </c>
      <c r="K53" s="1">
        <v>3</v>
      </c>
      <c r="L53" s="1">
        <v>4</v>
      </c>
      <c r="M53" s="1">
        <v>7</v>
      </c>
      <c r="N53" s="1">
        <v>7</v>
      </c>
      <c r="O53" s="1">
        <v>0</v>
      </c>
      <c r="P53" s="1">
        <v>0</v>
      </c>
      <c r="Q53" s="1">
        <v>1</v>
      </c>
      <c r="R53" s="1">
        <v>3</v>
      </c>
      <c r="S53" s="1">
        <v>1</v>
      </c>
    </row>
    <row r="54" spans="1:19" x14ac:dyDescent="0.2">
      <c r="A54" s="1" t="s">
        <v>269</v>
      </c>
      <c r="B54" s="1">
        <v>4584</v>
      </c>
      <c r="C54" s="1">
        <v>265</v>
      </c>
      <c r="D54" s="1">
        <v>54</v>
      </c>
      <c r="E54" s="1">
        <v>176</v>
      </c>
      <c r="F54" s="1">
        <v>198</v>
      </c>
      <c r="G54" s="1">
        <v>215</v>
      </c>
      <c r="H54" s="1">
        <v>244</v>
      </c>
      <c r="I54" s="1">
        <v>210</v>
      </c>
      <c r="J54" s="1">
        <v>561</v>
      </c>
      <c r="K54" s="1">
        <v>320</v>
      </c>
      <c r="L54" s="1">
        <v>340</v>
      </c>
      <c r="M54" s="1">
        <v>484</v>
      </c>
      <c r="N54" s="1">
        <v>394</v>
      </c>
      <c r="O54" s="1">
        <v>91</v>
      </c>
      <c r="P54" s="1">
        <v>233</v>
      </c>
      <c r="Q54" s="1">
        <v>228</v>
      </c>
      <c r="R54" s="1">
        <v>260</v>
      </c>
      <c r="S54" s="1">
        <v>311</v>
      </c>
    </row>
    <row r="56" spans="1:19" x14ac:dyDescent="0.2">
      <c r="A56" s="1" t="s">
        <v>333</v>
      </c>
      <c r="B56" s="1">
        <v>2390</v>
      </c>
      <c r="C56" s="1">
        <v>132</v>
      </c>
      <c r="D56" s="1">
        <v>27</v>
      </c>
      <c r="E56" s="1">
        <v>80</v>
      </c>
      <c r="F56" s="1">
        <v>98</v>
      </c>
      <c r="G56" s="1">
        <v>115</v>
      </c>
      <c r="H56" s="1">
        <v>115</v>
      </c>
      <c r="I56" s="1">
        <v>101</v>
      </c>
      <c r="J56" s="1">
        <v>304</v>
      </c>
      <c r="K56" s="1">
        <v>166</v>
      </c>
      <c r="L56" s="1">
        <v>188</v>
      </c>
      <c r="M56" s="1">
        <v>262</v>
      </c>
      <c r="N56" s="1">
        <v>229</v>
      </c>
      <c r="O56" s="1">
        <v>53</v>
      </c>
      <c r="P56" s="1">
        <v>131</v>
      </c>
      <c r="Q56" s="1">
        <v>112</v>
      </c>
      <c r="R56" s="1">
        <v>119</v>
      </c>
      <c r="S56" s="1">
        <v>158</v>
      </c>
    </row>
    <row r="57" spans="1:19" x14ac:dyDescent="0.2">
      <c r="A57" s="1" t="s">
        <v>268</v>
      </c>
      <c r="B57" s="1">
        <v>33</v>
      </c>
      <c r="C57" s="1">
        <v>0</v>
      </c>
      <c r="D57" s="1">
        <v>0</v>
      </c>
      <c r="E57" s="1">
        <v>0</v>
      </c>
      <c r="F57" s="1">
        <v>1</v>
      </c>
      <c r="G57" s="1">
        <v>0</v>
      </c>
      <c r="H57" s="1">
        <v>0</v>
      </c>
      <c r="I57" s="1">
        <v>1</v>
      </c>
      <c r="J57" s="1">
        <v>16</v>
      </c>
      <c r="K57" s="1">
        <v>2</v>
      </c>
      <c r="L57" s="1">
        <v>4</v>
      </c>
      <c r="M57" s="1">
        <v>4</v>
      </c>
      <c r="N57" s="1">
        <v>4</v>
      </c>
      <c r="O57" s="1">
        <v>0</v>
      </c>
      <c r="P57" s="1">
        <v>0</v>
      </c>
      <c r="Q57" s="1">
        <v>0</v>
      </c>
      <c r="R57" s="1">
        <v>1</v>
      </c>
      <c r="S57" s="1">
        <v>0</v>
      </c>
    </row>
    <row r="58" spans="1:19" x14ac:dyDescent="0.2">
      <c r="A58" s="1" t="s">
        <v>269</v>
      </c>
      <c r="B58" s="1">
        <v>2357</v>
      </c>
      <c r="C58" s="1">
        <v>132</v>
      </c>
      <c r="D58" s="1">
        <v>27</v>
      </c>
      <c r="E58" s="1">
        <v>80</v>
      </c>
      <c r="F58" s="1">
        <v>97</v>
      </c>
      <c r="G58" s="1">
        <v>115</v>
      </c>
      <c r="H58" s="1">
        <v>115</v>
      </c>
      <c r="I58" s="1">
        <v>100</v>
      </c>
      <c r="J58" s="1">
        <v>288</v>
      </c>
      <c r="K58" s="1">
        <v>164</v>
      </c>
      <c r="L58" s="1">
        <v>184</v>
      </c>
      <c r="M58" s="1">
        <v>258</v>
      </c>
      <c r="N58" s="1">
        <v>225</v>
      </c>
      <c r="O58" s="1">
        <v>53</v>
      </c>
      <c r="P58" s="1">
        <v>131</v>
      </c>
      <c r="Q58" s="1">
        <v>112</v>
      </c>
      <c r="R58" s="1">
        <v>118</v>
      </c>
      <c r="S58" s="1">
        <v>158</v>
      </c>
    </row>
    <row r="60" spans="1:19" x14ac:dyDescent="0.2">
      <c r="A60" s="1" t="s">
        <v>339</v>
      </c>
      <c r="B60" s="1">
        <v>2245</v>
      </c>
      <c r="C60" s="1">
        <v>133</v>
      </c>
      <c r="D60" s="1">
        <v>27</v>
      </c>
      <c r="E60" s="1">
        <v>96</v>
      </c>
      <c r="F60" s="1">
        <v>102</v>
      </c>
      <c r="G60" s="1">
        <v>100</v>
      </c>
      <c r="H60" s="1">
        <v>129</v>
      </c>
      <c r="I60" s="1">
        <v>113</v>
      </c>
      <c r="J60" s="1">
        <v>276</v>
      </c>
      <c r="K60" s="1">
        <v>157</v>
      </c>
      <c r="L60" s="1">
        <v>156</v>
      </c>
      <c r="M60" s="1">
        <v>229</v>
      </c>
      <c r="N60" s="1">
        <v>172</v>
      </c>
      <c r="O60" s="1">
        <v>38</v>
      </c>
      <c r="P60" s="1">
        <v>102</v>
      </c>
      <c r="Q60" s="1">
        <v>117</v>
      </c>
      <c r="R60" s="1">
        <v>144</v>
      </c>
      <c r="S60" s="1">
        <v>154</v>
      </c>
    </row>
    <row r="61" spans="1:19" x14ac:dyDescent="0.2">
      <c r="A61" s="1" t="s">
        <v>268</v>
      </c>
      <c r="B61" s="1">
        <v>18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3</v>
      </c>
      <c r="J61" s="1">
        <v>3</v>
      </c>
      <c r="K61" s="1">
        <v>1</v>
      </c>
      <c r="L61" s="1">
        <v>0</v>
      </c>
      <c r="M61" s="1">
        <v>3</v>
      </c>
      <c r="N61" s="1">
        <v>3</v>
      </c>
      <c r="O61" s="1">
        <v>0</v>
      </c>
      <c r="P61" s="1">
        <v>0</v>
      </c>
      <c r="Q61" s="1">
        <v>1</v>
      </c>
      <c r="R61" s="1">
        <v>2</v>
      </c>
      <c r="S61" s="1">
        <v>1</v>
      </c>
    </row>
    <row r="62" spans="1:19" x14ac:dyDescent="0.2">
      <c r="A62" s="1" t="s">
        <v>269</v>
      </c>
      <c r="B62" s="1">
        <v>2227</v>
      </c>
      <c r="C62" s="1">
        <v>133</v>
      </c>
      <c r="D62" s="1">
        <v>27</v>
      </c>
      <c r="E62" s="1">
        <v>96</v>
      </c>
      <c r="F62" s="1">
        <v>101</v>
      </c>
      <c r="G62" s="1">
        <v>100</v>
      </c>
      <c r="H62" s="1">
        <v>129</v>
      </c>
      <c r="I62" s="1">
        <v>110</v>
      </c>
      <c r="J62" s="1">
        <v>273</v>
      </c>
      <c r="K62" s="1">
        <v>156</v>
      </c>
      <c r="L62" s="1">
        <v>156</v>
      </c>
      <c r="M62" s="1">
        <v>226</v>
      </c>
      <c r="N62" s="1">
        <v>169</v>
      </c>
      <c r="O62" s="1">
        <v>38</v>
      </c>
      <c r="P62" s="1">
        <v>102</v>
      </c>
      <c r="Q62" s="1">
        <v>116</v>
      </c>
      <c r="R62" s="1">
        <v>142</v>
      </c>
      <c r="S62" s="1">
        <v>153</v>
      </c>
    </row>
    <row r="63" spans="1:19" x14ac:dyDescent="0.2">
      <c r="A63" s="42" t="s">
        <v>355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</sheetData>
  <mergeCells count="1">
    <mergeCell ref="A63:S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813E-ED70-4F67-8D79-7A5DD658AE05}">
  <dimension ref="A1:T190"/>
  <sheetViews>
    <sheetView view="pageBreakPreview" topLeftCell="A125" zoomScale="150" zoomScaleNormal="100" zoomScaleSheetLayoutView="150" workbookViewId="0">
      <selection activeCell="A139" sqref="A139"/>
    </sheetView>
  </sheetViews>
  <sheetFormatPr defaultRowHeight="9.6" customHeight="1" x14ac:dyDescent="0.2"/>
  <cols>
    <col min="1" max="1" width="8.88671875" style="3"/>
    <col min="2" max="9" width="9.5546875" style="1" customWidth="1"/>
    <col min="10" max="10" width="8.88671875" style="3"/>
    <col min="11" max="20" width="7.44140625" style="3" customWidth="1"/>
    <col min="21" max="16384" width="8.88671875" style="3"/>
  </cols>
  <sheetData>
    <row r="1" spans="1:20" ht="9.6" customHeight="1" x14ac:dyDescent="0.2">
      <c r="A1" s="3" t="s">
        <v>354</v>
      </c>
      <c r="J1" s="3" t="s">
        <v>354</v>
      </c>
    </row>
    <row r="2" spans="1:20" s="1" customFormat="1" ht="9.6" customHeight="1" x14ac:dyDescent="0.2">
      <c r="A2" s="15" t="s">
        <v>276</v>
      </c>
      <c r="B2" s="17" t="s">
        <v>278</v>
      </c>
      <c r="C2" s="17" t="s">
        <v>270</v>
      </c>
      <c r="D2" s="17" t="s">
        <v>271</v>
      </c>
      <c r="E2" s="17" t="s">
        <v>272</v>
      </c>
      <c r="F2" s="17" t="s">
        <v>273</v>
      </c>
      <c r="G2" s="17" t="s">
        <v>274</v>
      </c>
      <c r="H2" s="17" t="s">
        <v>275</v>
      </c>
      <c r="I2" s="17" t="s">
        <v>279</v>
      </c>
      <c r="J2" s="16"/>
      <c r="K2" s="17" t="s">
        <v>280</v>
      </c>
      <c r="L2" s="17" t="s">
        <v>281</v>
      </c>
      <c r="M2" s="17" t="s">
        <v>282</v>
      </c>
      <c r="N2" s="17" t="s">
        <v>283</v>
      </c>
      <c r="O2" s="17" t="s">
        <v>284</v>
      </c>
      <c r="P2" s="17" t="s">
        <v>285</v>
      </c>
      <c r="Q2" s="17" t="s">
        <v>286</v>
      </c>
      <c r="R2" s="17" t="s">
        <v>287</v>
      </c>
      <c r="S2" s="17" t="s">
        <v>288</v>
      </c>
      <c r="T2" s="18" t="s">
        <v>289</v>
      </c>
    </row>
    <row r="3" spans="1:20" ht="9.6" customHeight="1" x14ac:dyDescent="0.2">
      <c r="A3" s="3" t="s">
        <v>277</v>
      </c>
      <c r="B3" s="1">
        <v>5299</v>
      </c>
      <c r="C3" s="1">
        <v>11637</v>
      </c>
      <c r="D3" s="1">
        <v>11239</v>
      </c>
      <c r="E3" s="1">
        <v>6086</v>
      </c>
      <c r="F3" s="1">
        <v>5867</v>
      </c>
      <c r="G3" s="1">
        <v>5551</v>
      </c>
      <c r="H3" s="1">
        <v>5372</v>
      </c>
      <c r="I3" s="1">
        <v>592</v>
      </c>
      <c r="J3" s="3" t="s">
        <v>277</v>
      </c>
      <c r="K3" s="4">
        <f>C3/B3</f>
        <v>2.1960747310813362</v>
      </c>
      <c r="L3" s="4">
        <f>D3/B3</f>
        <v>2.1209662200415171</v>
      </c>
      <c r="M3" s="5">
        <f>D3*100/C3</f>
        <v>96.579874538111198</v>
      </c>
      <c r="N3" s="4">
        <f>E3/B3</f>
        <v>1.1485185884129081</v>
      </c>
      <c r="O3" s="4">
        <f>F3/B3</f>
        <v>1.1071900358558218</v>
      </c>
      <c r="P3" s="5">
        <f>F3*100/E3</f>
        <v>96.401577390732825</v>
      </c>
      <c r="Q3" s="4">
        <f>G3/B3</f>
        <v>1.0475561426684281</v>
      </c>
      <c r="R3" s="4">
        <f>H3/B3</f>
        <v>1.0137761841856954</v>
      </c>
      <c r="S3" s="5">
        <f>H3*100/G3</f>
        <v>96.775355791749234</v>
      </c>
      <c r="T3" s="5">
        <f>I3*1000/B3</f>
        <v>111.71919230043405</v>
      </c>
    </row>
    <row r="4" spans="1:20" ht="9.6" customHeight="1" x14ac:dyDescent="0.2">
      <c r="A4" s="3" t="s">
        <v>62</v>
      </c>
      <c r="B4" s="1">
        <v>1035</v>
      </c>
      <c r="C4" s="1">
        <v>70</v>
      </c>
      <c r="D4" s="1">
        <v>65</v>
      </c>
      <c r="E4" s="1">
        <v>32</v>
      </c>
      <c r="F4" s="1">
        <v>30</v>
      </c>
      <c r="G4" s="1">
        <v>38</v>
      </c>
      <c r="H4" s="1">
        <v>35</v>
      </c>
      <c r="I4" s="1">
        <v>31</v>
      </c>
      <c r="J4" s="3" t="s">
        <v>62</v>
      </c>
      <c r="K4" s="4">
        <f t="shared" ref="K4:K10" si="0">C4/B4</f>
        <v>6.7632850241545889E-2</v>
      </c>
      <c r="L4" s="4">
        <f t="shared" ref="L4:L10" si="1">D4/B4</f>
        <v>6.280193236714976E-2</v>
      </c>
      <c r="M4" s="5">
        <f t="shared" ref="M4:M10" si="2">D4*100/C4</f>
        <v>92.857142857142861</v>
      </c>
      <c r="N4" s="4">
        <f t="shared" ref="N4:N10" si="3">E4/B4</f>
        <v>3.0917874396135265E-2</v>
      </c>
      <c r="O4" s="4">
        <f t="shared" ref="O4:O10" si="4">F4/B4</f>
        <v>2.8985507246376812E-2</v>
      </c>
      <c r="P4" s="5">
        <f t="shared" ref="P4:P10" si="5">F4*100/E4</f>
        <v>93.75</v>
      </c>
      <c r="Q4" s="4">
        <f t="shared" ref="Q4:Q10" si="6">G4/B4</f>
        <v>3.6714975845410627E-2</v>
      </c>
      <c r="R4" s="4">
        <f t="shared" ref="R4:R10" si="7">H4/B4</f>
        <v>3.3816425120772944E-2</v>
      </c>
      <c r="S4" s="5">
        <f t="shared" ref="S4:S10" si="8">H4*100/G4</f>
        <v>92.10526315789474</v>
      </c>
      <c r="T4" s="5">
        <f t="shared" ref="T4:T10" si="9">I4*1000/B4</f>
        <v>29.95169082125604</v>
      </c>
    </row>
    <row r="5" spans="1:20" ht="9.6" customHeight="1" x14ac:dyDescent="0.2">
      <c r="A5" s="3" t="s">
        <v>63</v>
      </c>
      <c r="B5" s="1">
        <v>834</v>
      </c>
      <c r="C5" s="1">
        <v>605</v>
      </c>
      <c r="D5" s="1">
        <v>591</v>
      </c>
      <c r="E5" s="1">
        <v>329</v>
      </c>
      <c r="F5" s="1">
        <v>323</v>
      </c>
      <c r="G5" s="1">
        <v>276</v>
      </c>
      <c r="H5" s="1">
        <v>268</v>
      </c>
      <c r="I5" s="1">
        <v>143</v>
      </c>
      <c r="J5" s="3" t="s">
        <v>63</v>
      </c>
      <c r="K5" s="4">
        <f t="shared" si="0"/>
        <v>0.72541966426858517</v>
      </c>
      <c r="L5" s="4">
        <f t="shared" si="1"/>
        <v>0.70863309352517989</v>
      </c>
      <c r="M5" s="5">
        <f t="shared" si="2"/>
        <v>97.685950413223139</v>
      </c>
      <c r="N5" s="4">
        <f t="shared" si="3"/>
        <v>0.39448441247002397</v>
      </c>
      <c r="O5" s="4">
        <f t="shared" si="4"/>
        <v>0.38729016786570741</v>
      </c>
      <c r="P5" s="5">
        <f t="shared" si="5"/>
        <v>98.176291793313069</v>
      </c>
      <c r="Q5" s="4">
        <f t="shared" si="6"/>
        <v>0.33093525179856115</v>
      </c>
      <c r="R5" s="4">
        <f t="shared" si="7"/>
        <v>0.32134292565947242</v>
      </c>
      <c r="S5" s="5">
        <f t="shared" si="8"/>
        <v>97.101449275362313</v>
      </c>
      <c r="T5" s="5">
        <f t="shared" si="9"/>
        <v>171.46282973621103</v>
      </c>
    </row>
    <row r="6" spans="1:20" ht="9.6" customHeight="1" x14ac:dyDescent="0.2">
      <c r="A6" s="3" t="s">
        <v>64</v>
      </c>
      <c r="B6" s="1">
        <v>893</v>
      </c>
      <c r="C6" s="1">
        <v>1535</v>
      </c>
      <c r="D6" s="1">
        <v>1495</v>
      </c>
      <c r="E6" s="1">
        <v>809</v>
      </c>
      <c r="F6" s="1">
        <v>787</v>
      </c>
      <c r="G6" s="1">
        <v>726</v>
      </c>
      <c r="H6" s="1">
        <v>708</v>
      </c>
      <c r="I6" s="1">
        <v>175</v>
      </c>
      <c r="J6" s="3" t="s">
        <v>64</v>
      </c>
      <c r="K6" s="4">
        <f t="shared" si="0"/>
        <v>1.7189249720044792</v>
      </c>
      <c r="L6" s="4">
        <f t="shared" si="1"/>
        <v>1.6741321388577828</v>
      </c>
      <c r="M6" s="5">
        <f t="shared" si="2"/>
        <v>97.394136807817588</v>
      </c>
      <c r="N6" s="4">
        <f t="shared" si="3"/>
        <v>0.90593505039193734</v>
      </c>
      <c r="O6" s="4">
        <f t="shared" si="4"/>
        <v>0.88129899216125418</v>
      </c>
      <c r="P6" s="5">
        <f t="shared" si="5"/>
        <v>97.28059332509271</v>
      </c>
      <c r="Q6" s="4">
        <f t="shared" si="6"/>
        <v>0.81298992161254202</v>
      </c>
      <c r="R6" s="4">
        <f t="shared" si="7"/>
        <v>0.7928331466965286</v>
      </c>
      <c r="S6" s="5">
        <f t="shared" si="8"/>
        <v>97.52066115702479</v>
      </c>
      <c r="T6" s="5">
        <f t="shared" si="9"/>
        <v>195.96864501679732</v>
      </c>
    </row>
    <row r="7" spans="1:20" ht="9.6" customHeight="1" x14ac:dyDescent="0.2">
      <c r="A7" s="3" t="s">
        <v>65</v>
      </c>
      <c r="B7" s="1">
        <v>748</v>
      </c>
      <c r="C7" s="1">
        <v>2100</v>
      </c>
      <c r="D7" s="1">
        <v>2031</v>
      </c>
      <c r="E7" s="1">
        <v>1136</v>
      </c>
      <c r="F7" s="1">
        <v>1091</v>
      </c>
      <c r="G7" s="1">
        <v>964</v>
      </c>
      <c r="H7" s="1">
        <v>940</v>
      </c>
      <c r="I7" s="1">
        <v>135</v>
      </c>
      <c r="J7" s="3" t="s">
        <v>65</v>
      </c>
      <c r="K7" s="4">
        <f t="shared" si="0"/>
        <v>2.8074866310160429</v>
      </c>
      <c r="L7" s="4">
        <f t="shared" si="1"/>
        <v>2.71524064171123</v>
      </c>
      <c r="M7" s="5">
        <f t="shared" si="2"/>
        <v>96.714285714285708</v>
      </c>
      <c r="N7" s="4">
        <f t="shared" si="3"/>
        <v>1.518716577540107</v>
      </c>
      <c r="O7" s="4">
        <f t="shared" si="4"/>
        <v>1.4585561497326203</v>
      </c>
      <c r="P7" s="5">
        <f t="shared" si="5"/>
        <v>96.038732394366193</v>
      </c>
      <c r="Q7" s="4">
        <f t="shared" si="6"/>
        <v>1.2887700534759359</v>
      </c>
      <c r="R7" s="4">
        <f t="shared" si="7"/>
        <v>1.2566844919786095</v>
      </c>
      <c r="S7" s="5">
        <f t="shared" si="8"/>
        <v>97.510373443983397</v>
      </c>
      <c r="T7" s="5">
        <f t="shared" si="9"/>
        <v>180.48128342245988</v>
      </c>
    </row>
    <row r="8" spans="1:20" ht="9.6" customHeight="1" x14ac:dyDescent="0.2">
      <c r="A8" s="3" t="s">
        <v>66</v>
      </c>
      <c r="B8" s="1">
        <v>761</v>
      </c>
      <c r="C8" s="1">
        <v>2729</v>
      </c>
      <c r="D8" s="1">
        <v>2662</v>
      </c>
      <c r="E8" s="1">
        <v>1391</v>
      </c>
      <c r="F8" s="1">
        <v>1353</v>
      </c>
      <c r="G8" s="1">
        <v>1338</v>
      </c>
      <c r="H8" s="1">
        <v>1309</v>
      </c>
      <c r="I8" s="1">
        <v>77</v>
      </c>
      <c r="J8" s="3" t="s">
        <v>66</v>
      </c>
      <c r="K8" s="4">
        <f t="shared" si="0"/>
        <v>3.5860709592641262</v>
      </c>
      <c r="L8" s="4">
        <f t="shared" si="1"/>
        <v>3.4980289093298294</v>
      </c>
      <c r="M8" s="5">
        <f t="shared" si="2"/>
        <v>97.544888237449612</v>
      </c>
      <c r="N8" s="4">
        <f t="shared" si="3"/>
        <v>1.8278580814717478</v>
      </c>
      <c r="O8" s="4">
        <f t="shared" si="4"/>
        <v>1.7779237844940867</v>
      </c>
      <c r="P8" s="5">
        <f t="shared" si="5"/>
        <v>97.268152408339319</v>
      </c>
      <c r="Q8" s="4">
        <f t="shared" si="6"/>
        <v>1.7582128777923784</v>
      </c>
      <c r="R8" s="4">
        <f t="shared" si="7"/>
        <v>1.7201051248357424</v>
      </c>
      <c r="S8" s="5">
        <f t="shared" si="8"/>
        <v>97.832585949177883</v>
      </c>
      <c r="T8" s="5">
        <f t="shared" si="9"/>
        <v>101.1826544021025</v>
      </c>
    </row>
    <row r="9" spans="1:20" ht="9.6" customHeight="1" x14ac:dyDescent="0.2">
      <c r="A9" s="3" t="s">
        <v>67</v>
      </c>
      <c r="B9" s="1">
        <v>551</v>
      </c>
      <c r="C9" s="1">
        <v>2349</v>
      </c>
      <c r="D9" s="1">
        <v>2251</v>
      </c>
      <c r="E9" s="1">
        <v>1250</v>
      </c>
      <c r="F9" s="1">
        <v>1200</v>
      </c>
      <c r="G9" s="1">
        <v>1099</v>
      </c>
      <c r="H9" s="1">
        <v>1051</v>
      </c>
      <c r="I9" s="1">
        <v>24</v>
      </c>
      <c r="J9" s="3" t="s">
        <v>67</v>
      </c>
      <c r="K9" s="4">
        <f t="shared" si="0"/>
        <v>4.2631578947368425</v>
      </c>
      <c r="L9" s="4">
        <f t="shared" si="1"/>
        <v>4.0852994555353899</v>
      </c>
      <c r="M9" s="5">
        <f t="shared" si="2"/>
        <v>95.828011919965945</v>
      </c>
      <c r="N9" s="4">
        <f t="shared" si="3"/>
        <v>2.2686025408348458</v>
      </c>
      <c r="O9" s="4">
        <f t="shared" si="4"/>
        <v>2.1778584392014517</v>
      </c>
      <c r="P9" s="5">
        <f t="shared" si="5"/>
        <v>96</v>
      </c>
      <c r="Q9" s="4">
        <f t="shared" si="6"/>
        <v>1.9945553539019965</v>
      </c>
      <c r="R9" s="4">
        <f t="shared" si="7"/>
        <v>1.9074410163339384</v>
      </c>
      <c r="S9" s="5">
        <f t="shared" si="8"/>
        <v>95.632393084622379</v>
      </c>
      <c r="T9" s="5">
        <f t="shared" si="9"/>
        <v>43.557168784029038</v>
      </c>
    </row>
    <row r="10" spans="1:20" ht="9.6" customHeight="1" x14ac:dyDescent="0.2">
      <c r="A10" s="3" t="s">
        <v>68</v>
      </c>
      <c r="B10" s="1">
        <v>477</v>
      </c>
      <c r="C10" s="1">
        <v>2249</v>
      </c>
      <c r="D10" s="1">
        <v>2144</v>
      </c>
      <c r="E10" s="1">
        <v>1139</v>
      </c>
      <c r="F10" s="1">
        <v>1083</v>
      </c>
      <c r="G10" s="1">
        <v>1110</v>
      </c>
      <c r="H10" s="1">
        <v>1061</v>
      </c>
      <c r="I10" s="1">
        <v>7</v>
      </c>
      <c r="J10" s="3" t="s">
        <v>68</v>
      </c>
      <c r="K10" s="4">
        <f t="shared" si="0"/>
        <v>4.7148846960167718</v>
      </c>
      <c r="L10" s="4">
        <f t="shared" si="1"/>
        <v>4.4947589098532497</v>
      </c>
      <c r="M10" s="5">
        <f t="shared" si="2"/>
        <v>95.33125833703869</v>
      </c>
      <c r="N10" s="4">
        <f t="shared" si="3"/>
        <v>2.3878406708595388</v>
      </c>
      <c r="O10" s="4">
        <f t="shared" si="4"/>
        <v>2.2704402515723272</v>
      </c>
      <c r="P10" s="5">
        <f t="shared" si="5"/>
        <v>95.083406496927125</v>
      </c>
      <c r="Q10" s="4">
        <f t="shared" si="6"/>
        <v>2.3270440251572326</v>
      </c>
      <c r="R10" s="4">
        <f t="shared" si="7"/>
        <v>2.2243186582809225</v>
      </c>
      <c r="S10" s="5">
        <f t="shared" si="8"/>
        <v>95.585585585585591</v>
      </c>
      <c r="T10" s="5">
        <f t="shared" si="9"/>
        <v>14.675052410901468</v>
      </c>
    </row>
    <row r="11" spans="1:20" ht="9.6" customHeight="1" x14ac:dyDescent="0.2">
      <c r="A11" s="3" t="s">
        <v>70</v>
      </c>
      <c r="J11" s="3" t="s">
        <v>70</v>
      </c>
      <c r="T11" s="5">
        <f>SUM(T4:T10)*5</f>
        <v>3686.3966229687862</v>
      </c>
    </row>
    <row r="12" spans="1:20" ht="9.6" customHeight="1" x14ac:dyDescent="0.2">
      <c r="A12" s="3" t="s">
        <v>276</v>
      </c>
      <c r="J12" s="3" t="s">
        <v>276</v>
      </c>
      <c r="K12" s="2" t="s">
        <v>280</v>
      </c>
      <c r="L12" s="2" t="s">
        <v>281</v>
      </c>
      <c r="M12" s="2" t="s">
        <v>282</v>
      </c>
      <c r="N12" s="2" t="s">
        <v>283</v>
      </c>
      <c r="O12" s="2" t="s">
        <v>284</v>
      </c>
      <c r="P12" s="2" t="s">
        <v>285</v>
      </c>
      <c r="Q12" s="2" t="s">
        <v>286</v>
      </c>
      <c r="R12" s="2" t="s">
        <v>287</v>
      </c>
      <c r="S12" s="2" t="s">
        <v>288</v>
      </c>
      <c r="T12" s="2" t="s">
        <v>289</v>
      </c>
    </row>
    <row r="13" spans="1:20" ht="9.6" customHeight="1" x14ac:dyDescent="0.2">
      <c r="A13" s="3" t="s">
        <v>0</v>
      </c>
      <c r="B13" s="1">
        <v>307</v>
      </c>
      <c r="C13" s="1">
        <v>840</v>
      </c>
      <c r="D13" s="1">
        <v>809</v>
      </c>
      <c r="E13" s="1">
        <v>447</v>
      </c>
      <c r="F13" s="1">
        <v>426</v>
      </c>
      <c r="G13" s="1">
        <v>393</v>
      </c>
      <c r="H13" s="1">
        <v>383</v>
      </c>
      <c r="I13" s="1">
        <v>37</v>
      </c>
      <c r="J13" s="3" t="s">
        <v>0</v>
      </c>
      <c r="K13" s="4">
        <f>C13/B13</f>
        <v>2.7361563517915308</v>
      </c>
      <c r="L13" s="4">
        <f>D13/B13</f>
        <v>2.6351791530944624</v>
      </c>
      <c r="M13" s="5">
        <f>D13*100/C13</f>
        <v>96.30952380952381</v>
      </c>
      <c r="N13" s="4">
        <f>E13/B13</f>
        <v>1.4560260586319218</v>
      </c>
      <c r="O13" s="4">
        <f>F13/B13</f>
        <v>1.3876221498371335</v>
      </c>
      <c r="P13" s="5">
        <f>F13*100/E13</f>
        <v>95.302013422818789</v>
      </c>
      <c r="Q13" s="4">
        <f>G13/B13</f>
        <v>1.280130293159609</v>
      </c>
      <c r="R13" s="4">
        <f>H13/B13</f>
        <v>1.2475570032573291</v>
      </c>
      <c r="S13" s="5">
        <f>H13*100/G13</f>
        <v>97.455470737913487</v>
      </c>
      <c r="T13" s="5">
        <f>I13*1000/B13</f>
        <v>120.52117263843648</v>
      </c>
    </row>
    <row r="14" spans="1:20" ht="9.6" customHeight="1" x14ac:dyDescent="0.2">
      <c r="A14" s="3" t="s">
        <v>62</v>
      </c>
      <c r="B14" s="1">
        <v>71</v>
      </c>
      <c r="C14" s="1">
        <v>4</v>
      </c>
      <c r="D14" s="1">
        <v>4</v>
      </c>
      <c r="E14" s="1">
        <v>1</v>
      </c>
      <c r="F14" s="1">
        <v>1</v>
      </c>
      <c r="G14" s="1">
        <v>3</v>
      </c>
      <c r="H14" s="1">
        <v>3</v>
      </c>
      <c r="I14" s="1">
        <v>3</v>
      </c>
      <c r="J14" s="3" t="s">
        <v>62</v>
      </c>
      <c r="K14" s="4">
        <f t="shared" ref="K14:K20" si="10">C14/B14</f>
        <v>5.6338028169014086E-2</v>
      </c>
      <c r="L14" s="4">
        <f t="shared" ref="L14:L20" si="11">D14/B14</f>
        <v>5.6338028169014086E-2</v>
      </c>
      <c r="M14" s="5">
        <f t="shared" ref="M14:M20" si="12">D14*100/C14</f>
        <v>100</v>
      </c>
      <c r="N14" s="4">
        <f t="shared" ref="N14:N20" si="13">E14/B14</f>
        <v>1.4084507042253521E-2</v>
      </c>
      <c r="O14" s="4">
        <f t="shared" ref="O14:O20" si="14">F14/B14</f>
        <v>1.4084507042253521E-2</v>
      </c>
      <c r="P14" s="5">
        <f t="shared" ref="P14:P20" si="15">F14*100/E14</f>
        <v>100</v>
      </c>
      <c r="Q14" s="4">
        <f t="shared" ref="Q14:Q20" si="16">G14/B14</f>
        <v>4.2253521126760563E-2</v>
      </c>
      <c r="R14" s="4">
        <f t="shared" ref="R14:R20" si="17">H14/B14</f>
        <v>4.2253521126760563E-2</v>
      </c>
      <c r="S14" s="5">
        <f t="shared" ref="S14:S20" si="18">H14*100/G14</f>
        <v>100</v>
      </c>
      <c r="T14" s="5">
        <f t="shared" ref="T14:T20" si="19">I14*1000/B14</f>
        <v>42.25352112676056</v>
      </c>
    </row>
    <row r="15" spans="1:20" ht="9.6" customHeight="1" x14ac:dyDescent="0.2">
      <c r="A15" s="3" t="s">
        <v>63</v>
      </c>
      <c r="B15" s="1">
        <v>35</v>
      </c>
      <c r="C15" s="1">
        <v>39</v>
      </c>
      <c r="D15" s="1">
        <v>37</v>
      </c>
      <c r="E15" s="1">
        <v>25</v>
      </c>
      <c r="F15" s="1">
        <v>25</v>
      </c>
      <c r="G15" s="1">
        <v>14</v>
      </c>
      <c r="H15" s="1">
        <v>12</v>
      </c>
      <c r="I15" s="1">
        <v>13</v>
      </c>
      <c r="J15" s="3" t="s">
        <v>63</v>
      </c>
      <c r="K15" s="4">
        <f t="shared" si="10"/>
        <v>1.1142857142857143</v>
      </c>
      <c r="L15" s="4">
        <f t="shared" si="11"/>
        <v>1.0571428571428572</v>
      </c>
      <c r="M15" s="5">
        <f t="shared" si="12"/>
        <v>94.871794871794876</v>
      </c>
      <c r="N15" s="4">
        <f t="shared" si="13"/>
        <v>0.7142857142857143</v>
      </c>
      <c r="O15" s="4">
        <f t="shared" si="14"/>
        <v>0.7142857142857143</v>
      </c>
      <c r="P15" s="5">
        <f t="shared" si="15"/>
        <v>100</v>
      </c>
      <c r="Q15" s="4">
        <f t="shared" si="16"/>
        <v>0.4</v>
      </c>
      <c r="R15" s="4">
        <f t="shared" si="17"/>
        <v>0.34285714285714286</v>
      </c>
      <c r="S15" s="5">
        <f t="shared" si="18"/>
        <v>85.714285714285708</v>
      </c>
      <c r="T15" s="5">
        <f t="shared" si="19"/>
        <v>371.42857142857144</v>
      </c>
    </row>
    <row r="16" spans="1:20" ht="9.6" customHeight="1" x14ac:dyDescent="0.2">
      <c r="A16" s="3" t="s">
        <v>64</v>
      </c>
      <c r="B16" s="1">
        <v>51</v>
      </c>
      <c r="C16" s="1">
        <v>96</v>
      </c>
      <c r="D16" s="1">
        <v>93</v>
      </c>
      <c r="E16" s="1">
        <v>62</v>
      </c>
      <c r="F16" s="1">
        <v>59</v>
      </c>
      <c r="G16" s="1">
        <v>34</v>
      </c>
      <c r="H16" s="1">
        <v>34</v>
      </c>
      <c r="I16" s="1">
        <v>7</v>
      </c>
      <c r="J16" s="3" t="s">
        <v>64</v>
      </c>
      <c r="K16" s="4">
        <f t="shared" si="10"/>
        <v>1.8823529411764706</v>
      </c>
      <c r="L16" s="4">
        <f t="shared" si="11"/>
        <v>1.8235294117647058</v>
      </c>
      <c r="M16" s="5">
        <f t="shared" si="12"/>
        <v>96.875</v>
      </c>
      <c r="N16" s="4">
        <f t="shared" si="13"/>
        <v>1.2156862745098038</v>
      </c>
      <c r="O16" s="4">
        <f t="shared" si="14"/>
        <v>1.1568627450980393</v>
      </c>
      <c r="P16" s="5">
        <f t="shared" si="15"/>
        <v>95.161290322580641</v>
      </c>
      <c r="Q16" s="4">
        <f t="shared" si="16"/>
        <v>0.66666666666666663</v>
      </c>
      <c r="R16" s="4">
        <f t="shared" si="17"/>
        <v>0.66666666666666663</v>
      </c>
      <c r="S16" s="5">
        <f t="shared" si="18"/>
        <v>100</v>
      </c>
      <c r="T16" s="5">
        <f t="shared" si="19"/>
        <v>137.25490196078431</v>
      </c>
    </row>
    <row r="17" spans="1:20" ht="9.6" customHeight="1" x14ac:dyDescent="0.2">
      <c r="A17" s="3" t="s">
        <v>65</v>
      </c>
      <c r="B17" s="1">
        <v>35</v>
      </c>
      <c r="C17" s="1">
        <v>138</v>
      </c>
      <c r="D17" s="1">
        <v>129</v>
      </c>
      <c r="E17" s="1">
        <v>71</v>
      </c>
      <c r="F17" s="1">
        <v>63</v>
      </c>
      <c r="G17" s="1">
        <v>67</v>
      </c>
      <c r="H17" s="1">
        <v>66</v>
      </c>
      <c r="I17" s="1">
        <v>5</v>
      </c>
      <c r="J17" s="3" t="s">
        <v>65</v>
      </c>
      <c r="K17" s="4">
        <f t="shared" si="10"/>
        <v>3.9428571428571431</v>
      </c>
      <c r="L17" s="4">
        <f t="shared" si="11"/>
        <v>3.6857142857142855</v>
      </c>
      <c r="M17" s="5">
        <f t="shared" si="12"/>
        <v>93.478260869565219</v>
      </c>
      <c r="N17" s="4">
        <f t="shared" si="13"/>
        <v>2.0285714285714285</v>
      </c>
      <c r="O17" s="4">
        <f t="shared" si="14"/>
        <v>1.8</v>
      </c>
      <c r="P17" s="5">
        <f t="shared" si="15"/>
        <v>88.732394366197184</v>
      </c>
      <c r="Q17" s="4">
        <f t="shared" si="16"/>
        <v>1.9142857142857144</v>
      </c>
      <c r="R17" s="4">
        <f t="shared" si="17"/>
        <v>1.8857142857142857</v>
      </c>
      <c r="S17" s="5">
        <f t="shared" si="18"/>
        <v>98.507462686567166</v>
      </c>
      <c r="T17" s="5">
        <f t="shared" si="19"/>
        <v>142.85714285714286</v>
      </c>
    </row>
    <row r="18" spans="1:20" ht="9.6" customHeight="1" x14ac:dyDescent="0.2">
      <c r="A18" s="3" t="s">
        <v>66</v>
      </c>
      <c r="B18" s="1">
        <v>61</v>
      </c>
      <c r="C18" s="1">
        <v>271</v>
      </c>
      <c r="D18" s="1">
        <v>267</v>
      </c>
      <c r="E18" s="1">
        <v>127</v>
      </c>
      <c r="F18" s="1">
        <v>125</v>
      </c>
      <c r="G18" s="1">
        <v>144</v>
      </c>
      <c r="H18" s="1">
        <v>142</v>
      </c>
      <c r="I18" s="1">
        <v>7</v>
      </c>
      <c r="J18" s="3" t="s">
        <v>66</v>
      </c>
      <c r="K18" s="4">
        <f t="shared" si="10"/>
        <v>4.442622950819672</v>
      </c>
      <c r="L18" s="4">
        <f t="shared" si="11"/>
        <v>4.3770491803278686</v>
      </c>
      <c r="M18" s="5">
        <f t="shared" si="12"/>
        <v>98.523985239852394</v>
      </c>
      <c r="N18" s="4">
        <f t="shared" si="13"/>
        <v>2.081967213114754</v>
      </c>
      <c r="O18" s="4">
        <f t="shared" si="14"/>
        <v>2.0491803278688523</v>
      </c>
      <c r="P18" s="5">
        <f t="shared" si="15"/>
        <v>98.425196850393704</v>
      </c>
      <c r="Q18" s="4">
        <f t="shared" si="16"/>
        <v>2.360655737704918</v>
      </c>
      <c r="R18" s="4">
        <f t="shared" si="17"/>
        <v>2.3278688524590163</v>
      </c>
      <c r="S18" s="5">
        <f t="shared" si="18"/>
        <v>98.611111111111114</v>
      </c>
      <c r="T18" s="5">
        <f t="shared" si="19"/>
        <v>114.75409836065573</v>
      </c>
    </row>
    <row r="19" spans="1:20" ht="9.6" customHeight="1" x14ac:dyDescent="0.2">
      <c r="A19" s="3" t="s">
        <v>67</v>
      </c>
      <c r="B19" s="1">
        <v>23</v>
      </c>
      <c r="C19" s="1">
        <v>122</v>
      </c>
      <c r="D19" s="1">
        <v>117</v>
      </c>
      <c r="E19" s="1">
        <v>73</v>
      </c>
      <c r="F19" s="1">
        <v>70</v>
      </c>
      <c r="G19" s="1">
        <v>49</v>
      </c>
      <c r="H19" s="1">
        <v>47</v>
      </c>
      <c r="I19" s="1">
        <v>1</v>
      </c>
      <c r="J19" s="3" t="s">
        <v>67</v>
      </c>
      <c r="K19" s="4">
        <f t="shared" si="10"/>
        <v>5.3043478260869561</v>
      </c>
      <c r="L19" s="4">
        <f t="shared" si="11"/>
        <v>5.0869565217391308</v>
      </c>
      <c r="M19" s="5">
        <f t="shared" si="12"/>
        <v>95.901639344262293</v>
      </c>
      <c r="N19" s="4">
        <f t="shared" si="13"/>
        <v>3.1739130434782608</v>
      </c>
      <c r="O19" s="4">
        <f t="shared" si="14"/>
        <v>3.0434782608695654</v>
      </c>
      <c r="P19" s="5">
        <f t="shared" si="15"/>
        <v>95.890410958904113</v>
      </c>
      <c r="Q19" s="4">
        <f t="shared" si="16"/>
        <v>2.1304347826086958</v>
      </c>
      <c r="R19" s="4">
        <f t="shared" si="17"/>
        <v>2.0434782608695654</v>
      </c>
      <c r="S19" s="5">
        <f t="shared" si="18"/>
        <v>95.91836734693878</v>
      </c>
      <c r="T19" s="5">
        <f t="shared" si="19"/>
        <v>43.478260869565219</v>
      </c>
    </row>
    <row r="20" spans="1:20" ht="9.6" customHeight="1" x14ac:dyDescent="0.2">
      <c r="A20" s="3" t="s">
        <v>68</v>
      </c>
      <c r="B20" s="1">
        <v>31</v>
      </c>
      <c r="C20" s="1">
        <v>170</v>
      </c>
      <c r="D20" s="1">
        <v>162</v>
      </c>
      <c r="E20" s="1">
        <v>88</v>
      </c>
      <c r="F20" s="1">
        <v>83</v>
      </c>
      <c r="G20" s="1">
        <v>82</v>
      </c>
      <c r="H20" s="1">
        <v>79</v>
      </c>
      <c r="I20" s="1">
        <v>1</v>
      </c>
      <c r="J20" s="3" t="s">
        <v>68</v>
      </c>
      <c r="K20" s="4">
        <f t="shared" si="10"/>
        <v>5.4838709677419351</v>
      </c>
      <c r="L20" s="4">
        <f t="shared" si="11"/>
        <v>5.225806451612903</v>
      </c>
      <c r="M20" s="5">
        <f t="shared" si="12"/>
        <v>95.294117647058826</v>
      </c>
      <c r="N20" s="4">
        <f t="shared" si="13"/>
        <v>2.838709677419355</v>
      </c>
      <c r="O20" s="4">
        <f t="shared" si="14"/>
        <v>2.6774193548387095</v>
      </c>
      <c r="P20" s="5">
        <f t="shared" si="15"/>
        <v>94.318181818181813</v>
      </c>
      <c r="Q20" s="4">
        <f t="shared" si="16"/>
        <v>2.6451612903225805</v>
      </c>
      <c r="R20" s="4">
        <f t="shared" si="17"/>
        <v>2.5483870967741935</v>
      </c>
      <c r="S20" s="5">
        <f t="shared" si="18"/>
        <v>96.341463414634148</v>
      </c>
      <c r="T20" s="5">
        <f t="shared" si="19"/>
        <v>32.258064516129032</v>
      </c>
    </row>
    <row r="21" spans="1:20" ht="9.6" customHeight="1" x14ac:dyDescent="0.2">
      <c r="A21" s="3" t="s">
        <v>71</v>
      </c>
      <c r="J21" s="3" t="s">
        <v>71</v>
      </c>
      <c r="T21" s="5">
        <f>SUM(T14:T20)*5</f>
        <v>4421.4228055980457</v>
      </c>
    </row>
    <row r="22" spans="1:20" ht="9.6" customHeight="1" x14ac:dyDescent="0.2">
      <c r="A22" s="3" t="s">
        <v>276</v>
      </c>
      <c r="J22" s="3" t="s">
        <v>276</v>
      </c>
      <c r="K22" s="2" t="s">
        <v>280</v>
      </c>
      <c r="L22" s="2" t="s">
        <v>281</v>
      </c>
      <c r="M22" s="2" t="s">
        <v>282</v>
      </c>
      <c r="N22" s="2" t="s">
        <v>283</v>
      </c>
      <c r="O22" s="2" t="s">
        <v>284</v>
      </c>
      <c r="P22" s="2" t="s">
        <v>285</v>
      </c>
      <c r="Q22" s="2" t="s">
        <v>286</v>
      </c>
      <c r="R22" s="2" t="s">
        <v>287</v>
      </c>
      <c r="S22" s="2" t="s">
        <v>288</v>
      </c>
      <c r="T22" s="2" t="s">
        <v>289</v>
      </c>
    </row>
    <row r="23" spans="1:20" ht="9.6" customHeight="1" x14ac:dyDescent="0.2">
      <c r="A23" s="3" t="s">
        <v>0</v>
      </c>
      <c r="B23" s="1">
        <v>75</v>
      </c>
      <c r="C23" s="1">
        <v>183</v>
      </c>
      <c r="D23" s="1">
        <v>171</v>
      </c>
      <c r="E23" s="1">
        <v>92</v>
      </c>
      <c r="F23" s="1">
        <v>84</v>
      </c>
      <c r="G23" s="1">
        <v>91</v>
      </c>
      <c r="H23" s="1">
        <v>87</v>
      </c>
      <c r="I23" s="1">
        <v>14</v>
      </c>
      <c r="J23" s="3" t="s">
        <v>0</v>
      </c>
      <c r="K23" s="4">
        <f>C23/B23</f>
        <v>2.44</v>
      </c>
      <c r="L23" s="4">
        <f>D23/B23</f>
        <v>2.2799999999999998</v>
      </c>
      <c r="M23" s="5">
        <f>D23*100/C23</f>
        <v>93.442622950819668</v>
      </c>
      <c r="N23" s="4">
        <f>E23/B23</f>
        <v>1.2266666666666666</v>
      </c>
      <c r="O23" s="4">
        <f>F23/B23</f>
        <v>1.1200000000000001</v>
      </c>
      <c r="P23" s="5">
        <f>F23*100/E23</f>
        <v>91.304347826086953</v>
      </c>
      <c r="Q23" s="4">
        <f>G23/B23</f>
        <v>1.2133333333333334</v>
      </c>
      <c r="R23" s="4">
        <f>H23/B23</f>
        <v>1.1599999999999999</v>
      </c>
      <c r="S23" s="5">
        <f>H23*100/G23</f>
        <v>95.604395604395606</v>
      </c>
      <c r="T23" s="5">
        <f>I23*1000/B23</f>
        <v>186.66666666666666</v>
      </c>
    </row>
    <row r="24" spans="1:20" ht="9.6" customHeight="1" x14ac:dyDescent="0.2">
      <c r="A24" s="3" t="s">
        <v>62</v>
      </c>
      <c r="B24" s="1">
        <v>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3" t="s">
        <v>62</v>
      </c>
      <c r="K24" s="4">
        <f t="shared" ref="K24:K30" si="20">C24/B24</f>
        <v>0</v>
      </c>
      <c r="L24" s="4">
        <f t="shared" ref="L24:L30" si="21">D24/B24</f>
        <v>0</v>
      </c>
      <c r="M24" s="5" t="e">
        <f t="shared" ref="M24:M30" si="22">D24*100/C24</f>
        <v>#DIV/0!</v>
      </c>
      <c r="N24" s="4">
        <f t="shared" ref="N24:N30" si="23">E24/B24</f>
        <v>0</v>
      </c>
      <c r="O24" s="4">
        <f t="shared" ref="O24:O30" si="24">F24/B24</f>
        <v>0</v>
      </c>
      <c r="P24" s="5" t="e">
        <f t="shared" ref="P24:P30" si="25">F24*100/E24</f>
        <v>#DIV/0!</v>
      </c>
      <c r="Q24" s="4">
        <f t="shared" ref="Q24:Q30" si="26">G24/B24</f>
        <v>0</v>
      </c>
      <c r="R24" s="4">
        <f t="shared" ref="R24:R30" si="27">H24/B24</f>
        <v>0</v>
      </c>
      <c r="S24" s="5" t="e">
        <f t="shared" ref="S24:S30" si="28">H24*100/G24</f>
        <v>#DIV/0!</v>
      </c>
      <c r="T24" s="5">
        <f t="shared" ref="T24:T30" si="29">I24*1000/B24</f>
        <v>0</v>
      </c>
    </row>
    <row r="25" spans="1:20" ht="9.6" customHeight="1" x14ac:dyDescent="0.2">
      <c r="A25" s="3" t="s">
        <v>63</v>
      </c>
      <c r="B25" s="1">
        <v>17</v>
      </c>
      <c r="C25" s="1">
        <v>19</v>
      </c>
      <c r="D25" s="1">
        <v>19</v>
      </c>
      <c r="E25" s="1">
        <v>7</v>
      </c>
      <c r="F25" s="1">
        <v>7</v>
      </c>
      <c r="G25" s="1">
        <v>12</v>
      </c>
      <c r="H25" s="1">
        <v>12</v>
      </c>
      <c r="I25" s="1">
        <v>6</v>
      </c>
      <c r="J25" s="3" t="s">
        <v>63</v>
      </c>
      <c r="K25" s="4">
        <f t="shared" si="20"/>
        <v>1.1176470588235294</v>
      </c>
      <c r="L25" s="4">
        <f t="shared" si="21"/>
        <v>1.1176470588235294</v>
      </c>
      <c r="M25" s="5">
        <f t="shared" si="22"/>
        <v>100</v>
      </c>
      <c r="N25" s="4">
        <f t="shared" si="23"/>
        <v>0.41176470588235292</v>
      </c>
      <c r="O25" s="4">
        <f t="shared" si="24"/>
        <v>0.41176470588235292</v>
      </c>
      <c r="P25" s="5">
        <f t="shared" si="25"/>
        <v>100</v>
      </c>
      <c r="Q25" s="4">
        <f t="shared" si="26"/>
        <v>0.70588235294117652</v>
      </c>
      <c r="R25" s="4">
        <f t="shared" si="27"/>
        <v>0.70588235294117652</v>
      </c>
      <c r="S25" s="5">
        <f t="shared" si="28"/>
        <v>100</v>
      </c>
      <c r="T25" s="5">
        <f t="shared" si="29"/>
        <v>352.94117647058823</v>
      </c>
    </row>
    <row r="26" spans="1:20" ht="9.6" customHeight="1" x14ac:dyDescent="0.2">
      <c r="A26" s="3" t="s">
        <v>64</v>
      </c>
      <c r="B26" s="1">
        <v>17</v>
      </c>
      <c r="C26" s="1">
        <v>35</v>
      </c>
      <c r="D26" s="1">
        <v>34</v>
      </c>
      <c r="E26" s="1">
        <v>20</v>
      </c>
      <c r="F26" s="1">
        <v>19</v>
      </c>
      <c r="G26" s="1">
        <v>15</v>
      </c>
      <c r="H26" s="1">
        <v>15</v>
      </c>
      <c r="I26" s="1">
        <v>2</v>
      </c>
      <c r="J26" s="3" t="s">
        <v>64</v>
      </c>
      <c r="K26" s="4">
        <f t="shared" si="20"/>
        <v>2.0588235294117645</v>
      </c>
      <c r="L26" s="4">
        <f t="shared" si="21"/>
        <v>2</v>
      </c>
      <c r="M26" s="5">
        <f t="shared" si="22"/>
        <v>97.142857142857139</v>
      </c>
      <c r="N26" s="4">
        <f t="shared" si="23"/>
        <v>1.1764705882352942</v>
      </c>
      <c r="O26" s="4">
        <f t="shared" si="24"/>
        <v>1.1176470588235294</v>
      </c>
      <c r="P26" s="5">
        <f t="shared" si="25"/>
        <v>95</v>
      </c>
      <c r="Q26" s="4">
        <f t="shared" si="26"/>
        <v>0.88235294117647056</v>
      </c>
      <c r="R26" s="4">
        <f t="shared" si="27"/>
        <v>0.88235294117647056</v>
      </c>
      <c r="S26" s="5">
        <f t="shared" si="28"/>
        <v>100</v>
      </c>
      <c r="T26" s="5">
        <f t="shared" si="29"/>
        <v>117.64705882352941</v>
      </c>
    </row>
    <row r="27" spans="1:20" ht="9.6" customHeight="1" x14ac:dyDescent="0.2">
      <c r="A27" s="3" t="s">
        <v>65</v>
      </c>
      <c r="B27" s="1">
        <v>8</v>
      </c>
      <c r="C27" s="1">
        <v>36</v>
      </c>
      <c r="D27" s="1">
        <v>35</v>
      </c>
      <c r="E27" s="1">
        <v>17</v>
      </c>
      <c r="F27" s="1">
        <v>17</v>
      </c>
      <c r="G27" s="1">
        <v>19</v>
      </c>
      <c r="H27" s="1">
        <v>18</v>
      </c>
      <c r="I27" s="1">
        <v>3</v>
      </c>
      <c r="J27" s="3" t="s">
        <v>65</v>
      </c>
      <c r="K27" s="4">
        <f t="shared" si="20"/>
        <v>4.5</v>
      </c>
      <c r="L27" s="4">
        <f t="shared" si="21"/>
        <v>4.375</v>
      </c>
      <c r="M27" s="5">
        <f t="shared" si="22"/>
        <v>97.222222222222229</v>
      </c>
      <c r="N27" s="4">
        <f t="shared" si="23"/>
        <v>2.125</v>
      </c>
      <c r="O27" s="4">
        <f t="shared" si="24"/>
        <v>2.125</v>
      </c>
      <c r="P27" s="5">
        <f t="shared" si="25"/>
        <v>100</v>
      </c>
      <c r="Q27" s="4">
        <f t="shared" si="26"/>
        <v>2.375</v>
      </c>
      <c r="R27" s="4">
        <f t="shared" si="27"/>
        <v>2.25</v>
      </c>
      <c r="S27" s="5">
        <f t="shared" si="28"/>
        <v>94.736842105263165</v>
      </c>
      <c r="T27" s="5">
        <f t="shared" si="29"/>
        <v>375</v>
      </c>
    </row>
    <row r="28" spans="1:20" ht="9.6" customHeight="1" x14ac:dyDescent="0.2">
      <c r="A28" s="3" t="s">
        <v>66</v>
      </c>
      <c r="B28" s="1">
        <v>11</v>
      </c>
      <c r="C28" s="1">
        <v>39</v>
      </c>
      <c r="D28" s="1">
        <v>36</v>
      </c>
      <c r="E28" s="1">
        <v>16</v>
      </c>
      <c r="F28" s="1">
        <v>14</v>
      </c>
      <c r="G28" s="1">
        <v>23</v>
      </c>
      <c r="H28" s="1">
        <v>22</v>
      </c>
      <c r="I28" s="1">
        <v>3</v>
      </c>
      <c r="J28" s="3" t="s">
        <v>66</v>
      </c>
      <c r="K28" s="4">
        <f t="shared" si="20"/>
        <v>3.5454545454545454</v>
      </c>
      <c r="L28" s="4">
        <f t="shared" si="21"/>
        <v>3.2727272727272729</v>
      </c>
      <c r="M28" s="5">
        <f t="shared" si="22"/>
        <v>92.307692307692307</v>
      </c>
      <c r="N28" s="4">
        <f t="shared" si="23"/>
        <v>1.4545454545454546</v>
      </c>
      <c r="O28" s="4">
        <f t="shared" si="24"/>
        <v>1.2727272727272727</v>
      </c>
      <c r="P28" s="5">
        <f t="shared" si="25"/>
        <v>87.5</v>
      </c>
      <c r="Q28" s="4">
        <f t="shared" si="26"/>
        <v>2.0909090909090908</v>
      </c>
      <c r="R28" s="4">
        <f t="shared" si="27"/>
        <v>2</v>
      </c>
      <c r="S28" s="5">
        <f t="shared" si="28"/>
        <v>95.652173913043484</v>
      </c>
      <c r="T28" s="5">
        <f t="shared" si="29"/>
        <v>272.72727272727275</v>
      </c>
    </row>
    <row r="29" spans="1:20" ht="9.6" customHeight="1" x14ac:dyDescent="0.2">
      <c r="A29" s="3" t="s">
        <v>67</v>
      </c>
      <c r="B29" s="1">
        <v>6</v>
      </c>
      <c r="C29" s="1">
        <v>27</v>
      </c>
      <c r="D29" s="1">
        <v>25</v>
      </c>
      <c r="E29" s="1">
        <v>15</v>
      </c>
      <c r="F29" s="1">
        <v>13</v>
      </c>
      <c r="G29" s="1">
        <v>12</v>
      </c>
      <c r="H29" s="1">
        <v>12</v>
      </c>
      <c r="I29" s="1">
        <v>0</v>
      </c>
      <c r="J29" s="3" t="s">
        <v>67</v>
      </c>
      <c r="K29" s="4">
        <f t="shared" si="20"/>
        <v>4.5</v>
      </c>
      <c r="L29" s="4">
        <f t="shared" si="21"/>
        <v>4.166666666666667</v>
      </c>
      <c r="M29" s="5">
        <f t="shared" si="22"/>
        <v>92.592592592592595</v>
      </c>
      <c r="N29" s="4">
        <f t="shared" si="23"/>
        <v>2.5</v>
      </c>
      <c r="O29" s="4">
        <f t="shared" si="24"/>
        <v>2.1666666666666665</v>
      </c>
      <c r="P29" s="5">
        <f t="shared" si="25"/>
        <v>86.666666666666671</v>
      </c>
      <c r="Q29" s="4">
        <f t="shared" si="26"/>
        <v>2</v>
      </c>
      <c r="R29" s="4">
        <f t="shared" si="27"/>
        <v>2</v>
      </c>
      <c r="S29" s="5">
        <f t="shared" si="28"/>
        <v>100</v>
      </c>
      <c r="T29" s="5">
        <f t="shared" si="29"/>
        <v>0</v>
      </c>
    </row>
    <row r="30" spans="1:20" ht="9.6" customHeight="1" x14ac:dyDescent="0.2">
      <c r="A30" s="3" t="s">
        <v>68</v>
      </c>
      <c r="B30" s="1">
        <v>7</v>
      </c>
      <c r="C30" s="1">
        <v>27</v>
      </c>
      <c r="D30" s="1">
        <v>22</v>
      </c>
      <c r="E30" s="1">
        <v>17</v>
      </c>
      <c r="F30" s="1">
        <v>14</v>
      </c>
      <c r="G30" s="1">
        <v>10</v>
      </c>
      <c r="H30" s="1">
        <v>8</v>
      </c>
      <c r="I30" s="1">
        <v>0</v>
      </c>
      <c r="J30" s="3" t="s">
        <v>68</v>
      </c>
      <c r="K30" s="4">
        <f t="shared" si="20"/>
        <v>3.8571428571428572</v>
      </c>
      <c r="L30" s="4">
        <f t="shared" si="21"/>
        <v>3.1428571428571428</v>
      </c>
      <c r="M30" s="5">
        <f t="shared" si="22"/>
        <v>81.481481481481481</v>
      </c>
      <c r="N30" s="4">
        <f t="shared" si="23"/>
        <v>2.4285714285714284</v>
      </c>
      <c r="O30" s="4">
        <f t="shared" si="24"/>
        <v>2</v>
      </c>
      <c r="P30" s="5">
        <f t="shared" si="25"/>
        <v>82.352941176470594</v>
      </c>
      <c r="Q30" s="4">
        <f t="shared" si="26"/>
        <v>1.4285714285714286</v>
      </c>
      <c r="R30" s="4">
        <f t="shared" si="27"/>
        <v>1.1428571428571428</v>
      </c>
      <c r="S30" s="5">
        <f t="shared" si="28"/>
        <v>80</v>
      </c>
      <c r="T30" s="5">
        <f t="shared" si="29"/>
        <v>0</v>
      </c>
    </row>
    <row r="31" spans="1:20" ht="9.6" customHeight="1" x14ac:dyDescent="0.2">
      <c r="A31" s="3" t="s">
        <v>72</v>
      </c>
      <c r="J31" s="3" t="s">
        <v>72</v>
      </c>
      <c r="T31" s="5">
        <f>SUM(T24:T30)*5</f>
        <v>5591.5775401069513</v>
      </c>
    </row>
    <row r="32" spans="1:20" ht="9.6" customHeight="1" x14ac:dyDescent="0.2">
      <c r="A32" s="3" t="s">
        <v>276</v>
      </c>
      <c r="J32" s="3" t="s">
        <v>276</v>
      </c>
      <c r="K32" s="2" t="s">
        <v>280</v>
      </c>
      <c r="L32" s="2" t="s">
        <v>281</v>
      </c>
      <c r="M32" s="2" t="s">
        <v>282</v>
      </c>
      <c r="N32" s="2" t="s">
        <v>283</v>
      </c>
      <c r="O32" s="2" t="s">
        <v>284</v>
      </c>
      <c r="P32" s="2" t="s">
        <v>285</v>
      </c>
      <c r="Q32" s="2" t="s">
        <v>286</v>
      </c>
      <c r="R32" s="2" t="s">
        <v>287</v>
      </c>
      <c r="S32" s="2" t="s">
        <v>288</v>
      </c>
      <c r="T32" s="2" t="s">
        <v>289</v>
      </c>
    </row>
    <row r="33" spans="1:20" ht="9.6" customHeight="1" x14ac:dyDescent="0.2">
      <c r="A33" s="3" t="s">
        <v>0</v>
      </c>
      <c r="B33" s="1">
        <v>205</v>
      </c>
      <c r="C33" s="1">
        <v>501</v>
      </c>
      <c r="D33" s="1">
        <v>484</v>
      </c>
      <c r="E33" s="1">
        <v>264</v>
      </c>
      <c r="F33" s="1">
        <v>253</v>
      </c>
      <c r="G33" s="1">
        <v>237</v>
      </c>
      <c r="H33" s="1">
        <v>231</v>
      </c>
      <c r="I33" s="1">
        <v>28</v>
      </c>
      <c r="J33" s="3" t="s">
        <v>0</v>
      </c>
      <c r="K33" s="4">
        <f>C33/B33</f>
        <v>2.4439024390243902</v>
      </c>
      <c r="L33" s="4">
        <f>D33/B33</f>
        <v>2.3609756097560974</v>
      </c>
      <c r="M33" s="5">
        <f>D33*100/C33</f>
        <v>96.606786427145707</v>
      </c>
      <c r="N33" s="4">
        <f>E33/B33</f>
        <v>1.2878048780487805</v>
      </c>
      <c r="O33" s="4">
        <f>F33/B33</f>
        <v>1.2341463414634146</v>
      </c>
      <c r="P33" s="5">
        <f>F33*100/E33</f>
        <v>95.833333333333329</v>
      </c>
      <c r="Q33" s="4">
        <f>G33/B33</f>
        <v>1.1560975609756097</v>
      </c>
      <c r="R33" s="4">
        <f>H33/B33</f>
        <v>1.1268292682926828</v>
      </c>
      <c r="S33" s="5">
        <f>H33*100/G33</f>
        <v>97.468354430379748</v>
      </c>
      <c r="T33" s="5">
        <f>I33*1000/B33</f>
        <v>136.58536585365854</v>
      </c>
    </row>
    <row r="34" spans="1:20" ht="9.6" customHeight="1" x14ac:dyDescent="0.2">
      <c r="A34" s="3" t="s">
        <v>62</v>
      </c>
      <c r="B34" s="1">
        <v>55</v>
      </c>
      <c r="C34" s="1">
        <v>1</v>
      </c>
      <c r="D34" s="1">
        <v>1</v>
      </c>
      <c r="E34" s="1">
        <v>1</v>
      </c>
      <c r="F34" s="1">
        <v>1</v>
      </c>
      <c r="G34" s="1">
        <v>0</v>
      </c>
      <c r="H34" s="1">
        <v>0</v>
      </c>
      <c r="I34" s="1">
        <v>0</v>
      </c>
      <c r="J34" s="3" t="s">
        <v>62</v>
      </c>
      <c r="K34" s="4">
        <f t="shared" ref="K34:K40" si="30">C34/B34</f>
        <v>1.8181818181818181E-2</v>
      </c>
      <c r="L34" s="4">
        <f t="shared" ref="L34:L40" si="31">D34/B34</f>
        <v>1.8181818181818181E-2</v>
      </c>
      <c r="M34" s="5">
        <f t="shared" ref="M34:M40" si="32">D34*100/C34</f>
        <v>100</v>
      </c>
      <c r="N34" s="4">
        <f t="shared" ref="N34:N40" si="33">E34/B34</f>
        <v>1.8181818181818181E-2</v>
      </c>
      <c r="O34" s="4">
        <f t="shared" ref="O34:O40" si="34">F34/B34</f>
        <v>1.8181818181818181E-2</v>
      </c>
      <c r="P34" s="5">
        <f t="shared" ref="P34:P40" si="35">F34*100/E34</f>
        <v>100</v>
      </c>
      <c r="Q34" s="4">
        <f t="shared" ref="Q34:Q40" si="36">G34/B34</f>
        <v>0</v>
      </c>
      <c r="R34" s="4">
        <f t="shared" ref="R34:R40" si="37">H34/B34</f>
        <v>0</v>
      </c>
      <c r="S34" s="5" t="e">
        <f t="shared" ref="S34:S40" si="38">H34*100/G34</f>
        <v>#DIV/0!</v>
      </c>
      <c r="T34" s="5">
        <f t="shared" ref="T34:T40" si="39">I34*1000/B34</f>
        <v>0</v>
      </c>
    </row>
    <row r="35" spans="1:20" ht="9.6" customHeight="1" x14ac:dyDescent="0.2">
      <c r="A35" s="3" t="s">
        <v>63</v>
      </c>
      <c r="B35" s="1">
        <v>31</v>
      </c>
      <c r="C35" s="1">
        <v>23</v>
      </c>
      <c r="D35" s="1">
        <v>23</v>
      </c>
      <c r="E35" s="1">
        <v>14</v>
      </c>
      <c r="F35" s="1">
        <v>14</v>
      </c>
      <c r="G35" s="1">
        <v>9</v>
      </c>
      <c r="H35" s="1">
        <v>9</v>
      </c>
      <c r="I35" s="1">
        <v>10</v>
      </c>
      <c r="J35" s="3" t="s">
        <v>63</v>
      </c>
      <c r="K35" s="4">
        <f t="shared" si="30"/>
        <v>0.74193548387096775</v>
      </c>
      <c r="L35" s="4">
        <f t="shared" si="31"/>
        <v>0.74193548387096775</v>
      </c>
      <c r="M35" s="5">
        <f t="shared" si="32"/>
        <v>100</v>
      </c>
      <c r="N35" s="4">
        <f t="shared" si="33"/>
        <v>0.45161290322580644</v>
      </c>
      <c r="O35" s="4">
        <f t="shared" si="34"/>
        <v>0.45161290322580644</v>
      </c>
      <c r="P35" s="5">
        <f t="shared" si="35"/>
        <v>100</v>
      </c>
      <c r="Q35" s="4">
        <f t="shared" si="36"/>
        <v>0.29032258064516131</v>
      </c>
      <c r="R35" s="4">
        <f t="shared" si="37"/>
        <v>0.29032258064516131</v>
      </c>
      <c r="S35" s="5">
        <f t="shared" si="38"/>
        <v>100</v>
      </c>
      <c r="T35" s="5">
        <f t="shared" si="39"/>
        <v>322.58064516129031</v>
      </c>
    </row>
    <row r="36" spans="1:20" ht="9.6" customHeight="1" x14ac:dyDescent="0.2">
      <c r="A36" s="3" t="s">
        <v>64</v>
      </c>
      <c r="B36" s="1">
        <v>29</v>
      </c>
      <c r="C36" s="1">
        <v>75</v>
      </c>
      <c r="D36" s="1">
        <v>74</v>
      </c>
      <c r="E36" s="1">
        <v>47</v>
      </c>
      <c r="F36" s="1">
        <v>46</v>
      </c>
      <c r="G36" s="1">
        <v>28</v>
      </c>
      <c r="H36" s="1">
        <v>28</v>
      </c>
      <c r="I36" s="1">
        <v>9</v>
      </c>
      <c r="J36" s="3" t="s">
        <v>64</v>
      </c>
      <c r="K36" s="4">
        <f t="shared" si="30"/>
        <v>2.5862068965517242</v>
      </c>
      <c r="L36" s="4">
        <f t="shared" si="31"/>
        <v>2.5517241379310347</v>
      </c>
      <c r="M36" s="5">
        <f t="shared" si="32"/>
        <v>98.666666666666671</v>
      </c>
      <c r="N36" s="4">
        <f t="shared" si="33"/>
        <v>1.6206896551724137</v>
      </c>
      <c r="O36" s="4">
        <f t="shared" si="34"/>
        <v>1.5862068965517242</v>
      </c>
      <c r="P36" s="5">
        <f t="shared" si="35"/>
        <v>97.872340425531917</v>
      </c>
      <c r="Q36" s="4">
        <f t="shared" si="36"/>
        <v>0.96551724137931039</v>
      </c>
      <c r="R36" s="4">
        <f t="shared" si="37"/>
        <v>0.96551724137931039</v>
      </c>
      <c r="S36" s="5">
        <f t="shared" si="38"/>
        <v>100</v>
      </c>
      <c r="T36" s="5">
        <f t="shared" si="39"/>
        <v>310.34482758620692</v>
      </c>
    </row>
    <row r="37" spans="1:20" ht="9.6" customHeight="1" x14ac:dyDescent="0.2">
      <c r="A37" s="3" t="s">
        <v>65</v>
      </c>
      <c r="B37" s="1">
        <v>30</v>
      </c>
      <c r="C37" s="1">
        <v>93</v>
      </c>
      <c r="D37" s="1">
        <v>92</v>
      </c>
      <c r="E37" s="1">
        <v>51</v>
      </c>
      <c r="F37" s="1">
        <v>50</v>
      </c>
      <c r="G37" s="1">
        <v>42</v>
      </c>
      <c r="H37" s="1">
        <v>42</v>
      </c>
      <c r="I37" s="1">
        <v>6</v>
      </c>
      <c r="J37" s="3" t="s">
        <v>65</v>
      </c>
      <c r="K37" s="4">
        <f t="shared" si="30"/>
        <v>3.1</v>
      </c>
      <c r="L37" s="4">
        <f t="shared" si="31"/>
        <v>3.0666666666666669</v>
      </c>
      <c r="M37" s="5">
        <f t="shared" si="32"/>
        <v>98.924731182795696</v>
      </c>
      <c r="N37" s="4">
        <f t="shared" si="33"/>
        <v>1.7</v>
      </c>
      <c r="O37" s="4">
        <f t="shared" si="34"/>
        <v>1.6666666666666667</v>
      </c>
      <c r="P37" s="5">
        <f t="shared" si="35"/>
        <v>98.039215686274517</v>
      </c>
      <c r="Q37" s="4">
        <f t="shared" si="36"/>
        <v>1.4</v>
      </c>
      <c r="R37" s="4">
        <f t="shared" si="37"/>
        <v>1.4</v>
      </c>
      <c r="S37" s="5">
        <f t="shared" si="38"/>
        <v>100</v>
      </c>
      <c r="T37" s="5">
        <f t="shared" si="39"/>
        <v>200</v>
      </c>
    </row>
    <row r="38" spans="1:20" ht="9.6" customHeight="1" x14ac:dyDescent="0.2">
      <c r="A38" s="3" t="s">
        <v>66</v>
      </c>
      <c r="B38" s="1">
        <v>25</v>
      </c>
      <c r="C38" s="1">
        <v>111</v>
      </c>
      <c r="D38" s="1">
        <v>105</v>
      </c>
      <c r="E38" s="1">
        <v>54</v>
      </c>
      <c r="F38" s="1">
        <v>51</v>
      </c>
      <c r="G38" s="1">
        <v>57</v>
      </c>
      <c r="H38" s="1">
        <v>54</v>
      </c>
      <c r="I38" s="1">
        <v>2</v>
      </c>
      <c r="J38" s="3" t="s">
        <v>66</v>
      </c>
      <c r="K38" s="4">
        <f t="shared" si="30"/>
        <v>4.4400000000000004</v>
      </c>
      <c r="L38" s="4">
        <f t="shared" si="31"/>
        <v>4.2</v>
      </c>
      <c r="M38" s="5">
        <f t="shared" si="32"/>
        <v>94.594594594594597</v>
      </c>
      <c r="N38" s="4">
        <f t="shared" si="33"/>
        <v>2.16</v>
      </c>
      <c r="O38" s="4">
        <f t="shared" si="34"/>
        <v>2.04</v>
      </c>
      <c r="P38" s="5">
        <f t="shared" si="35"/>
        <v>94.444444444444443</v>
      </c>
      <c r="Q38" s="4">
        <f t="shared" si="36"/>
        <v>2.2799999999999998</v>
      </c>
      <c r="R38" s="4">
        <f t="shared" si="37"/>
        <v>2.16</v>
      </c>
      <c r="S38" s="5">
        <f t="shared" si="38"/>
        <v>94.736842105263165</v>
      </c>
      <c r="T38" s="5">
        <f t="shared" si="39"/>
        <v>80</v>
      </c>
    </row>
    <row r="39" spans="1:20" ht="9.6" customHeight="1" x14ac:dyDescent="0.2">
      <c r="A39" s="3" t="s">
        <v>67</v>
      </c>
      <c r="B39" s="1">
        <v>15</v>
      </c>
      <c r="C39" s="1">
        <v>82</v>
      </c>
      <c r="D39" s="1">
        <v>78</v>
      </c>
      <c r="E39" s="1">
        <v>44</v>
      </c>
      <c r="F39" s="1">
        <v>41</v>
      </c>
      <c r="G39" s="1">
        <v>38</v>
      </c>
      <c r="H39" s="1">
        <v>37</v>
      </c>
      <c r="I39" s="1">
        <v>1</v>
      </c>
      <c r="J39" s="3" t="s">
        <v>67</v>
      </c>
      <c r="K39" s="4">
        <f t="shared" si="30"/>
        <v>5.4666666666666668</v>
      </c>
      <c r="L39" s="4">
        <f t="shared" si="31"/>
        <v>5.2</v>
      </c>
      <c r="M39" s="5">
        <f t="shared" si="32"/>
        <v>95.121951219512198</v>
      </c>
      <c r="N39" s="4">
        <f t="shared" si="33"/>
        <v>2.9333333333333331</v>
      </c>
      <c r="O39" s="4">
        <f t="shared" si="34"/>
        <v>2.7333333333333334</v>
      </c>
      <c r="P39" s="5">
        <f t="shared" si="35"/>
        <v>93.181818181818187</v>
      </c>
      <c r="Q39" s="4">
        <f t="shared" si="36"/>
        <v>2.5333333333333332</v>
      </c>
      <c r="R39" s="4">
        <f t="shared" si="37"/>
        <v>2.4666666666666668</v>
      </c>
      <c r="S39" s="5">
        <f t="shared" si="38"/>
        <v>97.368421052631575</v>
      </c>
      <c r="T39" s="5">
        <f t="shared" si="39"/>
        <v>66.666666666666671</v>
      </c>
    </row>
    <row r="40" spans="1:20" ht="9.6" customHeight="1" x14ac:dyDescent="0.2">
      <c r="A40" s="3" t="s">
        <v>68</v>
      </c>
      <c r="B40" s="1">
        <v>20</v>
      </c>
      <c r="C40" s="1">
        <v>116</v>
      </c>
      <c r="D40" s="1">
        <v>111</v>
      </c>
      <c r="E40" s="1">
        <v>53</v>
      </c>
      <c r="F40" s="1">
        <v>50</v>
      </c>
      <c r="G40" s="1">
        <v>63</v>
      </c>
      <c r="H40" s="1">
        <v>61</v>
      </c>
      <c r="I40" s="1">
        <v>0</v>
      </c>
      <c r="J40" s="3" t="s">
        <v>68</v>
      </c>
      <c r="K40" s="4">
        <f t="shared" si="30"/>
        <v>5.8</v>
      </c>
      <c r="L40" s="4">
        <f t="shared" si="31"/>
        <v>5.55</v>
      </c>
      <c r="M40" s="5">
        <f t="shared" si="32"/>
        <v>95.689655172413794</v>
      </c>
      <c r="N40" s="4">
        <f t="shared" si="33"/>
        <v>2.65</v>
      </c>
      <c r="O40" s="4">
        <f t="shared" si="34"/>
        <v>2.5</v>
      </c>
      <c r="P40" s="5">
        <f t="shared" si="35"/>
        <v>94.339622641509436</v>
      </c>
      <c r="Q40" s="4">
        <f t="shared" si="36"/>
        <v>3.15</v>
      </c>
      <c r="R40" s="4">
        <f t="shared" si="37"/>
        <v>3.05</v>
      </c>
      <c r="S40" s="5">
        <f t="shared" si="38"/>
        <v>96.825396825396822</v>
      </c>
      <c r="T40" s="5">
        <f t="shared" si="39"/>
        <v>0</v>
      </c>
    </row>
    <row r="41" spans="1:20" ht="9.6" customHeight="1" x14ac:dyDescent="0.2">
      <c r="A41" s="3" t="s">
        <v>73</v>
      </c>
      <c r="J41" s="3" t="s">
        <v>73</v>
      </c>
      <c r="T41" s="5">
        <f>SUM(T34:T40)*5</f>
        <v>4897.9606970708192</v>
      </c>
    </row>
    <row r="42" spans="1:20" ht="9.6" customHeight="1" x14ac:dyDescent="0.2">
      <c r="A42" s="3" t="s">
        <v>276</v>
      </c>
      <c r="J42" s="3" t="s">
        <v>276</v>
      </c>
      <c r="K42" s="2" t="s">
        <v>280</v>
      </c>
      <c r="L42" s="2" t="s">
        <v>281</v>
      </c>
      <c r="M42" s="2" t="s">
        <v>282</v>
      </c>
      <c r="N42" s="2" t="s">
        <v>283</v>
      </c>
      <c r="O42" s="2" t="s">
        <v>284</v>
      </c>
      <c r="P42" s="2" t="s">
        <v>285</v>
      </c>
      <c r="Q42" s="2" t="s">
        <v>286</v>
      </c>
      <c r="R42" s="2" t="s">
        <v>287</v>
      </c>
      <c r="S42" s="2" t="s">
        <v>288</v>
      </c>
      <c r="T42" s="2" t="s">
        <v>289</v>
      </c>
    </row>
    <row r="43" spans="1:20" ht="9.6" customHeight="1" x14ac:dyDescent="0.2">
      <c r="A43" s="3" t="s">
        <v>0</v>
      </c>
      <c r="B43" s="1">
        <v>183</v>
      </c>
      <c r="C43" s="1">
        <v>396</v>
      </c>
      <c r="D43" s="1">
        <v>382</v>
      </c>
      <c r="E43" s="1">
        <v>201</v>
      </c>
      <c r="F43" s="1">
        <v>195</v>
      </c>
      <c r="G43" s="1">
        <v>195</v>
      </c>
      <c r="H43" s="1">
        <v>187</v>
      </c>
      <c r="I43" s="1">
        <v>30</v>
      </c>
      <c r="J43" s="3" t="s">
        <v>0</v>
      </c>
      <c r="K43" s="4">
        <f>C43/B43</f>
        <v>2.1639344262295084</v>
      </c>
      <c r="L43" s="4">
        <f>D43/B43</f>
        <v>2.0874316939890711</v>
      </c>
      <c r="M43" s="5">
        <f>D43*100/C43</f>
        <v>96.464646464646464</v>
      </c>
      <c r="N43" s="4">
        <f>E43/B43</f>
        <v>1.098360655737705</v>
      </c>
      <c r="O43" s="4">
        <f>F43/B43</f>
        <v>1.0655737704918034</v>
      </c>
      <c r="P43" s="5">
        <f>F43*100/E43</f>
        <v>97.014925373134332</v>
      </c>
      <c r="Q43" s="4">
        <f>G43/B43</f>
        <v>1.0655737704918034</v>
      </c>
      <c r="R43" s="4">
        <f>H43/B43</f>
        <v>1.0218579234972678</v>
      </c>
      <c r="S43" s="5">
        <f>H43*100/G43</f>
        <v>95.897435897435898</v>
      </c>
      <c r="T43" s="5">
        <f>I43*1000/B43</f>
        <v>163.9344262295082</v>
      </c>
    </row>
    <row r="44" spans="1:20" ht="9.6" customHeight="1" x14ac:dyDescent="0.2">
      <c r="A44" s="3" t="s">
        <v>62</v>
      </c>
      <c r="B44" s="1">
        <v>39</v>
      </c>
      <c r="C44" s="1">
        <v>2</v>
      </c>
      <c r="D44" s="1">
        <v>2</v>
      </c>
      <c r="E44" s="1">
        <v>0</v>
      </c>
      <c r="F44" s="1">
        <v>0</v>
      </c>
      <c r="G44" s="1">
        <v>2</v>
      </c>
      <c r="H44" s="1">
        <v>2</v>
      </c>
      <c r="I44" s="1">
        <v>1</v>
      </c>
      <c r="J44" s="3" t="s">
        <v>62</v>
      </c>
      <c r="K44" s="4">
        <f t="shared" ref="K44:K50" si="40">C44/B44</f>
        <v>5.128205128205128E-2</v>
      </c>
      <c r="L44" s="4">
        <f t="shared" ref="L44:L50" si="41">D44/B44</f>
        <v>5.128205128205128E-2</v>
      </c>
      <c r="M44" s="5">
        <f t="shared" ref="M44:M50" si="42">D44*100/C44</f>
        <v>100</v>
      </c>
      <c r="N44" s="4">
        <f t="shared" ref="N44:N50" si="43">E44/B44</f>
        <v>0</v>
      </c>
      <c r="O44" s="4">
        <f t="shared" ref="O44:O50" si="44">F44/B44</f>
        <v>0</v>
      </c>
      <c r="P44" s="5" t="e">
        <f t="shared" ref="P44:P50" si="45">F44*100/E44</f>
        <v>#DIV/0!</v>
      </c>
      <c r="Q44" s="4">
        <f t="shared" ref="Q44:Q50" si="46">G44/B44</f>
        <v>5.128205128205128E-2</v>
      </c>
      <c r="R44" s="4">
        <f t="shared" ref="R44:R50" si="47">H44/B44</f>
        <v>5.128205128205128E-2</v>
      </c>
      <c r="S44" s="5">
        <f t="shared" ref="S44:S50" si="48">H44*100/G44</f>
        <v>100</v>
      </c>
      <c r="T44" s="5">
        <f t="shared" ref="T44:T50" si="49">I44*1000/B44</f>
        <v>25.641025641025642</v>
      </c>
    </row>
    <row r="45" spans="1:20" ht="9.6" customHeight="1" x14ac:dyDescent="0.2">
      <c r="A45" s="3" t="s">
        <v>63</v>
      </c>
      <c r="B45" s="1">
        <v>33</v>
      </c>
      <c r="C45" s="1">
        <v>21</v>
      </c>
      <c r="D45" s="1">
        <v>21</v>
      </c>
      <c r="E45" s="1">
        <v>13</v>
      </c>
      <c r="F45" s="1">
        <v>13</v>
      </c>
      <c r="G45" s="1">
        <v>8</v>
      </c>
      <c r="H45" s="1">
        <v>8</v>
      </c>
      <c r="I45" s="1">
        <v>5</v>
      </c>
      <c r="J45" s="3" t="s">
        <v>63</v>
      </c>
      <c r="K45" s="4">
        <f t="shared" si="40"/>
        <v>0.63636363636363635</v>
      </c>
      <c r="L45" s="4">
        <f t="shared" si="41"/>
        <v>0.63636363636363635</v>
      </c>
      <c r="M45" s="5">
        <f t="shared" si="42"/>
        <v>100</v>
      </c>
      <c r="N45" s="4">
        <f t="shared" si="43"/>
        <v>0.39393939393939392</v>
      </c>
      <c r="O45" s="4">
        <f t="shared" si="44"/>
        <v>0.39393939393939392</v>
      </c>
      <c r="P45" s="5">
        <f t="shared" si="45"/>
        <v>100</v>
      </c>
      <c r="Q45" s="4">
        <f t="shared" si="46"/>
        <v>0.24242424242424243</v>
      </c>
      <c r="R45" s="4">
        <f t="shared" si="47"/>
        <v>0.24242424242424243</v>
      </c>
      <c r="S45" s="5">
        <f t="shared" si="48"/>
        <v>100</v>
      </c>
      <c r="T45" s="5">
        <f t="shared" si="49"/>
        <v>151.5151515151515</v>
      </c>
    </row>
    <row r="46" spans="1:20" ht="9.6" customHeight="1" x14ac:dyDescent="0.2">
      <c r="A46" s="3" t="s">
        <v>64</v>
      </c>
      <c r="B46" s="1">
        <v>31</v>
      </c>
      <c r="C46" s="1">
        <v>59</v>
      </c>
      <c r="D46" s="1">
        <v>58</v>
      </c>
      <c r="E46" s="1">
        <v>29</v>
      </c>
      <c r="F46" s="1">
        <v>28</v>
      </c>
      <c r="G46" s="1">
        <v>30</v>
      </c>
      <c r="H46" s="1">
        <v>30</v>
      </c>
      <c r="I46" s="1">
        <v>11</v>
      </c>
      <c r="J46" s="3" t="s">
        <v>64</v>
      </c>
      <c r="K46" s="4">
        <f t="shared" si="40"/>
        <v>1.903225806451613</v>
      </c>
      <c r="L46" s="4">
        <f t="shared" si="41"/>
        <v>1.8709677419354838</v>
      </c>
      <c r="M46" s="5">
        <f t="shared" si="42"/>
        <v>98.305084745762713</v>
      </c>
      <c r="N46" s="4">
        <f t="shared" si="43"/>
        <v>0.93548387096774188</v>
      </c>
      <c r="O46" s="4">
        <f t="shared" si="44"/>
        <v>0.90322580645161288</v>
      </c>
      <c r="P46" s="5">
        <f t="shared" si="45"/>
        <v>96.551724137931032</v>
      </c>
      <c r="Q46" s="4">
        <f t="shared" si="46"/>
        <v>0.967741935483871</v>
      </c>
      <c r="R46" s="4">
        <f t="shared" si="47"/>
        <v>0.967741935483871</v>
      </c>
      <c r="S46" s="5">
        <f t="shared" si="48"/>
        <v>100</v>
      </c>
      <c r="T46" s="5">
        <f t="shared" si="49"/>
        <v>354.83870967741933</v>
      </c>
    </row>
    <row r="47" spans="1:20" ht="9.6" customHeight="1" x14ac:dyDescent="0.2">
      <c r="A47" s="3" t="s">
        <v>65</v>
      </c>
      <c r="B47" s="1">
        <v>26</v>
      </c>
      <c r="C47" s="1">
        <v>71</v>
      </c>
      <c r="D47" s="1">
        <v>69</v>
      </c>
      <c r="E47" s="1">
        <v>29</v>
      </c>
      <c r="F47" s="1">
        <v>27</v>
      </c>
      <c r="G47" s="1">
        <v>42</v>
      </c>
      <c r="H47" s="1">
        <v>42</v>
      </c>
      <c r="I47" s="1">
        <v>7</v>
      </c>
      <c r="J47" s="3" t="s">
        <v>65</v>
      </c>
      <c r="K47" s="4">
        <f t="shared" si="40"/>
        <v>2.7307692307692308</v>
      </c>
      <c r="L47" s="4">
        <f t="shared" si="41"/>
        <v>2.6538461538461537</v>
      </c>
      <c r="M47" s="5">
        <f t="shared" si="42"/>
        <v>97.183098591549296</v>
      </c>
      <c r="N47" s="4">
        <f t="shared" si="43"/>
        <v>1.1153846153846154</v>
      </c>
      <c r="O47" s="4">
        <f t="shared" si="44"/>
        <v>1.0384615384615385</v>
      </c>
      <c r="P47" s="5">
        <f t="shared" si="45"/>
        <v>93.103448275862064</v>
      </c>
      <c r="Q47" s="4">
        <f t="shared" si="46"/>
        <v>1.6153846153846154</v>
      </c>
      <c r="R47" s="4">
        <f t="shared" si="47"/>
        <v>1.6153846153846154</v>
      </c>
      <c r="S47" s="5">
        <f t="shared" si="48"/>
        <v>100</v>
      </c>
      <c r="T47" s="5">
        <f t="shared" si="49"/>
        <v>269.23076923076923</v>
      </c>
    </row>
    <row r="48" spans="1:20" ht="9.6" customHeight="1" x14ac:dyDescent="0.2">
      <c r="A48" s="3" t="s">
        <v>66</v>
      </c>
      <c r="B48" s="1">
        <v>25</v>
      </c>
      <c r="C48" s="1">
        <v>99</v>
      </c>
      <c r="D48" s="1">
        <v>97</v>
      </c>
      <c r="E48" s="1">
        <v>57</v>
      </c>
      <c r="F48" s="1">
        <v>56</v>
      </c>
      <c r="G48" s="1">
        <v>42</v>
      </c>
      <c r="H48" s="1">
        <v>41</v>
      </c>
      <c r="I48" s="1">
        <v>4</v>
      </c>
      <c r="J48" s="3" t="s">
        <v>66</v>
      </c>
      <c r="K48" s="4">
        <f t="shared" si="40"/>
        <v>3.96</v>
      </c>
      <c r="L48" s="4">
        <f t="shared" si="41"/>
        <v>3.88</v>
      </c>
      <c r="M48" s="5">
        <f t="shared" si="42"/>
        <v>97.979797979797979</v>
      </c>
      <c r="N48" s="4">
        <f t="shared" si="43"/>
        <v>2.2799999999999998</v>
      </c>
      <c r="O48" s="4">
        <f t="shared" si="44"/>
        <v>2.2400000000000002</v>
      </c>
      <c r="P48" s="5">
        <f t="shared" si="45"/>
        <v>98.245614035087726</v>
      </c>
      <c r="Q48" s="4">
        <f t="shared" si="46"/>
        <v>1.68</v>
      </c>
      <c r="R48" s="4">
        <f t="shared" si="47"/>
        <v>1.64</v>
      </c>
      <c r="S48" s="5">
        <f t="shared" si="48"/>
        <v>97.61904761904762</v>
      </c>
      <c r="T48" s="5">
        <f t="shared" si="49"/>
        <v>160</v>
      </c>
    </row>
    <row r="49" spans="1:20" ht="9.6" customHeight="1" x14ac:dyDescent="0.2">
      <c r="A49" s="3" t="s">
        <v>67</v>
      </c>
      <c r="B49" s="1">
        <v>17</v>
      </c>
      <c r="C49" s="1">
        <v>83</v>
      </c>
      <c r="D49" s="1">
        <v>76</v>
      </c>
      <c r="E49" s="1">
        <v>40</v>
      </c>
      <c r="F49" s="1">
        <v>39</v>
      </c>
      <c r="G49" s="1">
        <v>43</v>
      </c>
      <c r="H49" s="1">
        <v>37</v>
      </c>
      <c r="I49" s="1">
        <v>2</v>
      </c>
      <c r="J49" s="3" t="s">
        <v>67</v>
      </c>
      <c r="K49" s="4">
        <f t="shared" si="40"/>
        <v>4.882352941176471</v>
      </c>
      <c r="L49" s="4">
        <f t="shared" si="41"/>
        <v>4.4705882352941178</v>
      </c>
      <c r="M49" s="5">
        <f t="shared" si="42"/>
        <v>91.566265060240966</v>
      </c>
      <c r="N49" s="4">
        <f t="shared" si="43"/>
        <v>2.3529411764705883</v>
      </c>
      <c r="O49" s="4">
        <f t="shared" si="44"/>
        <v>2.2941176470588234</v>
      </c>
      <c r="P49" s="5">
        <f t="shared" si="45"/>
        <v>97.5</v>
      </c>
      <c r="Q49" s="4">
        <f t="shared" si="46"/>
        <v>2.5294117647058822</v>
      </c>
      <c r="R49" s="4">
        <f t="shared" si="47"/>
        <v>2.1764705882352939</v>
      </c>
      <c r="S49" s="5">
        <f t="shared" si="48"/>
        <v>86.04651162790698</v>
      </c>
      <c r="T49" s="5">
        <f t="shared" si="49"/>
        <v>117.64705882352941</v>
      </c>
    </row>
    <row r="50" spans="1:20" ht="9.6" customHeight="1" x14ac:dyDescent="0.2">
      <c r="A50" s="3" t="s">
        <v>68</v>
      </c>
      <c r="B50" s="1">
        <v>12</v>
      </c>
      <c r="C50" s="1">
        <v>61</v>
      </c>
      <c r="D50" s="1">
        <v>59</v>
      </c>
      <c r="E50" s="1">
        <v>33</v>
      </c>
      <c r="F50" s="1">
        <v>32</v>
      </c>
      <c r="G50" s="1">
        <v>28</v>
      </c>
      <c r="H50" s="1">
        <v>27</v>
      </c>
      <c r="I50" s="1">
        <v>0</v>
      </c>
      <c r="J50" s="3" t="s">
        <v>68</v>
      </c>
      <c r="K50" s="4">
        <f t="shared" si="40"/>
        <v>5.083333333333333</v>
      </c>
      <c r="L50" s="4">
        <f t="shared" si="41"/>
        <v>4.916666666666667</v>
      </c>
      <c r="M50" s="5">
        <f t="shared" si="42"/>
        <v>96.721311475409834</v>
      </c>
      <c r="N50" s="4">
        <f t="shared" si="43"/>
        <v>2.75</v>
      </c>
      <c r="O50" s="4">
        <f t="shared" si="44"/>
        <v>2.6666666666666665</v>
      </c>
      <c r="P50" s="5">
        <f t="shared" si="45"/>
        <v>96.969696969696969</v>
      </c>
      <c r="Q50" s="4">
        <f t="shared" si="46"/>
        <v>2.3333333333333335</v>
      </c>
      <c r="R50" s="4">
        <f t="shared" si="47"/>
        <v>2.25</v>
      </c>
      <c r="S50" s="5">
        <f t="shared" si="48"/>
        <v>96.428571428571431</v>
      </c>
      <c r="T50" s="5">
        <f t="shared" si="49"/>
        <v>0</v>
      </c>
    </row>
    <row r="51" spans="1:20" ht="9.6" customHeight="1" x14ac:dyDescent="0.2">
      <c r="A51" s="3" t="s">
        <v>74</v>
      </c>
      <c r="J51" s="3" t="s">
        <v>74</v>
      </c>
      <c r="T51" s="5">
        <f>SUM(T44:T50)*5</f>
        <v>5394.363574439476</v>
      </c>
    </row>
    <row r="52" spans="1:20" ht="9.6" customHeight="1" x14ac:dyDescent="0.2">
      <c r="A52" s="3" t="s">
        <v>276</v>
      </c>
      <c r="J52" s="3" t="s">
        <v>276</v>
      </c>
      <c r="K52" s="2" t="s">
        <v>280</v>
      </c>
      <c r="L52" s="2" t="s">
        <v>281</v>
      </c>
      <c r="M52" s="2" t="s">
        <v>282</v>
      </c>
      <c r="N52" s="2" t="s">
        <v>283</v>
      </c>
      <c r="O52" s="2" t="s">
        <v>284</v>
      </c>
      <c r="P52" s="2" t="s">
        <v>285</v>
      </c>
      <c r="Q52" s="2" t="s">
        <v>286</v>
      </c>
      <c r="R52" s="2" t="s">
        <v>287</v>
      </c>
      <c r="S52" s="2" t="s">
        <v>288</v>
      </c>
      <c r="T52" s="2" t="s">
        <v>289</v>
      </c>
    </row>
    <row r="53" spans="1:20" ht="9.6" customHeight="1" x14ac:dyDescent="0.2">
      <c r="A53" s="3" t="s">
        <v>0</v>
      </c>
      <c r="B53" s="1">
        <v>248</v>
      </c>
      <c r="C53" s="1">
        <v>534</v>
      </c>
      <c r="D53" s="1">
        <v>520</v>
      </c>
      <c r="E53" s="1">
        <v>276</v>
      </c>
      <c r="F53" s="1">
        <v>266</v>
      </c>
      <c r="G53" s="1">
        <v>258</v>
      </c>
      <c r="H53" s="1">
        <v>254</v>
      </c>
      <c r="I53" s="1">
        <v>31</v>
      </c>
      <c r="J53" s="3" t="s">
        <v>0</v>
      </c>
      <c r="K53" s="4">
        <f>C53/B53</f>
        <v>2.153225806451613</v>
      </c>
      <c r="L53" s="4">
        <f>D53/B53</f>
        <v>2.096774193548387</v>
      </c>
      <c r="M53" s="5">
        <f>D53*100/C53</f>
        <v>97.378277153558059</v>
      </c>
      <c r="N53" s="4">
        <f>E53/B53</f>
        <v>1.1129032258064515</v>
      </c>
      <c r="O53" s="4">
        <f>F53/B53</f>
        <v>1.0725806451612903</v>
      </c>
      <c r="P53" s="5">
        <f>F53*100/E53</f>
        <v>96.376811594202906</v>
      </c>
      <c r="Q53" s="4">
        <f>G53/B53</f>
        <v>1.0403225806451613</v>
      </c>
      <c r="R53" s="4">
        <f>H53/B53</f>
        <v>1.0241935483870968</v>
      </c>
      <c r="S53" s="5">
        <f>H53*100/G53</f>
        <v>98.449612403100772</v>
      </c>
      <c r="T53" s="5">
        <f>I53*1000/B53</f>
        <v>125</v>
      </c>
    </row>
    <row r="54" spans="1:20" ht="9.6" customHeight="1" x14ac:dyDescent="0.2">
      <c r="A54" s="3" t="s">
        <v>62</v>
      </c>
      <c r="B54" s="1">
        <v>48</v>
      </c>
      <c r="C54" s="1">
        <v>5</v>
      </c>
      <c r="D54" s="1">
        <v>5</v>
      </c>
      <c r="E54" s="1">
        <v>1</v>
      </c>
      <c r="F54" s="1">
        <v>1</v>
      </c>
      <c r="G54" s="1">
        <v>4</v>
      </c>
      <c r="H54" s="1">
        <v>4</v>
      </c>
      <c r="I54" s="1">
        <v>4</v>
      </c>
      <c r="J54" s="3" t="s">
        <v>62</v>
      </c>
      <c r="K54" s="4">
        <f t="shared" ref="K54:K60" si="50">C54/B54</f>
        <v>0.10416666666666667</v>
      </c>
      <c r="L54" s="4">
        <f t="shared" ref="L54:L60" si="51">D54/B54</f>
        <v>0.10416666666666667</v>
      </c>
      <c r="M54" s="5">
        <f t="shared" ref="M54:M60" si="52">D54*100/C54</f>
        <v>100</v>
      </c>
      <c r="N54" s="4">
        <f t="shared" ref="N54:N60" si="53">E54/B54</f>
        <v>2.0833333333333332E-2</v>
      </c>
      <c r="O54" s="4">
        <f t="shared" ref="O54:O60" si="54">F54/B54</f>
        <v>2.0833333333333332E-2</v>
      </c>
      <c r="P54" s="5">
        <f t="shared" ref="P54:P60" si="55">F54*100/E54</f>
        <v>100</v>
      </c>
      <c r="Q54" s="4">
        <f t="shared" ref="Q54:Q60" si="56">G54/B54</f>
        <v>8.3333333333333329E-2</v>
      </c>
      <c r="R54" s="4">
        <f t="shared" ref="R54:R60" si="57">H54/B54</f>
        <v>8.3333333333333329E-2</v>
      </c>
      <c r="S54" s="5">
        <f t="shared" ref="S54:S60" si="58">H54*100/G54</f>
        <v>100</v>
      </c>
      <c r="T54" s="5">
        <f t="shared" ref="T54:T60" si="59">I54*1000/B54</f>
        <v>83.333333333333329</v>
      </c>
    </row>
    <row r="55" spans="1:20" ht="9.6" customHeight="1" x14ac:dyDescent="0.2">
      <c r="A55" s="3" t="s">
        <v>63</v>
      </c>
      <c r="B55" s="1">
        <v>40</v>
      </c>
      <c r="C55" s="1">
        <v>29</v>
      </c>
      <c r="D55" s="1">
        <v>29</v>
      </c>
      <c r="E55" s="1">
        <v>15</v>
      </c>
      <c r="F55" s="1">
        <v>15</v>
      </c>
      <c r="G55" s="1">
        <v>14</v>
      </c>
      <c r="H55" s="1">
        <v>14</v>
      </c>
      <c r="I55" s="1">
        <v>7</v>
      </c>
      <c r="J55" s="3" t="s">
        <v>63</v>
      </c>
      <c r="K55" s="4">
        <f t="shared" si="50"/>
        <v>0.72499999999999998</v>
      </c>
      <c r="L55" s="4">
        <f t="shared" si="51"/>
        <v>0.72499999999999998</v>
      </c>
      <c r="M55" s="5">
        <f t="shared" si="52"/>
        <v>100</v>
      </c>
      <c r="N55" s="4">
        <f t="shared" si="53"/>
        <v>0.375</v>
      </c>
      <c r="O55" s="4">
        <f t="shared" si="54"/>
        <v>0.375</v>
      </c>
      <c r="P55" s="5">
        <f t="shared" si="55"/>
        <v>100</v>
      </c>
      <c r="Q55" s="4">
        <f t="shared" si="56"/>
        <v>0.35</v>
      </c>
      <c r="R55" s="4">
        <f t="shared" si="57"/>
        <v>0.35</v>
      </c>
      <c r="S55" s="5">
        <f t="shared" si="58"/>
        <v>100</v>
      </c>
      <c r="T55" s="5">
        <f t="shared" si="59"/>
        <v>175</v>
      </c>
    </row>
    <row r="56" spans="1:20" ht="9.6" customHeight="1" x14ac:dyDescent="0.2">
      <c r="A56" s="3" t="s">
        <v>64</v>
      </c>
      <c r="B56" s="1">
        <v>43</v>
      </c>
      <c r="C56" s="1">
        <v>76</v>
      </c>
      <c r="D56" s="1">
        <v>76</v>
      </c>
      <c r="E56" s="1">
        <v>40</v>
      </c>
      <c r="F56" s="1">
        <v>40</v>
      </c>
      <c r="G56" s="1">
        <v>36</v>
      </c>
      <c r="H56" s="1">
        <v>36</v>
      </c>
      <c r="I56" s="1">
        <v>7</v>
      </c>
      <c r="J56" s="3" t="s">
        <v>64</v>
      </c>
      <c r="K56" s="4">
        <f t="shared" si="50"/>
        <v>1.7674418604651163</v>
      </c>
      <c r="L56" s="4">
        <f t="shared" si="51"/>
        <v>1.7674418604651163</v>
      </c>
      <c r="M56" s="5">
        <f t="shared" si="52"/>
        <v>100</v>
      </c>
      <c r="N56" s="4">
        <f t="shared" si="53"/>
        <v>0.93023255813953487</v>
      </c>
      <c r="O56" s="4">
        <f t="shared" si="54"/>
        <v>0.93023255813953487</v>
      </c>
      <c r="P56" s="5">
        <f t="shared" si="55"/>
        <v>100</v>
      </c>
      <c r="Q56" s="4">
        <f t="shared" si="56"/>
        <v>0.83720930232558144</v>
      </c>
      <c r="R56" s="4">
        <f t="shared" si="57"/>
        <v>0.83720930232558144</v>
      </c>
      <c r="S56" s="5">
        <f t="shared" si="58"/>
        <v>100</v>
      </c>
      <c r="T56" s="5">
        <f t="shared" si="59"/>
        <v>162.7906976744186</v>
      </c>
    </row>
    <row r="57" spans="1:20" ht="9.6" customHeight="1" x14ac:dyDescent="0.2">
      <c r="A57" s="3" t="s">
        <v>65</v>
      </c>
      <c r="B57" s="1">
        <v>34</v>
      </c>
      <c r="C57" s="1">
        <v>79</v>
      </c>
      <c r="D57" s="1">
        <v>76</v>
      </c>
      <c r="E57" s="1">
        <v>45</v>
      </c>
      <c r="F57" s="1">
        <v>43</v>
      </c>
      <c r="G57" s="1">
        <v>34</v>
      </c>
      <c r="H57" s="1">
        <v>33</v>
      </c>
      <c r="I57" s="1">
        <v>9</v>
      </c>
      <c r="J57" s="3" t="s">
        <v>65</v>
      </c>
      <c r="K57" s="4">
        <f t="shared" si="50"/>
        <v>2.3235294117647061</v>
      </c>
      <c r="L57" s="4">
        <f t="shared" si="51"/>
        <v>2.2352941176470589</v>
      </c>
      <c r="M57" s="5">
        <f t="shared" si="52"/>
        <v>96.202531645569621</v>
      </c>
      <c r="N57" s="4">
        <f t="shared" si="53"/>
        <v>1.3235294117647058</v>
      </c>
      <c r="O57" s="4">
        <f t="shared" si="54"/>
        <v>1.2647058823529411</v>
      </c>
      <c r="P57" s="5">
        <f t="shared" si="55"/>
        <v>95.555555555555557</v>
      </c>
      <c r="Q57" s="4">
        <f t="shared" si="56"/>
        <v>1</v>
      </c>
      <c r="R57" s="4">
        <f t="shared" si="57"/>
        <v>0.97058823529411764</v>
      </c>
      <c r="S57" s="5">
        <f t="shared" si="58"/>
        <v>97.058823529411768</v>
      </c>
      <c r="T57" s="5">
        <f t="shared" si="59"/>
        <v>264.70588235294116</v>
      </c>
    </row>
    <row r="58" spans="1:20" ht="9.6" customHeight="1" x14ac:dyDescent="0.2">
      <c r="A58" s="3" t="s">
        <v>66</v>
      </c>
      <c r="B58" s="1">
        <v>31</v>
      </c>
      <c r="C58" s="1">
        <v>91</v>
      </c>
      <c r="D58" s="1">
        <v>87</v>
      </c>
      <c r="E58" s="1">
        <v>51</v>
      </c>
      <c r="F58" s="1">
        <v>47</v>
      </c>
      <c r="G58" s="1">
        <v>40</v>
      </c>
      <c r="H58" s="1">
        <v>40</v>
      </c>
      <c r="I58" s="1">
        <v>3</v>
      </c>
      <c r="J58" s="3" t="s">
        <v>66</v>
      </c>
      <c r="K58" s="4">
        <f t="shared" si="50"/>
        <v>2.935483870967742</v>
      </c>
      <c r="L58" s="4">
        <f t="shared" si="51"/>
        <v>2.806451612903226</v>
      </c>
      <c r="M58" s="5">
        <f t="shared" si="52"/>
        <v>95.604395604395606</v>
      </c>
      <c r="N58" s="4">
        <f t="shared" si="53"/>
        <v>1.6451612903225807</v>
      </c>
      <c r="O58" s="4">
        <f t="shared" si="54"/>
        <v>1.5161290322580645</v>
      </c>
      <c r="P58" s="5">
        <f t="shared" si="55"/>
        <v>92.156862745098039</v>
      </c>
      <c r="Q58" s="4">
        <f t="shared" si="56"/>
        <v>1.2903225806451613</v>
      </c>
      <c r="R58" s="4">
        <f t="shared" si="57"/>
        <v>1.2903225806451613</v>
      </c>
      <c r="S58" s="5">
        <f t="shared" si="58"/>
        <v>100</v>
      </c>
      <c r="T58" s="5">
        <f t="shared" si="59"/>
        <v>96.774193548387103</v>
      </c>
    </row>
    <row r="59" spans="1:20" ht="9.6" customHeight="1" x14ac:dyDescent="0.2">
      <c r="A59" s="3" t="s">
        <v>67</v>
      </c>
      <c r="B59" s="1">
        <v>30</v>
      </c>
      <c r="C59" s="1">
        <v>126</v>
      </c>
      <c r="D59" s="1">
        <v>120</v>
      </c>
      <c r="E59" s="1">
        <v>63</v>
      </c>
      <c r="F59" s="1">
        <v>59</v>
      </c>
      <c r="G59" s="1">
        <v>63</v>
      </c>
      <c r="H59" s="1">
        <v>61</v>
      </c>
      <c r="I59" s="1">
        <v>1</v>
      </c>
      <c r="J59" s="3" t="s">
        <v>67</v>
      </c>
      <c r="K59" s="4">
        <f t="shared" si="50"/>
        <v>4.2</v>
      </c>
      <c r="L59" s="4">
        <f t="shared" si="51"/>
        <v>4</v>
      </c>
      <c r="M59" s="5">
        <f t="shared" si="52"/>
        <v>95.238095238095241</v>
      </c>
      <c r="N59" s="4">
        <f t="shared" si="53"/>
        <v>2.1</v>
      </c>
      <c r="O59" s="4">
        <f t="shared" si="54"/>
        <v>1.9666666666666666</v>
      </c>
      <c r="P59" s="5">
        <f t="shared" si="55"/>
        <v>93.650793650793645</v>
      </c>
      <c r="Q59" s="4">
        <f t="shared" si="56"/>
        <v>2.1</v>
      </c>
      <c r="R59" s="4">
        <f t="shared" si="57"/>
        <v>2.0333333333333332</v>
      </c>
      <c r="S59" s="5">
        <f t="shared" si="58"/>
        <v>96.825396825396822</v>
      </c>
      <c r="T59" s="5">
        <f t="shared" si="59"/>
        <v>33.333333333333336</v>
      </c>
    </row>
    <row r="60" spans="1:20" ht="9.6" customHeight="1" x14ac:dyDescent="0.2">
      <c r="A60" s="3" t="s">
        <v>68</v>
      </c>
      <c r="B60" s="1">
        <v>22</v>
      </c>
      <c r="C60" s="1">
        <v>128</v>
      </c>
      <c r="D60" s="1">
        <v>127</v>
      </c>
      <c r="E60" s="1">
        <v>61</v>
      </c>
      <c r="F60" s="1">
        <v>61</v>
      </c>
      <c r="G60" s="1">
        <v>67</v>
      </c>
      <c r="H60" s="1">
        <v>66</v>
      </c>
      <c r="I60" s="1">
        <v>0</v>
      </c>
      <c r="J60" s="3" t="s">
        <v>68</v>
      </c>
      <c r="K60" s="4">
        <f t="shared" si="50"/>
        <v>5.8181818181818183</v>
      </c>
      <c r="L60" s="4">
        <f t="shared" si="51"/>
        <v>5.7727272727272725</v>
      </c>
      <c r="M60" s="5">
        <f t="shared" si="52"/>
        <v>99.21875</v>
      </c>
      <c r="N60" s="4">
        <f t="shared" si="53"/>
        <v>2.7727272727272729</v>
      </c>
      <c r="O60" s="4">
        <f t="shared" si="54"/>
        <v>2.7727272727272729</v>
      </c>
      <c r="P60" s="5">
        <f t="shared" si="55"/>
        <v>100</v>
      </c>
      <c r="Q60" s="4">
        <f t="shared" si="56"/>
        <v>3.0454545454545454</v>
      </c>
      <c r="R60" s="4">
        <f t="shared" si="57"/>
        <v>3</v>
      </c>
      <c r="S60" s="5">
        <f t="shared" si="58"/>
        <v>98.507462686567166</v>
      </c>
      <c r="T60" s="5">
        <f t="shared" si="59"/>
        <v>0</v>
      </c>
    </row>
    <row r="61" spans="1:20" ht="9.6" customHeight="1" x14ac:dyDescent="0.2">
      <c r="A61" s="3" t="s">
        <v>75</v>
      </c>
      <c r="J61" s="3" t="s">
        <v>75</v>
      </c>
      <c r="T61" s="5">
        <f>SUM(T54:T60)*5</f>
        <v>4079.687201212068</v>
      </c>
    </row>
    <row r="62" spans="1:20" ht="9.6" customHeight="1" x14ac:dyDescent="0.2">
      <c r="A62" s="3" t="s">
        <v>276</v>
      </c>
      <c r="J62" s="3" t="s">
        <v>276</v>
      </c>
      <c r="K62" s="2" t="s">
        <v>280</v>
      </c>
      <c r="L62" s="2" t="s">
        <v>281</v>
      </c>
      <c r="M62" s="2" t="s">
        <v>282</v>
      </c>
      <c r="N62" s="2" t="s">
        <v>283</v>
      </c>
      <c r="O62" s="2" t="s">
        <v>284</v>
      </c>
      <c r="P62" s="2" t="s">
        <v>285</v>
      </c>
      <c r="Q62" s="2" t="s">
        <v>286</v>
      </c>
      <c r="R62" s="2" t="s">
        <v>287</v>
      </c>
      <c r="S62" s="2" t="s">
        <v>288</v>
      </c>
      <c r="T62" s="2" t="s">
        <v>289</v>
      </c>
    </row>
    <row r="63" spans="1:20" ht="9.6" customHeight="1" x14ac:dyDescent="0.2">
      <c r="A63" s="3" t="s">
        <v>0</v>
      </c>
      <c r="B63" s="1">
        <v>284</v>
      </c>
      <c r="C63" s="1">
        <v>617</v>
      </c>
      <c r="D63" s="1">
        <v>608</v>
      </c>
      <c r="E63" s="1">
        <v>332</v>
      </c>
      <c r="F63" s="1">
        <v>326</v>
      </c>
      <c r="G63" s="1">
        <v>285</v>
      </c>
      <c r="H63" s="1">
        <v>282</v>
      </c>
      <c r="I63" s="1">
        <v>22</v>
      </c>
      <c r="J63" s="3" t="s">
        <v>0</v>
      </c>
      <c r="K63" s="4">
        <f>C63/B63</f>
        <v>2.1725352112676055</v>
      </c>
      <c r="L63" s="4">
        <f>D63/B63</f>
        <v>2.140845070422535</v>
      </c>
      <c r="M63" s="5">
        <f>D63*100/C63</f>
        <v>98.541329011345212</v>
      </c>
      <c r="N63" s="4">
        <f>E63/B63</f>
        <v>1.1690140845070423</v>
      </c>
      <c r="O63" s="4">
        <f>F63/B63</f>
        <v>1.147887323943662</v>
      </c>
      <c r="P63" s="5">
        <f>F63*100/E63</f>
        <v>98.192771084337352</v>
      </c>
      <c r="Q63" s="4">
        <f>G63/B63</f>
        <v>1.0035211267605635</v>
      </c>
      <c r="R63" s="4">
        <f>H63/B63</f>
        <v>0.99295774647887325</v>
      </c>
      <c r="S63" s="5">
        <f>H63*100/G63</f>
        <v>98.94736842105263</v>
      </c>
      <c r="T63" s="5">
        <f>I63*1000/B63</f>
        <v>77.464788732394368</v>
      </c>
    </row>
    <row r="64" spans="1:20" ht="9.6" customHeight="1" x14ac:dyDescent="0.2">
      <c r="A64" s="3" t="s">
        <v>62</v>
      </c>
      <c r="B64" s="1">
        <v>59</v>
      </c>
      <c r="C64" s="1">
        <v>6</v>
      </c>
      <c r="D64" s="1">
        <v>6</v>
      </c>
      <c r="E64" s="1">
        <v>1</v>
      </c>
      <c r="F64" s="1">
        <v>1</v>
      </c>
      <c r="G64" s="1">
        <v>5</v>
      </c>
      <c r="H64" s="1">
        <v>5</v>
      </c>
      <c r="I64" s="1">
        <v>5</v>
      </c>
      <c r="J64" s="3" t="s">
        <v>62</v>
      </c>
      <c r="K64" s="4">
        <f t="shared" ref="K64:K70" si="60">C64/B64</f>
        <v>0.10169491525423729</v>
      </c>
      <c r="L64" s="4">
        <f t="shared" ref="L64:L70" si="61">D64/B64</f>
        <v>0.10169491525423729</v>
      </c>
      <c r="M64" s="5">
        <f t="shared" ref="M64:M70" si="62">D64*100/C64</f>
        <v>100</v>
      </c>
      <c r="N64" s="4">
        <f t="shared" ref="N64:N70" si="63">E64/B64</f>
        <v>1.6949152542372881E-2</v>
      </c>
      <c r="O64" s="4">
        <f t="shared" ref="O64:O70" si="64">F64/B64</f>
        <v>1.6949152542372881E-2</v>
      </c>
      <c r="P64" s="5">
        <f t="shared" ref="P64:P70" si="65">F64*100/E64</f>
        <v>100</v>
      </c>
      <c r="Q64" s="4">
        <f t="shared" ref="Q64:Q70" si="66">G64/B64</f>
        <v>8.4745762711864403E-2</v>
      </c>
      <c r="R64" s="4">
        <f t="shared" ref="R64:R70" si="67">H64/B64</f>
        <v>8.4745762711864403E-2</v>
      </c>
      <c r="S64" s="5">
        <f t="shared" ref="S64:S70" si="68">H64*100/G64</f>
        <v>100</v>
      </c>
      <c r="T64" s="5">
        <f t="shared" ref="T64:T70" si="69">I64*1000/B64</f>
        <v>84.745762711864401</v>
      </c>
    </row>
    <row r="65" spans="1:20" ht="9.6" customHeight="1" x14ac:dyDescent="0.2">
      <c r="A65" s="3" t="s">
        <v>63</v>
      </c>
      <c r="B65" s="1">
        <v>37</v>
      </c>
      <c r="C65" s="1">
        <v>24</v>
      </c>
      <c r="D65" s="1">
        <v>24</v>
      </c>
      <c r="E65" s="1">
        <v>16</v>
      </c>
      <c r="F65" s="1">
        <v>16</v>
      </c>
      <c r="G65" s="1">
        <v>8</v>
      </c>
      <c r="H65" s="1">
        <v>8</v>
      </c>
      <c r="I65" s="1">
        <v>2</v>
      </c>
      <c r="J65" s="3" t="s">
        <v>63</v>
      </c>
      <c r="K65" s="4">
        <f t="shared" si="60"/>
        <v>0.64864864864864868</v>
      </c>
      <c r="L65" s="4">
        <f t="shared" si="61"/>
        <v>0.64864864864864868</v>
      </c>
      <c r="M65" s="5">
        <f t="shared" si="62"/>
        <v>100</v>
      </c>
      <c r="N65" s="4">
        <f t="shared" si="63"/>
        <v>0.43243243243243246</v>
      </c>
      <c r="O65" s="4">
        <f t="shared" si="64"/>
        <v>0.43243243243243246</v>
      </c>
      <c r="P65" s="5">
        <f t="shared" si="65"/>
        <v>100</v>
      </c>
      <c r="Q65" s="4">
        <f t="shared" si="66"/>
        <v>0.21621621621621623</v>
      </c>
      <c r="R65" s="4">
        <f t="shared" si="67"/>
        <v>0.21621621621621623</v>
      </c>
      <c r="S65" s="5">
        <f t="shared" si="68"/>
        <v>100</v>
      </c>
      <c r="T65" s="5">
        <f t="shared" si="69"/>
        <v>54.054054054054056</v>
      </c>
    </row>
    <row r="66" spans="1:20" ht="9.6" customHeight="1" x14ac:dyDescent="0.2">
      <c r="A66" s="3" t="s">
        <v>64</v>
      </c>
      <c r="B66" s="1">
        <v>49</v>
      </c>
      <c r="C66" s="1">
        <v>71</v>
      </c>
      <c r="D66" s="1">
        <v>71</v>
      </c>
      <c r="E66" s="1">
        <v>35</v>
      </c>
      <c r="F66" s="1">
        <v>35</v>
      </c>
      <c r="G66" s="1">
        <v>36</v>
      </c>
      <c r="H66" s="1">
        <v>36</v>
      </c>
      <c r="I66" s="1">
        <v>7</v>
      </c>
      <c r="J66" s="3" t="s">
        <v>64</v>
      </c>
      <c r="K66" s="4">
        <f t="shared" si="60"/>
        <v>1.4489795918367347</v>
      </c>
      <c r="L66" s="4">
        <f t="shared" si="61"/>
        <v>1.4489795918367347</v>
      </c>
      <c r="M66" s="5">
        <f t="shared" si="62"/>
        <v>100</v>
      </c>
      <c r="N66" s="4">
        <f t="shared" si="63"/>
        <v>0.7142857142857143</v>
      </c>
      <c r="O66" s="4">
        <f t="shared" si="64"/>
        <v>0.7142857142857143</v>
      </c>
      <c r="P66" s="5">
        <f t="shared" si="65"/>
        <v>100</v>
      </c>
      <c r="Q66" s="4">
        <f t="shared" si="66"/>
        <v>0.73469387755102045</v>
      </c>
      <c r="R66" s="4">
        <f t="shared" si="67"/>
        <v>0.73469387755102045</v>
      </c>
      <c r="S66" s="5">
        <f t="shared" si="68"/>
        <v>100</v>
      </c>
      <c r="T66" s="5">
        <f t="shared" si="69"/>
        <v>142.85714285714286</v>
      </c>
    </row>
    <row r="67" spans="1:20" ht="9.6" customHeight="1" x14ac:dyDescent="0.2">
      <c r="A67" s="3" t="s">
        <v>65</v>
      </c>
      <c r="B67" s="1">
        <v>35</v>
      </c>
      <c r="C67" s="1">
        <v>91</v>
      </c>
      <c r="D67" s="1">
        <v>91</v>
      </c>
      <c r="E67" s="1">
        <v>44</v>
      </c>
      <c r="F67" s="1">
        <v>44</v>
      </c>
      <c r="G67" s="1">
        <v>47</v>
      </c>
      <c r="H67" s="1">
        <v>47</v>
      </c>
      <c r="I67" s="1">
        <v>5</v>
      </c>
      <c r="J67" s="3" t="s">
        <v>65</v>
      </c>
      <c r="K67" s="4">
        <f t="shared" si="60"/>
        <v>2.6</v>
      </c>
      <c r="L67" s="4">
        <f t="shared" si="61"/>
        <v>2.6</v>
      </c>
      <c r="M67" s="5">
        <f t="shared" si="62"/>
        <v>100</v>
      </c>
      <c r="N67" s="4">
        <f t="shared" si="63"/>
        <v>1.2571428571428571</v>
      </c>
      <c r="O67" s="4">
        <f t="shared" si="64"/>
        <v>1.2571428571428571</v>
      </c>
      <c r="P67" s="5">
        <f t="shared" si="65"/>
        <v>100</v>
      </c>
      <c r="Q67" s="4">
        <f t="shared" si="66"/>
        <v>1.3428571428571427</v>
      </c>
      <c r="R67" s="4">
        <f t="shared" si="67"/>
        <v>1.3428571428571427</v>
      </c>
      <c r="S67" s="5">
        <f t="shared" si="68"/>
        <v>100</v>
      </c>
      <c r="T67" s="5">
        <f t="shared" si="69"/>
        <v>142.85714285714286</v>
      </c>
    </row>
    <row r="68" spans="1:20" ht="9.6" customHeight="1" x14ac:dyDescent="0.2">
      <c r="A68" s="3" t="s">
        <v>66</v>
      </c>
      <c r="B68" s="1">
        <v>33</v>
      </c>
      <c r="C68" s="1">
        <v>118</v>
      </c>
      <c r="D68" s="1">
        <v>117</v>
      </c>
      <c r="E68" s="1">
        <v>64</v>
      </c>
      <c r="F68" s="1">
        <v>63</v>
      </c>
      <c r="G68" s="1">
        <v>54</v>
      </c>
      <c r="H68" s="1">
        <v>54</v>
      </c>
      <c r="I68" s="1">
        <v>2</v>
      </c>
      <c r="J68" s="3" t="s">
        <v>66</v>
      </c>
      <c r="K68" s="4">
        <f t="shared" si="60"/>
        <v>3.5757575757575757</v>
      </c>
      <c r="L68" s="4">
        <f t="shared" si="61"/>
        <v>3.5454545454545454</v>
      </c>
      <c r="M68" s="5">
        <f t="shared" si="62"/>
        <v>99.152542372881356</v>
      </c>
      <c r="N68" s="4">
        <f t="shared" si="63"/>
        <v>1.9393939393939394</v>
      </c>
      <c r="O68" s="4">
        <f t="shared" si="64"/>
        <v>1.9090909090909092</v>
      </c>
      <c r="P68" s="5">
        <f t="shared" si="65"/>
        <v>98.4375</v>
      </c>
      <c r="Q68" s="4">
        <f t="shared" si="66"/>
        <v>1.6363636363636365</v>
      </c>
      <c r="R68" s="4">
        <f t="shared" si="67"/>
        <v>1.6363636363636365</v>
      </c>
      <c r="S68" s="5">
        <f t="shared" si="68"/>
        <v>100</v>
      </c>
      <c r="T68" s="5">
        <f t="shared" si="69"/>
        <v>60.606060606060609</v>
      </c>
    </row>
    <row r="69" spans="1:20" ht="9.6" customHeight="1" x14ac:dyDescent="0.2">
      <c r="A69" s="3" t="s">
        <v>67</v>
      </c>
      <c r="B69" s="1">
        <v>40</v>
      </c>
      <c r="C69" s="1">
        <v>154</v>
      </c>
      <c r="D69" s="1">
        <v>152</v>
      </c>
      <c r="E69" s="1">
        <v>86</v>
      </c>
      <c r="F69" s="1">
        <v>84</v>
      </c>
      <c r="G69" s="1">
        <v>68</v>
      </c>
      <c r="H69" s="1">
        <v>68</v>
      </c>
      <c r="I69" s="1">
        <v>0</v>
      </c>
      <c r="J69" s="3" t="s">
        <v>67</v>
      </c>
      <c r="K69" s="4">
        <f t="shared" si="60"/>
        <v>3.85</v>
      </c>
      <c r="L69" s="4">
        <f t="shared" si="61"/>
        <v>3.8</v>
      </c>
      <c r="M69" s="5">
        <f t="shared" si="62"/>
        <v>98.701298701298697</v>
      </c>
      <c r="N69" s="4">
        <f t="shared" si="63"/>
        <v>2.15</v>
      </c>
      <c r="O69" s="4">
        <f t="shared" si="64"/>
        <v>2.1</v>
      </c>
      <c r="P69" s="5">
        <f t="shared" si="65"/>
        <v>97.674418604651166</v>
      </c>
      <c r="Q69" s="4">
        <f t="shared" si="66"/>
        <v>1.7</v>
      </c>
      <c r="R69" s="4">
        <f t="shared" si="67"/>
        <v>1.7</v>
      </c>
      <c r="S69" s="5">
        <f t="shared" si="68"/>
        <v>100</v>
      </c>
      <c r="T69" s="5">
        <f t="shared" si="69"/>
        <v>0</v>
      </c>
    </row>
    <row r="70" spans="1:20" ht="9.6" customHeight="1" x14ac:dyDescent="0.2">
      <c r="A70" s="3" t="s">
        <v>68</v>
      </c>
      <c r="B70" s="1">
        <v>31</v>
      </c>
      <c r="C70" s="1">
        <v>153</v>
      </c>
      <c r="D70" s="1">
        <v>147</v>
      </c>
      <c r="E70" s="1">
        <v>86</v>
      </c>
      <c r="F70" s="1">
        <v>83</v>
      </c>
      <c r="G70" s="1">
        <v>67</v>
      </c>
      <c r="H70" s="1">
        <v>64</v>
      </c>
      <c r="I70" s="1">
        <v>1</v>
      </c>
      <c r="J70" s="3" t="s">
        <v>68</v>
      </c>
      <c r="K70" s="4">
        <f t="shared" si="60"/>
        <v>4.935483870967742</v>
      </c>
      <c r="L70" s="4">
        <f t="shared" si="61"/>
        <v>4.741935483870968</v>
      </c>
      <c r="M70" s="5">
        <f t="shared" si="62"/>
        <v>96.078431372549019</v>
      </c>
      <c r="N70" s="4">
        <f t="shared" si="63"/>
        <v>2.774193548387097</v>
      </c>
      <c r="O70" s="4">
        <f t="shared" si="64"/>
        <v>2.6774193548387095</v>
      </c>
      <c r="P70" s="5">
        <f t="shared" si="65"/>
        <v>96.511627906976742</v>
      </c>
      <c r="Q70" s="4">
        <f t="shared" si="66"/>
        <v>2.161290322580645</v>
      </c>
      <c r="R70" s="4">
        <f t="shared" si="67"/>
        <v>2.064516129032258</v>
      </c>
      <c r="S70" s="5">
        <f t="shared" si="68"/>
        <v>95.522388059701498</v>
      </c>
      <c r="T70" s="5">
        <f t="shared" si="69"/>
        <v>32.258064516129032</v>
      </c>
    </row>
    <row r="71" spans="1:20" ht="9.6" customHeight="1" x14ac:dyDescent="0.2">
      <c r="K71" s="4"/>
      <c r="L71" s="4"/>
      <c r="M71" s="5"/>
      <c r="N71" s="4"/>
      <c r="O71" s="4"/>
      <c r="P71" s="5"/>
      <c r="Q71" s="4"/>
      <c r="R71" s="4"/>
      <c r="S71" s="5"/>
      <c r="T71" s="5">
        <f>SUM(T64:T70)*5</f>
        <v>2586.8911380119694</v>
      </c>
    </row>
    <row r="72" spans="1:20" ht="9.6" customHeight="1" x14ac:dyDescent="0.2">
      <c r="A72" s="36" t="s">
        <v>355</v>
      </c>
      <c r="B72" s="22"/>
      <c r="C72" s="22"/>
      <c r="D72" s="22"/>
      <c r="E72" s="22"/>
      <c r="F72" s="22"/>
      <c r="G72" s="22"/>
      <c r="H72" s="22"/>
      <c r="I72" s="22"/>
      <c r="J72" s="36" t="s">
        <v>355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9.6" customHeight="1" x14ac:dyDescent="0.2">
      <c r="A73" s="3" t="s">
        <v>354</v>
      </c>
      <c r="J73" s="3" t="s">
        <v>354</v>
      </c>
    </row>
    <row r="74" spans="1:20" s="1" customFormat="1" ht="9.6" customHeight="1" x14ac:dyDescent="0.2">
      <c r="A74" s="15" t="s">
        <v>276</v>
      </c>
      <c r="B74" s="17" t="s">
        <v>278</v>
      </c>
      <c r="C74" s="17" t="s">
        <v>270</v>
      </c>
      <c r="D74" s="17" t="s">
        <v>271</v>
      </c>
      <c r="E74" s="17" t="s">
        <v>272</v>
      </c>
      <c r="F74" s="17" t="s">
        <v>273</v>
      </c>
      <c r="G74" s="17" t="s">
        <v>274</v>
      </c>
      <c r="H74" s="17" t="s">
        <v>275</v>
      </c>
      <c r="I74" s="17" t="s">
        <v>279</v>
      </c>
      <c r="J74" s="16"/>
      <c r="K74" s="17" t="s">
        <v>280</v>
      </c>
      <c r="L74" s="17" t="s">
        <v>281</v>
      </c>
      <c r="M74" s="17" t="s">
        <v>282</v>
      </c>
      <c r="N74" s="17" t="s">
        <v>283</v>
      </c>
      <c r="O74" s="17" t="s">
        <v>284</v>
      </c>
      <c r="P74" s="17" t="s">
        <v>285</v>
      </c>
      <c r="Q74" s="17" t="s">
        <v>286</v>
      </c>
      <c r="R74" s="17" t="s">
        <v>287</v>
      </c>
      <c r="S74" s="17" t="s">
        <v>288</v>
      </c>
      <c r="T74" s="18" t="s">
        <v>289</v>
      </c>
    </row>
    <row r="75" spans="1:20" ht="9.6" customHeight="1" x14ac:dyDescent="0.2">
      <c r="A75" s="3" t="s">
        <v>76</v>
      </c>
      <c r="J75" s="3" t="s">
        <v>76</v>
      </c>
    </row>
    <row r="76" spans="1:20" ht="9.6" customHeight="1" x14ac:dyDescent="0.2">
      <c r="A76" s="3" t="s">
        <v>276</v>
      </c>
      <c r="J76" s="3" t="s">
        <v>276</v>
      </c>
      <c r="K76" s="2" t="s">
        <v>280</v>
      </c>
      <c r="L76" s="2" t="s">
        <v>281</v>
      </c>
      <c r="M76" s="2" t="s">
        <v>282</v>
      </c>
      <c r="N76" s="2" t="s">
        <v>283</v>
      </c>
      <c r="O76" s="2" t="s">
        <v>284</v>
      </c>
      <c r="P76" s="2" t="s">
        <v>285</v>
      </c>
      <c r="Q76" s="2" t="s">
        <v>286</v>
      </c>
      <c r="R76" s="2" t="s">
        <v>287</v>
      </c>
      <c r="S76" s="2" t="s">
        <v>288</v>
      </c>
      <c r="T76" s="2" t="s">
        <v>289</v>
      </c>
    </row>
    <row r="77" spans="1:20" ht="9.6" customHeight="1" x14ac:dyDescent="0.2">
      <c r="A77" s="3" t="s">
        <v>0</v>
      </c>
      <c r="B77" s="1">
        <v>220</v>
      </c>
      <c r="C77" s="1">
        <v>478</v>
      </c>
      <c r="D77" s="1">
        <v>460</v>
      </c>
      <c r="E77" s="1">
        <v>233</v>
      </c>
      <c r="F77" s="1">
        <v>225</v>
      </c>
      <c r="G77" s="1">
        <v>245</v>
      </c>
      <c r="H77" s="1">
        <v>235</v>
      </c>
      <c r="I77" s="1">
        <v>20</v>
      </c>
      <c r="J77" s="3" t="s">
        <v>0</v>
      </c>
      <c r="K77" s="4">
        <f>C77/B77</f>
        <v>2.1727272727272728</v>
      </c>
      <c r="L77" s="4">
        <f>D77/B77</f>
        <v>2.0909090909090908</v>
      </c>
      <c r="M77" s="5">
        <f>D77*100/C77</f>
        <v>96.23430962343096</v>
      </c>
      <c r="N77" s="4">
        <f>E77/B77</f>
        <v>1.0590909090909091</v>
      </c>
      <c r="O77" s="4">
        <f>F77/B77</f>
        <v>1.0227272727272727</v>
      </c>
      <c r="P77" s="5">
        <f>F77*100/E77</f>
        <v>96.566523605150209</v>
      </c>
      <c r="Q77" s="4">
        <f>G77/B77</f>
        <v>1.1136363636363635</v>
      </c>
      <c r="R77" s="4">
        <f>H77/B77</f>
        <v>1.0681818181818181</v>
      </c>
      <c r="S77" s="5">
        <f>H77*100/G77</f>
        <v>95.91836734693878</v>
      </c>
      <c r="T77" s="5">
        <f>I77*1000/B77</f>
        <v>90.909090909090907</v>
      </c>
    </row>
    <row r="78" spans="1:20" ht="9.6" customHeight="1" x14ac:dyDescent="0.2">
      <c r="A78" s="3" t="s">
        <v>62</v>
      </c>
      <c r="B78" s="1">
        <v>35</v>
      </c>
      <c r="C78" s="1">
        <v>4</v>
      </c>
      <c r="D78" s="1">
        <v>4</v>
      </c>
      <c r="E78" s="1">
        <v>1</v>
      </c>
      <c r="F78" s="1">
        <v>1</v>
      </c>
      <c r="G78" s="1">
        <v>3</v>
      </c>
      <c r="H78" s="1">
        <v>3</v>
      </c>
      <c r="I78" s="1">
        <v>1</v>
      </c>
      <c r="J78" s="3" t="s">
        <v>62</v>
      </c>
      <c r="K78" s="4">
        <f t="shared" ref="K78:K84" si="70">C78/B78</f>
        <v>0.11428571428571428</v>
      </c>
      <c r="L78" s="4">
        <f t="shared" ref="L78:L84" si="71">D78/B78</f>
        <v>0.11428571428571428</v>
      </c>
      <c r="M78" s="5">
        <f t="shared" ref="M78:M84" si="72">D78*100/C78</f>
        <v>100</v>
      </c>
      <c r="N78" s="4">
        <f t="shared" ref="N78:N84" si="73">E78/B78</f>
        <v>2.8571428571428571E-2</v>
      </c>
      <c r="O78" s="4">
        <f t="shared" ref="O78:O84" si="74">F78/B78</f>
        <v>2.8571428571428571E-2</v>
      </c>
      <c r="P78" s="5">
        <f t="shared" ref="P78:P84" si="75">F78*100/E78</f>
        <v>100</v>
      </c>
      <c r="Q78" s="4">
        <f t="shared" ref="Q78:Q84" si="76">G78/B78</f>
        <v>8.5714285714285715E-2</v>
      </c>
      <c r="R78" s="4">
        <f t="shared" ref="R78:R84" si="77">H78/B78</f>
        <v>8.5714285714285715E-2</v>
      </c>
      <c r="S78" s="5">
        <f t="shared" ref="S78:S84" si="78">H78*100/G78</f>
        <v>100</v>
      </c>
      <c r="T78" s="5">
        <f t="shared" ref="T78:T84" si="79">I78*1000/B78</f>
        <v>28.571428571428573</v>
      </c>
    </row>
    <row r="79" spans="1:20" ht="9.6" customHeight="1" x14ac:dyDescent="0.2">
      <c r="A79" s="3" t="s">
        <v>63</v>
      </c>
      <c r="B79" s="1">
        <v>32</v>
      </c>
      <c r="C79" s="1">
        <v>26</v>
      </c>
      <c r="D79" s="1">
        <v>23</v>
      </c>
      <c r="E79" s="1">
        <v>15</v>
      </c>
      <c r="F79" s="1">
        <v>13</v>
      </c>
      <c r="G79" s="1">
        <v>11</v>
      </c>
      <c r="H79" s="1">
        <v>10</v>
      </c>
      <c r="I79" s="1">
        <v>6</v>
      </c>
      <c r="J79" s="3" t="s">
        <v>63</v>
      </c>
      <c r="K79" s="4">
        <f t="shared" si="70"/>
        <v>0.8125</v>
      </c>
      <c r="L79" s="4">
        <f t="shared" si="71"/>
        <v>0.71875</v>
      </c>
      <c r="M79" s="5">
        <f t="shared" si="72"/>
        <v>88.461538461538467</v>
      </c>
      <c r="N79" s="4">
        <f t="shared" si="73"/>
        <v>0.46875</v>
      </c>
      <c r="O79" s="4">
        <f t="shared" si="74"/>
        <v>0.40625</v>
      </c>
      <c r="P79" s="5">
        <f t="shared" si="75"/>
        <v>86.666666666666671</v>
      </c>
      <c r="Q79" s="4">
        <f t="shared" si="76"/>
        <v>0.34375</v>
      </c>
      <c r="R79" s="4">
        <f t="shared" si="77"/>
        <v>0.3125</v>
      </c>
      <c r="S79" s="5">
        <f t="shared" si="78"/>
        <v>90.909090909090907</v>
      </c>
      <c r="T79" s="5">
        <f t="shared" si="79"/>
        <v>187.5</v>
      </c>
    </row>
    <row r="80" spans="1:20" ht="9.6" customHeight="1" x14ac:dyDescent="0.2">
      <c r="A80" s="3" t="s">
        <v>64</v>
      </c>
      <c r="B80" s="1">
        <v>40</v>
      </c>
      <c r="C80" s="1">
        <v>56</v>
      </c>
      <c r="D80" s="1">
        <v>56</v>
      </c>
      <c r="E80" s="1">
        <v>29</v>
      </c>
      <c r="F80" s="1">
        <v>29</v>
      </c>
      <c r="G80" s="1">
        <v>27</v>
      </c>
      <c r="H80" s="1">
        <v>27</v>
      </c>
      <c r="I80" s="1">
        <v>5</v>
      </c>
      <c r="J80" s="3" t="s">
        <v>64</v>
      </c>
      <c r="K80" s="4">
        <f t="shared" si="70"/>
        <v>1.4</v>
      </c>
      <c r="L80" s="4">
        <f t="shared" si="71"/>
        <v>1.4</v>
      </c>
      <c r="M80" s="5">
        <f t="shared" si="72"/>
        <v>100</v>
      </c>
      <c r="N80" s="4">
        <f t="shared" si="73"/>
        <v>0.72499999999999998</v>
      </c>
      <c r="O80" s="4">
        <f t="shared" si="74"/>
        <v>0.72499999999999998</v>
      </c>
      <c r="P80" s="5">
        <f t="shared" si="75"/>
        <v>100</v>
      </c>
      <c r="Q80" s="4">
        <f t="shared" si="76"/>
        <v>0.67500000000000004</v>
      </c>
      <c r="R80" s="4">
        <f t="shared" si="77"/>
        <v>0.67500000000000004</v>
      </c>
      <c r="S80" s="5">
        <f t="shared" si="78"/>
        <v>100</v>
      </c>
      <c r="T80" s="5">
        <f t="shared" si="79"/>
        <v>125</v>
      </c>
    </row>
    <row r="81" spans="1:20" ht="9.6" customHeight="1" x14ac:dyDescent="0.2">
      <c r="A81" s="3" t="s">
        <v>65</v>
      </c>
      <c r="B81" s="1">
        <v>41</v>
      </c>
      <c r="C81" s="1">
        <v>100</v>
      </c>
      <c r="D81" s="1">
        <v>98</v>
      </c>
      <c r="E81" s="1">
        <v>52</v>
      </c>
      <c r="F81" s="1">
        <v>51</v>
      </c>
      <c r="G81" s="1">
        <v>48</v>
      </c>
      <c r="H81" s="1">
        <v>47</v>
      </c>
      <c r="I81" s="1">
        <v>5</v>
      </c>
      <c r="J81" s="3" t="s">
        <v>65</v>
      </c>
      <c r="K81" s="4">
        <f t="shared" si="70"/>
        <v>2.4390243902439024</v>
      </c>
      <c r="L81" s="4">
        <f t="shared" si="71"/>
        <v>2.3902439024390243</v>
      </c>
      <c r="M81" s="5">
        <f t="shared" si="72"/>
        <v>98</v>
      </c>
      <c r="N81" s="4">
        <f t="shared" si="73"/>
        <v>1.2682926829268293</v>
      </c>
      <c r="O81" s="4">
        <f t="shared" si="74"/>
        <v>1.2439024390243902</v>
      </c>
      <c r="P81" s="5">
        <f t="shared" si="75"/>
        <v>98.07692307692308</v>
      </c>
      <c r="Q81" s="4">
        <f t="shared" si="76"/>
        <v>1.1707317073170731</v>
      </c>
      <c r="R81" s="4">
        <f t="shared" si="77"/>
        <v>1.1463414634146341</v>
      </c>
      <c r="S81" s="5">
        <f t="shared" si="78"/>
        <v>97.916666666666671</v>
      </c>
      <c r="T81" s="5">
        <f t="shared" si="79"/>
        <v>121.95121951219512</v>
      </c>
    </row>
    <row r="82" spans="1:20" ht="9.6" customHeight="1" x14ac:dyDescent="0.2">
      <c r="A82" s="3" t="s">
        <v>66</v>
      </c>
      <c r="B82" s="1">
        <v>25</v>
      </c>
      <c r="C82" s="1">
        <v>92</v>
      </c>
      <c r="D82" s="1">
        <v>90</v>
      </c>
      <c r="E82" s="1">
        <v>43</v>
      </c>
      <c r="F82" s="1">
        <v>42</v>
      </c>
      <c r="G82" s="1">
        <v>49</v>
      </c>
      <c r="H82" s="1">
        <v>48</v>
      </c>
      <c r="I82" s="1">
        <v>1</v>
      </c>
      <c r="J82" s="3" t="s">
        <v>66</v>
      </c>
      <c r="K82" s="4">
        <f t="shared" si="70"/>
        <v>3.68</v>
      </c>
      <c r="L82" s="4">
        <f t="shared" si="71"/>
        <v>3.6</v>
      </c>
      <c r="M82" s="5">
        <f t="shared" si="72"/>
        <v>97.826086956521735</v>
      </c>
      <c r="N82" s="4">
        <f t="shared" si="73"/>
        <v>1.72</v>
      </c>
      <c r="O82" s="4">
        <f t="shared" si="74"/>
        <v>1.68</v>
      </c>
      <c r="P82" s="5">
        <f t="shared" si="75"/>
        <v>97.674418604651166</v>
      </c>
      <c r="Q82" s="4">
        <f t="shared" si="76"/>
        <v>1.96</v>
      </c>
      <c r="R82" s="4">
        <f t="shared" si="77"/>
        <v>1.92</v>
      </c>
      <c r="S82" s="5">
        <f t="shared" si="78"/>
        <v>97.959183673469383</v>
      </c>
      <c r="T82" s="5">
        <f t="shared" si="79"/>
        <v>40</v>
      </c>
    </row>
    <row r="83" spans="1:20" ht="9.6" customHeight="1" x14ac:dyDescent="0.2">
      <c r="A83" s="3" t="s">
        <v>67</v>
      </c>
      <c r="B83" s="1">
        <v>31</v>
      </c>
      <c r="C83" s="1">
        <v>127</v>
      </c>
      <c r="D83" s="1">
        <v>121</v>
      </c>
      <c r="E83" s="1">
        <v>57</v>
      </c>
      <c r="F83" s="1">
        <v>55</v>
      </c>
      <c r="G83" s="1">
        <v>70</v>
      </c>
      <c r="H83" s="1">
        <v>66</v>
      </c>
      <c r="I83" s="1">
        <v>2</v>
      </c>
      <c r="J83" s="3" t="s">
        <v>67</v>
      </c>
      <c r="K83" s="4">
        <f t="shared" si="70"/>
        <v>4.096774193548387</v>
      </c>
      <c r="L83" s="4">
        <f t="shared" si="71"/>
        <v>3.903225806451613</v>
      </c>
      <c r="M83" s="5">
        <f t="shared" si="72"/>
        <v>95.275590551181097</v>
      </c>
      <c r="N83" s="4">
        <f t="shared" si="73"/>
        <v>1.8387096774193548</v>
      </c>
      <c r="O83" s="4">
        <f t="shared" si="74"/>
        <v>1.7741935483870968</v>
      </c>
      <c r="P83" s="5">
        <f t="shared" si="75"/>
        <v>96.491228070175438</v>
      </c>
      <c r="Q83" s="4">
        <f t="shared" si="76"/>
        <v>2.2580645161290325</v>
      </c>
      <c r="R83" s="4">
        <f t="shared" si="77"/>
        <v>2.129032258064516</v>
      </c>
      <c r="S83" s="5">
        <f t="shared" si="78"/>
        <v>94.285714285714292</v>
      </c>
      <c r="T83" s="5">
        <f t="shared" si="79"/>
        <v>64.516129032258064</v>
      </c>
    </row>
    <row r="84" spans="1:20" ht="9.6" customHeight="1" x14ac:dyDescent="0.2">
      <c r="A84" s="3" t="s">
        <v>68</v>
      </c>
      <c r="B84" s="1">
        <v>16</v>
      </c>
      <c r="C84" s="1">
        <v>73</v>
      </c>
      <c r="D84" s="1">
        <v>68</v>
      </c>
      <c r="E84" s="1">
        <v>36</v>
      </c>
      <c r="F84" s="1">
        <v>34</v>
      </c>
      <c r="G84" s="1">
        <v>37</v>
      </c>
      <c r="H84" s="1">
        <v>34</v>
      </c>
      <c r="I84" s="1">
        <v>0</v>
      </c>
      <c r="J84" s="3" t="s">
        <v>68</v>
      </c>
      <c r="K84" s="4">
        <f t="shared" si="70"/>
        <v>4.5625</v>
      </c>
      <c r="L84" s="4">
        <f t="shared" si="71"/>
        <v>4.25</v>
      </c>
      <c r="M84" s="5">
        <f t="shared" si="72"/>
        <v>93.150684931506845</v>
      </c>
      <c r="N84" s="4">
        <f t="shared" si="73"/>
        <v>2.25</v>
      </c>
      <c r="O84" s="4">
        <f t="shared" si="74"/>
        <v>2.125</v>
      </c>
      <c r="P84" s="5">
        <f t="shared" si="75"/>
        <v>94.444444444444443</v>
      </c>
      <c r="Q84" s="4">
        <f t="shared" si="76"/>
        <v>2.3125</v>
      </c>
      <c r="R84" s="4">
        <f t="shared" si="77"/>
        <v>2.125</v>
      </c>
      <c r="S84" s="5">
        <f t="shared" si="78"/>
        <v>91.891891891891888</v>
      </c>
      <c r="T84" s="5">
        <f t="shared" si="79"/>
        <v>0</v>
      </c>
    </row>
    <row r="85" spans="1:20" ht="9.6" customHeight="1" x14ac:dyDescent="0.2">
      <c r="A85" s="3" t="s">
        <v>77</v>
      </c>
      <c r="J85" s="3" t="s">
        <v>77</v>
      </c>
      <c r="T85" s="5">
        <f>SUM(T78:T84)*5</f>
        <v>2837.6938855794087</v>
      </c>
    </row>
    <row r="86" spans="1:20" ht="9.6" customHeight="1" x14ac:dyDescent="0.2">
      <c r="A86" s="3" t="s">
        <v>276</v>
      </c>
      <c r="J86" s="3" t="s">
        <v>276</v>
      </c>
      <c r="K86" s="2" t="s">
        <v>280</v>
      </c>
      <c r="L86" s="2" t="s">
        <v>281</v>
      </c>
      <c r="M86" s="2" t="s">
        <v>282</v>
      </c>
      <c r="N86" s="2" t="s">
        <v>283</v>
      </c>
      <c r="O86" s="2" t="s">
        <v>284</v>
      </c>
      <c r="P86" s="2" t="s">
        <v>285</v>
      </c>
      <c r="Q86" s="2" t="s">
        <v>286</v>
      </c>
      <c r="R86" s="2" t="s">
        <v>287</v>
      </c>
      <c r="S86" s="2" t="s">
        <v>288</v>
      </c>
      <c r="T86" s="2" t="s">
        <v>289</v>
      </c>
    </row>
    <row r="87" spans="1:20" ht="9.6" customHeight="1" x14ac:dyDescent="0.2">
      <c r="A87" s="3" t="s">
        <v>0</v>
      </c>
      <c r="B87" s="1">
        <v>658</v>
      </c>
      <c r="C87" s="1">
        <v>1223</v>
      </c>
      <c r="D87" s="1">
        <v>1202</v>
      </c>
      <c r="E87" s="1">
        <v>636</v>
      </c>
      <c r="F87" s="1">
        <v>622</v>
      </c>
      <c r="G87" s="1">
        <v>587</v>
      </c>
      <c r="H87" s="1">
        <v>580</v>
      </c>
      <c r="I87" s="1">
        <v>74</v>
      </c>
      <c r="J87" s="3" t="s">
        <v>0</v>
      </c>
      <c r="K87" s="4">
        <f>C87/B87</f>
        <v>1.858662613981763</v>
      </c>
      <c r="L87" s="4">
        <f>D87/B87</f>
        <v>1.8267477203647415</v>
      </c>
      <c r="M87" s="5">
        <f>D87*100/C87</f>
        <v>98.282910874897794</v>
      </c>
      <c r="N87" s="4">
        <f>E87/B87</f>
        <v>0.96656534954407292</v>
      </c>
      <c r="O87" s="4">
        <f>F87/B87</f>
        <v>0.94528875379939215</v>
      </c>
      <c r="P87" s="5">
        <f>F87*100/E87</f>
        <v>97.798742138364773</v>
      </c>
      <c r="Q87" s="4">
        <f>G87/B87</f>
        <v>0.89209726443769</v>
      </c>
      <c r="R87" s="4">
        <f>H87/B87</f>
        <v>0.8814589665653495</v>
      </c>
      <c r="S87" s="5">
        <f>H87*100/G87</f>
        <v>98.807495741056215</v>
      </c>
      <c r="T87" s="5">
        <f>I87*1000/B87</f>
        <v>112.46200607902736</v>
      </c>
    </row>
    <row r="88" spans="1:20" ht="9.6" customHeight="1" x14ac:dyDescent="0.2">
      <c r="A88" s="3" t="s">
        <v>62</v>
      </c>
      <c r="B88" s="1">
        <v>152</v>
      </c>
      <c r="C88" s="1">
        <v>8</v>
      </c>
      <c r="D88" s="1">
        <v>8</v>
      </c>
      <c r="E88" s="1">
        <v>2</v>
      </c>
      <c r="F88" s="1">
        <v>2</v>
      </c>
      <c r="G88" s="1">
        <v>6</v>
      </c>
      <c r="H88" s="1">
        <v>6</v>
      </c>
      <c r="I88" s="1">
        <v>4</v>
      </c>
      <c r="J88" s="3" t="s">
        <v>62</v>
      </c>
      <c r="K88" s="4">
        <f t="shared" ref="K88:K94" si="80">C88/B88</f>
        <v>5.2631578947368418E-2</v>
      </c>
      <c r="L88" s="4">
        <f t="shared" ref="L88:L94" si="81">D88/B88</f>
        <v>5.2631578947368418E-2</v>
      </c>
      <c r="M88" s="5">
        <f t="shared" ref="M88:M94" si="82">D88*100/C88</f>
        <v>100</v>
      </c>
      <c r="N88" s="4">
        <f t="shared" ref="N88:N94" si="83">E88/B88</f>
        <v>1.3157894736842105E-2</v>
      </c>
      <c r="O88" s="4">
        <f t="shared" ref="O88:O94" si="84">F88/B88</f>
        <v>1.3157894736842105E-2</v>
      </c>
      <c r="P88" s="5">
        <f t="shared" ref="P88:P94" si="85">F88*100/E88</f>
        <v>100</v>
      </c>
      <c r="Q88" s="4">
        <f t="shared" ref="Q88:Q94" si="86">G88/B88</f>
        <v>3.9473684210526314E-2</v>
      </c>
      <c r="R88" s="4">
        <f t="shared" ref="R88:R94" si="87">H88/B88</f>
        <v>3.9473684210526314E-2</v>
      </c>
      <c r="S88" s="5">
        <f t="shared" ref="S88:S94" si="88">H88*100/G88</f>
        <v>100</v>
      </c>
      <c r="T88" s="5">
        <f t="shared" ref="T88:T94" si="89">I88*1000/B88</f>
        <v>26.315789473684209</v>
      </c>
    </row>
    <row r="89" spans="1:20" ht="9.6" customHeight="1" x14ac:dyDescent="0.2">
      <c r="A89" s="3" t="s">
        <v>63</v>
      </c>
      <c r="B89" s="1">
        <v>96</v>
      </c>
      <c r="C89" s="1">
        <v>49</v>
      </c>
      <c r="D89" s="1">
        <v>49</v>
      </c>
      <c r="E89" s="1">
        <v>21</v>
      </c>
      <c r="F89" s="1">
        <v>21</v>
      </c>
      <c r="G89" s="1">
        <v>28</v>
      </c>
      <c r="H89" s="1">
        <v>28</v>
      </c>
      <c r="I89" s="1">
        <v>21</v>
      </c>
      <c r="J89" s="3" t="s">
        <v>63</v>
      </c>
      <c r="K89" s="4">
        <f t="shared" si="80"/>
        <v>0.51041666666666663</v>
      </c>
      <c r="L89" s="4">
        <f t="shared" si="81"/>
        <v>0.51041666666666663</v>
      </c>
      <c r="M89" s="5">
        <f t="shared" si="82"/>
        <v>100</v>
      </c>
      <c r="N89" s="4">
        <f t="shared" si="83"/>
        <v>0.21875</v>
      </c>
      <c r="O89" s="4">
        <f t="shared" si="84"/>
        <v>0.21875</v>
      </c>
      <c r="P89" s="5">
        <f t="shared" si="85"/>
        <v>100</v>
      </c>
      <c r="Q89" s="4">
        <f t="shared" si="86"/>
        <v>0.29166666666666669</v>
      </c>
      <c r="R89" s="4">
        <f t="shared" si="87"/>
        <v>0.29166666666666669</v>
      </c>
      <c r="S89" s="5">
        <f t="shared" si="88"/>
        <v>100</v>
      </c>
      <c r="T89" s="5">
        <f t="shared" si="89"/>
        <v>218.75</v>
      </c>
    </row>
    <row r="90" spans="1:20" ht="9.6" customHeight="1" x14ac:dyDescent="0.2">
      <c r="A90" s="3" t="s">
        <v>64</v>
      </c>
      <c r="B90" s="1">
        <v>91</v>
      </c>
      <c r="C90" s="1">
        <v>120</v>
      </c>
      <c r="D90" s="1">
        <v>116</v>
      </c>
      <c r="E90" s="1">
        <v>56</v>
      </c>
      <c r="F90" s="1">
        <v>54</v>
      </c>
      <c r="G90" s="1">
        <v>64</v>
      </c>
      <c r="H90" s="1">
        <v>62</v>
      </c>
      <c r="I90" s="1">
        <v>23</v>
      </c>
      <c r="J90" s="3" t="s">
        <v>64</v>
      </c>
      <c r="K90" s="4">
        <f t="shared" si="80"/>
        <v>1.3186813186813187</v>
      </c>
      <c r="L90" s="4">
        <f t="shared" si="81"/>
        <v>1.2747252747252746</v>
      </c>
      <c r="M90" s="5">
        <f t="shared" si="82"/>
        <v>96.666666666666671</v>
      </c>
      <c r="N90" s="4">
        <f t="shared" si="83"/>
        <v>0.61538461538461542</v>
      </c>
      <c r="O90" s="4">
        <f t="shared" si="84"/>
        <v>0.59340659340659341</v>
      </c>
      <c r="P90" s="5">
        <f t="shared" si="85"/>
        <v>96.428571428571431</v>
      </c>
      <c r="Q90" s="4">
        <f t="shared" si="86"/>
        <v>0.70329670329670335</v>
      </c>
      <c r="R90" s="4">
        <f t="shared" si="87"/>
        <v>0.68131868131868134</v>
      </c>
      <c r="S90" s="5">
        <f t="shared" si="88"/>
        <v>96.875</v>
      </c>
      <c r="T90" s="5">
        <f t="shared" si="89"/>
        <v>252.74725274725276</v>
      </c>
    </row>
    <row r="91" spans="1:20" ht="9.6" customHeight="1" x14ac:dyDescent="0.2">
      <c r="A91" s="3" t="s">
        <v>65</v>
      </c>
      <c r="B91" s="1">
        <v>95</v>
      </c>
      <c r="C91" s="1">
        <v>212</v>
      </c>
      <c r="D91" s="1">
        <v>210</v>
      </c>
      <c r="E91" s="1">
        <v>115</v>
      </c>
      <c r="F91" s="1">
        <v>114</v>
      </c>
      <c r="G91" s="1">
        <v>97</v>
      </c>
      <c r="H91" s="1">
        <v>96</v>
      </c>
      <c r="I91" s="1">
        <v>14</v>
      </c>
      <c r="J91" s="3" t="s">
        <v>65</v>
      </c>
      <c r="K91" s="4">
        <f t="shared" si="80"/>
        <v>2.2315789473684209</v>
      </c>
      <c r="L91" s="4">
        <f t="shared" si="81"/>
        <v>2.2105263157894739</v>
      </c>
      <c r="M91" s="5">
        <f t="shared" si="82"/>
        <v>99.056603773584911</v>
      </c>
      <c r="N91" s="4">
        <f t="shared" si="83"/>
        <v>1.2105263157894737</v>
      </c>
      <c r="O91" s="4">
        <f t="shared" si="84"/>
        <v>1.2</v>
      </c>
      <c r="P91" s="5">
        <f t="shared" si="85"/>
        <v>99.130434782608702</v>
      </c>
      <c r="Q91" s="4">
        <f t="shared" si="86"/>
        <v>1.0210526315789474</v>
      </c>
      <c r="R91" s="4">
        <f t="shared" si="87"/>
        <v>1.0105263157894737</v>
      </c>
      <c r="S91" s="5">
        <f t="shared" si="88"/>
        <v>98.969072164948457</v>
      </c>
      <c r="T91" s="5">
        <f t="shared" si="89"/>
        <v>147.36842105263159</v>
      </c>
    </row>
    <row r="92" spans="1:20" ht="9.6" customHeight="1" x14ac:dyDescent="0.2">
      <c r="A92" s="3" t="s">
        <v>66</v>
      </c>
      <c r="B92" s="1">
        <v>98</v>
      </c>
      <c r="C92" s="1">
        <v>298</v>
      </c>
      <c r="D92" s="1">
        <v>295</v>
      </c>
      <c r="E92" s="1">
        <v>148</v>
      </c>
      <c r="F92" s="1">
        <v>148</v>
      </c>
      <c r="G92" s="1">
        <v>150</v>
      </c>
      <c r="H92" s="1">
        <v>147</v>
      </c>
      <c r="I92" s="1">
        <v>9</v>
      </c>
      <c r="J92" s="3" t="s">
        <v>66</v>
      </c>
      <c r="K92" s="4">
        <f t="shared" si="80"/>
        <v>3.0408163265306123</v>
      </c>
      <c r="L92" s="4">
        <f t="shared" si="81"/>
        <v>3.010204081632653</v>
      </c>
      <c r="M92" s="5">
        <f t="shared" si="82"/>
        <v>98.993288590604024</v>
      </c>
      <c r="N92" s="4">
        <f t="shared" si="83"/>
        <v>1.510204081632653</v>
      </c>
      <c r="O92" s="4">
        <f t="shared" si="84"/>
        <v>1.510204081632653</v>
      </c>
      <c r="P92" s="5">
        <f t="shared" si="85"/>
        <v>100</v>
      </c>
      <c r="Q92" s="4">
        <f t="shared" si="86"/>
        <v>1.5306122448979591</v>
      </c>
      <c r="R92" s="4">
        <f t="shared" si="87"/>
        <v>1.5</v>
      </c>
      <c r="S92" s="5">
        <f t="shared" si="88"/>
        <v>98</v>
      </c>
      <c r="T92" s="5">
        <f t="shared" si="89"/>
        <v>91.836734693877546</v>
      </c>
    </row>
    <row r="93" spans="1:20" ht="9.6" customHeight="1" x14ac:dyDescent="0.2">
      <c r="A93" s="3" t="s">
        <v>67</v>
      </c>
      <c r="B93" s="1">
        <v>71</v>
      </c>
      <c r="C93" s="1">
        <v>271</v>
      </c>
      <c r="D93" s="1">
        <v>265</v>
      </c>
      <c r="E93" s="1">
        <v>150</v>
      </c>
      <c r="F93" s="1">
        <v>144</v>
      </c>
      <c r="G93" s="1">
        <v>121</v>
      </c>
      <c r="H93" s="1">
        <v>121</v>
      </c>
      <c r="I93" s="1">
        <v>3</v>
      </c>
      <c r="J93" s="3" t="s">
        <v>67</v>
      </c>
      <c r="K93" s="4">
        <f t="shared" si="80"/>
        <v>3.816901408450704</v>
      </c>
      <c r="L93" s="4">
        <f t="shared" si="81"/>
        <v>3.732394366197183</v>
      </c>
      <c r="M93" s="5">
        <f t="shared" si="82"/>
        <v>97.785977859778598</v>
      </c>
      <c r="N93" s="4">
        <f t="shared" si="83"/>
        <v>2.112676056338028</v>
      </c>
      <c r="O93" s="4">
        <f t="shared" si="84"/>
        <v>2.028169014084507</v>
      </c>
      <c r="P93" s="5">
        <f t="shared" si="85"/>
        <v>96</v>
      </c>
      <c r="Q93" s="4">
        <f t="shared" si="86"/>
        <v>1.704225352112676</v>
      </c>
      <c r="R93" s="4">
        <f t="shared" si="87"/>
        <v>1.704225352112676</v>
      </c>
      <c r="S93" s="5">
        <f t="shared" si="88"/>
        <v>100</v>
      </c>
      <c r="T93" s="5">
        <f t="shared" si="89"/>
        <v>42.25352112676056</v>
      </c>
    </row>
    <row r="94" spans="1:20" ht="9.6" customHeight="1" x14ac:dyDescent="0.2">
      <c r="A94" s="3" t="s">
        <v>68</v>
      </c>
      <c r="B94" s="1">
        <v>55</v>
      </c>
      <c r="C94" s="1">
        <v>265</v>
      </c>
      <c r="D94" s="1">
        <v>259</v>
      </c>
      <c r="E94" s="1">
        <v>144</v>
      </c>
      <c r="F94" s="1">
        <v>139</v>
      </c>
      <c r="G94" s="1">
        <v>121</v>
      </c>
      <c r="H94" s="1">
        <v>120</v>
      </c>
      <c r="I94" s="1">
        <v>0</v>
      </c>
      <c r="J94" s="3" t="s">
        <v>68</v>
      </c>
      <c r="K94" s="4">
        <f t="shared" si="80"/>
        <v>4.8181818181818183</v>
      </c>
      <c r="L94" s="4">
        <f t="shared" si="81"/>
        <v>4.709090909090909</v>
      </c>
      <c r="M94" s="5">
        <f t="shared" si="82"/>
        <v>97.735849056603769</v>
      </c>
      <c r="N94" s="4">
        <f t="shared" si="83"/>
        <v>2.6181818181818182</v>
      </c>
      <c r="O94" s="4">
        <f t="shared" si="84"/>
        <v>2.5272727272727273</v>
      </c>
      <c r="P94" s="5">
        <f t="shared" si="85"/>
        <v>96.527777777777771</v>
      </c>
      <c r="Q94" s="4">
        <f t="shared" si="86"/>
        <v>2.2000000000000002</v>
      </c>
      <c r="R94" s="4">
        <f t="shared" si="87"/>
        <v>2.1818181818181817</v>
      </c>
      <c r="S94" s="5">
        <f t="shared" si="88"/>
        <v>99.173553719008268</v>
      </c>
      <c r="T94" s="5">
        <f t="shared" si="89"/>
        <v>0</v>
      </c>
    </row>
    <row r="95" spans="1:20" ht="9.6" customHeight="1" x14ac:dyDescent="0.2">
      <c r="A95" s="3" t="s">
        <v>78</v>
      </c>
      <c r="J95" s="3" t="s">
        <v>78</v>
      </c>
      <c r="T95" s="5">
        <f>SUM(T88:T94)*5</f>
        <v>3896.3585954710334</v>
      </c>
    </row>
    <row r="96" spans="1:20" ht="9.6" customHeight="1" x14ac:dyDescent="0.2">
      <c r="A96" s="3" t="s">
        <v>276</v>
      </c>
      <c r="J96" s="3" t="s">
        <v>276</v>
      </c>
      <c r="K96" s="2" t="s">
        <v>280</v>
      </c>
      <c r="L96" s="2" t="s">
        <v>281</v>
      </c>
      <c r="M96" s="2" t="s">
        <v>282</v>
      </c>
      <c r="N96" s="2" t="s">
        <v>283</v>
      </c>
      <c r="O96" s="2" t="s">
        <v>284</v>
      </c>
      <c r="P96" s="2" t="s">
        <v>285</v>
      </c>
      <c r="Q96" s="2" t="s">
        <v>286</v>
      </c>
      <c r="R96" s="2" t="s">
        <v>287</v>
      </c>
      <c r="S96" s="2" t="s">
        <v>288</v>
      </c>
      <c r="T96" s="2" t="s">
        <v>289</v>
      </c>
    </row>
    <row r="97" spans="1:20" ht="9.6" customHeight="1" x14ac:dyDescent="0.2">
      <c r="A97" s="3" t="s">
        <v>0</v>
      </c>
      <c r="B97" s="1">
        <v>339</v>
      </c>
      <c r="C97" s="1">
        <v>607</v>
      </c>
      <c r="D97" s="1">
        <v>582</v>
      </c>
      <c r="E97" s="1">
        <v>314</v>
      </c>
      <c r="F97" s="1">
        <v>296</v>
      </c>
      <c r="G97" s="1">
        <v>293</v>
      </c>
      <c r="H97" s="1">
        <v>286</v>
      </c>
      <c r="I97" s="1">
        <v>36</v>
      </c>
      <c r="J97" s="3" t="s">
        <v>0</v>
      </c>
      <c r="K97" s="4">
        <f>C97/B97</f>
        <v>1.7905604719764012</v>
      </c>
      <c r="L97" s="4">
        <f>D97/B97</f>
        <v>1.7168141592920354</v>
      </c>
      <c r="M97" s="5">
        <f>D97*100/C97</f>
        <v>95.881383855024708</v>
      </c>
      <c r="N97" s="4">
        <f>E97/B97</f>
        <v>0.92625368731563418</v>
      </c>
      <c r="O97" s="4">
        <f>F97/B97</f>
        <v>0.87315634218289084</v>
      </c>
      <c r="P97" s="5">
        <f>F97*100/E97</f>
        <v>94.267515923566876</v>
      </c>
      <c r="Q97" s="4">
        <f>G97/B97</f>
        <v>0.86430678466076694</v>
      </c>
      <c r="R97" s="4">
        <f>H97/B97</f>
        <v>0.84365781710914456</v>
      </c>
      <c r="S97" s="5">
        <f>H97*100/G97</f>
        <v>97.610921501706486</v>
      </c>
      <c r="T97" s="5">
        <f>I97*1000/B97</f>
        <v>106.19469026548673</v>
      </c>
    </row>
    <row r="98" spans="1:20" ht="9.6" customHeight="1" x14ac:dyDescent="0.2">
      <c r="A98" s="3" t="s">
        <v>62</v>
      </c>
      <c r="B98" s="1">
        <v>67</v>
      </c>
      <c r="C98" s="1">
        <v>1</v>
      </c>
      <c r="D98" s="1">
        <v>1</v>
      </c>
      <c r="E98" s="1">
        <v>0</v>
      </c>
      <c r="F98" s="1">
        <v>0</v>
      </c>
      <c r="G98" s="1">
        <v>1</v>
      </c>
      <c r="H98" s="1">
        <v>1</v>
      </c>
      <c r="I98" s="1">
        <v>1</v>
      </c>
      <c r="J98" s="3" t="s">
        <v>62</v>
      </c>
      <c r="K98" s="4">
        <f t="shared" ref="K98:K104" si="90">C98/B98</f>
        <v>1.4925373134328358E-2</v>
      </c>
      <c r="L98" s="4">
        <f t="shared" ref="L98:L104" si="91">D98/B98</f>
        <v>1.4925373134328358E-2</v>
      </c>
      <c r="M98" s="5">
        <f t="shared" ref="M98:M104" si="92">D98*100/C98</f>
        <v>100</v>
      </c>
      <c r="N98" s="4">
        <f t="shared" ref="N98:N104" si="93">E98/B98</f>
        <v>0</v>
      </c>
      <c r="O98" s="4">
        <f t="shared" ref="O98:O104" si="94">F98/B98</f>
        <v>0</v>
      </c>
      <c r="P98" s="5" t="e">
        <f t="shared" ref="P98:P104" si="95">F98*100/E98</f>
        <v>#DIV/0!</v>
      </c>
      <c r="Q98" s="4">
        <f t="shared" ref="Q98:Q104" si="96">G98/B98</f>
        <v>1.4925373134328358E-2</v>
      </c>
      <c r="R98" s="4">
        <f t="shared" ref="R98:R104" si="97">H98/B98</f>
        <v>1.4925373134328358E-2</v>
      </c>
      <c r="S98" s="5">
        <f t="shared" ref="S98:S104" si="98">H98*100/G98</f>
        <v>100</v>
      </c>
      <c r="T98" s="5">
        <f t="shared" ref="T98:T104" si="99">I98*1000/B98</f>
        <v>14.925373134328359</v>
      </c>
    </row>
    <row r="99" spans="1:20" ht="9.6" customHeight="1" x14ac:dyDescent="0.2">
      <c r="A99" s="3" t="s">
        <v>63</v>
      </c>
      <c r="B99" s="1">
        <v>61</v>
      </c>
      <c r="C99" s="1">
        <v>39</v>
      </c>
      <c r="D99" s="1">
        <v>37</v>
      </c>
      <c r="E99" s="1">
        <v>19</v>
      </c>
      <c r="F99" s="1">
        <v>17</v>
      </c>
      <c r="G99" s="1">
        <v>20</v>
      </c>
      <c r="H99" s="1">
        <v>20</v>
      </c>
      <c r="I99" s="1">
        <v>12</v>
      </c>
      <c r="J99" s="3" t="s">
        <v>63</v>
      </c>
      <c r="K99" s="4">
        <f t="shared" si="90"/>
        <v>0.63934426229508201</v>
      </c>
      <c r="L99" s="4">
        <f t="shared" si="91"/>
        <v>0.60655737704918034</v>
      </c>
      <c r="M99" s="5">
        <f t="shared" si="92"/>
        <v>94.871794871794876</v>
      </c>
      <c r="N99" s="4">
        <f t="shared" si="93"/>
        <v>0.31147540983606559</v>
      </c>
      <c r="O99" s="4">
        <f t="shared" si="94"/>
        <v>0.27868852459016391</v>
      </c>
      <c r="P99" s="5">
        <f t="shared" si="95"/>
        <v>89.473684210526315</v>
      </c>
      <c r="Q99" s="4">
        <f t="shared" si="96"/>
        <v>0.32786885245901637</v>
      </c>
      <c r="R99" s="4">
        <f t="shared" si="97"/>
        <v>0.32786885245901637</v>
      </c>
      <c r="S99" s="5">
        <f t="shared" si="98"/>
        <v>100</v>
      </c>
      <c r="T99" s="5">
        <f t="shared" si="99"/>
        <v>196.72131147540983</v>
      </c>
    </row>
    <row r="100" spans="1:20" ht="9.6" customHeight="1" x14ac:dyDescent="0.2">
      <c r="A100" s="3" t="s">
        <v>64</v>
      </c>
      <c r="B100" s="1">
        <v>53</v>
      </c>
      <c r="C100" s="1">
        <v>67</v>
      </c>
      <c r="D100" s="1">
        <v>63</v>
      </c>
      <c r="E100" s="1">
        <v>37</v>
      </c>
      <c r="F100" s="1">
        <v>33</v>
      </c>
      <c r="G100" s="1">
        <v>30</v>
      </c>
      <c r="H100" s="1">
        <v>30</v>
      </c>
      <c r="I100" s="1">
        <v>12</v>
      </c>
      <c r="J100" s="3" t="s">
        <v>64</v>
      </c>
      <c r="K100" s="4">
        <f t="shared" si="90"/>
        <v>1.2641509433962264</v>
      </c>
      <c r="L100" s="4">
        <f t="shared" si="91"/>
        <v>1.1886792452830188</v>
      </c>
      <c r="M100" s="5">
        <f t="shared" si="92"/>
        <v>94.02985074626865</v>
      </c>
      <c r="N100" s="4">
        <f t="shared" si="93"/>
        <v>0.69811320754716977</v>
      </c>
      <c r="O100" s="4">
        <f t="shared" si="94"/>
        <v>0.62264150943396224</v>
      </c>
      <c r="P100" s="5">
        <f t="shared" si="95"/>
        <v>89.189189189189193</v>
      </c>
      <c r="Q100" s="4">
        <f t="shared" si="96"/>
        <v>0.56603773584905659</v>
      </c>
      <c r="R100" s="4">
        <f t="shared" si="97"/>
        <v>0.56603773584905659</v>
      </c>
      <c r="S100" s="5">
        <f t="shared" si="98"/>
        <v>100</v>
      </c>
      <c r="T100" s="5">
        <f t="shared" si="99"/>
        <v>226.41509433962264</v>
      </c>
    </row>
    <row r="101" spans="1:20" ht="9.6" customHeight="1" x14ac:dyDescent="0.2">
      <c r="A101" s="3" t="s">
        <v>65</v>
      </c>
      <c r="B101" s="1">
        <v>38</v>
      </c>
      <c r="C101" s="1">
        <v>88</v>
      </c>
      <c r="D101" s="1">
        <v>85</v>
      </c>
      <c r="E101" s="1">
        <v>47</v>
      </c>
      <c r="F101" s="1">
        <v>46</v>
      </c>
      <c r="G101" s="1">
        <v>41</v>
      </c>
      <c r="H101" s="1">
        <v>39</v>
      </c>
      <c r="I101" s="1">
        <v>6</v>
      </c>
      <c r="J101" s="3" t="s">
        <v>65</v>
      </c>
      <c r="K101" s="4">
        <f t="shared" si="90"/>
        <v>2.3157894736842106</v>
      </c>
      <c r="L101" s="4">
        <f t="shared" si="91"/>
        <v>2.236842105263158</v>
      </c>
      <c r="M101" s="5">
        <f t="shared" si="92"/>
        <v>96.590909090909093</v>
      </c>
      <c r="N101" s="4">
        <f t="shared" si="93"/>
        <v>1.236842105263158</v>
      </c>
      <c r="O101" s="4">
        <f t="shared" si="94"/>
        <v>1.2105263157894737</v>
      </c>
      <c r="P101" s="5">
        <f t="shared" si="95"/>
        <v>97.872340425531917</v>
      </c>
      <c r="Q101" s="4">
        <f t="shared" si="96"/>
        <v>1.0789473684210527</v>
      </c>
      <c r="R101" s="4">
        <f t="shared" si="97"/>
        <v>1.0263157894736843</v>
      </c>
      <c r="S101" s="5">
        <f t="shared" si="98"/>
        <v>95.121951219512198</v>
      </c>
      <c r="T101" s="5">
        <f t="shared" si="99"/>
        <v>157.89473684210526</v>
      </c>
    </row>
    <row r="102" spans="1:20" ht="9.6" customHeight="1" x14ac:dyDescent="0.2">
      <c r="A102" s="3" t="s">
        <v>66</v>
      </c>
      <c r="B102" s="1">
        <v>57</v>
      </c>
      <c r="C102" s="1">
        <v>192</v>
      </c>
      <c r="D102" s="1">
        <v>186</v>
      </c>
      <c r="E102" s="1">
        <v>100</v>
      </c>
      <c r="F102" s="1">
        <v>94</v>
      </c>
      <c r="G102" s="1">
        <v>92</v>
      </c>
      <c r="H102" s="1">
        <v>92</v>
      </c>
      <c r="I102" s="1">
        <v>5</v>
      </c>
      <c r="J102" s="3" t="s">
        <v>66</v>
      </c>
      <c r="K102" s="4">
        <f t="shared" si="90"/>
        <v>3.3684210526315788</v>
      </c>
      <c r="L102" s="4">
        <f t="shared" si="91"/>
        <v>3.263157894736842</v>
      </c>
      <c r="M102" s="5">
        <f t="shared" si="92"/>
        <v>96.875</v>
      </c>
      <c r="N102" s="4">
        <f t="shared" si="93"/>
        <v>1.7543859649122806</v>
      </c>
      <c r="O102" s="4">
        <f t="shared" si="94"/>
        <v>1.6491228070175439</v>
      </c>
      <c r="P102" s="5">
        <f t="shared" si="95"/>
        <v>94</v>
      </c>
      <c r="Q102" s="4">
        <f t="shared" si="96"/>
        <v>1.6140350877192982</v>
      </c>
      <c r="R102" s="4">
        <f t="shared" si="97"/>
        <v>1.6140350877192982</v>
      </c>
      <c r="S102" s="5">
        <f t="shared" si="98"/>
        <v>100</v>
      </c>
      <c r="T102" s="5">
        <f t="shared" si="99"/>
        <v>87.719298245614041</v>
      </c>
    </row>
    <row r="103" spans="1:20" ht="9.6" customHeight="1" x14ac:dyDescent="0.2">
      <c r="A103" s="3" t="s">
        <v>67</v>
      </c>
      <c r="B103" s="1">
        <v>34</v>
      </c>
      <c r="C103" s="1">
        <v>112</v>
      </c>
      <c r="D103" s="1">
        <v>109</v>
      </c>
      <c r="E103" s="1">
        <v>59</v>
      </c>
      <c r="F103" s="1">
        <v>58</v>
      </c>
      <c r="G103" s="1">
        <v>53</v>
      </c>
      <c r="H103" s="1">
        <v>51</v>
      </c>
      <c r="I103" s="1">
        <v>0</v>
      </c>
      <c r="J103" s="3" t="s">
        <v>67</v>
      </c>
      <c r="K103" s="4">
        <f t="shared" si="90"/>
        <v>3.2941176470588234</v>
      </c>
      <c r="L103" s="4">
        <f t="shared" si="91"/>
        <v>3.2058823529411766</v>
      </c>
      <c r="M103" s="5">
        <f t="shared" si="92"/>
        <v>97.321428571428569</v>
      </c>
      <c r="N103" s="4">
        <f t="shared" si="93"/>
        <v>1.7352941176470589</v>
      </c>
      <c r="O103" s="4">
        <f t="shared" si="94"/>
        <v>1.7058823529411764</v>
      </c>
      <c r="P103" s="5">
        <f t="shared" si="95"/>
        <v>98.305084745762713</v>
      </c>
      <c r="Q103" s="4">
        <f t="shared" si="96"/>
        <v>1.5588235294117647</v>
      </c>
      <c r="R103" s="4">
        <f t="shared" si="97"/>
        <v>1.5</v>
      </c>
      <c r="S103" s="5">
        <f t="shared" si="98"/>
        <v>96.226415094339629</v>
      </c>
      <c r="T103" s="5">
        <f t="shared" si="99"/>
        <v>0</v>
      </c>
    </row>
    <row r="104" spans="1:20" ht="9.6" customHeight="1" x14ac:dyDescent="0.2">
      <c r="A104" s="3" t="s">
        <v>68</v>
      </c>
      <c r="B104" s="1">
        <v>29</v>
      </c>
      <c r="C104" s="1">
        <v>108</v>
      </c>
      <c r="D104" s="1">
        <v>101</v>
      </c>
      <c r="E104" s="1">
        <v>52</v>
      </c>
      <c r="F104" s="1">
        <v>48</v>
      </c>
      <c r="G104" s="1">
        <v>56</v>
      </c>
      <c r="H104" s="1">
        <v>53</v>
      </c>
      <c r="I104" s="1">
        <v>0</v>
      </c>
      <c r="J104" s="3" t="s">
        <v>68</v>
      </c>
      <c r="K104" s="4">
        <f t="shared" si="90"/>
        <v>3.7241379310344827</v>
      </c>
      <c r="L104" s="4">
        <f t="shared" si="91"/>
        <v>3.4827586206896552</v>
      </c>
      <c r="M104" s="5">
        <f t="shared" si="92"/>
        <v>93.518518518518519</v>
      </c>
      <c r="N104" s="4">
        <f t="shared" si="93"/>
        <v>1.7931034482758621</v>
      </c>
      <c r="O104" s="4">
        <f t="shared" si="94"/>
        <v>1.6551724137931034</v>
      </c>
      <c r="P104" s="5">
        <f t="shared" si="95"/>
        <v>92.307692307692307</v>
      </c>
      <c r="Q104" s="4">
        <f t="shared" si="96"/>
        <v>1.9310344827586208</v>
      </c>
      <c r="R104" s="4">
        <f t="shared" si="97"/>
        <v>1.8275862068965518</v>
      </c>
      <c r="S104" s="5">
        <f t="shared" si="98"/>
        <v>94.642857142857139</v>
      </c>
      <c r="T104" s="5">
        <f t="shared" si="99"/>
        <v>0</v>
      </c>
    </row>
    <row r="105" spans="1:20" ht="9.6" customHeight="1" x14ac:dyDescent="0.2">
      <c r="A105" s="3" t="s">
        <v>79</v>
      </c>
      <c r="J105" s="3" t="s">
        <v>79</v>
      </c>
      <c r="T105" s="5">
        <f>SUM(T98:T104)*5</f>
        <v>3418.3790701854005</v>
      </c>
    </row>
    <row r="106" spans="1:20" ht="9.6" customHeight="1" x14ac:dyDescent="0.2">
      <c r="A106" s="3" t="s">
        <v>276</v>
      </c>
      <c r="J106" s="3" t="s">
        <v>276</v>
      </c>
      <c r="K106" s="2" t="s">
        <v>280</v>
      </c>
      <c r="L106" s="2" t="s">
        <v>281</v>
      </c>
      <c r="M106" s="2" t="s">
        <v>282</v>
      </c>
      <c r="N106" s="2" t="s">
        <v>283</v>
      </c>
      <c r="O106" s="2" t="s">
        <v>284</v>
      </c>
      <c r="P106" s="2" t="s">
        <v>285</v>
      </c>
      <c r="Q106" s="2" t="s">
        <v>286</v>
      </c>
      <c r="R106" s="2" t="s">
        <v>287</v>
      </c>
      <c r="S106" s="2" t="s">
        <v>288</v>
      </c>
      <c r="T106" s="2" t="s">
        <v>289</v>
      </c>
    </row>
    <row r="107" spans="1:20" ht="9.6" customHeight="1" x14ac:dyDescent="0.2">
      <c r="A107" s="3" t="s">
        <v>0</v>
      </c>
      <c r="B107" s="1">
        <v>457</v>
      </c>
      <c r="C107" s="1">
        <v>950</v>
      </c>
      <c r="D107" s="1">
        <v>920</v>
      </c>
      <c r="E107" s="1">
        <v>501</v>
      </c>
      <c r="F107" s="1">
        <v>489</v>
      </c>
      <c r="G107" s="1">
        <v>449</v>
      </c>
      <c r="H107" s="1">
        <v>431</v>
      </c>
      <c r="I107" s="1">
        <v>39</v>
      </c>
      <c r="J107" s="3" t="s">
        <v>0</v>
      </c>
      <c r="K107" s="4">
        <f>C107/B107</f>
        <v>2.0787746170678338</v>
      </c>
      <c r="L107" s="4">
        <f>D107/B107</f>
        <v>2.0131291028446388</v>
      </c>
      <c r="M107" s="5">
        <f>D107*100/C107</f>
        <v>96.84210526315789</v>
      </c>
      <c r="N107" s="4">
        <f>E107/B107</f>
        <v>1.0962800875273524</v>
      </c>
      <c r="O107" s="4">
        <f>F107/B107</f>
        <v>1.0700218818380745</v>
      </c>
      <c r="P107" s="5">
        <f>F107*100/E107</f>
        <v>97.604790419161674</v>
      </c>
      <c r="Q107" s="4">
        <f>G107/B107</f>
        <v>0.98249452954048144</v>
      </c>
      <c r="R107" s="4">
        <f>H107/B107</f>
        <v>0.94310722100656452</v>
      </c>
      <c r="S107" s="5">
        <f>H107*100/G107</f>
        <v>95.991091314031181</v>
      </c>
      <c r="T107" s="5">
        <f>I107*1000/B107</f>
        <v>85.33916849015317</v>
      </c>
    </row>
    <row r="108" spans="1:20" ht="9.6" customHeight="1" x14ac:dyDescent="0.2">
      <c r="A108" s="3" t="s">
        <v>62</v>
      </c>
      <c r="B108" s="1">
        <v>83</v>
      </c>
      <c r="C108" s="1">
        <v>10</v>
      </c>
      <c r="D108" s="1">
        <v>10</v>
      </c>
      <c r="E108" s="1">
        <v>6</v>
      </c>
      <c r="F108" s="1">
        <v>6</v>
      </c>
      <c r="G108" s="1">
        <v>4</v>
      </c>
      <c r="H108" s="1">
        <v>4</v>
      </c>
      <c r="I108" s="1">
        <v>3</v>
      </c>
      <c r="J108" s="3" t="s">
        <v>62</v>
      </c>
      <c r="K108" s="4">
        <f t="shared" ref="K108:K114" si="100">C108/B108</f>
        <v>0.12048192771084337</v>
      </c>
      <c r="L108" s="4">
        <f t="shared" ref="L108:L114" si="101">D108/B108</f>
        <v>0.12048192771084337</v>
      </c>
      <c r="M108" s="5">
        <f t="shared" ref="M108:M114" si="102">D108*100/C108</f>
        <v>100</v>
      </c>
      <c r="N108" s="4">
        <f t="shared" ref="N108:N114" si="103">E108/B108</f>
        <v>7.2289156626506021E-2</v>
      </c>
      <c r="O108" s="4">
        <f t="shared" ref="O108:O114" si="104">F108/B108</f>
        <v>7.2289156626506021E-2</v>
      </c>
      <c r="P108" s="5">
        <f t="shared" ref="P108:P114" si="105">F108*100/E108</f>
        <v>100</v>
      </c>
      <c r="Q108" s="4">
        <f t="shared" ref="Q108:Q114" si="106">G108/B108</f>
        <v>4.8192771084337352E-2</v>
      </c>
      <c r="R108" s="4">
        <f t="shared" ref="R108:R114" si="107">H108/B108</f>
        <v>4.8192771084337352E-2</v>
      </c>
      <c r="S108" s="5">
        <f t="shared" ref="S108:S114" si="108">H108*100/G108</f>
        <v>100</v>
      </c>
      <c r="T108" s="5">
        <f t="shared" ref="T108:T114" si="109">I108*1000/B108</f>
        <v>36.144578313253014</v>
      </c>
    </row>
    <row r="109" spans="1:20" ht="9.6" customHeight="1" x14ac:dyDescent="0.2">
      <c r="A109" s="3" t="s">
        <v>63</v>
      </c>
      <c r="B109" s="1">
        <v>69</v>
      </c>
      <c r="C109" s="1">
        <v>49</v>
      </c>
      <c r="D109" s="1">
        <v>48</v>
      </c>
      <c r="E109" s="1">
        <v>25</v>
      </c>
      <c r="F109" s="1">
        <v>24</v>
      </c>
      <c r="G109" s="1">
        <v>24</v>
      </c>
      <c r="H109" s="1">
        <v>24</v>
      </c>
      <c r="I109" s="1">
        <v>13</v>
      </c>
      <c r="J109" s="3" t="s">
        <v>63</v>
      </c>
      <c r="K109" s="4">
        <f t="shared" si="100"/>
        <v>0.71014492753623193</v>
      </c>
      <c r="L109" s="4">
        <f t="shared" si="101"/>
        <v>0.69565217391304346</v>
      </c>
      <c r="M109" s="5">
        <f t="shared" si="102"/>
        <v>97.959183673469383</v>
      </c>
      <c r="N109" s="4">
        <f t="shared" si="103"/>
        <v>0.36231884057971014</v>
      </c>
      <c r="O109" s="4">
        <f t="shared" si="104"/>
        <v>0.34782608695652173</v>
      </c>
      <c r="P109" s="5">
        <f t="shared" si="105"/>
        <v>96</v>
      </c>
      <c r="Q109" s="4">
        <f t="shared" si="106"/>
        <v>0.34782608695652173</v>
      </c>
      <c r="R109" s="4">
        <f t="shared" si="107"/>
        <v>0.34782608695652173</v>
      </c>
      <c r="S109" s="5">
        <f t="shared" si="108"/>
        <v>100</v>
      </c>
      <c r="T109" s="5">
        <f t="shared" si="109"/>
        <v>188.40579710144928</v>
      </c>
    </row>
    <row r="110" spans="1:20" ht="9.6" customHeight="1" x14ac:dyDescent="0.2">
      <c r="A110" s="3" t="s">
        <v>64</v>
      </c>
      <c r="B110" s="1">
        <v>71</v>
      </c>
      <c r="C110" s="1">
        <v>112</v>
      </c>
      <c r="D110" s="1">
        <v>110</v>
      </c>
      <c r="E110" s="1">
        <v>59</v>
      </c>
      <c r="F110" s="1">
        <v>59</v>
      </c>
      <c r="G110" s="1">
        <v>53</v>
      </c>
      <c r="H110" s="1">
        <v>51</v>
      </c>
      <c r="I110" s="1">
        <v>7</v>
      </c>
      <c r="J110" s="3" t="s">
        <v>64</v>
      </c>
      <c r="K110" s="4">
        <f t="shared" si="100"/>
        <v>1.5774647887323943</v>
      </c>
      <c r="L110" s="4">
        <f t="shared" si="101"/>
        <v>1.5492957746478873</v>
      </c>
      <c r="M110" s="5">
        <f t="shared" si="102"/>
        <v>98.214285714285708</v>
      </c>
      <c r="N110" s="4">
        <f t="shared" si="103"/>
        <v>0.83098591549295775</v>
      </c>
      <c r="O110" s="4">
        <f t="shared" si="104"/>
        <v>0.83098591549295775</v>
      </c>
      <c r="P110" s="5">
        <f t="shared" si="105"/>
        <v>100</v>
      </c>
      <c r="Q110" s="4">
        <f t="shared" si="106"/>
        <v>0.74647887323943662</v>
      </c>
      <c r="R110" s="4">
        <f t="shared" si="107"/>
        <v>0.71830985915492962</v>
      </c>
      <c r="S110" s="5">
        <f t="shared" si="108"/>
        <v>96.226415094339629</v>
      </c>
      <c r="T110" s="5">
        <f t="shared" si="109"/>
        <v>98.591549295774641</v>
      </c>
    </row>
    <row r="111" spans="1:20" ht="9.6" customHeight="1" x14ac:dyDescent="0.2">
      <c r="A111" s="3" t="s">
        <v>65</v>
      </c>
      <c r="B111" s="1">
        <v>62</v>
      </c>
      <c r="C111" s="1">
        <v>154</v>
      </c>
      <c r="D111" s="1">
        <v>150</v>
      </c>
      <c r="E111" s="1">
        <v>82</v>
      </c>
      <c r="F111" s="1">
        <v>81</v>
      </c>
      <c r="G111" s="1">
        <v>72</v>
      </c>
      <c r="H111" s="1">
        <v>69</v>
      </c>
      <c r="I111" s="1">
        <v>7</v>
      </c>
      <c r="J111" s="3" t="s">
        <v>65</v>
      </c>
      <c r="K111" s="4">
        <f t="shared" si="100"/>
        <v>2.4838709677419355</v>
      </c>
      <c r="L111" s="4">
        <f t="shared" si="101"/>
        <v>2.4193548387096775</v>
      </c>
      <c r="M111" s="5">
        <f t="shared" si="102"/>
        <v>97.402597402597408</v>
      </c>
      <c r="N111" s="4">
        <f t="shared" si="103"/>
        <v>1.3225806451612903</v>
      </c>
      <c r="O111" s="4">
        <f t="shared" si="104"/>
        <v>1.3064516129032258</v>
      </c>
      <c r="P111" s="5">
        <f t="shared" si="105"/>
        <v>98.780487804878049</v>
      </c>
      <c r="Q111" s="4">
        <f t="shared" si="106"/>
        <v>1.1612903225806452</v>
      </c>
      <c r="R111" s="4">
        <f t="shared" si="107"/>
        <v>1.1129032258064515</v>
      </c>
      <c r="S111" s="5">
        <f t="shared" si="108"/>
        <v>95.833333333333329</v>
      </c>
      <c r="T111" s="5">
        <f t="shared" si="109"/>
        <v>112.90322580645162</v>
      </c>
    </row>
    <row r="112" spans="1:20" ht="9.6" customHeight="1" x14ac:dyDescent="0.2">
      <c r="A112" s="3" t="s">
        <v>66</v>
      </c>
      <c r="B112" s="1">
        <v>79</v>
      </c>
      <c r="C112" s="1">
        <v>239</v>
      </c>
      <c r="D112" s="1">
        <v>233</v>
      </c>
      <c r="E112" s="1">
        <v>120</v>
      </c>
      <c r="F112" s="1">
        <v>116</v>
      </c>
      <c r="G112" s="1">
        <v>119</v>
      </c>
      <c r="H112" s="1">
        <v>117</v>
      </c>
      <c r="I112" s="1">
        <v>6</v>
      </c>
      <c r="J112" s="3" t="s">
        <v>66</v>
      </c>
      <c r="K112" s="4">
        <f t="shared" si="100"/>
        <v>3.0253164556962027</v>
      </c>
      <c r="L112" s="4">
        <f t="shared" si="101"/>
        <v>2.9493670886075951</v>
      </c>
      <c r="M112" s="5">
        <f t="shared" si="102"/>
        <v>97.489539748953973</v>
      </c>
      <c r="N112" s="4">
        <f t="shared" si="103"/>
        <v>1.518987341772152</v>
      </c>
      <c r="O112" s="4">
        <f t="shared" si="104"/>
        <v>1.4683544303797469</v>
      </c>
      <c r="P112" s="5">
        <f t="shared" si="105"/>
        <v>96.666666666666671</v>
      </c>
      <c r="Q112" s="4">
        <f t="shared" si="106"/>
        <v>1.5063291139240507</v>
      </c>
      <c r="R112" s="4">
        <f t="shared" si="107"/>
        <v>1.481012658227848</v>
      </c>
      <c r="S112" s="5">
        <f t="shared" si="108"/>
        <v>98.319327731092443</v>
      </c>
      <c r="T112" s="5">
        <f t="shared" si="109"/>
        <v>75.949367088607602</v>
      </c>
    </row>
    <row r="113" spans="1:20" ht="9.6" customHeight="1" x14ac:dyDescent="0.2">
      <c r="A113" s="3" t="s">
        <v>67</v>
      </c>
      <c r="B113" s="1">
        <v>45</v>
      </c>
      <c r="C113" s="1">
        <v>187</v>
      </c>
      <c r="D113" s="1">
        <v>180</v>
      </c>
      <c r="E113" s="1">
        <v>104</v>
      </c>
      <c r="F113" s="1">
        <v>102</v>
      </c>
      <c r="G113" s="1">
        <v>83</v>
      </c>
      <c r="H113" s="1">
        <v>78</v>
      </c>
      <c r="I113" s="1">
        <v>1</v>
      </c>
      <c r="J113" s="3" t="s">
        <v>67</v>
      </c>
      <c r="K113" s="4">
        <f t="shared" si="100"/>
        <v>4.1555555555555559</v>
      </c>
      <c r="L113" s="4">
        <f t="shared" si="101"/>
        <v>4</v>
      </c>
      <c r="M113" s="5">
        <f t="shared" si="102"/>
        <v>96.256684491978604</v>
      </c>
      <c r="N113" s="4">
        <f t="shared" si="103"/>
        <v>2.3111111111111109</v>
      </c>
      <c r="O113" s="4">
        <f t="shared" si="104"/>
        <v>2.2666666666666666</v>
      </c>
      <c r="P113" s="5">
        <f t="shared" si="105"/>
        <v>98.07692307692308</v>
      </c>
      <c r="Q113" s="4">
        <f t="shared" si="106"/>
        <v>1.8444444444444446</v>
      </c>
      <c r="R113" s="4">
        <f t="shared" si="107"/>
        <v>1.7333333333333334</v>
      </c>
      <c r="S113" s="5">
        <f t="shared" si="108"/>
        <v>93.975903614457835</v>
      </c>
      <c r="T113" s="5">
        <f t="shared" si="109"/>
        <v>22.222222222222221</v>
      </c>
    </row>
    <row r="114" spans="1:20" ht="9.6" customHeight="1" x14ac:dyDescent="0.2">
      <c r="A114" s="3" t="s">
        <v>68</v>
      </c>
      <c r="B114" s="1">
        <v>48</v>
      </c>
      <c r="C114" s="1">
        <v>199</v>
      </c>
      <c r="D114" s="1">
        <v>189</v>
      </c>
      <c r="E114" s="1">
        <v>105</v>
      </c>
      <c r="F114" s="1">
        <v>101</v>
      </c>
      <c r="G114" s="1">
        <v>94</v>
      </c>
      <c r="H114" s="1">
        <v>88</v>
      </c>
      <c r="I114" s="1">
        <v>2</v>
      </c>
      <c r="J114" s="3" t="s">
        <v>68</v>
      </c>
      <c r="K114" s="4">
        <f t="shared" si="100"/>
        <v>4.145833333333333</v>
      </c>
      <c r="L114" s="4">
        <f t="shared" si="101"/>
        <v>3.9375</v>
      </c>
      <c r="M114" s="5">
        <f t="shared" si="102"/>
        <v>94.9748743718593</v>
      </c>
      <c r="N114" s="4">
        <f t="shared" si="103"/>
        <v>2.1875</v>
      </c>
      <c r="O114" s="4">
        <f t="shared" si="104"/>
        <v>2.1041666666666665</v>
      </c>
      <c r="P114" s="5">
        <f t="shared" si="105"/>
        <v>96.19047619047619</v>
      </c>
      <c r="Q114" s="4">
        <f t="shared" si="106"/>
        <v>1.9583333333333333</v>
      </c>
      <c r="R114" s="4">
        <f t="shared" si="107"/>
        <v>1.8333333333333333</v>
      </c>
      <c r="S114" s="5">
        <f t="shared" si="108"/>
        <v>93.61702127659575</v>
      </c>
      <c r="T114" s="5">
        <f t="shared" si="109"/>
        <v>41.666666666666664</v>
      </c>
    </row>
    <row r="115" spans="1:20" ht="9.6" customHeight="1" x14ac:dyDescent="0.2">
      <c r="A115" s="3" t="s">
        <v>80</v>
      </c>
      <c r="J115" s="3" t="s">
        <v>80</v>
      </c>
      <c r="T115" s="5">
        <f>SUM(T108:T114)*5</f>
        <v>2879.4170324721244</v>
      </c>
    </row>
    <row r="116" spans="1:20" ht="9.6" customHeight="1" x14ac:dyDescent="0.2">
      <c r="A116" s="3" t="s">
        <v>276</v>
      </c>
      <c r="J116" s="3" t="s">
        <v>276</v>
      </c>
      <c r="K116" s="2" t="s">
        <v>280</v>
      </c>
      <c r="L116" s="2" t="s">
        <v>281</v>
      </c>
      <c r="M116" s="2" t="s">
        <v>282</v>
      </c>
      <c r="N116" s="2" t="s">
        <v>283</v>
      </c>
      <c r="O116" s="2" t="s">
        <v>284</v>
      </c>
      <c r="P116" s="2" t="s">
        <v>285</v>
      </c>
      <c r="Q116" s="2" t="s">
        <v>286</v>
      </c>
      <c r="R116" s="2" t="s">
        <v>287</v>
      </c>
      <c r="S116" s="2" t="s">
        <v>288</v>
      </c>
      <c r="T116" s="2" t="s">
        <v>289</v>
      </c>
    </row>
    <row r="117" spans="1:20" ht="9.6" customHeight="1" x14ac:dyDescent="0.2">
      <c r="A117" s="3" t="s">
        <v>0</v>
      </c>
      <c r="B117" s="1">
        <v>458</v>
      </c>
      <c r="C117" s="1">
        <v>979</v>
      </c>
      <c r="D117" s="1">
        <v>939</v>
      </c>
      <c r="E117" s="1">
        <v>517</v>
      </c>
      <c r="F117" s="1">
        <v>492</v>
      </c>
      <c r="G117" s="1">
        <v>462</v>
      </c>
      <c r="H117" s="1">
        <v>447</v>
      </c>
      <c r="I117" s="1">
        <v>34</v>
      </c>
      <c r="J117" s="3" t="s">
        <v>0</v>
      </c>
      <c r="K117" s="4">
        <f>C117/B117</f>
        <v>2.1375545851528384</v>
      </c>
      <c r="L117" s="4">
        <f>D117/B117</f>
        <v>2.0502183406113539</v>
      </c>
      <c r="M117" s="5">
        <f>D117*100/C117</f>
        <v>95.914198161389166</v>
      </c>
      <c r="N117" s="4">
        <f>E117/B117</f>
        <v>1.1288209606986899</v>
      </c>
      <c r="O117" s="4">
        <f>F117/B117</f>
        <v>1.0742358078602621</v>
      </c>
      <c r="P117" s="5">
        <f>F117*100/E117</f>
        <v>95.164410058027073</v>
      </c>
      <c r="Q117" s="4">
        <f>G117/B117</f>
        <v>1.0087336244541485</v>
      </c>
      <c r="R117" s="4">
        <f>H117/B117</f>
        <v>0.9759825327510917</v>
      </c>
      <c r="S117" s="5">
        <f>H117*100/G117</f>
        <v>96.753246753246756</v>
      </c>
      <c r="T117" s="5">
        <f>I117*1000/B117</f>
        <v>74.235807860262014</v>
      </c>
    </row>
    <row r="118" spans="1:20" ht="9.6" customHeight="1" x14ac:dyDescent="0.2">
      <c r="A118" s="3" t="s">
        <v>62</v>
      </c>
      <c r="B118" s="1">
        <v>79</v>
      </c>
      <c r="C118" s="1">
        <v>4</v>
      </c>
      <c r="D118" s="1">
        <v>3</v>
      </c>
      <c r="E118" s="1">
        <v>3</v>
      </c>
      <c r="F118" s="1">
        <v>2</v>
      </c>
      <c r="G118" s="1">
        <v>1</v>
      </c>
      <c r="H118" s="1">
        <v>1</v>
      </c>
      <c r="I118" s="1">
        <v>1</v>
      </c>
      <c r="J118" s="3" t="s">
        <v>62</v>
      </c>
      <c r="K118" s="4">
        <f t="shared" ref="K118:K124" si="110">C118/B118</f>
        <v>5.0632911392405063E-2</v>
      </c>
      <c r="L118" s="4">
        <f t="shared" ref="L118:L124" si="111">D118/B118</f>
        <v>3.7974683544303799E-2</v>
      </c>
      <c r="M118" s="5">
        <f t="shared" ref="M118:M124" si="112">D118*100/C118</f>
        <v>75</v>
      </c>
      <c r="N118" s="4">
        <f t="shared" ref="N118:N124" si="113">E118/B118</f>
        <v>3.7974683544303799E-2</v>
      </c>
      <c r="O118" s="4">
        <f t="shared" ref="O118:O124" si="114">F118/B118</f>
        <v>2.5316455696202531E-2</v>
      </c>
      <c r="P118" s="5">
        <f t="shared" ref="P118:P124" si="115">F118*100/E118</f>
        <v>66.666666666666671</v>
      </c>
      <c r="Q118" s="4">
        <f t="shared" ref="Q118:Q124" si="116">G118/B118</f>
        <v>1.2658227848101266E-2</v>
      </c>
      <c r="R118" s="4">
        <f t="shared" ref="R118:R124" si="117">H118/B118</f>
        <v>1.2658227848101266E-2</v>
      </c>
      <c r="S118" s="5">
        <f t="shared" ref="S118:S124" si="118">H118*100/G118</f>
        <v>100</v>
      </c>
      <c r="T118" s="5">
        <f t="shared" ref="T118:T124" si="119">I118*1000/B118</f>
        <v>12.658227848101266</v>
      </c>
    </row>
    <row r="119" spans="1:20" ht="9.6" customHeight="1" x14ac:dyDescent="0.2">
      <c r="A119" s="3" t="s">
        <v>63</v>
      </c>
      <c r="B119" s="1">
        <v>91</v>
      </c>
      <c r="C119" s="1">
        <v>50</v>
      </c>
      <c r="D119" s="1">
        <v>48</v>
      </c>
      <c r="E119" s="1">
        <v>21</v>
      </c>
      <c r="F119" s="1">
        <v>21</v>
      </c>
      <c r="G119" s="1">
        <v>29</v>
      </c>
      <c r="H119" s="1">
        <v>27</v>
      </c>
      <c r="I119" s="1">
        <v>10</v>
      </c>
      <c r="J119" s="3" t="s">
        <v>63</v>
      </c>
      <c r="K119" s="4">
        <f t="shared" si="110"/>
        <v>0.5494505494505495</v>
      </c>
      <c r="L119" s="4">
        <f t="shared" si="111"/>
        <v>0.52747252747252749</v>
      </c>
      <c r="M119" s="5">
        <f t="shared" si="112"/>
        <v>96</v>
      </c>
      <c r="N119" s="4">
        <f t="shared" si="113"/>
        <v>0.23076923076923078</v>
      </c>
      <c r="O119" s="4">
        <f t="shared" si="114"/>
        <v>0.23076923076923078</v>
      </c>
      <c r="P119" s="5">
        <f t="shared" si="115"/>
        <v>100</v>
      </c>
      <c r="Q119" s="4">
        <f t="shared" si="116"/>
        <v>0.31868131868131866</v>
      </c>
      <c r="R119" s="4">
        <f t="shared" si="117"/>
        <v>0.2967032967032967</v>
      </c>
      <c r="S119" s="5">
        <f t="shared" si="118"/>
        <v>93.103448275862064</v>
      </c>
      <c r="T119" s="5">
        <f t="shared" si="119"/>
        <v>109.89010989010988</v>
      </c>
    </row>
    <row r="120" spans="1:20" ht="9.6" customHeight="1" x14ac:dyDescent="0.2">
      <c r="A120" s="3" t="s">
        <v>64</v>
      </c>
      <c r="B120" s="1">
        <v>84</v>
      </c>
      <c r="C120" s="1">
        <v>154</v>
      </c>
      <c r="D120" s="1">
        <v>148</v>
      </c>
      <c r="E120" s="1">
        <v>75</v>
      </c>
      <c r="F120" s="1">
        <v>71</v>
      </c>
      <c r="G120" s="1">
        <v>79</v>
      </c>
      <c r="H120" s="1">
        <v>77</v>
      </c>
      <c r="I120" s="1">
        <v>13</v>
      </c>
      <c r="J120" s="3" t="s">
        <v>64</v>
      </c>
      <c r="K120" s="4">
        <f t="shared" si="110"/>
        <v>1.8333333333333333</v>
      </c>
      <c r="L120" s="4">
        <f t="shared" si="111"/>
        <v>1.7619047619047619</v>
      </c>
      <c r="M120" s="5">
        <f t="shared" si="112"/>
        <v>96.103896103896105</v>
      </c>
      <c r="N120" s="4">
        <f t="shared" si="113"/>
        <v>0.8928571428571429</v>
      </c>
      <c r="O120" s="4">
        <f t="shared" si="114"/>
        <v>0.84523809523809523</v>
      </c>
      <c r="P120" s="5">
        <f t="shared" si="115"/>
        <v>94.666666666666671</v>
      </c>
      <c r="Q120" s="4">
        <f t="shared" si="116"/>
        <v>0.94047619047619047</v>
      </c>
      <c r="R120" s="4">
        <f t="shared" si="117"/>
        <v>0.91666666666666663</v>
      </c>
      <c r="S120" s="5">
        <f t="shared" si="118"/>
        <v>97.468354430379748</v>
      </c>
      <c r="T120" s="5">
        <f t="shared" si="119"/>
        <v>154.76190476190476</v>
      </c>
    </row>
    <row r="121" spans="1:20" ht="9.6" customHeight="1" x14ac:dyDescent="0.2">
      <c r="A121" s="3" t="s">
        <v>65</v>
      </c>
      <c r="B121" s="1">
        <v>73</v>
      </c>
      <c r="C121" s="1">
        <v>200</v>
      </c>
      <c r="D121" s="1">
        <v>191</v>
      </c>
      <c r="E121" s="1">
        <v>122</v>
      </c>
      <c r="F121" s="1">
        <v>113</v>
      </c>
      <c r="G121" s="1">
        <v>78</v>
      </c>
      <c r="H121" s="1">
        <v>78</v>
      </c>
      <c r="I121" s="1">
        <v>7</v>
      </c>
      <c r="J121" s="3" t="s">
        <v>65</v>
      </c>
      <c r="K121" s="4">
        <f t="shared" si="110"/>
        <v>2.7397260273972601</v>
      </c>
      <c r="L121" s="4">
        <f t="shared" si="111"/>
        <v>2.6164383561643834</v>
      </c>
      <c r="M121" s="5">
        <f t="shared" si="112"/>
        <v>95.5</v>
      </c>
      <c r="N121" s="4">
        <f t="shared" si="113"/>
        <v>1.6712328767123288</v>
      </c>
      <c r="O121" s="4">
        <f t="shared" si="114"/>
        <v>1.547945205479452</v>
      </c>
      <c r="P121" s="5">
        <f t="shared" si="115"/>
        <v>92.622950819672127</v>
      </c>
      <c r="Q121" s="4">
        <f t="shared" si="116"/>
        <v>1.0684931506849316</v>
      </c>
      <c r="R121" s="4">
        <f t="shared" si="117"/>
        <v>1.0684931506849316</v>
      </c>
      <c r="S121" s="5">
        <f t="shared" si="118"/>
        <v>100</v>
      </c>
      <c r="T121" s="5">
        <f t="shared" si="119"/>
        <v>95.890410958904113</v>
      </c>
    </row>
    <row r="122" spans="1:20" ht="9.6" customHeight="1" x14ac:dyDescent="0.2">
      <c r="A122" s="3" t="s">
        <v>66</v>
      </c>
      <c r="B122" s="1">
        <v>48</v>
      </c>
      <c r="C122" s="1">
        <v>188</v>
      </c>
      <c r="D122" s="1">
        <v>180</v>
      </c>
      <c r="E122" s="1">
        <v>115</v>
      </c>
      <c r="F122" s="1">
        <v>111</v>
      </c>
      <c r="G122" s="1">
        <v>73</v>
      </c>
      <c r="H122" s="1">
        <v>69</v>
      </c>
      <c r="I122" s="1">
        <v>0</v>
      </c>
      <c r="J122" s="3" t="s">
        <v>66</v>
      </c>
      <c r="K122" s="4">
        <f t="shared" si="110"/>
        <v>3.9166666666666665</v>
      </c>
      <c r="L122" s="4">
        <f t="shared" si="111"/>
        <v>3.75</v>
      </c>
      <c r="M122" s="5">
        <f t="shared" si="112"/>
        <v>95.744680851063833</v>
      </c>
      <c r="N122" s="4">
        <f t="shared" si="113"/>
        <v>2.3958333333333335</v>
      </c>
      <c r="O122" s="4">
        <f t="shared" si="114"/>
        <v>2.3125</v>
      </c>
      <c r="P122" s="5">
        <f t="shared" si="115"/>
        <v>96.521739130434781</v>
      </c>
      <c r="Q122" s="4">
        <f t="shared" si="116"/>
        <v>1.5208333333333333</v>
      </c>
      <c r="R122" s="4">
        <f t="shared" si="117"/>
        <v>1.4375</v>
      </c>
      <c r="S122" s="5">
        <f t="shared" si="118"/>
        <v>94.520547945205479</v>
      </c>
      <c r="T122" s="5">
        <f t="shared" si="119"/>
        <v>0</v>
      </c>
    </row>
    <row r="123" spans="1:20" ht="9.6" customHeight="1" x14ac:dyDescent="0.2">
      <c r="A123" s="3" t="s">
        <v>67</v>
      </c>
      <c r="B123" s="1">
        <v>51</v>
      </c>
      <c r="C123" s="1">
        <v>238</v>
      </c>
      <c r="D123" s="1">
        <v>226</v>
      </c>
      <c r="E123" s="1">
        <v>115</v>
      </c>
      <c r="F123" s="1">
        <v>108</v>
      </c>
      <c r="G123" s="1">
        <v>123</v>
      </c>
      <c r="H123" s="1">
        <v>118</v>
      </c>
      <c r="I123" s="1">
        <v>3</v>
      </c>
      <c r="J123" s="3" t="s">
        <v>67</v>
      </c>
      <c r="K123" s="4">
        <f t="shared" si="110"/>
        <v>4.666666666666667</v>
      </c>
      <c r="L123" s="4">
        <f t="shared" si="111"/>
        <v>4.4313725490196081</v>
      </c>
      <c r="M123" s="5">
        <f t="shared" si="112"/>
        <v>94.957983193277315</v>
      </c>
      <c r="N123" s="4">
        <f t="shared" si="113"/>
        <v>2.2549019607843137</v>
      </c>
      <c r="O123" s="4">
        <f t="shared" si="114"/>
        <v>2.1176470588235294</v>
      </c>
      <c r="P123" s="5">
        <f t="shared" si="115"/>
        <v>93.913043478260875</v>
      </c>
      <c r="Q123" s="4">
        <f t="shared" si="116"/>
        <v>2.4117647058823528</v>
      </c>
      <c r="R123" s="4">
        <f t="shared" si="117"/>
        <v>2.3137254901960786</v>
      </c>
      <c r="S123" s="5">
        <f t="shared" si="118"/>
        <v>95.934959349593498</v>
      </c>
      <c r="T123" s="5">
        <f t="shared" si="119"/>
        <v>58.823529411764703</v>
      </c>
    </row>
    <row r="124" spans="1:20" ht="9.6" customHeight="1" x14ac:dyDescent="0.2">
      <c r="A124" s="3" t="s">
        <v>68</v>
      </c>
      <c r="B124" s="1">
        <v>32</v>
      </c>
      <c r="C124" s="1">
        <v>145</v>
      </c>
      <c r="D124" s="1">
        <v>143</v>
      </c>
      <c r="E124" s="1">
        <v>66</v>
      </c>
      <c r="F124" s="1">
        <v>66</v>
      </c>
      <c r="G124" s="1">
        <v>79</v>
      </c>
      <c r="H124" s="1">
        <v>77</v>
      </c>
      <c r="I124" s="1">
        <v>0</v>
      </c>
      <c r="J124" s="3" t="s">
        <v>68</v>
      </c>
      <c r="K124" s="4">
        <f t="shared" si="110"/>
        <v>4.53125</v>
      </c>
      <c r="L124" s="4">
        <f t="shared" si="111"/>
        <v>4.46875</v>
      </c>
      <c r="M124" s="5">
        <f t="shared" si="112"/>
        <v>98.620689655172413</v>
      </c>
      <c r="N124" s="4">
        <f t="shared" si="113"/>
        <v>2.0625</v>
      </c>
      <c r="O124" s="4">
        <f t="shared" si="114"/>
        <v>2.0625</v>
      </c>
      <c r="P124" s="5">
        <f t="shared" si="115"/>
        <v>100</v>
      </c>
      <c r="Q124" s="4">
        <f t="shared" si="116"/>
        <v>2.46875</v>
      </c>
      <c r="R124" s="4">
        <f t="shared" si="117"/>
        <v>2.40625</v>
      </c>
      <c r="S124" s="5">
        <f t="shared" si="118"/>
        <v>97.468354430379748</v>
      </c>
      <c r="T124" s="5">
        <f t="shared" si="119"/>
        <v>0</v>
      </c>
    </row>
    <row r="125" spans="1:20" ht="9.6" customHeight="1" x14ac:dyDescent="0.2">
      <c r="A125" s="3" t="s">
        <v>81</v>
      </c>
      <c r="J125" s="3" t="s">
        <v>81</v>
      </c>
      <c r="T125" s="5">
        <f>SUM(T118:T124)*5</f>
        <v>2160.1209143539236</v>
      </c>
    </row>
    <row r="126" spans="1:20" ht="9.6" customHeight="1" x14ac:dyDescent="0.2">
      <c r="A126" s="3" t="s">
        <v>276</v>
      </c>
      <c r="J126" s="3" t="s">
        <v>276</v>
      </c>
      <c r="K126" s="2" t="s">
        <v>280</v>
      </c>
      <c r="L126" s="2" t="s">
        <v>281</v>
      </c>
      <c r="M126" s="2" t="s">
        <v>282</v>
      </c>
      <c r="N126" s="2" t="s">
        <v>283</v>
      </c>
      <c r="O126" s="2" t="s">
        <v>284</v>
      </c>
      <c r="P126" s="2" t="s">
        <v>285</v>
      </c>
      <c r="Q126" s="2" t="s">
        <v>286</v>
      </c>
      <c r="R126" s="2" t="s">
        <v>287</v>
      </c>
      <c r="S126" s="2" t="s">
        <v>288</v>
      </c>
      <c r="T126" s="2" t="s">
        <v>289</v>
      </c>
    </row>
    <row r="127" spans="1:20" ht="9.6" customHeight="1" x14ac:dyDescent="0.2">
      <c r="A127" s="3" t="s">
        <v>0</v>
      </c>
      <c r="B127" s="1">
        <v>441</v>
      </c>
      <c r="C127" s="1">
        <v>1013</v>
      </c>
      <c r="D127" s="1">
        <v>988</v>
      </c>
      <c r="E127" s="1">
        <v>558</v>
      </c>
      <c r="F127" s="1">
        <v>545</v>
      </c>
      <c r="G127" s="1">
        <v>455</v>
      </c>
      <c r="H127" s="1">
        <v>443</v>
      </c>
      <c r="I127" s="1">
        <v>47</v>
      </c>
      <c r="J127" s="3" t="s">
        <v>0</v>
      </c>
      <c r="K127" s="4">
        <f>C127/B127</f>
        <v>2.2970521541950113</v>
      </c>
      <c r="L127" s="4">
        <f>D127/B127</f>
        <v>2.2403628117913832</v>
      </c>
      <c r="M127" s="5">
        <f>D127*100/C127</f>
        <v>97.532082922013814</v>
      </c>
      <c r="N127" s="4">
        <f>E127/B127</f>
        <v>1.2653061224489797</v>
      </c>
      <c r="O127" s="4">
        <f>F127/B127</f>
        <v>1.2358276643990929</v>
      </c>
      <c r="P127" s="5">
        <f>F127*100/E127</f>
        <v>97.670250896057354</v>
      </c>
      <c r="Q127" s="4">
        <f>G127/B127</f>
        <v>1.0317460317460319</v>
      </c>
      <c r="R127" s="4">
        <f>H127/B127</f>
        <v>1.0045351473922903</v>
      </c>
      <c r="S127" s="5">
        <f>H127*100/G127</f>
        <v>97.362637362637358</v>
      </c>
      <c r="T127" s="5">
        <f>I127*1000/B127</f>
        <v>106.57596371882086</v>
      </c>
    </row>
    <row r="128" spans="1:20" ht="9.6" customHeight="1" x14ac:dyDescent="0.2">
      <c r="A128" s="3" t="s">
        <v>62</v>
      </c>
      <c r="B128" s="1">
        <v>87</v>
      </c>
      <c r="C128" s="1">
        <v>8</v>
      </c>
      <c r="D128" s="1">
        <v>7</v>
      </c>
      <c r="E128" s="1">
        <v>5</v>
      </c>
      <c r="F128" s="1">
        <v>5</v>
      </c>
      <c r="G128" s="1">
        <v>3</v>
      </c>
      <c r="H128" s="1">
        <v>2</v>
      </c>
      <c r="I128" s="1">
        <v>4</v>
      </c>
      <c r="J128" s="3" t="s">
        <v>62</v>
      </c>
      <c r="K128" s="4">
        <f t="shared" ref="K128:K134" si="120">C128/B128</f>
        <v>9.1954022988505746E-2</v>
      </c>
      <c r="L128" s="4">
        <f t="shared" ref="L128:L134" si="121">D128/B128</f>
        <v>8.0459770114942528E-2</v>
      </c>
      <c r="M128" s="5">
        <f t="shared" ref="M128:M134" si="122">D128*100/C128</f>
        <v>87.5</v>
      </c>
      <c r="N128" s="4">
        <f t="shared" ref="N128:N134" si="123">E128/B128</f>
        <v>5.7471264367816091E-2</v>
      </c>
      <c r="O128" s="4">
        <f t="shared" ref="O128:O134" si="124">F128/B128</f>
        <v>5.7471264367816091E-2</v>
      </c>
      <c r="P128" s="5">
        <f t="shared" ref="P128:P134" si="125">F128*100/E128</f>
        <v>100</v>
      </c>
      <c r="Q128" s="4">
        <f t="shared" ref="Q128:Q134" si="126">G128/B128</f>
        <v>3.4482758620689655E-2</v>
      </c>
      <c r="R128" s="4">
        <f t="shared" ref="R128:R134" si="127">H128/B128</f>
        <v>2.2988505747126436E-2</v>
      </c>
      <c r="S128" s="5">
        <f t="shared" ref="S128:S134" si="128">H128*100/G128</f>
        <v>66.666666666666671</v>
      </c>
      <c r="T128" s="5">
        <f t="shared" ref="T128:T134" si="129">I128*1000/B128</f>
        <v>45.977011494252871</v>
      </c>
    </row>
    <row r="129" spans="1:20" ht="9.6" customHeight="1" x14ac:dyDescent="0.2">
      <c r="A129" s="3" t="s">
        <v>63</v>
      </c>
      <c r="B129" s="1">
        <v>60</v>
      </c>
      <c r="C129" s="1">
        <v>36</v>
      </c>
      <c r="D129" s="1">
        <v>36</v>
      </c>
      <c r="E129" s="1">
        <v>21</v>
      </c>
      <c r="F129" s="1">
        <v>21</v>
      </c>
      <c r="G129" s="1">
        <v>15</v>
      </c>
      <c r="H129" s="1">
        <v>15</v>
      </c>
      <c r="I129" s="1">
        <v>6</v>
      </c>
      <c r="J129" s="3" t="s">
        <v>63</v>
      </c>
      <c r="K129" s="4">
        <f t="shared" si="120"/>
        <v>0.6</v>
      </c>
      <c r="L129" s="4">
        <f t="shared" si="121"/>
        <v>0.6</v>
      </c>
      <c r="M129" s="5">
        <f t="shared" si="122"/>
        <v>100</v>
      </c>
      <c r="N129" s="4">
        <f t="shared" si="123"/>
        <v>0.35</v>
      </c>
      <c r="O129" s="4">
        <f t="shared" si="124"/>
        <v>0.35</v>
      </c>
      <c r="P129" s="5">
        <f t="shared" si="125"/>
        <v>100</v>
      </c>
      <c r="Q129" s="4">
        <f t="shared" si="126"/>
        <v>0.25</v>
      </c>
      <c r="R129" s="4">
        <f t="shared" si="127"/>
        <v>0.25</v>
      </c>
      <c r="S129" s="5">
        <f t="shared" si="128"/>
        <v>100</v>
      </c>
      <c r="T129" s="5">
        <f t="shared" si="129"/>
        <v>100</v>
      </c>
    </row>
    <row r="130" spans="1:20" ht="9.6" customHeight="1" x14ac:dyDescent="0.2">
      <c r="A130" s="3" t="s">
        <v>64</v>
      </c>
      <c r="B130" s="1">
        <v>78</v>
      </c>
      <c r="C130" s="1">
        <v>134</v>
      </c>
      <c r="D130" s="1">
        <v>132</v>
      </c>
      <c r="E130" s="1">
        <v>60</v>
      </c>
      <c r="F130" s="1">
        <v>58</v>
      </c>
      <c r="G130" s="1">
        <v>74</v>
      </c>
      <c r="H130" s="1">
        <v>74</v>
      </c>
      <c r="I130" s="1">
        <v>10</v>
      </c>
      <c r="J130" s="3" t="s">
        <v>64</v>
      </c>
      <c r="K130" s="4">
        <f t="shared" si="120"/>
        <v>1.7179487179487178</v>
      </c>
      <c r="L130" s="4">
        <f t="shared" si="121"/>
        <v>1.6923076923076923</v>
      </c>
      <c r="M130" s="5">
        <f t="shared" si="122"/>
        <v>98.507462686567166</v>
      </c>
      <c r="N130" s="4">
        <f t="shared" si="123"/>
        <v>0.76923076923076927</v>
      </c>
      <c r="O130" s="4">
        <f t="shared" si="124"/>
        <v>0.74358974358974361</v>
      </c>
      <c r="P130" s="5">
        <f t="shared" si="125"/>
        <v>96.666666666666671</v>
      </c>
      <c r="Q130" s="4">
        <f t="shared" si="126"/>
        <v>0.94871794871794868</v>
      </c>
      <c r="R130" s="4">
        <f t="shared" si="127"/>
        <v>0.94871794871794868</v>
      </c>
      <c r="S130" s="5">
        <f t="shared" si="128"/>
        <v>100</v>
      </c>
      <c r="T130" s="5">
        <f t="shared" si="129"/>
        <v>128.2051282051282</v>
      </c>
    </row>
    <row r="131" spans="1:20" ht="9.6" customHeight="1" x14ac:dyDescent="0.2">
      <c r="A131" s="3" t="s">
        <v>65</v>
      </c>
      <c r="B131" s="1">
        <v>72</v>
      </c>
      <c r="C131" s="1">
        <v>224</v>
      </c>
      <c r="D131" s="1">
        <v>216</v>
      </c>
      <c r="E131" s="1">
        <v>130</v>
      </c>
      <c r="F131" s="1">
        <v>126</v>
      </c>
      <c r="G131" s="1">
        <v>94</v>
      </c>
      <c r="H131" s="1">
        <v>90</v>
      </c>
      <c r="I131" s="1">
        <v>15</v>
      </c>
      <c r="J131" s="3" t="s">
        <v>65</v>
      </c>
      <c r="K131" s="4">
        <f t="shared" si="120"/>
        <v>3.1111111111111112</v>
      </c>
      <c r="L131" s="4">
        <f t="shared" si="121"/>
        <v>3</v>
      </c>
      <c r="M131" s="5">
        <f t="shared" si="122"/>
        <v>96.428571428571431</v>
      </c>
      <c r="N131" s="4">
        <f t="shared" si="123"/>
        <v>1.8055555555555556</v>
      </c>
      <c r="O131" s="4">
        <f t="shared" si="124"/>
        <v>1.75</v>
      </c>
      <c r="P131" s="5">
        <f t="shared" si="125"/>
        <v>96.92307692307692</v>
      </c>
      <c r="Q131" s="4">
        <f t="shared" si="126"/>
        <v>1.3055555555555556</v>
      </c>
      <c r="R131" s="4">
        <f t="shared" si="127"/>
        <v>1.25</v>
      </c>
      <c r="S131" s="5">
        <f t="shared" si="128"/>
        <v>95.744680851063833</v>
      </c>
      <c r="T131" s="5">
        <f t="shared" si="129"/>
        <v>208.33333333333334</v>
      </c>
    </row>
    <row r="132" spans="1:20" ht="9.6" customHeight="1" x14ac:dyDescent="0.2">
      <c r="A132" s="3" t="s">
        <v>66</v>
      </c>
      <c r="B132" s="1">
        <v>63</v>
      </c>
      <c r="C132" s="1">
        <v>226</v>
      </c>
      <c r="D132" s="1">
        <v>224</v>
      </c>
      <c r="E132" s="1">
        <v>126</v>
      </c>
      <c r="F132" s="1">
        <v>124</v>
      </c>
      <c r="G132" s="1">
        <v>100</v>
      </c>
      <c r="H132" s="1">
        <v>100</v>
      </c>
      <c r="I132" s="1">
        <v>9</v>
      </c>
      <c r="J132" s="3" t="s">
        <v>66</v>
      </c>
      <c r="K132" s="4">
        <f t="shared" si="120"/>
        <v>3.5873015873015874</v>
      </c>
      <c r="L132" s="4">
        <f t="shared" si="121"/>
        <v>3.5555555555555554</v>
      </c>
      <c r="M132" s="5">
        <f t="shared" si="122"/>
        <v>99.115044247787608</v>
      </c>
      <c r="N132" s="4">
        <f t="shared" si="123"/>
        <v>2</v>
      </c>
      <c r="O132" s="4">
        <f t="shared" si="124"/>
        <v>1.9682539682539681</v>
      </c>
      <c r="P132" s="5">
        <f t="shared" si="125"/>
        <v>98.412698412698418</v>
      </c>
      <c r="Q132" s="4">
        <f t="shared" si="126"/>
        <v>1.5873015873015872</v>
      </c>
      <c r="R132" s="4">
        <f t="shared" si="127"/>
        <v>1.5873015873015872</v>
      </c>
      <c r="S132" s="5">
        <f t="shared" si="128"/>
        <v>100</v>
      </c>
      <c r="T132" s="5">
        <f t="shared" si="129"/>
        <v>142.85714285714286</v>
      </c>
    </row>
    <row r="133" spans="1:20" ht="9.6" customHeight="1" x14ac:dyDescent="0.2">
      <c r="A133" s="3" t="s">
        <v>67</v>
      </c>
      <c r="B133" s="1">
        <v>38</v>
      </c>
      <c r="C133" s="1">
        <v>176</v>
      </c>
      <c r="D133" s="1">
        <v>171</v>
      </c>
      <c r="E133" s="1">
        <v>99</v>
      </c>
      <c r="F133" s="1">
        <v>96</v>
      </c>
      <c r="G133" s="1">
        <v>77</v>
      </c>
      <c r="H133" s="1">
        <v>75</v>
      </c>
      <c r="I133" s="1">
        <v>2</v>
      </c>
      <c r="J133" s="3" t="s">
        <v>67</v>
      </c>
      <c r="K133" s="4">
        <f t="shared" si="120"/>
        <v>4.6315789473684212</v>
      </c>
      <c r="L133" s="4">
        <f t="shared" si="121"/>
        <v>4.5</v>
      </c>
      <c r="M133" s="5">
        <f t="shared" si="122"/>
        <v>97.159090909090907</v>
      </c>
      <c r="N133" s="4">
        <f t="shared" si="123"/>
        <v>2.6052631578947367</v>
      </c>
      <c r="O133" s="4">
        <f t="shared" si="124"/>
        <v>2.5263157894736841</v>
      </c>
      <c r="P133" s="5">
        <f t="shared" si="125"/>
        <v>96.969696969696969</v>
      </c>
      <c r="Q133" s="4">
        <f t="shared" si="126"/>
        <v>2.0263157894736841</v>
      </c>
      <c r="R133" s="4">
        <f t="shared" si="127"/>
        <v>1.9736842105263157</v>
      </c>
      <c r="S133" s="5">
        <f t="shared" si="128"/>
        <v>97.402597402597408</v>
      </c>
      <c r="T133" s="5">
        <f t="shared" si="129"/>
        <v>52.631578947368418</v>
      </c>
    </row>
    <row r="134" spans="1:20" ht="9.6" customHeight="1" x14ac:dyDescent="0.2">
      <c r="A134" s="3" t="s">
        <v>68</v>
      </c>
      <c r="B134" s="1">
        <v>43</v>
      </c>
      <c r="C134" s="1">
        <v>209</v>
      </c>
      <c r="D134" s="1">
        <v>202</v>
      </c>
      <c r="E134" s="1">
        <v>117</v>
      </c>
      <c r="F134" s="1">
        <v>115</v>
      </c>
      <c r="G134" s="1">
        <v>92</v>
      </c>
      <c r="H134" s="1">
        <v>87</v>
      </c>
      <c r="I134" s="1">
        <v>1</v>
      </c>
      <c r="J134" s="3" t="s">
        <v>68</v>
      </c>
      <c r="K134" s="4">
        <f t="shared" si="120"/>
        <v>4.8604651162790695</v>
      </c>
      <c r="L134" s="4">
        <f t="shared" si="121"/>
        <v>4.6976744186046515</v>
      </c>
      <c r="M134" s="5">
        <f t="shared" si="122"/>
        <v>96.650717703349287</v>
      </c>
      <c r="N134" s="4">
        <f t="shared" si="123"/>
        <v>2.7209302325581395</v>
      </c>
      <c r="O134" s="4">
        <f t="shared" si="124"/>
        <v>2.6744186046511627</v>
      </c>
      <c r="P134" s="5">
        <f t="shared" si="125"/>
        <v>98.290598290598297</v>
      </c>
      <c r="Q134" s="4">
        <f t="shared" si="126"/>
        <v>2.13953488372093</v>
      </c>
      <c r="R134" s="4">
        <f t="shared" si="127"/>
        <v>2.0232558139534884</v>
      </c>
      <c r="S134" s="5">
        <f t="shared" si="128"/>
        <v>94.565217391304344</v>
      </c>
      <c r="T134" s="5">
        <f t="shared" si="129"/>
        <v>23.255813953488371</v>
      </c>
    </row>
    <row r="135" spans="1:20" ht="9.6" customHeight="1" x14ac:dyDescent="0.2">
      <c r="K135" s="4"/>
      <c r="L135" s="4"/>
      <c r="M135" s="5"/>
      <c r="N135" s="4"/>
      <c r="O135" s="4"/>
      <c r="P135" s="5"/>
      <c r="Q135" s="4"/>
      <c r="R135" s="4"/>
      <c r="S135" s="5"/>
      <c r="T135" s="5">
        <f>SUM(T128:T134)*5</f>
        <v>3506.3000439535708</v>
      </c>
    </row>
    <row r="136" spans="1:20" ht="9.6" customHeight="1" x14ac:dyDescent="0.2">
      <c r="A136" s="36" t="s">
        <v>355</v>
      </c>
      <c r="B136" s="22"/>
      <c r="C136" s="22"/>
      <c r="D136" s="22"/>
      <c r="E136" s="22"/>
      <c r="F136" s="22"/>
      <c r="G136" s="22"/>
      <c r="H136" s="22"/>
      <c r="I136" s="22"/>
      <c r="J136" s="36" t="s">
        <v>355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9.6" customHeight="1" x14ac:dyDescent="0.2">
      <c r="A137" s="3" t="s">
        <v>354</v>
      </c>
      <c r="J137" s="3" t="s">
        <v>354</v>
      </c>
    </row>
    <row r="138" spans="1:20" s="1" customFormat="1" ht="9.6" customHeight="1" x14ac:dyDescent="0.2">
      <c r="A138" s="15" t="s">
        <v>276</v>
      </c>
      <c r="B138" s="17" t="s">
        <v>278</v>
      </c>
      <c r="C138" s="17" t="s">
        <v>270</v>
      </c>
      <c r="D138" s="17" t="s">
        <v>271</v>
      </c>
      <c r="E138" s="17" t="s">
        <v>272</v>
      </c>
      <c r="F138" s="17" t="s">
        <v>273</v>
      </c>
      <c r="G138" s="17" t="s">
        <v>274</v>
      </c>
      <c r="H138" s="17" t="s">
        <v>275</v>
      </c>
      <c r="I138" s="17" t="s">
        <v>279</v>
      </c>
      <c r="J138" s="16"/>
      <c r="K138" s="17" t="s">
        <v>280</v>
      </c>
      <c r="L138" s="17" t="s">
        <v>281</v>
      </c>
      <c r="M138" s="17" t="s">
        <v>282</v>
      </c>
      <c r="N138" s="17" t="s">
        <v>283</v>
      </c>
      <c r="O138" s="17" t="s">
        <v>284</v>
      </c>
      <c r="P138" s="17" t="s">
        <v>285</v>
      </c>
      <c r="Q138" s="17" t="s">
        <v>286</v>
      </c>
      <c r="R138" s="17" t="s">
        <v>287</v>
      </c>
      <c r="S138" s="17" t="s">
        <v>288</v>
      </c>
      <c r="T138" s="18" t="s">
        <v>289</v>
      </c>
    </row>
    <row r="139" spans="1:20" ht="9.6" customHeight="1" x14ac:dyDescent="0.2">
      <c r="A139" s="3" t="s">
        <v>82</v>
      </c>
      <c r="J139" s="3" t="s">
        <v>82</v>
      </c>
    </row>
    <row r="140" spans="1:20" ht="9.6" customHeight="1" x14ac:dyDescent="0.2">
      <c r="A140" s="3" t="s">
        <v>276</v>
      </c>
      <c r="J140" s="3" t="s">
        <v>276</v>
      </c>
      <c r="K140" s="2" t="s">
        <v>280</v>
      </c>
      <c r="L140" s="2" t="s">
        <v>281</v>
      </c>
      <c r="M140" s="2" t="s">
        <v>282</v>
      </c>
      <c r="N140" s="2" t="s">
        <v>283</v>
      </c>
      <c r="O140" s="2" t="s">
        <v>284</v>
      </c>
      <c r="P140" s="2" t="s">
        <v>285</v>
      </c>
      <c r="Q140" s="2" t="s">
        <v>286</v>
      </c>
      <c r="R140" s="2" t="s">
        <v>287</v>
      </c>
      <c r="S140" s="2" t="s">
        <v>288</v>
      </c>
      <c r="T140" s="2" t="s">
        <v>289</v>
      </c>
    </row>
    <row r="141" spans="1:20" ht="9.6" customHeight="1" x14ac:dyDescent="0.2">
      <c r="A141" s="3" t="s">
        <v>0</v>
      </c>
      <c r="B141" s="1">
        <v>117</v>
      </c>
      <c r="C141" s="1">
        <v>328</v>
      </c>
      <c r="D141" s="1">
        <v>316</v>
      </c>
      <c r="E141" s="1">
        <v>182</v>
      </c>
      <c r="F141" s="1">
        <v>174</v>
      </c>
      <c r="G141" s="1">
        <v>146</v>
      </c>
      <c r="H141" s="1">
        <v>142</v>
      </c>
      <c r="I141" s="1">
        <v>6</v>
      </c>
      <c r="J141" s="3" t="s">
        <v>0</v>
      </c>
      <c r="K141" s="4">
        <f>C141/B141</f>
        <v>2.8034188034188032</v>
      </c>
      <c r="L141" s="4">
        <f>D141/B141</f>
        <v>2.700854700854701</v>
      </c>
      <c r="M141" s="5">
        <f>D141*100/C141</f>
        <v>96.341463414634148</v>
      </c>
      <c r="N141" s="4">
        <f>E141/B141</f>
        <v>1.5555555555555556</v>
      </c>
      <c r="O141" s="4">
        <f>F141/B141</f>
        <v>1.4871794871794872</v>
      </c>
      <c r="P141" s="5">
        <f>F141*100/E141</f>
        <v>95.604395604395606</v>
      </c>
      <c r="Q141" s="4">
        <f>G141/B141</f>
        <v>1.2478632478632479</v>
      </c>
      <c r="R141" s="4">
        <f>H141/B141</f>
        <v>1.2136752136752136</v>
      </c>
      <c r="S141" s="5">
        <f>H141*100/G141</f>
        <v>97.260273972602747</v>
      </c>
      <c r="T141" s="5">
        <f>I141*1000/B141</f>
        <v>51.282051282051285</v>
      </c>
    </row>
    <row r="142" spans="1:20" ht="9.6" customHeight="1" x14ac:dyDescent="0.2">
      <c r="A142" s="3" t="s">
        <v>62</v>
      </c>
      <c r="B142" s="1">
        <v>19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3" t="s">
        <v>62</v>
      </c>
      <c r="K142" s="4">
        <f t="shared" ref="K142:K148" si="130">C142/B142</f>
        <v>0</v>
      </c>
      <c r="L142" s="4">
        <f t="shared" ref="L142:L148" si="131">D142/B142</f>
        <v>0</v>
      </c>
      <c r="M142" s="5" t="e">
        <f t="shared" ref="M142:M148" si="132">D142*100/C142</f>
        <v>#DIV/0!</v>
      </c>
      <c r="N142" s="4">
        <f t="shared" ref="N142:N148" si="133">E142/B142</f>
        <v>0</v>
      </c>
      <c r="O142" s="4">
        <f t="shared" ref="O142:O148" si="134">F142/B142</f>
        <v>0</v>
      </c>
      <c r="P142" s="5" t="e">
        <f t="shared" ref="P142:P148" si="135">F142*100/E142</f>
        <v>#DIV/0!</v>
      </c>
      <c r="Q142" s="4">
        <f t="shared" ref="Q142:Q148" si="136">G142/B142</f>
        <v>0</v>
      </c>
      <c r="R142" s="4">
        <f t="shared" ref="R142:R148" si="137">H142/B142</f>
        <v>0</v>
      </c>
      <c r="S142" s="5" t="e">
        <f t="shared" ref="S142:S148" si="138">H142*100/G142</f>
        <v>#DIV/0!</v>
      </c>
      <c r="T142" s="5">
        <f t="shared" ref="T142:T148" si="139">I142*1000/B142</f>
        <v>0</v>
      </c>
    </row>
    <row r="143" spans="1:20" ht="9.6" customHeight="1" x14ac:dyDescent="0.2">
      <c r="A143" s="3" t="s">
        <v>63</v>
      </c>
      <c r="B143" s="1">
        <v>19</v>
      </c>
      <c r="C143" s="1">
        <v>19</v>
      </c>
      <c r="D143" s="1">
        <v>19</v>
      </c>
      <c r="E143" s="1">
        <v>9</v>
      </c>
      <c r="F143" s="1">
        <v>9</v>
      </c>
      <c r="G143" s="1">
        <v>10</v>
      </c>
      <c r="H143" s="1">
        <v>10</v>
      </c>
      <c r="I143" s="1">
        <v>2</v>
      </c>
      <c r="J143" s="3" t="s">
        <v>63</v>
      </c>
      <c r="K143" s="4">
        <f t="shared" si="130"/>
        <v>1</v>
      </c>
      <c r="L143" s="4">
        <f t="shared" si="131"/>
        <v>1</v>
      </c>
      <c r="M143" s="5">
        <f t="shared" si="132"/>
        <v>100</v>
      </c>
      <c r="N143" s="4">
        <f t="shared" si="133"/>
        <v>0.47368421052631576</v>
      </c>
      <c r="O143" s="4">
        <f t="shared" si="134"/>
        <v>0.47368421052631576</v>
      </c>
      <c r="P143" s="5">
        <f t="shared" si="135"/>
        <v>100</v>
      </c>
      <c r="Q143" s="4">
        <f t="shared" si="136"/>
        <v>0.52631578947368418</v>
      </c>
      <c r="R143" s="4">
        <f t="shared" si="137"/>
        <v>0.52631578947368418</v>
      </c>
      <c r="S143" s="5">
        <f t="shared" si="138"/>
        <v>100</v>
      </c>
      <c r="T143" s="5">
        <f t="shared" si="139"/>
        <v>105.26315789473684</v>
      </c>
    </row>
    <row r="144" spans="1:20" ht="9.6" customHeight="1" x14ac:dyDescent="0.2">
      <c r="A144" s="3" t="s">
        <v>64</v>
      </c>
      <c r="B144" s="1">
        <v>26</v>
      </c>
      <c r="C144" s="1">
        <v>55</v>
      </c>
      <c r="D144" s="1">
        <v>52</v>
      </c>
      <c r="E144" s="1">
        <v>34</v>
      </c>
      <c r="F144" s="1">
        <v>32</v>
      </c>
      <c r="G144" s="1">
        <v>21</v>
      </c>
      <c r="H144" s="1">
        <v>20</v>
      </c>
      <c r="I144" s="1">
        <v>3</v>
      </c>
      <c r="J144" s="3" t="s">
        <v>64</v>
      </c>
      <c r="K144" s="4">
        <f t="shared" si="130"/>
        <v>2.1153846153846154</v>
      </c>
      <c r="L144" s="4">
        <f t="shared" si="131"/>
        <v>2</v>
      </c>
      <c r="M144" s="5">
        <f t="shared" si="132"/>
        <v>94.545454545454547</v>
      </c>
      <c r="N144" s="4">
        <f t="shared" si="133"/>
        <v>1.3076923076923077</v>
      </c>
      <c r="O144" s="4">
        <f t="shared" si="134"/>
        <v>1.2307692307692308</v>
      </c>
      <c r="P144" s="5">
        <f t="shared" si="135"/>
        <v>94.117647058823536</v>
      </c>
      <c r="Q144" s="4">
        <f t="shared" si="136"/>
        <v>0.80769230769230771</v>
      </c>
      <c r="R144" s="4">
        <f t="shared" si="137"/>
        <v>0.76923076923076927</v>
      </c>
      <c r="S144" s="5">
        <f t="shared" si="138"/>
        <v>95.238095238095241</v>
      </c>
      <c r="T144" s="5">
        <f t="shared" si="139"/>
        <v>115.38461538461539</v>
      </c>
    </row>
    <row r="145" spans="1:20" ht="9.6" customHeight="1" x14ac:dyDescent="0.2">
      <c r="A145" s="3" t="s">
        <v>65</v>
      </c>
      <c r="B145" s="1">
        <v>7</v>
      </c>
      <c r="C145" s="1">
        <v>32</v>
      </c>
      <c r="D145" s="1">
        <v>30</v>
      </c>
      <c r="E145" s="1">
        <v>19</v>
      </c>
      <c r="F145" s="1">
        <v>17</v>
      </c>
      <c r="G145" s="1">
        <v>13</v>
      </c>
      <c r="H145" s="1">
        <v>13</v>
      </c>
      <c r="I145" s="1">
        <v>1</v>
      </c>
      <c r="J145" s="3" t="s">
        <v>65</v>
      </c>
      <c r="K145" s="4">
        <f t="shared" si="130"/>
        <v>4.5714285714285712</v>
      </c>
      <c r="L145" s="4">
        <f t="shared" si="131"/>
        <v>4.2857142857142856</v>
      </c>
      <c r="M145" s="5">
        <f t="shared" si="132"/>
        <v>93.75</v>
      </c>
      <c r="N145" s="4">
        <f t="shared" si="133"/>
        <v>2.7142857142857144</v>
      </c>
      <c r="O145" s="4">
        <f t="shared" si="134"/>
        <v>2.4285714285714284</v>
      </c>
      <c r="P145" s="5">
        <f t="shared" si="135"/>
        <v>89.473684210526315</v>
      </c>
      <c r="Q145" s="4">
        <f t="shared" si="136"/>
        <v>1.8571428571428572</v>
      </c>
      <c r="R145" s="4">
        <f t="shared" si="137"/>
        <v>1.8571428571428572</v>
      </c>
      <c r="S145" s="5">
        <f t="shared" si="138"/>
        <v>100</v>
      </c>
      <c r="T145" s="5">
        <f t="shared" si="139"/>
        <v>142.85714285714286</v>
      </c>
    </row>
    <row r="146" spans="1:20" ht="9.6" customHeight="1" x14ac:dyDescent="0.2">
      <c r="A146" s="3" t="s">
        <v>66</v>
      </c>
      <c r="B146" s="1">
        <v>16</v>
      </c>
      <c r="C146" s="1">
        <v>70</v>
      </c>
      <c r="D146" s="1">
        <v>67</v>
      </c>
      <c r="E146" s="1">
        <v>44</v>
      </c>
      <c r="F146" s="1">
        <v>42</v>
      </c>
      <c r="G146" s="1">
        <v>26</v>
      </c>
      <c r="H146" s="1">
        <v>25</v>
      </c>
      <c r="I146" s="1">
        <v>0</v>
      </c>
      <c r="J146" s="3" t="s">
        <v>66</v>
      </c>
      <c r="K146" s="4">
        <f t="shared" si="130"/>
        <v>4.375</v>
      </c>
      <c r="L146" s="4">
        <f t="shared" si="131"/>
        <v>4.1875</v>
      </c>
      <c r="M146" s="5">
        <f t="shared" si="132"/>
        <v>95.714285714285708</v>
      </c>
      <c r="N146" s="4">
        <f t="shared" si="133"/>
        <v>2.75</v>
      </c>
      <c r="O146" s="4">
        <f t="shared" si="134"/>
        <v>2.625</v>
      </c>
      <c r="P146" s="5">
        <f t="shared" si="135"/>
        <v>95.454545454545453</v>
      </c>
      <c r="Q146" s="4">
        <f t="shared" si="136"/>
        <v>1.625</v>
      </c>
      <c r="R146" s="4">
        <f t="shared" si="137"/>
        <v>1.5625</v>
      </c>
      <c r="S146" s="5">
        <f t="shared" si="138"/>
        <v>96.15384615384616</v>
      </c>
      <c r="T146" s="5">
        <f t="shared" si="139"/>
        <v>0</v>
      </c>
    </row>
    <row r="147" spans="1:20" ht="9.6" customHeight="1" x14ac:dyDescent="0.2">
      <c r="A147" s="3" t="s">
        <v>67</v>
      </c>
      <c r="B147" s="1">
        <v>15</v>
      </c>
      <c r="C147" s="1">
        <v>71</v>
      </c>
      <c r="D147" s="1">
        <v>69</v>
      </c>
      <c r="E147" s="1">
        <v>43</v>
      </c>
      <c r="F147" s="1">
        <v>42</v>
      </c>
      <c r="G147" s="1">
        <v>28</v>
      </c>
      <c r="H147" s="1">
        <v>27</v>
      </c>
      <c r="I147" s="1">
        <v>0</v>
      </c>
      <c r="J147" s="3" t="s">
        <v>67</v>
      </c>
      <c r="K147" s="4">
        <f t="shared" si="130"/>
        <v>4.7333333333333334</v>
      </c>
      <c r="L147" s="4">
        <f t="shared" si="131"/>
        <v>4.5999999999999996</v>
      </c>
      <c r="M147" s="5">
        <f t="shared" si="132"/>
        <v>97.183098591549296</v>
      </c>
      <c r="N147" s="4">
        <f t="shared" si="133"/>
        <v>2.8666666666666667</v>
      </c>
      <c r="O147" s="4">
        <f t="shared" si="134"/>
        <v>2.8</v>
      </c>
      <c r="P147" s="5">
        <f t="shared" si="135"/>
        <v>97.674418604651166</v>
      </c>
      <c r="Q147" s="4">
        <f t="shared" si="136"/>
        <v>1.8666666666666667</v>
      </c>
      <c r="R147" s="4">
        <f t="shared" si="137"/>
        <v>1.8</v>
      </c>
      <c r="S147" s="5">
        <f t="shared" si="138"/>
        <v>96.428571428571431</v>
      </c>
      <c r="T147" s="5">
        <f t="shared" si="139"/>
        <v>0</v>
      </c>
    </row>
    <row r="148" spans="1:20" ht="9.6" customHeight="1" x14ac:dyDescent="0.2">
      <c r="A148" s="3" t="s">
        <v>68</v>
      </c>
      <c r="B148" s="1">
        <v>15</v>
      </c>
      <c r="C148" s="1">
        <v>81</v>
      </c>
      <c r="D148" s="1">
        <v>79</v>
      </c>
      <c r="E148" s="1">
        <v>33</v>
      </c>
      <c r="F148" s="1">
        <v>32</v>
      </c>
      <c r="G148" s="1">
        <v>48</v>
      </c>
      <c r="H148" s="1">
        <v>47</v>
      </c>
      <c r="I148" s="1">
        <v>0</v>
      </c>
      <c r="J148" s="3" t="s">
        <v>68</v>
      </c>
      <c r="K148" s="4">
        <f t="shared" si="130"/>
        <v>5.4</v>
      </c>
      <c r="L148" s="4">
        <f t="shared" si="131"/>
        <v>5.2666666666666666</v>
      </c>
      <c r="M148" s="5">
        <f t="shared" si="132"/>
        <v>97.53086419753086</v>
      </c>
      <c r="N148" s="4">
        <f t="shared" si="133"/>
        <v>2.2000000000000002</v>
      </c>
      <c r="O148" s="4">
        <f t="shared" si="134"/>
        <v>2.1333333333333333</v>
      </c>
      <c r="P148" s="5">
        <f t="shared" si="135"/>
        <v>96.969696969696969</v>
      </c>
      <c r="Q148" s="4">
        <f t="shared" si="136"/>
        <v>3.2</v>
      </c>
      <c r="R148" s="4">
        <f t="shared" si="137"/>
        <v>3.1333333333333333</v>
      </c>
      <c r="S148" s="5">
        <f t="shared" si="138"/>
        <v>97.916666666666671</v>
      </c>
      <c r="T148" s="5">
        <f t="shared" si="139"/>
        <v>0</v>
      </c>
    </row>
    <row r="149" spans="1:20" ht="9.6" customHeight="1" x14ac:dyDescent="0.2">
      <c r="A149" s="3" t="s">
        <v>83</v>
      </c>
      <c r="J149" s="3" t="s">
        <v>83</v>
      </c>
      <c r="T149" s="5">
        <f>SUM(T142:T148)*5</f>
        <v>1817.5245806824755</v>
      </c>
    </row>
    <row r="150" spans="1:20" ht="9.6" customHeight="1" x14ac:dyDescent="0.2">
      <c r="A150" s="3" t="s">
        <v>276</v>
      </c>
      <c r="J150" s="3" t="s">
        <v>276</v>
      </c>
      <c r="K150" s="2" t="s">
        <v>280</v>
      </c>
      <c r="L150" s="2" t="s">
        <v>281</v>
      </c>
      <c r="M150" s="2" t="s">
        <v>282</v>
      </c>
      <c r="N150" s="2" t="s">
        <v>283</v>
      </c>
      <c r="O150" s="2" t="s">
        <v>284</v>
      </c>
      <c r="P150" s="2" t="s">
        <v>285</v>
      </c>
      <c r="Q150" s="2" t="s">
        <v>286</v>
      </c>
      <c r="R150" s="2" t="s">
        <v>287</v>
      </c>
      <c r="S150" s="2" t="s">
        <v>288</v>
      </c>
      <c r="T150" s="2" t="s">
        <v>289</v>
      </c>
    </row>
    <row r="151" spans="1:20" ht="9.6" customHeight="1" x14ac:dyDescent="0.2">
      <c r="A151" s="3" t="s">
        <v>0</v>
      </c>
      <c r="B151" s="1">
        <v>264</v>
      </c>
      <c r="C151" s="1">
        <v>708</v>
      </c>
      <c r="D151" s="1">
        <v>680</v>
      </c>
      <c r="E151" s="1">
        <v>373</v>
      </c>
      <c r="F151" s="1">
        <v>360</v>
      </c>
      <c r="G151" s="1">
        <v>335</v>
      </c>
      <c r="H151" s="1">
        <v>320</v>
      </c>
      <c r="I151" s="1">
        <v>48</v>
      </c>
      <c r="J151" s="3" t="s">
        <v>0</v>
      </c>
      <c r="K151" s="4">
        <f>C151/B151</f>
        <v>2.6818181818181817</v>
      </c>
      <c r="L151" s="4">
        <f>D151/B151</f>
        <v>2.5757575757575757</v>
      </c>
      <c r="M151" s="5">
        <f>D151*100/C151</f>
        <v>96.045197740112997</v>
      </c>
      <c r="N151" s="4">
        <f>E151/B151</f>
        <v>1.4128787878787878</v>
      </c>
      <c r="O151" s="4">
        <f>F151/B151</f>
        <v>1.3636363636363635</v>
      </c>
      <c r="P151" s="5">
        <f>F151*100/E151</f>
        <v>96.514745308310992</v>
      </c>
      <c r="Q151" s="4">
        <f>G151/B151</f>
        <v>1.268939393939394</v>
      </c>
      <c r="R151" s="4">
        <f>H151/B151</f>
        <v>1.2121212121212122</v>
      </c>
      <c r="S151" s="5">
        <f>H151*100/G151</f>
        <v>95.522388059701498</v>
      </c>
      <c r="T151" s="5">
        <f>I151*1000/B151</f>
        <v>181.81818181818181</v>
      </c>
    </row>
    <row r="152" spans="1:20" ht="9.6" customHeight="1" x14ac:dyDescent="0.2">
      <c r="A152" s="3" t="s">
        <v>62</v>
      </c>
      <c r="B152" s="1">
        <v>53</v>
      </c>
      <c r="C152" s="1">
        <v>9</v>
      </c>
      <c r="D152" s="1">
        <v>8</v>
      </c>
      <c r="E152" s="1">
        <v>7</v>
      </c>
      <c r="F152" s="1">
        <v>6</v>
      </c>
      <c r="G152" s="1">
        <v>2</v>
      </c>
      <c r="H152" s="1">
        <v>2</v>
      </c>
      <c r="I152" s="1">
        <v>2</v>
      </c>
      <c r="J152" s="3" t="s">
        <v>62</v>
      </c>
      <c r="K152" s="4">
        <f t="shared" ref="K152:K158" si="140">C152/B152</f>
        <v>0.16981132075471697</v>
      </c>
      <c r="L152" s="4">
        <f t="shared" ref="L152:L158" si="141">D152/B152</f>
        <v>0.15094339622641509</v>
      </c>
      <c r="M152" s="5">
        <f t="shared" ref="M152:M158" si="142">D152*100/C152</f>
        <v>88.888888888888886</v>
      </c>
      <c r="N152" s="4">
        <f t="shared" ref="N152:N158" si="143">E152/B152</f>
        <v>0.13207547169811321</v>
      </c>
      <c r="O152" s="4">
        <f t="shared" ref="O152:O158" si="144">F152/B152</f>
        <v>0.11320754716981132</v>
      </c>
      <c r="P152" s="5">
        <f t="shared" ref="P152:P158" si="145">F152*100/E152</f>
        <v>85.714285714285708</v>
      </c>
      <c r="Q152" s="4">
        <f t="shared" ref="Q152:Q158" si="146">G152/B152</f>
        <v>3.7735849056603772E-2</v>
      </c>
      <c r="R152" s="4">
        <f t="shared" ref="R152:R158" si="147">H152/B152</f>
        <v>3.7735849056603772E-2</v>
      </c>
      <c r="S152" s="5">
        <f t="shared" ref="S152:S158" si="148">H152*100/G152</f>
        <v>100</v>
      </c>
      <c r="T152" s="5">
        <f t="shared" ref="T152:T158" si="149">I152*1000/B152</f>
        <v>37.735849056603776</v>
      </c>
    </row>
    <row r="153" spans="1:20" ht="9.6" customHeight="1" x14ac:dyDescent="0.2">
      <c r="A153" s="3" t="s">
        <v>63</v>
      </c>
      <c r="B153" s="1">
        <v>40</v>
      </c>
      <c r="C153" s="1">
        <v>50</v>
      </c>
      <c r="D153" s="1">
        <v>48</v>
      </c>
      <c r="E153" s="1">
        <v>33</v>
      </c>
      <c r="F153" s="1">
        <v>32</v>
      </c>
      <c r="G153" s="1">
        <v>17</v>
      </c>
      <c r="H153" s="1">
        <v>16</v>
      </c>
      <c r="I153" s="1">
        <v>5</v>
      </c>
      <c r="J153" s="3" t="s">
        <v>63</v>
      </c>
      <c r="K153" s="4">
        <f t="shared" si="140"/>
        <v>1.25</v>
      </c>
      <c r="L153" s="4">
        <f t="shared" si="141"/>
        <v>1.2</v>
      </c>
      <c r="M153" s="5">
        <f t="shared" si="142"/>
        <v>96</v>
      </c>
      <c r="N153" s="4">
        <f t="shared" si="143"/>
        <v>0.82499999999999996</v>
      </c>
      <c r="O153" s="4">
        <f t="shared" si="144"/>
        <v>0.8</v>
      </c>
      <c r="P153" s="5">
        <f t="shared" si="145"/>
        <v>96.969696969696969</v>
      </c>
      <c r="Q153" s="4">
        <f t="shared" si="146"/>
        <v>0.42499999999999999</v>
      </c>
      <c r="R153" s="4">
        <f t="shared" si="147"/>
        <v>0.4</v>
      </c>
      <c r="S153" s="5">
        <f t="shared" si="148"/>
        <v>94.117647058823536</v>
      </c>
      <c r="T153" s="5">
        <f t="shared" si="149"/>
        <v>125</v>
      </c>
    </row>
    <row r="154" spans="1:20" ht="9.6" customHeight="1" x14ac:dyDescent="0.2">
      <c r="A154" s="3" t="s">
        <v>64</v>
      </c>
      <c r="B154" s="1">
        <v>61</v>
      </c>
      <c r="C154" s="1">
        <v>140</v>
      </c>
      <c r="D154" s="1">
        <v>136</v>
      </c>
      <c r="E154" s="1">
        <v>71</v>
      </c>
      <c r="F154" s="1">
        <v>70</v>
      </c>
      <c r="G154" s="1">
        <v>69</v>
      </c>
      <c r="H154" s="1">
        <v>66</v>
      </c>
      <c r="I154" s="1">
        <v>17</v>
      </c>
      <c r="J154" s="3" t="s">
        <v>64</v>
      </c>
      <c r="K154" s="4">
        <f t="shared" si="140"/>
        <v>2.2950819672131146</v>
      </c>
      <c r="L154" s="4">
        <f t="shared" si="141"/>
        <v>2.2295081967213113</v>
      </c>
      <c r="M154" s="5">
        <f t="shared" si="142"/>
        <v>97.142857142857139</v>
      </c>
      <c r="N154" s="4">
        <f t="shared" si="143"/>
        <v>1.1639344262295082</v>
      </c>
      <c r="O154" s="4">
        <f t="shared" si="144"/>
        <v>1.1475409836065573</v>
      </c>
      <c r="P154" s="5">
        <f t="shared" si="145"/>
        <v>98.591549295774641</v>
      </c>
      <c r="Q154" s="4">
        <f t="shared" si="146"/>
        <v>1.1311475409836065</v>
      </c>
      <c r="R154" s="4">
        <f t="shared" si="147"/>
        <v>1.0819672131147542</v>
      </c>
      <c r="S154" s="5">
        <f t="shared" si="148"/>
        <v>95.652173913043484</v>
      </c>
      <c r="T154" s="5">
        <f t="shared" si="149"/>
        <v>278.68852459016392</v>
      </c>
    </row>
    <row r="155" spans="1:20" ht="9.6" customHeight="1" x14ac:dyDescent="0.2">
      <c r="A155" s="3" t="s">
        <v>65</v>
      </c>
      <c r="B155" s="1">
        <v>35</v>
      </c>
      <c r="C155" s="1">
        <v>145</v>
      </c>
      <c r="D155" s="1">
        <v>140</v>
      </c>
      <c r="E155" s="1">
        <v>88</v>
      </c>
      <c r="F155" s="1">
        <v>85</v>
      </c>
      <c r="G155" s="1">
        <v>57</v>
      </c>
      <c r="H155" s="1">
        <v>55</v>
      </c>
      <c r="I155" s="1">
        <v>14</v>
      </c>
      <c r="J155" s="3" t="s">
        <v>65</v>
      </c>
      <c r="K155" s="4">
        <f t="shared" si="140"/>
        <v>4.1428571428571432</v>
      </c>
      <c r="L155" s="4">
        <f t="shared" si="141"/>
        <v>4</v>
      </c>
      <c r="M155" s="5">
        <f t="shared" si="142"/>
        <v>96.551724137931032</v>
      </c>
      <c r="N155" s="4">
        <f t="shared" si="143"/>
        <v>2.5142857142857142</v>
      </c>
      <c r="O155" s="4">
        <f t="shared" si="144"/>
        <v>2.4285714285714284</v>
      </c>
      <c r="P155" s="5">
        <f t="shared" si="145"/>
        <v>96.590909090909093</v>
      </c>
      <c r="Q155" s="4">
        <f t="shared" si="146"/>
        <v>1.6285714285714286</v>
      </c>
      <c r="R155" s="4">
        <f t="shared" si="147"/>
        <v>1.5714285714285714</v>
      </c>
      <c r="S155" s="5">
        <f t="shared" si="148"/>
        <v>96.491228070175438</v>
      </c>
      <c r="T155" s="5">
        <f t="shared" si="149"/>
        <v>400</v>
      </c>
    </row>
    <row r="156" spans="1:20" ht="9.6" customHeight="1" x14ac:dyDescent="0.2">
      <c r="A156" s="3" t="s">
        <v>66</v>
      </c>
      <c r="B156" s="1">
        <v>32</v>
      </c>
      <c r="C156" s="1">
        <v>153</v>
      </c>
      <c r="D156" s="1">
        <v>149</v>
      </c>
      <c r="E156" s="1">
        <v>73</v>
      </c>
      <c r="F156" s="1">
        <v>71</v>
      </c>
      <c r="G156" s="1">
        <v>80</v>
      </c>
      <c r="H156" s="1">
        <v>78</v>
      </c>
      <c r="I156" s="1">
        <v>6</v>
      </c>
      <c r="J156" s="3" t="s">
        <v>66</v>
      </c>
      <c r="K156" s="4">
        <f t="shared" si="140"/>
        <v>4.78125</v>
      </c>
      <c r="L156" s="4">
        <f t="shared" si="141"/>
        <v>4.65625</v>
      </c>
      <c r="M156" s="5">
        <f t="shared" si="142"/>
        <v>97.385620915032675</v>
      </c>
      <c r="N156" s="4">
        <f t="shared" si="143"/>
        <v>2.28125</v>
      </c>
      <c r="O156" s="4">
        <f t="shared" si="144"/>
        <v>2.21875</v>
      </c>
      <c r="P156" s="5">
        <f t="shared" si="145"/>
        <v>97.260273972602747</v>
      </c>
      <c r="Q156" s="4">
        <f t="shared" si="146"/>
        <v>2.5</v>
      </c>
      <c r="R156" s="4">
        <f t="shared" si="147"/>
        <v>2.4375</v>
      </c>
      <c r="S156" s="5">
        <f t="shared" si="148"/>
        <v>97.5</v>
      </c>
      <c r="T156" s="5">
        <f t="shared" si="149"/>
        <v>187.5</v>
      </c>
    </row>
    <row r="157" spans="1:20" ht="9.6" customHeight="1" x14ac:dyDescent="0.2">
      <c r="A157" s="3" t="s">
        <v>67</v>
      </c>
      <c r="B157" s="1">
        <v>26</v>
      </c>
      <c r="C157" s="1">
        <v>122</v>
      </c>
      <c r="D157" s="1">
        <v>115</v>
      </c>
      <c r="E157" s="1">
        <v>60</v>
      </c>
      <c r="F157" s="1">
        <v>56</v>
      </c>
      <c r="G157" s="1">
        <v>62</v>
      </c>
      <c r="H157" s="1">
        <v>59</v>
      </c>
      <c r="I157" s="1">
        <v>4</v>
      </c>
      <c r="J157" s="3" t="s">
        <v>67</v>
      </c>
      <c r="K157" s="4">
        <f t="shared" si="140"/>
        <v>4.6923076923076925</v>
      </c>
      <c r="L157" s="4">
        <f t="shared" si="141"/>
        <v>4.4230769230769234</v>
      </c>
      <c r="M157" s="5">
        <f t="shared" si="142"/>
        <v>94.26229508196721</v>
      </c>
      <c r="N157" s="4">
        <f t="shared" si="143"/>
        <v>2.3076923076923075</v>
      </c>
      <c r="O157" s="4">
        <f t="shared" si="144"/>
        <v>2.1538461538461537</v>
      </c>
      <c r="P157" s="5">
        <f t="shared" si="145"/>
        <v>93.333333333333329</v>
      </c>
      <c r="Q157" s="4">
        <f t="shared" si="146"/>
        <v>2.3846153846153846</v>
      </c>
      <c r="R157" s="4">
        <f t="shared" si="147"/>
        <v>2.2692307692307692</v>
      </c>
      <c r="S157" s="5">
        <f t="shared" si="148"/>
        <v>95.161290322580641</v>
      </c>
      <c r="T157" s="5">
        <f t="shared" si="149"/>
        <v>153.84615384615384</v>
      </c>
    </row>
    <row r="158" spans="1:20" ht="9.6" customHeight="1" x14ac:dyDescent="0.2">
      <c r="A158" s="3" t="s">
        <v>68</v>
      </c>
      <c r="B158" s="1">
        <v>17</v>
      </c>
      <c r="C158" s="1">
        <v>89</v>
      </c>
      <c r="D158" s="1">
        <v>84</v>
      </c>
      <c r="E158" s="1">
        <v>41</v>
      </c>
      <c r="F158" s="1">
        <v>40</v>
      </c>
      <c r="G158" s="1">
        <v>48</v>
      </c>
      <c r="H158" s="1">
        <v>44</v>
      </c>
      <c r="I158" s="1">
        <v>0</v>
      </c>
      <c r="J158" s="3" t="s">
        <v>68</v>
      </c>
      <c r="K158" s="4">
        <f t="shared" si="140"/>
        <v>5.2352941176470589</v>
      </c>
      <c r="L158" s="4">
        <f t="shared" si="141"/>
        <v>4.9411764705882355</v>
      </c>
      <c r="M158" s="5">
        <f t="shared" si="142"/>
        <v>94.382022471910119</v>
      </c>
      <c r="N158" s="4">
        <f t="shared" si="143"/>
        <v>2.4117647058823528</v>
      </c>
      <c r="O158" s="4">
        <f t="shared" si="144"/>
        <v>2.3529411764705883</v>
      </c>
      <c r="P158" s="5">
        <f t="shared" si="145"/>
        <v>97.560975609756099</v>
      </c>
      <c r="Q158" s="4">
        <f t="shared" si="146"/>
        <v>2.8235294117647061</v>
      </c>
      <c r="R158" s="4">
        <f t="shared" si="147"/>
        <v>2.5882352941176472</v>
      </c>
      <c r="S158" s="5">
        <f t="shared" si="148"/>
        <v>91.666666666666671</v>
      </c>
      <c r="T158" s="5">
        <f t="shared" si="149"/>
        <v>0</v>
      </c>
    </row>
    <row r="159" spans="1:20" ht="9.6" customHeight="1" x14ac:dyDescent="0.2">
      <c r="A159" s="3" t="s">
        <v>84</v>
      </c>
      <c r="J159" s="3" t="s">
        <v>84</v>
      </c>
      <c r="T159" s="5">
        <f>SUM(T152:T158)*5</f>
        <v>5913.8526374646071</v>
      </c>
    </row>
    <row r="160" spans="1:20" ht="9.6" customHeight="1" x14ac:dyDescent="0.2">
      <c r="A160" s="3" t="s">
        <v>276</v>
      </c>
      <c r="J160" s="3" t="s">
        <v>276</v>
      </c>
      <c r="K160" s="2" t="s">
        <v>280</v>
      </c>
      <c r="L160" s="2" t="s">
        <v>281</v>
      </c>
      <c r="M160" s="2" t="s">
        <v>282</v>
      </c>
      <c r="N160" s="2" t="s">
        <v>283</v>
      </c>
      <c r="O160" s="2" t="s">
        <v>284</v>
      </c>
      <c r="P160" s="2" t="s">
        <v>285</v>
      </c>
      <c r="Q160" s="2" t="s">
        <v>286</v>
      </c>
      <c r="R160" s="2" t="s">
        <v>287</v>
      </c>
      <c r="S160" s="2" t="s">
        <v>288</v>
      </c>
      <c r="T160" s="2" t="s">
        <v>289</v>
      </c>
    </row>
    <row r="161" spans="1:20" ht="9.6" customHeight="1" x14ac:dyDescent="0.2">
      <c r="A161" s="3" t="s">
        <v>0</v>
      </c>
      <c r="B161" s="1">
        <v>311</v>
      </c>
      <c r="C161" s="1">
        <v>745</v>
      </c>
      <c r="D161" s="1">
        <v>726</v>
      </c>
      <c r="E161" s="1">
        <v>376</v>
      </c>
      <c r="F161" s="1">
        <v>365</v>
      </c>
      <c r="G161" s="1">
        <v>369</v>
      </c>
      <c r="H161" s="1">
        <v>361</v>
      </c>
      <c r="I161" s="1">
        <v>50</v>
      </c>
      <c r="J161" s="3" t="s">
        <v>0</v>
      </c>
      <c r="K161" s="4">
        <f>C161/B161</f>
        <v>2.395498392282958</v>
      </c>
      <c r="L161" s="4">
        <f>D161/B161</f>
        <v>2.334405144694534</v>
      </c>
      <c r="M161" s="5">
        <f>D161*100/C161</f>
        <v>97.449664429530202</v>
      </c>
      <c r="N161" s="4">
        <f>E161/B161</f>
        <v>1.2090032154340835</v>
      </c>
      <c r="O161" s="4">
        <f>F161/B161</f>
        <v>1.1736334405144695</v>
      </c>
      <c r="P161" s="5">
        <f>F161*100/E161</f>
        <v>97.074468085106389</v>
      </c>
      <c r="Q161" s="4">
        <f>G161/B161</f>
        <v>1.1864951768488745</v>
      </c>
      <c r="R161" s="4">
        <f>H161/B161</f>
        <v>1.1607717041800643</v>
      </c>
      <c r="S161" s="5">
        <f>H161*100/G161</f>
        <v>97.831978319783204</v>
      </c>
      <c r="T161" s="5">
        <f>I161*1000/B161</f>
        <v>160.77170418006432</v>
      </c>
    </row>
    <row r="162" spans="1:20" ht="9.6" customHeight="1" x14ac:dyDescent="0.2">
      <c r="A162" s="3" t="s">
        <v>62</v>
      </c>
      <c r="B162" s="1">
        <v>47</v>
      </c>
      <c r="C162" s="1">
        <v>1</v>
      </c>
      <c r="D162" s="1">
        <v>1</v>
      </c>
      <c r="E162" s="1">
        <v>1</v>
      </c>
      <c r="F162" s="1">
        <v>1</v>
      </c>
      <c r="G162" s="1">
        <v>0</v>
      </c>
      <c r="H162" s="1">
        <v>0</v>
      </c>
      <c r="I162" s="1">
        <v>0</v>
      </c>
      <c r="J162" s="3" t="s">
        <v>62</v>
      </c>
      <c r="K162" s="4">
        <f t="shared" ref="K162:K168" si="150">C162/B162</f>
        <v>2.1276595744680851E-2</v>
      </c>
      <c r="L162" s="4">
        <f t="shared" ref="L162:L168" si="151">D162/B162</f>
        <v>2.1276595744680851E-2</v>
      </c>
      <c r="M162" s="5">
        <f t="shared" ref="M162:M168" si="152">D162*100/C162</f>
        <v>100</v>
      </c>
      <c r="N162" s="4">
        <f t="shared" ref="N162:N168" si="153">E162/B162</f>
        <v>2.1276595744680851E-2</v>
      </c>
      <c r="O162" s="4">
        <f t="shared" ref="O162:O168" si="154">F162/B162</f>
        <v>2.1276595744680851E-2</v>
      </c>
      <c r="P162" s="5">
        <f t="shared" ref="P162:P168" si="155">F162*100/E162</f>
        <v>100</v>
      </c>
      <c r="Q162" s="4">
        <f t="shared" ref="Q162:Q168" si="156">G162/B162</f>
        <v>0</v>
      </c>
      <c r="R162" s="4">
        <f t="shared" ref="R162:R168" si="157">H162/B162</f>
        <v>0</v>
      </c>
      <c r="S162" s="5" t="e">
        <f t="shared" ref="S162:S168" si="158">H162*100/G162</f>
        <v>#DIV/0!</v>
      </c>
      <c r="T162" s="5">
        <f t="shared" ref="T162:T168" si="159">I162*1000/B162</f>
        <v>0</v>
      </c>
    </row>
    <row r="163" spans="1:20" ht="9.6" customHeight="1" x14ac:dyDescent="0.2">
      <c r="A163" s="3" t="s">
        <v>63</v>
      </c>
      <c r="B163" s="1">
        <v>61</v>
      </c>
      <c r="C163" s="1">
        <v>51</v>
      </c>
      <c r="D163" s="1">
        <v>51</v>
      </c>
      <c r="E163" s="1">
        <v>37</v>
      </c>
      <c r="F163" s="1">
        <v>37</v>
      </c>
      <c r="G163" s="1">
        <v>14</v>
      </c>
      <c r="H163" s="1">
        <v>14</v>
      </c>
      <c r="I163" s="1">
        <v>12</v>
      </c>
      <c r="J163" s="3" t="s">
        <v>63</v>
      </c>
      <c r="K163" s="4">
        <f t="shared" si="150"/>
        <v>0.83606557377049184</v>
      </c>
      <c r="L163" s="4">
        <f t="shared" si="151"/>
        <v>0.83606557377049184</v>
      </c>
      <c r="M163" s="5">
        <f t="shared" si="152"/>
        <v>100</v>
      </c>
      <c r="N163" s="4">
        <f t="shared" si="153"/>
        <v>0.60655737704918034</v>
      </c>
      <c r="O163" s="4">
        <f t="shared" si="154"/>
        <v>0.60655737704918034</v>
      </c>
      <c r="P163" s="5">
        <f t="shared" si="155"/>
        <v>100</v>
      </c>
      <c r="Q163" s="4">
        <f t="shared" si="156"/>
        <v>0.22950819672131148</v>
      </c>
      <c r="R163" s="4">
        <f t="shared" si="157"/>
        <v>0.22950819672131148</v>
      </c>
      <c r="S163" s="5">
        <f t="shared" si="158"/>
        <v>100</v>
      </c>
      <c r="T163" s="5">
        <f t="shared" si="159"/>
        <v>196.72131147540983</v>
      </c>
    </row>
    <row r="164" spans="1:20" ht="9.6" customHeight="1" x14ac:dyDescent="0.2">
      <c r="A164" s="3" t="s">
        <v>64</v>
      </c>
      <c r="B164" s="1">
        <v>56</v>
      </c>
      <c r="C164" s="1">
        <v>122</v>
      </c>
      <c r="D164" s="1">
        <v>121</v>
      </c>
      <c r="E164" s="1">
        <v>61</v>
      </c>
      <c r="F164" s="1">
        <v>61</v>
      </c>
      <c r="G164" s="1">
        <v>61</v>
      </c>
      <c r="H164" s="1">
        <v>60</v>
      </c>
      <c r="I164" s="1">
        <v>15</v>
      </c>
      <c r="J164" s="3" t="s">
        <v>64</v>
      </c>
      <c r="K164" s="4">
        <f t="shared" si="150"/>
        <v>2.1785714285714284</v>
      </c>
      <c r="L164" s="4">
        <f t="shared" si="151"/>
        <v>2.1607142857142856</v>
      </c>
      <c r="M164" s="5">
        <f t="shared" si="152"/>
        <v>99.180327868852459</v>
      </c>
      <c r="N164" s="4">
        <f t="shared" si="153"/>
        <v>1.0892857142857142</v>
      </c>
      <c r="O164" s="4">
        <f t="shared" si="154"/>
        <v>1.0892857142857142</v>
      </c>
      <c r="P164" s="5">
        <f t="shared" si="155"/>
        <v>100</v>
      </c>
      <c r="Q164" s="4">
        <f t="shared" si="156"/>
        <v>1.0892857142857142</v>
      </c>
      <c r="R164" s="4">
        <f t="shared" si="157"/>
        <v>1.0714285714285714</v>
      </c>
      <c r="S164" s="5">
        <f t="shared" si="158"/>
        <v>98.360655737704917</v>
      </c>
      <c r="T164" s="5">
        <f t="shared" si="159"/>
        <v>267.85714285714283</v>
      </c>
    </row>
    <row r="165" spans="1:20" ht="9.6" customHeight="1" x14ac:dyDescent="0.2">
      <c r="A165" s="3" t="s">
        <v>65</v>
      </c>
      <c r="B165" s="1">
        <v>35</v>
      </c>
      <c r="C165" s="1">
        <v>115</v>
      </c>
      <c r="D165" s="1">
        <v>113</v>
      </c>
      <c r="E165" s="1">
        <v>59</v>
      </c>
      <c r="F165" s="1">
        <v>57</v>
      </c>
      <c r="G165" s="1">
        <v>56</v>
      </c>
      <c r="H165" s="1">
        <v>56</v>
      </c>
      <c r="I165" s="1">
        <v>10</v>
      </c>
      <c r="J165" s="3" t="s">
        <v>65</v>
      </c>
      <c r="K165" s="4">
        <f t="shared" si="150"/>
        <v>3.2857142857142856</v>
      </c>
      <c r="L165" s="4">
        <f t="shared" si="151"/>
        <v>3.2285714285714286</v>
      </c>
      <c r="M165" s="5">
        <f t="shared" si="152"/>
        <v>98.260869565217391</v>
      </c>
      <c r="N165" s="4">
        <f t="shared" si="153"/>
        <v>1.6857142857142857</v>
      </c>
      <c r="O165" s="4">
        <f t="shared" si="154"/>
        <v>1.6285714285714286</v>
      </c>
      <c r="P165" s="5">
        <f t="shared" si="155"/>
        <v>96.610169491525426</v>
      </c>
      <c r="Q165" s="4">
        <f t="shared" si="156"/>
        <v>1.6</v>
      </c>
      <c r="R165" s="4">
        <f t="shared" si="157"/>
        <v>1.6</v>
      </c>
      <c r="S165" s="5">
        <f t="shared" si="158"/>
        <v>100</v>
      </c>
      <c r="T165" s="5">
        <f t="shared" si="159"/>
        <v>285.71428571428572</v>
      </c>
    </row>
    <row r="166" spans="1:20" ht="9.6" customHeight="1" x14ac:dyDescent="0.2">
      <c r="A166" s="3" t="s">
        <v>66</v>
      </c>
      <c r="B166" s="1">
        <v>53</v>
      </c>
      <c r="C166" s="1">
        <v>186</v>
      </c>
      <c r="D166" s="1">
        <v>183</v>
      </c>
      <c r="E166" s="1">
        <v>79</v>
      </c>
      <c r="F166" s="1">
        <v>78</v>
      </c>
      <c r="G166" s="1">
        <v>107</v>
      </c>
      <c r="H166" s="1">
        <v>105</v>
      </c>
      <c r="I166" s="1">
        <v>9</v>
      </c>
      <c r="J166" s="3" t="s">
        <v>66</v>
      </c>
      <c r="K166" s="4">
        <f t="shared" si="150"/>
        <v>3.5094339622641511</v>
      </c>
      <c r="L166" s="4">
        <f t="shared" si="151"/>
        <v>3.4528301886792452</v>
      </c>
      <c r="M166" s="5">
        <f t="shared" si="152"/>
        <v>98.387096774193552</v>
      </c>
      <c r="N166" s="4">
        <f t="shared" si="153"/>
        <v>1.4905660377358489</v>
      </c>
      <c r="O166" s="4">
        <f t="shared" si="154"/>
        <v>1.4716981132075471</v>
      </c>
      <c r="P166" s="5">
        <f t="shared" si="155"/>
        <v>98.734177215189874</v>
      </c>
      <c r="Q166" s="4">
        <f t="shared" si="156"/>
        <v>2.0188679245283021</v>
      </c>
      <c r="R166" s="4">
        <f t="shared" si="157"/>
        <v>1.9811320754716981</v>
      </c>
      <c r="S166" s="5">
        <f t="shared" si="158"/>
        <v>98.130841121495322</v>
      </c>
      <c r="T166" s="5">
        <f t="shared" si="159"/>
        <v>169.81132075471697</v>
      </c>
    </row>
    <row r="167" spans="1:20" ht="9.6" customHeight="1" x14ac:dyDescent="0.2">
      <c r="A167" s="3" t="s">
        <v>67</v>
      </c>
      <c r="B167" s="1">
        <v>33</v>
      </c>
      <c r="C167" s="1">
        <v>139</v>
      </c>
      <c r="D167" s="1">
        <v>131</v>
      </c>
      <c r="E167" s="1">
        <v>72</v>
      </c>
      <c r="F167" s="1">
        <v>68</v>
      </c>
      <c r="G167" s="1">
        <v>67</v>
      </c>
      <c r="H167" s="1">
        <v>63</v>
      </c>
      <c r="I167" s="1">
        <v>3</v>
      </c>
      <c r="J167" s="3" t="s">
        <v>67</v>
      </c>
      <c r="K167" s="4">
        <f t="shared" si="150"/>
        <v>4.2121212121212119</v>
      </c>
      <c r="L167" s="4">
        <f t="shared" si="151"/>
        <v>3.9696969696969697</v>
      </c>
      <c r="M167" s="5">
        <f t="shared" si="152"/>
        <v>94.244604316546756</v>
      </c>
      <c r="N167" s="4">
        <f t="shared" si="153"/>
        <v>2.1818181818181817</v>
      </c>
      <c r="O167" s="4">
        <f t="shared" si="154"/>
        <v>2.0606060606060606</v>
      </c>
      <c r="P167" s="5">
        <f t="shared" si="155"/>
        <v>94.444444444444443</v>
      </c>
      <c r="Q167" s="4">
        <f t="shared" si="156"/>
        <v>2.0303030303030303</v>
      </c>
      <c r="R167" s="4">
        <f t="shared" si="157"/>
        <v>1.9090909090909092</v>
      </c>
      <c r="S167" s="5">
        <f t="shared" si="158"/>
        <v>94.02985074626865</v>
      </c>
      <c r="T167" s="5">
        <f t="shared" si="159"/>
        <v>90.909090909090907</v>
      </c>
    </row>
    <row r="168" spans="1:20" ht="9.6" customHeight="1" x14ac:dyDescent="0.2">
      <c r="A168" s="3" t="s">
        <v>68</v>
      </c>
      <c r="B168" s="1">
        <v>26</v>
      </c>
      <c r="C168" s="1">
        <v>131</v>
      </c>
      <c r="D168" s="1">
        <v>126</v>
      </c>
      <c r="E168" s="1">
        <v>67</v>
      </c>
      <c r="F168" s="1">
        <v>63</v>
      </c>
      <c r="G168" s="1">
        <v>64</v>
      </c>
      <c r="H168" s="1">
        <v>63</v>
      </c>
      <c r="I168" s="1">
        <v>1</v>
      </c>
      <c r="J168" s="3" t="s">
        <v>68</v>
      </c>
      <c r="K168" s="4">
        <f t="shared" si="150"/>
        <v>5.0384615384615383</v>
      </c>
      <c r="L168" s="4">
        <f t="shared" si="151"/>
        <v>4.8461538461538458</v>
      </c>
      <c r="M168" s="5">
        <f t="shared" si="152"/>
        <v>96.18320610687023</v>
      </c>
      <c r="N168" s="4">
        <f t="shared" si="153"/>
        <v>2.5769230769230771</v>
      </c>
      <c r="O168" s="4">
        <f t="shared" si="154"/>
        <v>2.4230769230769229</v>
      </c>
      <c r="P168" s="5">
        <f t="shared" si="155"/>
        <v>94.02985074626865</v>
      </c>
      <c r="Q168" s="4">
        <f t="shared" si="156"/>
        <v>2.4615384615384617</v>
      </c>
      <c r="R168" s="4">
        <f t="shared" si="157"/>
        <v>2.4230769230769229</v>
      </c>
      <c r="S168" s="5">
        <f t="shared" si="158"/>
        <v>98.4375</v>
      </c>
      <c r="T168" s="5">
        <f t="shared" si="159"/>
        <v>38.46153846153846</v>
      </c>
    </row>
    <row r="169" spans="1:20" ht="9.6" customHeight="1" x14ac:dyDescent="0.2">
      <c r="A169" s="3" t="s">
        <v>85</v>
      </c>
      <c r="J169" s="3" t="s">
        <v>85</v>
      </c>
      <c r="T169" s="5">
        <f>SUM(T162:T168)*5</f>
        <v>5247.3734508609232</v>
      </c>
    </row>
    <row r="170" spans="1:20" ht="9.6" customHeight="1" x14ac:dyDescent="0.2">
      <c r="A170" s="3" t="s">
        <v>276</v>
      </c>
      <c r="J170" s="3" t="s">
        <v>276</v>
      </c>
      <c r="K170" s="2" t="s">
        <v>280</v>
      </c>
      <c r="L170" s="2" t="s">
        <v>281</v>
      </c>
      <c r="M170" s="2" t="s">
        <v>282</v>
      </c>
      <c r="N170" s="2" t="s">
        <v>283</v>
      </c>
      <c r="O170" s="2" t="s">
        <v>284</v>
      </c>
      <c r="P170" s="2" t="s">
        <v>285</v>
      </c>
      <c r="Q170" s="2" t="s">
        <v>286</v>
      </c>
      <c r="R170" s="2" t="s">
        <v>287</v>
      </c>
      <c r="S170" s="2" t="s">
        <v>288</v>
      </c>
      <c r="T170" s="2" t="s">
        <v>289</v>
      </c>
    </row>
    <row r="171" spans="1:20" ht="9.6" customHeight="1" x14ac:dyDescent="0.2">
      <c r="A171" s="3" t="s">
        <v>0</v>
      </c>
      <c r="B171" s="1">
        <v>342</v>
      </c>
      <c r="C171" s="1">
        <v>701</v>
      </c>
      <c r="D171" s="1">
        <v>653</v>
      </c>
      <c r="E171" s="1">
        <v>366</v>
      </c>
      <c r="F171" s="1">
        <v>347</v>
      </c>
      <c r="G171" s="1">
        <v>335</v>
      </c>
      <c r="H171" s="1">
        <v>306</v>
      </c>
      <c r="I171" s="1">
        <v>38</v>
      </c>
      <c r="J171" s="3" t="s">
        <v>0</v>
      </c>
      <c r="K171" s="4">
        <f>C171/B171</f>
        <v>2.0497076023391814</v>
      </c>
      <c r="L171" s="4">
        <f>D171/B171</f>
        <v>1.9093567251461989</v>
      </c>
      <c r="M171" s="5">
        <f>D171*100/C171</f>
        <v>93.152639087018542</v>
      </c>
      <c r="N171" s="4">
        <f>E171/B171</f>
        <v>1.0701754385964912</v>
      </c>
      <c r="O171" s="4">
        <f>F171/B171</f>
        <v>1.0146198830409356</v>
      </c>
      <c r="P171" s="5">
        <f>F171*100/E171</f>
        <v>94.808743169398909</v>
      </c>
      <c r="Q171" s="4">
        <f>G171/B171</f>
        <v>0.97953216374269003</v>
      </c>
      <c r="R171" s="4">
        <f>H171/B171</f>
        <v>0.89473684210526316</v>
      </c>
      <c r="S171" s="5">
        <f>H171*100/G171</f>
        <v>91.343283582089555</v>
      </c>
      <c r="T171" s="5">
        <f>I171*1000/B171</f>
        <v>111.11111111111111</v>
      </c>
    </row>
    <row r="172" spans="1:20" ht="9.6" customHeight="1" x14ac:dyDescent="0.2">
      <c r="A172" s="3" t="s">
        <v>62</v>
      </c>
      <c r="B172" s="1">
        <v>63</v>
      </c>
      <c r="C172" s="1">
        <v>7</v>
      </c>
      <c r="D172" s="1">
        <v>5</v>
      </c>
      <c r="E172" s="1">
        <v>3</v>
      </c>
      <c r="F172" s="1">
        <v>3</v>
      </c>
      <c r="G172" s="1">
        <v>4</v>
      </c>
      <c r="H172" s="1">
        <v>2</v>
      </c>
      <c r="I172" s="1">
        <v>2</v>
      </c>
      <c r="J172" s="3" t="s">
        <v>62</v>
      </c>
      <c r="K172" s="4">
        <f t="shared" ref="K172:K178" si="160">C172/B172</f>
        <v>0.1111111111111111</v>
      </c>
      <c r="L172" s="4">
        <f t="shared" ref="L172:L178" si="161">D172/B172</f>
        <v>7.9365079365079361E-2</v>
      </c>
      <c r="M172" s="5">
        <f t="shared" ref="M172:M178" si="162">D172*100/C172</f>
        <v>71.428571428571431</v>
      </c>
      <c r="N172" s="4">
        <f t="shared" ref="N172:N178" si="163">E172/B172</f>
        <v>4.7619047619047616E-2</v>
      </c>
      <c r="O172" s="4">
        <f t="shared" ref="O172:O178" si="164">F172/B172</f>
        <v>4.7619047619047616E-2</v>
      </c>
      <c r="P172" s="5">
        <f t="shared" ref="P172:P178" si="165">F172*100/E172</f>
        <v>100</v>
      </c>
      <c r="Q172" s="4">
        <f t="shared" ref="Q172:Q178" si="166">G172/B172</f>
        <v>6.3492063492063489E-2</v>
      </c>
      <c r="R172" s="4">
        <f t="shared" ref="R172:R178" si="167">H172/B172</f>
        <v>3.1746031746031744E-2</v>
      </c>
      <c r="S172" s="5">
        <f t="shared" ref="S172:S178" si="168">H172*100/G172</f>
        <v>50</v>
      </c>
      <c r="T172" s="5">
        <f t="shared" ref="T172:T178" si="169">I172*1000/B172</f>
        <v>31.746031746031747</v>
      </c>
    </row>
    <row r="173" spans="1:20" ht="9.6" customHeight="1" x14ac:dyDescent="0.2">
      <c r="A173" s="3" t="s">
        <v>63</v>
      </c>
      <c r="B173" s="1">
        <v>50</v>
      </c>
      <c r="C173" s="1">
        <v>35</v>
      </c>
      <c r="D173" s="1">
        <v>35</v>
      </c>
      <c r="E173" s="1">
        <v>18</v>
      </c>
      <c r="F173" s="1">
        <v>18</v>
      </c>
      <c r="G173" s="1">
        <v>17</v>
      </c>
      <c r="H173" s="1">
        <v>17</v>
      </c>
      <c r="I173" s="1">
        <v>6</v>
      </c>
      <c r="J173" s="3" t="s">
        <v>63</v>
      </c>
      <c r="K173" s="4">
        <f t="shared" si="160"/>
        <v>0.7</v>
      </c>
      <c r="L173" s="4">
        <f t="shared" si="161"/>
        <v>0.7</v>
      </c>
      <c r="M173" s="5">
        <f t="shared" si="162"/>
        <v>100</v>
      </c>
      <c r="N173" s="4">
        <f t="shared" si="163"/>
        <v>0.36</v>
      </c>
      <c r="O173" s="4">
        <f t="shared" si="164"/>
        <v>0.36</v>
      </c>
      <c r="P173" s="5">
        <f t="shared" si="165"/>
        <v>100</v>
      </c>
      <c r="Q173" s="4">
        <f t="shared" si="166"/>
        <v>0.34</v>
      </c>
      <c r="R173" s="4">
        <f t="shared" si="167"/>
        <v>0.34</v>
      </c>
      <c r="S173" s="5">
        <f t="shared" si="168"/>
        <v>100</v>
      </c>
      <c r="T173" s="5">
        <f t="shared" si="169"/>
        <v>120</v>
      </c>
    </row>
    <row r="174" spans="1:20" ht="9.6" customHeight="1" x14ac:dyDescent="0.2">
      <c r="A174" s="3" t="s">
        <v>64</v>
      </c>
      <c r="B174" s="1">
        <v>55</v>
      </c>
      <c r="C174" s="1">
        <v>81</v>
      </c>
      <c r="D174" s="1">
        <v>77</v>
      </c>
      <c r="E174" s="1">
        <v>46</v>
      </c>
      <c r="F174" s="1">
        <v>45</v>
      </c>
      <c r="G174" s="1">
        <v>35</v>
      </c>
      <c r="H174" s="1">
        <v>32</v>
      </c>
      <c r="I174" s="1">
        <v>15</v>
      </c>
      <c r="J174" s="3" t="s">
        <v>64</v>
      </c>
      <c r="K174" s="4">
        <f t="shared" si="160"/>
        <v>1.4727272727272727</v>
      </c>
      <c r="L174" s="4">
        <f t="shared" si="161"/>
        <v>1.4</v>
      </c>
      <c r="M174" s="5">
        <f t="shared" si="162"/>
        <v>95.061728395061735</v>
      </c>
      <c r="N174" s="4">
        <f t="shared" si="163"/>
        <v>0.83636363636363631</v>
      </c>
      <c r="O174" s="4">
        <f t="shared" si="164"/>
        <v>0.81818181818181823</v>
      </c>
      <c r="P174" s="5">
        <f t="shared" si="165"/>
        <v>97.826086956521735</v>
      </c>
      <c r="Q174" s="4">
        <f t="shared" si="166"/>
        <v>0.63636363636363635</v>
      </c>
      <c r="R174" s="4">
        <f t="shared" si="167"/>
        <v>0.58181818181818179</v>
      </c>
      <c r="S174" s="5">
        <f t="shared" si="168"/>
        <v>91.428571428571431</v>
      </c>
      <c r="T174" s="5">
        <f t="shared" si="169"/>
        <v>272.72727272727275</v>
      </c>
    </row>
    <row r="175" spans="1:20" ht="9.6" customHeight="1" x14ac:dyDescent="0.2">
      <c r="A175" s="3" t="s">
        <v>65</v>
      </c>
      <c r="B175" s="1">
        <v>52</v>
      </c>
      <c r="C175" s="1">
        <v>125</v>
      </c>
      <c r="D175" s="1">
        <v>119</v>
      </c>
      <c r="E175" s="1">
        <v>69</v>
      </c>
      <c r="F175" s="1">
        <v>65</v>
      </c>
      <c r="G175" s="1">
        <v>56</v>
      </c>
      <c r="H175" s="1">
        <v>54</v>
      </c>
      <c r="I175" s="1">
        <v>9</v>
      </c>
      <c r="J175" s="3" t="s">
        <v>65</v>
      </c>
      <c r="K175" s="4">
        <f t="shared" si="160"/>
        <v>2.4038461538461537</v>
      </c>
      <c r="L175" s="4">
        <f t="shared" si="161"/>
        <v>2.2884615384615383</v>
      </c>
      <c r="M175" s="5">
        <f t="shared" si="162"/>
        <v>95.2</v>
      </c>
      <c r="N175" s="4">
        <f t="shared" si="163"/>
        <v>1.3269230769230769</v>
      </c>
      <c r="O175" s="4">
        <f t="shared" si="164"/>
        <v>1.25</v>
      </c>
      <c r="P175" s="5">
        <f t="shared" si="165"/>
        <v>94.20289855072464</v>
      </c>
      <c r="Q175" s="4">
        <f t="shared" si="166"/>
        <v>1.0769230769230769</v>
      </c>
      <c r="R175" s="4">
        <f t="shared" si="167"/>
        <v>1.0384615384615385</v>
      </c>
      <c r="S175" s="5">
        <f t="shared" si="168"/>
        <v>96.428571428571431</v>
      </c>
      <c r="T175" s="5">
        <f t="shared" si="169"/>
        <v>173.07692307692307</v>
      </c>
    </row>
    <row r="176" spans="1:20" ht="9.6" customHeight="1" x14ac:dyDescent="0.2">
      <c r="A176" s="3" t="s">
        <v>66</v>
      </c>
      <c r="B176" s="1">
        <v>51</v>
      </c>
      <c r="C176" s="1">
        <v>156</v>
      </c>
      <c r="D176" s="1">
        <v>152</v>
      </c>
      <c r="E176" s="1">
        <v>72</v>
      </c>
      <c r="F176" s="1">
        <v>72</v>
      </c>
      <c r="G176" s="1">
        <v>84</v>
      </c>
      <c r="H176" s="1">
        <v>80</v>
      </c>
      <c r="I176" s="1">
        <v>4</v>
      </c>
      <c r="J176" s="3" t="s">
        <v>66</v>
      </c>
      <c r="K176" s="4">
        <f t="shared" si="160"/>
        <v>3.0588235294117645</v>
      </c>
      <c r="L176" s="4">
        <f t="shared" si="161"/>
        <v>2.9803921568627452</v>
      </c>
      <c r="M176" s="5">
        <f t="shared" si="162"/>
        <v>97.435897435897431</v>
      </c>
      <c r="N176" s="4">
        <f t="shared" si="163"/>
        <v>1.411764705882353</v>
      </c>
      <c r="O176" s="4">
        <f t="shared" si="164"/>
        <v>1.411764705882353</v>
      </c>
      <c r="P176" s="5">
        <f t="shared" si="165"/>
        <v>100</v>
      </c>
      <c r="Q176" s="4">
        <f t="shared" si="166"/>
        <v>1.6470588235294117</v>
      </c>
      <c r="R176" s="4">
        <f t="shared" si="167"/>
        <v>1.5686274509803921</v>
      </c>
      <c r="S176" s="5">
        <f t="shared" si="168"/>
        <v>95.238095238095241</v>
      </c>
      <c r="T176" s="5">
        <f t="shared" si="169"/>
        <v>78.431372549019613</v>
      </c>
    </row>
    <row r="177" spans="1:20" ht="9.6" customHeight="1" x14ac:dyDescent="0.2">
      <c r="A177" s="3" t="s">
        <v>67</v>
      </c>
      <c r="B177" s="1">
        <v>37</v>
      </c>
      <c r="C177" s="1">
        <v>159</v>
      </c>
      <c r="D177" s="1">
        <v>146</v>
      </c>
      <c r="E177" s="1">
        <v>91</v>
      </c>
      <c r="F177" s="1">
        <v>88</v>
      </c>
      <c r="G177" s="1">
        <v>68</v>
      </c>
      <c r="H177" s="1">
        <v>58</v>
      </c>
      <c r="I177" s="1">
        <v>1</v>
      </c>
      <c r="J177" s="3" t="s">
        <v>67</v>
      </c>
      <c r="K177" s="4">
        <f t="shared" si="160"/>
        <v>4.2972972972972974</v>
      </c>
      <c r="L177" s="4">
        <f t="shared" si="161"/>
        <v>3.9459459459459461</v>
      </c>
      <c r="M177" s="5">
        <f t="shared" si="162"/>
        <v>91.823899371069189</v>
      </c>
      <c r="N177" s="4">
        <f t="shared" si="163"/>
        <v>2.4594594594594597</v>
      </c>
      <c r="O177" s="4">
        <f t="shared" si="164"/>
        <v>2.3783783783783785</v>
      </c>
      <c r="P177" s="5">
        <f t="shared" si="165"/>
        <v>96.703296703296701</v>
      </c>
      <c r="Q177" s="4">
        <f t="shared" si="166"/>
        <v>1.8378378378378379</v>
      </c>
      <c r="R177" s="4">
        <f t="shared" si="167"/>
        <v>1.5675675675675675</v>
      </c>
      <c r="S177" s="5">
        <f t="shared" si="168"/>
        <v>85.294117647058826</v>
      </c>
      <c r="T177" s="5">
        <f t="shared" si="169"/>
        <v>27.027027027027028</v>
      </c>
    </row>
    <row r="178" spans="1:20" ht="9.6" customHeight="1" x14ac:dyDescent="0.2">
      <c r="A178" s="3" t="s">
        <v>68</v>
      </c>
      <c r="B178" s="1">
        <v>34</v>
      </c>
      <c r="C178" s="1">
        <v>138</v>
      </c>
      <c r="D178" s="1">
        <v>119</v>
      </c>
      <c r="E178" s="1">
        <v>67</v>
      </c>
      <c r="F178" s="1">
        <v>56</v>
      </c>
      <c r="G178" s="1">
        <v>71</v>
      </c>
      <c r="H178" s="1">
        <v>63</v>
      </c>
      <c r="I178" s="1">
        <v>1</v>
      </c>
      <c r="J178" s="3" t="s">
        <v>68</v>
      </c>
      <c r="K178" s="4">
        <f t="shared" si="160"/>
        <v>4.0588235294117645</v>
      </c>
      <c r="L178" s="4">
        <f t="shared" si="161"/>
        <v>3.5</v>
      </c>
      <c r="M178" s="5">
        <f t="shared" si="162"/>
        <v>86.231884057971016</v>
      </c>
      <c r="N178" s="4">
        <f t="shared" si="163"/>
        <v>1.9705882352941178</v>
      </c>
      <c r="O178" s="4">
        <f t="shared" si="164"/>
        <v>1.6470588235294117</v>
      </c>
      <c r="P178" s="5">
        <f t="shared" si="165"/>
        <v>83.582089552238813</v>
      </c>
      <c r="Q178" s="4">
        <f t="shared" si="166"/>
        <v>2.0882352941176472</v>
      </c>
      <c r="R178" s="4">
        <f t="shared" si="167"/>
        <v>1.8529411764705883</v>
      </c>
      <c r="S178" s="5">
        <f t="shared" si="168"/>
        <v>88.732394366197184</v>
      </c>
      <c r="T178" s="5">
        <f t="shared" si="169"/>
        <v>29.411764705882351</v>
      </c>
    </row>
    <row r="179" spans="1:20" ht="9.6" customHeight="1" x14ac:dyDescent="0.2">
      <c r="A179" s="3" t="s">
        <v>86</v>
      </c>
      <c r="J179" s="3" t="s">
        <v>86</v>
      </c>
      <c r="T179" s="5">
        <f>SUM(T172:T178)*5</f>
        <v>3662.1019591607819</v>
      </c>
    </row>
    <row r="180" spans="1:20" ht="9.6" customHeight="1" x14ac:dyDescent="0.2">
      <c r="A180" s="3" t="s">
        <v>276</v>
      </c>
      <c r="J180" s="3" t="s">
        <v>276</v>
      </c>
      <c r="K180" s="2" t="s">
        <v>280</v>
      </c>
      <c r="L180" s="2" t="s">
        <v>281</v>
      </c>
      <c r="M180" s="2" t="s">
        <v>282</v>
      </c>
      <c r="N180" s="2" t="s">
        <v>283</v>
      </c>
      <c r="O180" s="2" t="s">
        <v>284</v>
      </c>
      <c r="P180" s="2" t="s">
        <v>285</v>
      </c>
      <c r="Q180" s="2" t="s">
        <v>286</v>
      </c>
      <c r="R180" s="2" t="s">
        <v>287</v>
      </c>
      <c r="S180" s="2" t="s">
        <v>288</v>
      </c>
      <c r="T180" s="2" t="s">
        <v>289</v>
      </c>
    </row>
    <row r="181" spans="1:20" ht="9.6" customHeight="1" x14ac:dyDescent="0.2">
      <c r="A181" s="3" t="s">
        <v>0</v>
      </c>
      <c r="B181" s="1">
        <v>390</v>
      </c>
      <c r="C181" s="1">
        <v>834</v>
      </c>
      <c r="D181" s="1">
        <v>799</v>
      </c>
      <c r="E181" s="1">
        <v>418</v>
      </c>
      <c r="F181" s="1">
        <v>402</v>
      </c>
      <c r="G181" s="1">
        <v>416</v>
      </c>
      <c r="H181" s="1">
        <v>397</v>
      </c>
      <c r="I181" s="1">
        <v>38</v>
      </c>
      <c r="J181" s="3" t="s">
        <v>0</v>
      </c>
      <c r="K181" s="4">
        <f>C181/B181</f>
        <v>2.1384615384615384</v>
      </c>
      <c r="L181" s="4">
        <f>D181/B181</f>
        <v>2.0487179487179485</v>
      </c>
      <c r="M181" s="5">
        <f>D181*100/C181</f>
        <v>95.803357314148684</v>
      </c>
      <c r="N181" s="4">
        <f>E181/B181</f>
        <v>1.0717948717948718</v>
      </c>
      <c r="O181" s="4">
        <f>F181/B181</f>
        <v>1.0307692307692307</v>
      </c>
      <c r="P181" s="5">
        <f>F181*100/E181</f>
        <v>96.172248803827756</v>
      </c>
      <c r="Q181" s="4">
        <f>G181/B181</f>
        <v>1.0666666666666667</v>
      </c>
      <c r="R181" s="4">
        <f>H181/B181</f>
        <v>1.0179487179487179</v>
      </c>
      <c r="S181" s="5">
        <f>H181*100/G181</f>
        <v>95.432692307692307</v>
      </c>
      <c r="T181" s="5">
        <f>I181*1000/B181</f>
        <v>97.435897435897431</v>
      </c>
    </row>
    <row r="182" spans="1:20" ht="9.6" customHeight="1" x14ac:dyDescent="0.2">
      <c r="A182" s="3" t="s">
        <v>62</v>
      </c>
      <c r="B182" s="1">
        <v>69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3" t="s">
        <v>62</v>
      </c>
      <c r="K182" s="4">
        <f t="shared" ref="K182:K188" si="170">C182/B182</f>
        <v>0</v>
      </c>
      <c r="L182" s="4">
        <f t="shared" ref="L182:L188" si="171">D182/B182</f>
        <v>0</v>
      </c>
      <c r="M182" s="5" t="e">
        <f t="shared" ref="M182:M188" si="172">D182*100/C182</f>
        <v>#DIV/0!</v>
      </c>
      <c r="N182" s="4">
        <f t="shared" ref="N182:N188" si="173">E182/B182</f>
        <v>0</v>
      </c>
      <c r="O182" s="4">
        <f t="shared" ref="O182:O188" si="174">F182/B182</f>
        <v>0</v>
      </c>
      <c r="P182" s="5" t="e">
        <f t="shared" ref="P182:P188" si="175">F182*100/E182</f>
        <v>#DIV/0!</v>
      </c>
      <c r="Q182" s="4">
        <f t="shared" ref="Q182:Q188" si="176">G182/B182</f>
        <v>0</v>
      </c>
      <c r="R182" s="4">
        <f t="shared" ref="R182:R188" si="177">H182/B182</f>
        <v>0</v>
      </c>
      <c r="S182" s="5" t="e">
        <f t="shared" ref="S182:S188" si="178">H182*100/G182</f>
        <v>#DIV/0!</v>
      </c>
      <c r="T182" s="5">
        <f t="shared" ref="T182:T188" si="179">I182*1000/B182</f>
        <v>0</v>
      </c>
    </row>
    <row r="183" spans="1:20" ht="9.6" customHeight="1" x14ac:dyDescent="0.2">
      <c r="A183" s="3" t="s">
        <v>63</v>
      </c>
      <c r="B183" s="1">
        <v>62</v>
      </c>
      <c r="C183" s="1">
        <v>46</v>
      </c>
      <c r="D183" s="1">
        <v>44</v>
      </c>
      <c r="E183" s="1">
        <v>20</v>
      </c>
      <c r="F183" s="1">
        <v>20</v>
      </c>
      <c r="G183" s="1">
        <v>26</v>
      </c>
      <c r="H183" s="1">
        <v>24</v>
      </c>
      <c r="I183" s="1">
        <v>7</v>
      </c>
      <c r="J183" s="3" t="s">
        <v>63</v>
      </c>
      <c r="K183" s="4">
        <f t="shared" si="170"/>
        <v>0.74193548387096775</v>
      </c>
      <c r="L183" s="4">
        <f t="shared" si="171"/>
        <v>0.70967741935483875</v>
      </c>
      <c r="M183" s="5">
        <f t="shared" si="172"/>
        <v>95.652173913043484</v>
      </c>
      <c r="N183" s="4">
        <f t="shared" si="173"/>
        <v>0.32258064516129031</v>
      </c>
      <c r="O183" s="4">
        <f t="shared" si="174"/>
        <v>0.32258064516129031</v>
      </c>
      <c r="P183" s="5">
        <f t="shared" si="175"/>
        <v>100</v>
      </c>
      <c r="Q183" s="4">
        <f t="shared" si="176"/>
        <v>0.41935483870967744</v>
      </c>
      <c r="R183" s="4">
        <f t="shared" si="177"/>
        <v>0.38709677419354838</v>
      </c>
      <c r="S183" s="5">
        <f t="shared" si="178"/>
        <v>92.307692307692307</v>
      </c>
      <c r="T183" s="5">
        <f t="shared" si="179"/>
        <v>112.90322580645162</v>
      </c>
    </row>
    <row r="184" spans="1:20" ht="9.6" customHeight="1" x14ac:dyDescent="0.2">
      <c r="A184" s="3" t="s">
        <v>64</v>
      </c>
      <c r="B184" s="1">
        <v>58</v>
      </c>
      <c r="C184" s="1">
        <v>82</v>
      </c>
      <c r="D184" s="1">
        <v>78</v>
      </c>
      <c r="E184" s="1">
        <v>48</v>
      </c>
      <c r="F184" s="1">
        <v>48</v>
      </c>
      <c r="G184" s="1">
        <v>34</v>
      </c>
      <c r="H184" s="1">
        <v>30</v>
      </c>
      <c r="I184" s="1">
        <v>12</v>
      </c>
      <c r="J184" s="3" t="s">
        <v>64</v>
      </c>
      <c r="K184" s="4">
        <f t="shared" si="170"/>
        <v>1.4137931034482758</v>
      </c>
      <c r="L184" s="4">
        <f t="shared" si="171"/>
        <v>1.3448275862068966</v>
      </c>
      <c r="M184" s="5">
        <f t="shared" si="172"/>
        <v>95.121951219512198</v>
      </c>
      <c r="N184" s="4">
        <f t="shared" si="173"/>
        <v>0.82758620689655171</v>
      </c>
      <c r="O184" s="4">
        <f t="shared" si="174"/>
        <v>0.82758620689655171</v>
      </c>
      <c r="P184" s="5">
        <f t="shared" si="175"/>
        <v>100</v>
      </c>
      <c r="Q184" s="4">
        <f t="shared" si="176"/>
        <v>0.58620689655172409</v>
      </c>
      <c r="R184" s="4">
        <f t="shared" si="177"/>
        <v>0.51724137931034486</v>
      </c>
      <c r="S184" s="5">
        <f t="shared" si="178"/>
        <v>88.235294117647058</v>
      </c>
      <c r="T184" s="5">
        <f t="shared" si="179"/>
        <v>206.89655172413794</v>
      </c>
    </row>
    <row r="185" spans="1:20" ht="9.6" customHeight="1" x14ac:dyDescent="0.2">
      <c r="A185" s="3" t="s">
        <v>65</v>
      </c>
      <c r="B185" s="1">
        <v>70</v>
      </c>
      <c r="C185" s="1">
        <v>197</v>
      </c>
      <c r="D185" s="1">
        <v>187</v>
      </c>
      <c r="E185" s="1">
        <v>96</v>
      </c>
      <c r="F185" s="1">
        <v>92</v>
      </c>
      <c r="G185" s="1">
        <v>101</v>
      </c>
      <c r="H185" s="1">
        <v>95</v>
      </c>
      <c r="I185" s="1">
        <v>12</v>
      </c>
      <c r="J185" s="3" t="s">
        <v>65</v>
      </c>
      <c r="K185" s="4">
        <f t="shared" si="170"/>
        <v>2.8142857142857145</v>
      </c>
      <c r="L185" s="4">
        <f t="shared" si="171"/>
        <v>2.6714285714285713</v>
      </c>
      <c r="M185" s="5">
        <f t="shared" si="172"/>
        <v>94.923857868020306</v>
      </c>
      <c r="N185" s="4">
        <f t="shared" si="173"/>
        <v>1.3714285714285714</v>
      </c>
      <c r="O185" s="4">
        <f t="shared" si="174"/>
        <v>1.3142857142857143</v>
      </c>
      <c r="P185" s="5">
        <f t="shared" si="175"/>
        <v>95.833333333333329</v>
      </c>
      <c r="Q185" s="4">
        <f t="shared" si="176"/>
        <v>1.4428571428571428</v>
      </c>
      <c r="R185" s="4">
        <f t="shared" si="177"/>
        <v>1.3571428571428572</v>
      </c>
      <c r="S185" s="5">
        <f t="shared" si="178"/>
        <v>94.059405940594061</v>
      </c>
      <c r="T185" s="5">
        <f t="shared" si="179"/>
        <v>171.42857142857142</v>
      </c>
    </row>
    <row r="186" spans="1:20" ht="9.6" customHeight="1" x14ac:dyDescent="0.2">
      <c r="A186" s="3" t="s">
        <v>66</v>
      </c>
      <c r="B186" s="1">
        <v>53</v>
      </c>
      <c r="C186" s="1">
        <v>200</v>
      </c>
      <c r="D186" s="1">
        <v>194</v>
      </c>
      <c r="E186" s="1">
        <v>102</v>
      </c>
      <c r="F186" s="1">
        <v>99</v>
      </c>
      <c r="G186" s="1">
        <v>98</v>
      </c>
      <c r="H186" s="1">
        <v>95</v>
      </c>
      <c r="I186" s="1">
        <v>7</v>
      </c>
      <c r="J186" s="3" t="s">
        <v>66</v>
      </c>
      <c r="K186" s="4">
        <f t="shared" si="170"/>
        <v>3.7735849056603774</v>
      </c>
      <c r="L186" s="4">
        <f t="shared" si="171"/>
        <v>3.6603773584905661</v>
      </c>
      <c r="M186" s="5">
        <f t="shared" si="172"/>
        <v>97</v>
      </c>
      <c r="N186" s="4">
        <f t="shared" si="173"/>
        <v>1.9245283018867925</v>
      </c>
      <c r="O186" s="4">
        <f t="shared" si="174"/>
        <v>1.8679245283018868</v>
      </c>
      <c r="P186" s="5">
        <f t="shared" si="175"/>
        <v>97.058823529411768</v>
      </c>
      <c r="Q186" s="4">
        <f t="shared" si="176"/>
        <v>1.8490566037735849</v>
      </c>
      <c r="R186" s="4">
        <f t="shared" si="177"/>
        <v>1.7924528301886793</v>
      </c>
      <c r="S186" s="5">
        <f t="shared" si="178"/>
        <v>96.938775510204081</v>
      </c>
      <c r="T186" s="5">
        <f t="shared" si="179"/>
        <v>132.0754716981132</v>
      </c>
    </row>
    <row r="187" spans="1:20" ht="9.6" customHeight="1" x14ac:dyDescent="0.2">
      <c r="A187" s="3" t="s">
        <v>67</v>
      </c>
      <c r="B187" s="1">
        <v>39</v>
      </c>
      <c r="C187" s="1">
        <v>153</v>
      </c>
      <c r="D187" s="1">
        <v>150</v>
      </c>
      <c r="E187" s="1">
        <v>79</v>
      </c>
      <c r="F187" s="1">
        <v>77</v>
      </c>
      <c r="G187" s="1">
        <v>74</v>
      </c>
      <c r="H187" s="1">
        <v>73</v>
      </c>
      <c r="I187" s="1">
        <v>0</v>
      </c>
      <c r="J187" s="3" t="s">
        <v>67</v>
      </c>
      <c r="K187" s="4">
        <f t="shared" si="170"/>
        <v>3.9230769230769229</v>
      </c>
      <c r="L187" s="4">
        <f t="shared" si="171"/>
        <v>3.8461538461538463</v>
      </c>
      <c r="M187" s="5">
        <f t="shared" si="172"/>
        <v>98.039215686274517</v>
      </c>
      <c r="N187" s="4">
        <f t="shared" si="173"/>
        <v>2.0256410256410255</v>
      </c>
      <c r="O187" s="4">
        <f t="shared" si="174"/>
        <v>1.9743589743589745</v>
      </c>
      <c r="P187" s="5">
        <f t="shared" si="175"/>
        <v>97.468354430379748</v>
      </c>
      <c r="Q187" s="4">
        <f t="shared" si="176"/>
        <v>1.8974358974358974</v>
      </c>
      <c r="R187" s="4">
        <f t="shared" si="177"/>
        <v>1.8717948717948718</v>
      </c>
      <c r="S187" s="5">
        <f t="shared" si="178"/>
        <v>98.648648648648646</v>
      </c>
      <c r="T187" s="5">
        <f t="shared" si="179"/>
        <v>0</v>
      </c>
    </row>
    <row r="188" spans="1:20" ht="9.6" customHeight="1" x14ac:dyDescent="0.2">
      <c r="A188" s="3" t="s">
        <v>68</v>
      </c>
      <c r="B188" s="1">
        <v>39</v>
      </c>
      <c r="C188" s="1">
        <v>156</v>
      </c>
      <c r="D188" s="1">
        <v>146</v>
      </c>
      <c r="E188" s="1">
        <v>73</v>
      </c>
      <c r="F188" s="1">
        <v>66</v>
      </c>
      <c r="G188" s="1">
        <v>83</v>
      </c>
      <c r="H188" s="1">
        <v>80</v>
      </c>
      <c r="I188" s="1">
        <v>0</v>
      </c>
      <c r="J188" s="3" t="s">
        <v>68</v>
      </c>
      <c r="K188" s="4">
        <f t="shared" si="170"/>
        <v>4</v>
      </c>
      <c r="L188" s="4">
        <f t="shared" si="171"/>
        <v>3.7435897435897436</v>
      </c>
      <c r="M188" s="5">
        <f t="shared" si="172"/>
        <v>93.589743589743591</v>
      </c>
      <c r="N188" s="4">
        <f t="shared" si="173"/>
        <v>1.8717948717948718</v>
      </c>
      <c r="O188" s="4">
        <f t="shared" si="174"/>
        <v>1.6923076923076923</v>
      </c>
      <c r="P188" s="5">
        <f t="shared" si="175"/>
        <v>90.410958904109592</v>
      </c>
      <c r="Q188" s="4">
        <f t="shared" si="176"/>
        <v>2.1282051282051282</v>
      </c>
      <c r="R188" s="4">
        <f t="shared" si="177"/>
        <v>2.0512820512820511</v>
      </c>
      <c r="S188" s="5">
        <f t="shared" si="178"/>
        <v>96.385542168674704</v>
      </c>
      <c r="T188" s="5">
        <f t="shared" si="179"/>
        <v>0</v>
      </c>
    </row>
    <row r="189" spans="1:20" ht="9.6" customHeight="1" x14ac:dyDescent="0.2">
      <c r="B189" s="3"/>
      <c r="C189" s="3"/>
      <c r="D189" s="3"/>
      <c r="E189" s="3"/>
      <c r="F189" s="3"/>
      <c r="G189" s="3"/>
      <c r="H189" s="3"/>
      <c r="I189" s="3"/>
      <c r="T189" s="5">
        <f>SUM(T182:T188)*5</f>
        <v>3116.5191032863709</v>
      </c>
    </row>
    <row r="190" spans="1:20" ht="9.6" customHeight="1" x14ac:dyDescent="0.2">
      <c r="A190" s="36" t="s">
        <v>355</v>
      </c>
      <c r="B190" s="22"/>
      <c r="C190" s="22"/>
      <c r="D190" s="22"/>
      <c r="E190" s="22"/>
      <c r="F190" s="22"/>
      <c r="G190" s="22"/>
      <c r="H190" s="22"/>
      <c r="I190" s="22"/>
      <c r="J190" s="36" t="s">
        <v>355</v>
      </c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</sheetData>
  <pageMargins left="0.7" right="0.7" top="0.75" bottom="0.75" header="0.3" footer="0.3"/>
  <pageSetup scale="99" orientation="portrait" r:id="rId1"/>
  <rowBreaks count="2" manualBreakCount="2">
    <brk id="72" max="16383" man="1"/>
    <brk id="1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1D09A-B635-4F1D-82CB-55FB1A566BD6}">
  <dimension ref="A1:S40"/>
  <sheetViews>
    <sheetView view="pageBreakPreview" topLeftCell="A29" zoomScale="150" zoomScaleNormal="100" zoomScaleSheetLayoutView="150" workbookViewId="0">
      <selection activeCell="A40" sqref="A40:XFD40"/>
    </sheetView>
  </sheetViews>
  <sheetFormatPr defaultRowHeight="9.6" x14ac:dyDescent="0.2"/>
  <cols>
    <col min="1" max="1" width="15.6640625" style="1" customWidth="1"/>
    <col min="2" max="2" width="4.441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357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319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37</v>
      </c>
      <c r="B5" s="1">
        <v>4303</v>
      </c>
      <c r="C5" s="1">
        <v>279</v>
      </c>
      <c r="D5" s="1">
        <v>90</v>
      </c>
      <c r="E5" s="1">
        <v>173</v>
      </c>
      <c r="F5" s="1">
        <v>158</v>
      </c>
      <c r="G5" s="1">
        <v>209</v>
      </c>
      <c r="H5" s="1">
        <v>250</v>
      </c>
      <c r="I5" s="1">
        <v>212</v>
      </c>
      <c r="J5" s="1">
        <v>421</v>
      </c>
      <c r="K5" s="1">
        <v>254</v>
      </c>
      <c r="L5" s="1">
        <v>382</v>
      </c>
      <c r="M5" s="1">
        <v>349</v>
      </c>
      <c r="N5" s="1">
        <v>339</v>
      </c>
      <c r="O5" s="1">
        <v>126</v>
      </c>
      <c r="P5" s="1">
        <v>232</v>
      </c>
      <c r="Q5" s="1">
        <v>266</v>
      </c>
      <c r="R5" s="1">
        <v>262</v>
      </c>
      <c r="S5" s="1">
        <v>301</v>
      </c>
    </row>
    <row r="6" spans="1:19" x14ac:dyDescent="0.2">
      <c r="A6" s="1" t="s">
        <v>322</v>
      </c>
      <c r="B6" s="20">
        <f>B4/B5</f>
        <v>4.9644434115733214</v>
      </c>
      <c r="C6" s="20">
        <f t="shared" ref="C6:S6" si="0">C4/C5</f>
        <v>4.67741935483871</v>
      </c>
      <c r="D6" s="20">
        <f t="shared" si="0"/>
        <v>3.9222222222222221</v>
      </c>
      <c r="E6" s="20">
        <f t="shared" si="0"/>
        <v>5.0867052023121389</v>
      </c>
      <c r="F6" s="20">
        <f t="shared" si="0"/>
        <v>5.018987341772152</v>
      </c>
      <c r="G6" s="20">
        <f t="shared" si="0"/>
        <v>4.9282296650717701</v>
      </c>
      <c r="H6" s="20">
        <f t="shared" si="0"/>
        <v>4.6639999999999997</v>
      </c>
      <c r="I6" s="20">
        <f t="shared" si="0"/>
        <v>4.466981132075472</v>
      </c>
      <c r="J6" s="20">
        <f t="shared" si="0"/>
        <v>5.5463182897862229</v>
      </c>
      <c r="K6" s="20">
        <f t="shared" si="0"/>
        <v>4.9763779527559056</v>
      </c>
      <c r="L6" s="20">
        <f t="shared" si="0"/>
        <v>4.6335078534031418</v>
      </c>
      <c r="M6" s="20">
        <f t="shared" si="0"/>
        <v>5.2808022922636102</v>
      </c>
      <c r="N6" s="20">
        <f t="shared" si="0"/>
        <v>5.4896755162241888</v>
      </c>
      <c r="O6" s="20">
        <f t="shared" si="0"/>
        <v>4.0555555555555554</v>
      </c>
      <c r="P6" s="20">
        <f t="shared" si="0"/>
        <v>5.0344827586206895</v>
      </c>
      <c r="Q6" s="20">
        <f t="shared" si="0"/>
        <v>4.8609022556390977</v>
      </c>
      <c r="R6" s="20">
        <f t="shared" si="0"/>
        <v>4.9045801526717554</v>
      </c>
      <c r="S6" s="20">
        <f t="shared" si="0"/>
        <v>5.176079734219269</v>
      </c>
    </row>
    <row r="7" spans="1:19" x14ac:dyDescent="0.2">
      <c r="A7" s="1" t="s">
        <v>38</v>
      </c>
      <c r="B7" s="1">
        <v>3106</v>
      </c>
      <c r="C7" s="1">
        <v>178</v>
      </c>
      <c r="D7" s="1">
        <v>55</v>
      </c>
      <c r="E7" s="1">
        <v>120</v>
      </c>
      <c r="F7" s="1">
        <v>103</v>
      </c>
      <c r="G7" s="1">
        <v>133</v>
      </c>
      <c r="H7" s="1">
        <v>143</v>
      </c>
      <c r="I7" s="1">
        <v>159</v>
      </c>
      <c r="J7" s="1">
        <v>321</v>
      </c>
      <c r="K7" s="1">
        <v>204</v>
      </c>
      <c r="L7" s="1">
        <v>274</v>
      </c>
      <c r="M7" s="1">
        <v>265</v>
      </c>
      <c r="N7" s="1">
        <v>257</v>
      </c>
      <c r="O7" s="1">
        <v>88</v>
      </c>
      <c r="P7" s="1">
        <v>175</v>
      </c>
      <c r="Q7" s="1">
        <v>189</v>
      </c>
      <c r="R7" s="1">
        <v>207</v>
      </c>
      <c r="S7" s="1">
        <v>235</v>
      </c>
    </row>
    <row r="8" spans="1:19" x14ac:dyDescent="0.2">
      <c r="A8" s="1" t="s">
        <v>39</v>
      </c>
      <c r="B8" s="1">
        <v>9131</v>
      </c>
      <c r="C8" s="1">
        <v>601</v>
      </c>
      <c r="D8" s="1">
        <v>153</v>
      </c>
      <c r="E8" s="1">
        <v>379</v>
      </c>
      <c r="F8" s="1">
        <v>329</v>
      </c>
      <c r="G8" s="1">
        <v>433</v>
      </c>
      <c r="H8" s="1">
        <v>473</v>
      </c>
      <c r="I8" s="1">
        <v>385</v>
      </c>
      <c r="J8" s="1">
        <v>876</v>
      </c>
      <c r="K8" s="1">
        <v>527</v>
      </c>
      <c r="L8" s="1">
        <v>733</v>
      </c>
      <c r="M8" s="1">
        <v>765</v>
      </c>
      <c r="N8" s="1">
        <v>820</v>
      </c>
      <c r="O8" s="1">
        <v>225</v>
      </c>
      <c r="P8" s="1">
        <v>568</v>
      </c>
      <c r="Q8" s="1">
        <v>629</v>
      </c>
      <c r="R8" s="1">
        <v>526</v>
      </c>
      <c r="S8" s="1">
        <v>709</v>
      </c>
    </row>
    <row r="9" spans="1:19" x14ac:dyDescent="0.2">
      <c r="A9" s="1" t="s">
        <v>40</v>
      </c>
      <c r="B9" s="1">
        <v>354</v>
      </c>
      <c r="C9" s="1">
        <v>29</v>
      </c>
      <c r="D9" s="1">
        <v>8</v>
      </c>
      <c r="E9" s="1">
        <v>15</v>
      </c>
      <c r="F9" s="1">
        <v>9</v>
      </c>
      <c r="G9" s="1">
        <v>25</v>
      </c>
      <c r="H9" s="1">
        <v>22</v>
      </c>
      <c r="I9" s="1">
        <v>11</v>
      </c>
      <c r="J9" s="1">
        <v>46</v>
      </c>
      <c r="K9" s="1">
        <v>6</v>
      </c>
      <c r="L9" s="1">
        <v>27</v>
      </c>
      <c r="M9" s="1">
        <v>39</v>
      </c>
      <c r="N9" s="1">
        <v>12</v>
      </c>
      <c r="O9" s="1">
        <v>6</v>
      </c>
      <c r="P9" s="1">
        <v>27</v>
      </c>
      <c r="Q9" s="1">
        <v>33</v>
      </c>
      <c r="R9" s="1">
        <v>13</v>
      </c>
      <c r="S9" s="1">
        <v>26</v>
      </c>
    </row>
    <row r="10" spans="1:19" x14ac:dyDescent="0.2">
      <c r="A10" s="1" t="s">
        <v>41</v>
      </c>
      <c r="B10" s="1">
        <v>189</v>
      </c>
      <c r="C10" s="1">
        <v>1</v>
      </c>
      <c r="D10" s="1">
        <v>0</v>
      </c>
      <c r="E10" s="1">
        <v>5</v>
      </c>
      <c r="F10" s="1">
        <v>2</v>
      </c>
      <c r="G10" s="1">
        <v>3</v>
      </c>
      <c r="H10" s="1">
        <v>3</v>
      </c>
      <c r="I10" s="1">
        <v>15</v>
      </c>
      <c r="J10" s="1">
        <v>27</v>
      </c>
      <c r="K10" s="1">
        <v>10</v>
      </c>
      <c r="L10" s="1">
        <v>13</v>
      </c>
      <c r="M10" s="1">
        <v>23</v>
      </c>
      <c r="N10" s="1">
        <v>27</v>
      </c>
      <c r="O10" s="1">
        <v>1</v>
      </c>
      <c r="P10" s="1">
        <v>5</v>
      </c>
      <c r="Q10" s="1">
        <v>6</v>
      </c>
      <c r="R10" s="1">
        <v>22</v>
      </c>
      <c r="S10" s="1">
        <v>26</v>
      </c>
    </row>
    <row r="11" spans="1:19" x14ac:dyDescent="0.2">
      <c r="A11" s="1" t="s">
        <v>42</v>
      </c>
      <c r="B11" s="1">
        <v>1508</v>
      </c>
      <c r="C11" s="1">
        <v>121</v>
      </c>
      <c r="D11" s="1">
        <v>15</v>
      </c>
      <c r="E11" s="1">
        <v>48</v>
      </c>
      <c r="F11" s="1">
        <v>78</v>
      </c>
      <c r="G11" s="1">
        <v>86</v>
      </c>
      <c r="H11" s="1">
        <v>95</v>
      </c>
      <c r="I11" s="1">
        <v>89</v>
      </c>
      <c r="J11" s="1">
        <v>133</v>
      </c>
      <c r="K11" s="1">
        <v>51</v>
      </c>
      <c r="L11" s="1">
        <v>105</v>
      </c>
      <c r="M11" s="1">
        <v>108</v>
      </c>
      <c r="N11" s="1">
        <v>141</v>
      </c>
      <c r="O11" s="1">
        <v>37</v>
      </c>
      <c r="P11" s="1">
        <v>81</v>
      </c>
      <c r="Q11" s="1">
        <v>81</v>
      </c>
      <c r="R11" s="1">
        <v>100</v>
      </c>
      <c r="S11" s="1">
        <v>139</v>
      </c>
    </row>
    <row r="12" spans="1:19" x14ac:dyDescent="0.2">
      <c r="A12" s="1" t="s">
        <v>43</v>
      </c>
      <c r="B12" s="1">
        <v>377</v>
      </c>
      <c r="C12" s="1">
        <v>8</v>
      </c>
      <c r="D12" s="1">
        <v>3</v>
      </c>
      <c r="E12" s="1">
        <v>20</v>
      </c>
      <c r="F12" s="1">
        <v>12</v>
      </c>
      <c r="G12" s="1">
        <v>28</v>
      </c>
      <c r="H12" s="1">
        <v>15</v>
      </c>
      <c r="I12" s="1">
        <v>10</v>
      </c>
      <c r="J12" s="1">
        <v>40</v>
      </c>
      <c r="K12" s="1">
        <v>20</v>
      </c>
      <c r="L12" s="1">
        <v>42</v>
      </c>
      <c r="M12" s="1">
        <v>34</v>
      </c>
      <c r="N12" s="1">
        <v>18</v>
      </c>
      <c r="O12" s="1">
        <v>7</v>
      </c>
      <c r="P12" s="1">
        <v>18</v>
      </c>
      <c r="Q12" s="1">
        <v>11</v>
      </c>
      <c r="R12" s="1">
        <v>59</v>
      </c>
      <c r="S12" s="1">
        <v>32</v>
      </c>
    </row>
    <row r="13" spans="1:19" x14ac:dyDescent="0.2">
      <c r="A13" s="1" t="s">
        <v>44</v>
      </c>
      <c r="B13" s="1">
        <v>515</v>
      </c>
      <c r="C13" s="1">
        <v>11</v>
      </c>
      <c r="D13" s="1">
        <v>8</v>
      </c>
      <c r="E13" s="1">
        <v>20</v>
      </c>
      <c r="F13" s="1">
        <v>26</v>
      </c>
      <c r="G13" s="1">
        <v>21</v>
      </c>
      <c r="H13" s="1">
        <v>33</v>
      </c>
      <c r="I13" s="1">
        <v>16</v>
      </c>
      <c r="J13" s="1">
        <v>81</v>
      </c>
      <c r="K13" s="1">
        <v>38</v>
      </c>
      <c r="L13" s="1">
        <v>50</v>
      </c>
      <c r="M13" s="1">
        <v>42</v>
      </c>
      <c r="N13" s="1">
        <v>61</v>
      </c>
      <c r="O13" s="1">
        <v>5</v>
      </c>
      <c r="P13" s="1">
        <v>11</v>
      </c>
      <c r="Q13" s="1">
        <v>25</v>
      </c>
      <c r="R13" s="1">
        <v>40</v>
      </c>
      <c r="S13" s="1">
        <v>27</v>
      </c>
    </row>
    <row r="14" spans="1:19" x14ac:dyDescent="0.2">
      <c r="A14" s="1" t="s">
        <v>45</v>
      </c>
      <c r="B14" s="1">
        <v>1433</v>
      </c>
      <c r="C14" s="1">
        <v>66</v>
      </c>
      <c r="D14" s="1">
        <v>20</v>
      </c>
      <c r="E14" s="1">
        <v>87</v>
      </c>
      <c r="F14" s="1">
        <v>66</v>
      </c>
      <c r="G14" s="1">
        <v>75</v>
      </c>
      <c r="H14" s="1">
        <v>117</v>
      </c>
      <c r="I14" s="1">
        <v>47</v>
      </c>
      <c r="J14" s="1">
        <v>217</v>
      </c>
      <c r="K14" s="1">
        <v>80</v>
      </c>
      <c r="L14" s="1">
        <v>109</v>
      </c>
      <c r="M14" s="1">
        <v>175</v>
      </c>
      <c r="N14" s="1">
        <v>151</v>
      </c>
      <c r="O14" s="1">
        <v>14</v>
      </c>
      <c r="P14" s="1">
        <v>49</v>
      </c>
      <c r="Q14" s="1">
        <v>53</v>
      </c>
      <c r="R14" s="1">
        <v>56</v>
      </c>
      <c r="S14" s="1">
        <v>51</v>
      </c>
    </row>
    <row r="15" spans="1:19" x14ac:dyDescent="0.2">
      <c r="A15" s="1" t="s">
        <v>46</v>
      </c>
      <c r="B15" s="1">
        <v>446</v>
      </c>
      <c r="C15" s="1">
        <v>11</v>
      </c>
      <c r="D15" s="1">
        <v>1</v>
      </c>
      <c r="E15" s="1">
        <v>13</v>
      </c>
      <c r="F15" s="1">
        <v>10</v>
      </c>
      <c r="G15" s="1">
        <v>17</v>
      </c>
      <c r="H15" s="1">
        <v>15</v>
      </c>
      <c r="I15" s="1">
        <v>3</v>
      </c>
      <c r="J15" s="1">
        <v>173</v>
      </c>
      <c r="K15" s="1">
        <v>74</v>
      </c>
      <c r="L15" s="1">
        <v>35</v>
      </c>
      <c r="M15" s="1">
        <v>43</v>
      </c>
      <c r="N15" s="1">
        <v>35</v>
      </c>
      <c r="O15" s="1">
        <v>2</v>
      </c>
      <c r="P15" s="1">
        <v>2</v>
      </c>
      <c r="Q15" s="1">
        <v>0</v>
      </c>
      <c r="R15" s="1">
        <v>0</v>
      </c>
      <c r="S15" s="1">
        <v>12</v>
      </c>
    </row>
    <row r="17" spans="1:19" x14ac:dyDescent="0.2">
      <c r="A17" s="1" t="s">
        <v>320</v>
      </c>
      <c r="B17" s="1">
        <v>10466</v>
      </c>
      <c r="C17" s="1">
        <v>618</v>
      </c>
      <c r="D17" s="1">
        <v>165</v>
      </c>
      <c r="E17" s="1">
        <v>422</v>
      </c>
      <c r="F17" s="1">
        <v>367</v>
      </c>
      <c r="G17" s="1">
        <v>496</v>
      </c>
      <c r="H17" s="1">
        <v>553</v>
      </c>
      <c r="I17" s="1">
        <v>460</v>
      </c>
      <c r="J17" s="1">
        <v>1143</v>
      </c>
      <c r="K17" s="1">
        <v>638</v>
      </c>
      <c r="L17" s="1">
        <v>874</v>
      </c>
      <c r="M17" s="1">
        <v>936</v>
      </c>
      <c r="N17" s="1">
        <v>955</v>
      </c>
      <c r="O17" s="1">
        <v>262</v>
      </c>
      <c r="P17" s="1">
        <v>586</v>
      </c>
      <c r="Q17" s="1">
        <v>625</v>
      </c>
      <c r="R17" s="1">
        <v>604</v>
      </c>
      <c r="S17" s="1">
        <v>762</v>
      </c>
    </row>
    <row r="18" spans="1:19" x14ac:dyDescent="0.2">
      <c r="A18" s="1" t="s">
        <v>37</v>
      </c>
      <c r="B18" s="1">
        <v>3394</v>
      </c>
      <c r="C18" s="1">
        <v>200</v>
      </c>
      <c r="D18" s="1">
        <v>63</v>
      </c>
      <c r="E18" s="1">
        <v>134</v>
      </c>
      <c r="F18" s="1">
        <v>114</v>
      </c>
      <c r="G18" s="1">
        <v>148</v>
      </c>
      <c r="H18" s="1">
        <v>157</v>
      </c>
      <c r="I18" s="1">
        <v>176</v>
      </c>
      <c r="J18" s="1">
        <v>353</v>
      </c>
      <c r="K18" s="1">
        <v>219</v>
      </c>
      <c r="L18" s="1">
        <v>296</v>
      </c>
      <c r="M18" s="1">
        <v>286</v>
      </c>
      <c r="N18" s="1">
        <v>279</v>
      </c>
      <c r="O18" s="1">
        <v>91</v>
      </c>
      <c r="P18" s="1">
        <v>192</v>
      </c>
      <c r="Q18" s="1">
        <v>207</v>
      </c>
      <c r="R18" s="1">
        <v>225</v>
      </c>
      <c r="S18" s="1">
        <v>254</v>
      </c>
    </row>
    <row r="19" spans="1:19" x14ac:dyDescent="0.2">
      <c r="A19" s="1" t="s">
        <v>38</v>
      </c>
      <c r="B19" s="1">
        <v>53</v>
      </c>
      <c r="C19" s="1">
        <v>6</v>
      </c>
      <c r="D19" s="1">
        <v>0</v>
      </c>
      <c r="E19" s="1">
        <v>0</v>
      </c>
      <c r="F19" s="1">
        <v>0</v>
      </c>
      <c r="G19" s="1">
        <v>3</v>
      </c>
      <c r="H19" s="1">
        <v>6</v>
      </c>
      <c r="I19" s="1">
        <v>2</v>
      </c>
      <c r="J19" s="1">
        <v>4</v>
      </c>
      <c r="K19" s="1">
        <v>2</v>
      </c>
      <c r="L19" s="1">
        <v>6</v>
      </c>
      <c r="M19" s="1">
        <v>11</v>
      </c>
      <c r="N19" s="1">
        <v>5</v>
      </c>
      <c r="O19" s="1">
        <v>5</v>
      </c>
      <c r="P19" s="1">
        <v>0</v>
      </c>
      <c r="Q19" s="1">
        <v>1</v>
      </c>
      <c r="R19" s="1">
        <v>0</v>
      </c>
      <c r="S19" s="1">
        <v>2</v>
      </c>
    </row>
    <row r="20" spans="1:19" x14ac:dyDescent="0.2">
      <c r="A20" s="1" t="s">
        <v>39</v>
      </c>
      <c r="B20" s="1">
        <v>4659</v>
      </c>
      <c r="C20" s="1">
        <v>304</v>
      </c>
      <c r="D20" s="1">
        <v>77</v>
      </c>
      <c r="E20" s="1">
        <v>199</v>
      </c>
      <c r="F20" s="1">
        <v>162</v>
      </c>
      <c r="G20" s="1">
        <v>223</v>
      </c>
      <c r="H20" s="1">
        <v>253</v>
      </c>
      <c r="I20" s="1">
        <v>192</v>
      </c>
      <c r="J20" s="1">
        <v>445</v>
      </c>
      <c r="K20" s="1">
        <v>281</v>
      </c>
      <c r="L20" s="1">
        <v>375</v>
      </c>
      <c r="M20" s="1">
        <v>395</v>
      </c>
      <c r="N20" s="1">
        <v>426</v>
      </c>
      <c r="O20" s="1">
        <v>133</v>
      </c>
      <c r="P20" s="1">
        <v>282</v>
      </c>
      <c r="Q20" s="1">
        <v>313</v>
      </c>
      <c r="R20" s="1">
        <v>253</v>
      </c>
      <c r="S20" s="1">
        <v>346</v>
      </c>
    </row>
    <row r="21" spans="1:19" x14ac:dyDescent="0.2">
      <c r="A21" s="1" t="s">
        <v>40</v>
      </c>
      <c r="B21" s="1">
        <v>181</v>
      </c>
      <c r="C21" s="1">
        <v>11</v>
      </c>
      <c r="D21" s="1">
        <v>3</v>
      </c>
      <c r="E21" s="1">
        <v>10</v>
      </c>
      <c r="F21" s="1">
        <v>5</v>
      </c>
      <c r="G21" s="1">
        <v>14</v>
      </c>
      <c r="H21" s="1">
        <v>11</v>
      </c>
      <c r="I21" s="1">
        <v>3</v>
      </c>
      <c r="J21" s="1">
        <v>21</v>
      </c>
      <c r="K21" s="1">
        <v>4</v>
      </c>
      <c r="L21" s="1">
        <v>13</v>
      </c>
      <c r="M21" s="1">
        <v>23</v>
      </c>
      <c r="N21" s="1">
        <v>7</v>
      </c>
      <c r="O21" s="1">
        <v>4</v>
      </c>
      <c r="P21" s="1">
        <v>19</v>
      </c>
      <c r="Q21" s="1">
        <v>9</v>
      </c>
      <c r="R21" s="1">
        <v>8</v>
      </c>
      <c r="S21" s="1">
        <v>16</v>
      </c>
    </row>
    <row r="22" spans="1:19" x14ac:dyDescent="0.2">
      <c r="A22" s="1" t="s">
        <v>41</v>
      </c>
      <c r="B22" s="1">
        <v>78</v>
      </c>
      <c r="C22" s="1">
        <v>0</v>
      </c>
      <c r="D22" s="1">
        <v>0</v>
      </c>
      <c r="E22" s="1">
        <v>2</v>
      </c>
      <c r="F22" s="1">
        <v>1</v>
      </c>
      <c r="G22" s="1">
        <v>2</v>
      </c>
      <c r="H22" s="1">
        <v>1</v>
      </c>
      <c r="I22" s="1">
        <v>6</v>
      </c>
      <c r="J22" s="1">
        <v>12</v>
      </c>
      <c r="K22" s="1">
        <v>7</v>
      </c>
      <c r="L22" s="1">
        <v>4</v>
      </c>
      <c r="M22" s="1">
        <v>9</v>
      </c>
      <c r="N22" s="1">
        <v>13</v>
      </c>
      <c r="O22" s="1">
        <v>0</v>
      </c>
      <c r="P22" s="1">
        <v>3</v>
      </c>
      <c r="Q22" s="1">
        <v>2</v>
      </c>
      <c r="R22" s="1">
        <v>2</v>
      </c>
      <c r="S22" s="1">
        <v>14</v>
      </c>
    </row>
    <row r="23" spans="1:19" x14ac:dyDescent="0.2">
      <c r="A23" s="1" t="s">
        <v>42</v>
      </c>
      <c r="B23" s="1">
        <v>830</v>
      </c>
      <c r="C23" s="1">
        <v>57</v>
      </c>
      <c r="D23" s="1">
        <v>4</v>
      </c>
      <c r="E23" s="1">
        <v>29</v>
      </c>
      <c r="F23" s="1">
        <v>33</v>
      </c>
      <c r="G23" s="1">
        <v>47</v>
      </c>
      <c r="H23" s="1">
        <v>55</v>
      </c>
      <c r="I23" s="1">
        <v>50</v>
      </c>
      <c r="J23" s="1">
        <v>69</v>
      </c>
      <c r="K23" s="1">
        <v>26</v>
      </c>
      <c r="L23" s="1">
        <v>63</v>
      </c>
      <c r="M23" s="1">
        <v>64</v>
      </c>
      <c r="N23" s="1">
        <v>91</v>
      </c>
      <c r="O23" s="1">
        <v>16</v>
      </c>
      <c r="P23" s="1">
        <v>42</v>
      </c>
      <c r="Q23" s="1">
        <v>48</v>
      </c>
      <c r="R23" s="1">
        <v>56</v>
      </c>
      <c r="S23" s="1">
        <v>80</v>
      </c>
    </row>
    <row r="24" spans="1:19" x14ac:dyDescent="0.2">
      <c r="A24" s="1" t="s">
        <v>43</v>
      </c>
      <c r="B24" s="1">
        <v>114</v>
      </c>
      <c r="C24" s="1">
        <v>2</v>
      </c>
      <c r="D24" s="1">
        <v>1</v>
      </c>
      <c r="E24" s="1">
        <v>3</v>
      </c>
      <c r="F24" s="1">
        <v>5</v>
      </c>
      <c r="G24" s="1">
        <v>7</v>
      </c>
      <c r="H24" s="1">
        <v>3</v>
      </c>
      <c r="I24" s="1">
        <v>2</v>
      </c>
      <c r="J24" s="1">
        <v>10</v>
      </c>
      <c r="K24" s="1">
        <v>3</v>
      </c>
      <c r="L24" s="1">
        <v>13</v>
      </c>
      <c r="M24" s="1">
        <v>9</v>
      </c>
      <c r="N24" s="1">
        <v>7</v>
      </c>
      <c r="O24" s="1">
        <v>2</v>
      </c>
      <c r="P24" s="1">
        <v>8</v>
      </c>
      <c r="Q24" s="1">
        <v>5</v>
      </c>
      <c r="R24" s="1">
        <v>23</v>
      </c>
      <c r="S24" s="1">
        <v>11</v>
      </c>
    </row>
    <row r="25" spans="1:19" x14ac:dyDescent="0.2">
      <c r="A25" s="1" t="s">
        <v>44</v>
      </c>
      <c r="B25" s="1">
        <v>216</v>
      </c>
      <c r="C25" s="1">
        <v>3</v>
      </c>
      <c r="D25" s="1">
        <v>5</v>
      </c>
      <c r="E25" s="1">
        <v>8</v>
      </c>
      <c r="F25" s="1">
        <v>13</v>
      </c>
      <c r="G25" s="1">
        <v>7</v>
      </c>
      <c r="H25" s="1">
        <v>15</v>
      </c>
      <c r="I25" s="1">
        <v>8</v>
      </c>
      <c r="J25" s="1">
        <v>30</v>
      </c>
      <c r="K25" s="1">
        <v>16</v>
      </c>
      <c r="L25" s="1">
        <v>20</v>
      </c>
      <c r="M25" s="1">
        <v>16</v>
      </c>
      <c r="N25" s="1">
        <v>29</v>
      </c>
      <c r="O25" s="1">
        <v>2</v>
      </c>
      <c r="P25" s="1">
        <v>5</v>
      </c>
      <c r="Q25" s="1">
        <v>12</v>
      </c>
      <c r="R25" s="1">
        <v>15</v>
      </c>
      <c r="S25" s="1">
        <v>12</v>
      </c>
    </row>
    <row r="26" spans="1:19" x14ac:dyDescent="0.2">
      <c r="A26" s="1" t="s">
        <v>45</v>
      </c>
      <c r="B26" s="1">
        <v>701</v>
      </c>
      <c r="C26" s="1">
        <v>32</v>
      </c>
      <c r="D26" s="1">
        <v>12</v>
      </c>
      <c r="E26" s="1">
        <v>34</v>
      </c>
      <c r="F26" s="1">
        <v>31</v>
      </c>
      <c r="G26" s="1">
        <v>34</v>
      </c>
      <c r="H26" s="1">
        <v>47</v>
      </c>
      <c r="I26" s="1">
        <v>20</v>
      </c>
      <c r="J26" s="1">
        <v>114</v>
      </c>
      <c r="K26" s="1">
        <v>30</v>
      </c>
      <c r="L26" s="1">
        <v>53</v>
      </c>
      <c r="M26" s="1">
        <v>99</v>
      </c>
      <c r="N26" s="1">
        <v>79</v>
      </c>
      <c r="O26" s="1">
        <v>7</v>
      </c>
      <c r="P26" s="1">
        <v>34</v>
      </c>
      <c r="Q26" s="1">
        <v>28</v>
      </c>
      <c r="R26" s="1">
        <v>22</v>
      </c>
      <c r="S26" s="1">
        <v>25</v>
      </c>
    </row>
    <row r="27" spans="1:19" x14ac:dyDescent="0.2">
      <c r="A27" s="1" t="s">
        <v>46</v>
      </c>
      <c r="B27" s="1">
        <v>240</v>
      </c>
      <c r="C27" s="1">
        <v>3</v>
      </c>
      <c r="D27" s="1">
        <v>0</v>
      </c>
      <c r="E27" s="1">
        <v>3</v>
      </c>
      <c r="F27" s="1">
        <v>3</v>
      </c>
      <c r="G27" s="1">
        <v>11</v>
      </c>
      <c r="H27" s="1">
        <v>5</v>
      </c>
      <c r="I27" s="1">
        <v>1</v>
      </c>
      <c r="J27" s="1">
        <v>85</v>
      </c>
      <c r="K27" s="1">
        <v>50</v>
      </c>
      <c r="L27" s="1">
        <v>31</v>
      </c>
      <c r="M27" s="1">
        <v>24</v>
      </c>
      <c r="N27" s="1">
        <v>19</v>
      </c>
      <c r="O27" s="1">
        <v>2</v>
      </c>
      <c r="P27" s="1">
        <v>1</v>
      </c>
      <c r="Q27" s="1">
        <v>0</v>
      </c>
      <c r="R27" s="1">
        <v>0</v>
      </c>
      <c r="S27" s="1">
        <v>2</v>
      </c>
    </row>
    <row r="29" spans="1:19" x14ac:dyDescent="0.2">
      <c r="A29" s="1" t="s">
        <v>321</v>
      </c>
      <c r="B29" s="1">
        <v>10896</v>
      </c>
      <c r="C29" s="1">
        <v>687</v>
      </c>
      <c r="D29" s="1">
        <v>188</v>
      </c>
      <c r="E29" s="1">
        <v>458</v>
      </c>
      <c r="F29" s="1">
        <v>426</v>
      </c>
      <c r="G29" s="1">
        <v>534</v>
      </c>
      <c r="H29" s="1">
        <v>613</v>
      </c>
      <c r="I29" s="1">
        <v>487</v>
      </c>
      <c r="J29" s="1">
        <v>1192</v>
      </c>
      <c r="K29" s="1">
        <v>626</v>
      </c>
      <c r="L29" s="1">
        <v>896</v>
      </c>
      <c r="M29" s="1">
        <v>907</v>
      </c>
      <c r="N29" s="1">
        <v>906</v>
      </c>
      <c r="O29" s="1">
        <v>249</v>
      </c>
      <c r="P29" s="1">
        <v>582</v>
      </c>
      <c r="Q29" s="1">
        <v>668</v>
      </c>
      <c r="R29" s="1">
        <v>681</v>
      </c>
      <c r="S29" s="1">
        <v>796</v>
      </c>
    </row>
    <row r="30" spans="1:19" x14ac:dyDescent="0.2">
      <c r="A30" s="1" t="s">
        <v>37</v>
      </c>
      <c r="B30" s="1">
        <v>909</v>
      </c>
      <c r="C30" s="1">
        <v>79</v>
      </c>
      <c r="D30" s="1">
        <v>27</v>
      </c>
      <c r="E30" s="1">
        <v>39</v>
      </c>
      <c r="F30" s="1">
        <v>44</v>
      </c>
      <c r="G30" s="1">
        <v>61</v>
      </c>
      <c r="H30" s="1">
        <v>93</v>
      </c>
      <c r="I30" s="1">
        <v>36</v>
      </c>
      <c r="J30" s="1">
        <v>68</v>
      </c>
      <c r="K30" s="1">
        <v>35</v>
      </c>
      <c r="L30" s="1">
        <v>86</v>
      </c>
      <c r="M30" s="1">
        <v>63</v>
      </c>
      <c r="N30" s="1">
        <v>60</v>
      </c>
      <c r="O30" s="1">
        <v>35</v>
      </c>
      <c r="P30" s="1">
        <v>40</v>
      </c>
      <c r="Q30" s="1">
        <v>59</v>
      </c>
      <c r="R30" s="1">
        <v>37</v>
      </c>
      <c r="S30" s="1">
        <v>47</v>
      </c>
    </row>
    <row r="31" spans="1:19" x14ac:dyDescent="0.2">
      <c r="A31" s="1" t="s">
        <v>38</v>
      </c>
      <c r="B31" s="1">
        <v>3053</v>
      </c>
      <c r="C31" s="1">
        <v>172</v>
      </c>
      <c r="D31" s="1">
        <v>55</v>
      </c>
      <c r="E31" s="1">
        <v>120</v>
      </c>
      <c r="F31" s="1">
        <v>103</v>
      </c>
      <c r="G31" s="1">
        <v>130</v>
      </c>
      <c r="H31" s="1">
        <v>137</v>
      </c>
      <c r="I31" s="1">
        <v>157</v>
      </c>
      <c r="J31" s="1">
        <v>317</v>
      </c>
      <c r="K31" s="1">
        <v>202</v>
      </c>
      <c r="L31" s="1">
        <v>268</v>
      </c>
      <c r="M31" s="1">
        <v>254</v>
      </c>
      <c r="N31" s="1">
        <v>252</v>
      </c>
      <c r="O31" s="1">
        <v>83</v>
      </c>
      <c r="P31" s="1">
        <v>175</v>
      </c>
      <c r="Q31" s="1">
        <v>188</v>
      </c>
      <c r="R31" s="1">
        <v>207</v>
      </c>
      <c r="S31" s="1">
        <v>233</v>
      </c>
    </row>
    <row r="32" spans="1:19" x14ac:dyDescent="0.2">
      <c r="A32" s="1" t="s">
        <v>39</v>
      </c>
      <c r="B32" s="1">
        <v>4472</v>
      </c>
      <c r="C32" s="1">
        <v>297</v>
      </c>
      <c r="D32" s="1">
        <v>76</v>
      </c>
      <c r="E32" s="1">
        <v>180</v>
      </c>
      <c r="F32" s="1">
        <v>167</v>
      </c>
      <c r="G32" s="1">
        <v>210</v>
      </c>
      <c r="H32" s="1">
        <v>220</v>
      </c>
      <c r="I32" s="1">
        <v>193</v>
      </c>
      <c r="J32" s="1">
        <v>431</v>
      </c>
      <c r="K32" s="1">
        <v>246</v>
      </c>
      <c r="L32" s="1">
        <v>358</v>
      </c>
      <c r="M32" s="1">
        <v>370</v>
      </c>
      <c r="N32" s="1">
        <v>394</v>
      </c>
      <c r="O32" s="1">
        <v>92</v>
      </c>
      <c r="P32" s="1">
        <v>286</v>
      </c>
      <c r="Q32" s="1">
        <v>316</v>
      </c>
      <c r="R32" s="1">
        <v>273</v>
      </c>
      <c r="S32" s="1">
        <v>363</v>
      </c>
    </row>
    <row r="33" spans="1:19" x14ac:dyDescent="0.2">
      <c r="A33" s="1" t="s">
        <v>40</v>
      </c>
      <c r="B33" s="1">
        <v>173</v>
      </c>
      <c r="C33" s="1">
        <v>18</v>
      </c>
      <c r="D33" s="1">
        <v>5</v>
      </c>
      <c r="E33" s="1">
        <v>5</v>
      </c>
      <c r="F33" s="1">
        <v>4</v>
      </c>
      <c r="G33" s="1">
        <v>11</v>
      </c>
      <c r="H33" s="1">
        <v>11</v>
      </c>
      <c r="I33" s="1">
        <v>8</v>
      </c>
      <c r="J33" s="1">
        <v>25</v>
      </c>
      <c r="K33" s="1">
        <v>2</v>
      </c>
      <c r="L33" s="1">
        <v>14</v>
      </c>
      <c r="M33" s="1">
        <v>16</v>
      </c>
      <c r="N33" s="1">
        <v>5</v>
      </c>
      <c r="O33" s="1">
        <v>2</v>
      </c>
      <c r="P33" s="1">
        <v>8</v>
      </c>
      <c r="Q33" s="1">
        <v>24</v>
      </c>
      <c r="R33" s="1">
        <v>5</v>
      </c>
      <c r="S33" s="1">
        <v>10</v>
      </c>
    </row>
    <row r="34" spans="1:19" x14ac:dyDescent="0.2">
      <c r="A34" s="1" t="s">
        <v>41</v>
      </c>
      <c r="B34" s="1">
        <v>111</v>
      </c>
      <c r="C34" s="1">
        <v>1</v>
      </c>
      <c r="D34" s="1">
        <v>0</v>
      </c>
      <c r="E34" s="1">
        <v>3</v>
      </c>
      <c r="F34" s="1">
        <v>1</v>
      </c>
      <c r="G34" s="1">
        <v>1</v>
      </c>
      <c r="H34" s="1">
        <v>2</v>
      </c>
      <c r="I34" s="1">
        <v>9</v>
      </c>
      <c r="J34" s="1">
        <v>15</v>
      </c>
      <c r="K34" s="1">
        <v>3</v>
      </c>
      <c r="L34" s="1">
        <v>9</v>
      </c>
      <c r="M34" s="1">
        <v>14</v>
      </c>
      <c r="N34" s="1">
        <v>14</v>
      </c>
      <c r="O34" s="1">
        <v>1</v>
      </c>
      <c r="P34" s="1">
        <v>2</v>
      </c>
      <c r="Q34" s="1">
        <v>4</v>
      </c>
      <c r="R34" s="1">
        <v>20</v>
      </c>
      <c r="S34" s="1">
        <v>12</v>
      </c>
    </row>
    <row r="35" spans="1:19" x14ac:dyDescent="0.2">
      <c r="A35" s="1" t="s">
        <v>42</v>
      </c>
      <c r="B35" s="1">
        <v>678</v>
      </c>
      <c r="C35" s="1">
        <v>64</v>
      </c>
      <c r="D35" s="1">
        <v>11</v>
      </c>
      <c r="E35" s="1">
        <v>19</v>
      </c>
      <c r="F35" s="1">
        <v>45</v>
      </c>
      <c r="G35" s="1">
        <v>39</v>
      </c>
      <c r="H35" s="1">
        <v>40</v>
      </c>
      <c r="I35" s="1">
        <v>39</v>
      </c>
      <c r="J35" s="1">
        <v>64</v>
      </c>
      <c r="K35" s="1">
        <v>25</v>
      </c>
      <c r="L35" s="1">
        <v>42</v>
      </c>
      <c r="M35" s="1">
        <v>44</v>
      </c>
      <c r="N35" s="1">
        <v>50</v>
      </c>
      <c r="O35" s="1">
        <v>21</v>
      </c>
      <c r="P35" s="1">
        <v>39</v>
      </c>
      <c r="Q35" s="1">
        <v>33</v>
      </c>
      <c r="R35" s="1">
        <v>44</v>
      </c>
      <c r="S35" s="1">
        <v>59</v>
      </c>
    </row>
    <row r="36" spans="1:19" x14ac:dyDescent="0.2">
      <c r="A36" s="1" t="s">
        <v>43</v>
      </c>
      <c r="B36" s="1">
        <v>263</v>
      </c>
      <c r="C36" s="1">
        <v>6</v>
      </c>
      <c r="D36" s="1">
        <v>2</v>
      </c>
      <c r="E36" s="1">
        <v>17</v>
      </c>
      <c r="F36" s="1">
        <v>7</v>
      </c>
      <c r="G36" s="1">
        <v>21</v>
      </c>
      <c r="H36" s="1">
        <v>12</v>
      </c>
      <c r="I36" s="1">
        <v>8</v>
      </c>
      <c r="J36" s="1">
        <v>30</v>
      </c>
      <c r="K36" s="1">
        <v>17</v>
      </c>
      <c r="L36" s="1">
        <v>29</v>
      </c>
      <c r="M36" s="1">
        <v>25</v>
      </c>
      <c r="N36" s="1">
        <v>11</v>
      </c>
      <c r="O36" s="1">
        <v>5</v>
      </c>
      <c r="P36" s="1">
        <v>10</v>
      </c>
      <c r="Q36" s="1">
        <v>6</v>
      </c>
      <c r="R36" s="1">
        <v>36</v>
      </c>
      <c r="S36" s="1">
        <v>21</v>
      </c>
    </row>
    <row r="37" spans="1:19" x14ac:dyDescent="0.2">
      <c r="A37" s="1" t="s">
        <v>44</v>
      </c>
      <c r="B37" s="1">
        <v>299</v>
      </c>
      <c r="C37" s="1">
        <v>8</v>
      </c>
      <c r="D37" s="1">
        <v>3</v>
      </c>
      <c r="E37" s="1">
        <v>12</v>
      </c>
      <c r="F37" s="1">
        <v>13</v>
      </c>
      <c r="G37" s="1">
        <v>14</v>
      </c>
      <c r="H37" s="1">
        <v>18</v>
      </c>
      <c r="I37" s="1">
        <v>8</v>
      </c>
      <c r="J37" s="1">
        <v>51</v>
      </c>
      <c r="K37" s="1">
        <v>22</v>
      </c>
      <c r="L37" s="1">
        <v>30</v>
      </c>
      <c r="M37" s="1">
        <v>26</v>
      </c>
      <c r="N37" s="1">
        <v>32</v>
      </c>
      <c r="O37" s="1">
        <v>3</v>
      </c>
      <c r="P37" s="1">
        <v>6</v>
      </c>
      <c r="Q37" s="1">
        <v>13</v>
      </c>
      <c r="R37" s="1">
        <v>25</v>
      </c>
      <c r="S37" s="1">
        <v>15</v>
      </c>
    </row>
    <row r="38" spans="1:19" x14ac:dyDescent="0.2">
      <c r="A38" s="1" t="s">
        <v>45</v>
      </c>
      <c r="B38" s="1">
        <v>732</v>
      </c>
      <c r="C38" s="1">
        <v>34</v>
      </c>
      <c r="D38" s="1">
        <v>8</v>
      </c>
      <c r="E38" s="1">
        <v>53</v>
      </c>
      <c r="F38" s="1">
        <v>35</v>
      </c>
      <c r="G38" s="1">
        <v>41</v>
      </c>
      <c r="H38" s="1">
        <v>70</v>
      </c>
      <c r="I38" s="1">
        <v>27</v>
      </c>
      <c r="J38" s="1">
        <v>103</v>
      </c>
      <c r="K38" s="1">
        <v>50</v>
      </c>
      <c r="L38" s="1">
        <v>56</v>
      </c>
      <c r="M38" s="1">
        <v>76</v>
      </c>
      <c r="N38" s="1">
        <v>72</v>
      </c>
      <c r="O38" s="1">
        <v>7</v>
      </c>
      <c r="P38" s="1">
        <v>15</v>
      </c>
      <c r="Q38" s="1">
        <v>25</v>
      </c>
      <c r="R38" s="1">
        <v>34</v>
      </c>
      <c r="S38" s="1">
        <v>26</v>
      </c>
    </row>
    <row r="39" spans="1:19" x14ac:dyDescent="0.2">
      <c r="A39" s="1" t="s">
        <v>46</v>
      </c>
      <c r="B39" s="1">
        <v>206</v>
      </c>
      <c r="C39" s="1">
        <v>8</v>
      </c>
      <c r="D39" s="1">
        <v>1</v>
      </c>
      <c r="E39" s="1">
        <v>10</v>
      </c>
      <c r="F39" s="1">
        <v>7</v>
      </c>
      <c r="G39" s="1">
        <v>6</v>
      </c>
      <c r="H39" s="1">
        <v>10</v>
      </c>
      <c r="I39" s="1">
        <v>2</v>
      </c>
      <c r="J39" s="1">
        <v>88</v>
      </c>
      <c r="K39" s="1">
        <v>24</v>
      </c>
      <c r="L39" s="1">
        <v>4</v>
      </c>
      <c r="M39" s="1">
        <v>19</v>
      </c>
      <c r="N39" s="1">
        <v>16</v>
      </c>
      <c r="O39" s="1">
        <v>0</v>
      </c>
      <c r="P39" s="1">
        <v>1</v>
      </c>
      <c r="Q39" s="1">
        <v>0</v>
      </c>
      <c r="R39" s="1">
        <v>0</v>
      </c>
      <c r="S39" s="1">
        <v>10</v>
      </c>
    </row>
    <row r="40" spans="1:19" x14ac:dyDescent="0.2">
      <c r="A40" s="42" t="s">
        <v>355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</sheetData>
  <mergeCells count="1">
    <mergeCell ref="A40:S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7593-4907-4859-8E49-648ACCD6A87D}">
  <dimension ref="A1:S60"/>
  <sheetViews>
    <sheetView view="pageBreakPreview" topLeftCell="A57" zoomScale="150" zoomScaleNormal="100" zoomScaleSheetLayoutView="150" workbookViewId="0">
      <selection activeCell="A60" sqref="A60:XFD60"/>
    </sheetView>
  </sheetViews>
  <sheetFormatPr defaultRowHeight="9.6" x14ac:dyDescent="0.2"/>
  <cols>
    <col min="1" max="1" width="12.77734375" style="1" customWidth="1"/>
    <col min="2" max="2" width="4.2187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358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323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20</v>
      </c>
      <c r="B5" s="1">
        <v>2920</v>
      </c>
      <c r="C5" s="1">
        <v>200</v>
      </c>
      <c r="D5" s="1">
        <v>59</v>
      </c>
      <c r="E5" s="1">
        <v>131</v>
      </c>
      <c r="F5" s="1">
        <v>114</v>
      </c>
      <c r="G5" s="1">
        <v>135</v>
      </c>
      <c r="H5" s="1">
        <v>140</v>
      </c>
      <c r="I5" s="1">
        <v>115</v>
      </c>
      <c r="J5" s="1">
        <v>257</v>
      </c>
      <c r="K5" s="1">
        <v>163</v>
      </c>
      <c r="L5" s="1">
        <v>219</v>
      </c>
      <c r="M5" s="1">
        <v>246</v>
      </c>
      <c r="N5" s="1">
        <v>273</v>
      </c>
      <c r="O5" s="1">
        <v>62</v>
      </c>
      <c r="P5" s="1">
        <v>209</v>
      </c>
      <c r="Q5" s="1">
        <v>204</v>
      </c>
      <c r="R5" s="1">
        <v>186</v>
      </c>
      <c r="S5" s="1">
        <v>207</v>
      </c>
    </row>
    <row r="6" spans="1:19" x14ac:dyDescent="0.2">
      <c r="A6" s="1" t="s">
        <v>21</v>
      </c>
      <c r="B6" s="1">
        <v>3096</v>
      </c>
      <c r="C6" s="1">
        <v>223</v>
      </c>
      <c r="D6" s="1">
        <v>55</v>
      </c>
      <c r="E6" s="1">
        <v>149</v>
      </c>
      <c r="F6" s="1">
        <v>105</v>
      </c>
      <c r="G6" s="1">
        <v>146</v>
      </c>
      <c r="H6" s="1">
        <v>193</v>
      </c>
      <c r="I6" s="1">
        <v>148</v>
      </c>
      <c r="J6" s="1">
        <v>278</v>
      </c>
      <c r="K6" s="1">
        <v>135</v>
      </c>
      <c r="L6" s="1">
        <v>239</v>
      </c>
      <c r="M6" s="1">
        <v>272</v>
      </c>
      <c r="N6" s="1">
        <v>283</v>
      </c>
      <c r="O6" s="1">
        <v>89</v>
      </c>
      <c r="P6" s="1">
        <v>190</v>
      </c>
      <c r="Q6" s="1">
        <v>220</v>
      </c>
      <c r="R6" s="1">
        <v>161</v>
      </c>
      <c r="S6" s="1">
        <v>210</v>
      </c>
    </row>
    <row r="7" spans="1:19" x14ac:dyDescent="0.2">
      <c r="A7" s="1" t="s">
        <v>22</v>
      </c>
      <c r="B7" s="1">
        <v>2569</v>
      </c>
      <c r="C7" s="1">
        <v>174</v>
      </c>
      <c r="D7" s="1">
        <v>37</v>
      </c>
      <c r="E7" s="1">
        <v>101</v>
      </c>
      <c r="F7" s="1">
        <v>97</v>
      </c>
      <c r="G7" s="1">
        <v>137</v>
      </c>
      <c r="H7" s="1">
        <v>158</v>
      </c>
      <c r="I7" s="1">
        <v>105</v>
      </c>
      <c r="J7" s="1">
        <v>272</v>
      </c>
      <c r="K7" s="1">
        <v>124</v>
      </c>
      <c r="L7" s="1">
        <v>210</v>
      </c>
      <c r="M7" s="1">
        <v>224</v>
      </c>
      <c r="N7" s="1">
        <v>244</v>
      </c>
      <c r="O7" s="1">
        <v>66</v>
      </c>
      <c r="P7" s="1">
        <v>149</v>
      </c>
      <c r="Q7" s="1">
        <v>152</v>
      </c>
      <c r="R7" s="1">
        <v>139</v>
      </c>
      <c r="S7" s="1">
        <v>180</v>
      </c>
    </row>
    <row r="8" spans="1:19" x14ac:dyDescent="0.2">
      <c r="A8" s="1" t="s">
        <v>23</v>
      </c>
      <c r="B8" s="1">
        <v>2037</v>
      </c>
      <c r="C8" s="1">
        <v>136</v>
      </c>
      <c r="D8" s="1">
        <v>22</v>
      </c>
      <c r="E8" s="1">
        <v>98</v>
      </c>
      <c r="F8" s="1">
        <v>85</v>
      </c>
      <c r="G8" s="1">
        <v>98</v>
      </c>
      <c r="H8" s="1">
        <v>112</v>
      </c>
      <c r="I8" s="1">
        <v>79</v>
      </c>
      <c r="J8" s="1">
        <v>293</v>
      </c>
      <c r="K8" s="1">
        <v>125</v>
      </c>
      <c r="L8" s="1">
        <v>173</v>
      </c>
      <c r="M8" s="1">
        <v>181</v>
      </c>
      <c r="N8" s="1">
        <v>174</v>
      </c>
      <c r="O8" s="1">
        <v>33</v>
      </c>
      <c r="P8" s="1">
        <v>103</v>
      </c>
      <c r="Q8" s="1">
        <v>90</v>
      </c>
      <c r="R8" s="1">
        <v>88</v>
      </c>
      <c r="S8" s="1">
        <v>147</v>
      </c>
    </row>
    <row r="9" spans="1:19" x14ac:dyDescent="0.2">
      <c r="A9" s="1" t="s">
        <v>24</v>
      </c>
      <c r="B9" s="1">
        <v>1536</v>
      </c>
      <c r="C9" s="1">
        <v>53</v>
      </c>
      <c r="D9" s="1">
        <v>29</v>
      </c>
      <c r="E9" s="1">
        <v>48</v>
      </c>
      <c r="F9" s="1">
        <v>59</v>
      </c>
      <c r="G9" s="1">
        <v>77</v>
      </c>
      <c r="H9" s="1">
        <v>77</v>
      </c>
      <c r="I9" s="1">
        <v>60</v>
      </c>
      <c r="J9" s="1">
        <v>183</v>
      </c>
      <c r="K9" s="1">
        <v>126</v>
      </c>
      <c r="L9" s="1">
        <v>131</v>
      </c>
      <c r="M9" s="1">
        <v>154</v>
      </c>
      <c r="N9" s="1">
        <v>128</v>
      </c>
      <c r="O9" s="1">
        <v>35</v>
      </c>
      <c r="P9" s="1">
        <v>73</v>
      </c>
      <c r="Q9" s="1">
        <v>102</v>
      </c>
      <c r="R9" s="1">
        <v>84</v>
      </c>
      <c r="S9" s="1">
        <v>117</v>
      </c>
    </row>
    <row r="10" spans="1:19" x14ac:dyDescent="0.2">
      <c r="A10" s="1" t="s">
        <v>25</v>
      </c>
      <c r="B10" s="1">
        <v>1516</v>
      </c>
      <c r="C10" s="1">
        <v>73</v>
      </c>
      <c r="D10" s="1">
        <v>29</v>
      </c>
      <c r="E10" s="1">
        <v>48</v>
      </c>
      <c r="F10" s="1">
        <v>56</v>
      </c>
      <c r="G10" s="1">
        <v>68</v>
      </c>
      <c r="H10" s="1">
        <v>76</v>
      </c>
      <c r="I10" s="1">
        <v>67</v>
      </c>
      <c r="J10" s="1">
        <v>161</v>
      </c>
      <c r="K10" s="1">
        <v>124</v>
      </c>
      <c r="L10" s="1">
        <v>128</v>
      </c>
      <c r="M10" s="1">
        <v>135</v>
      </c>
      <c r="N10" s="1">
        <v>124</v>
      </c>
      <c r="O10" s="1">
        <v>47</v>
      </c>
      <c r="P10" s="1">
        <v>89</v>
      </c>
      <c r="Q10" s="1">
        <v>96</v>
      </c>
      <c r="R10" s="1">
        <v>93</v>
      </c>
      <c r="S10" s="1">
        <v>102</v>
      </c>
    </row>
    <row r="11" spans="1:19" x14ac:dyDescent="0.2">
      <c r="A11" s="1" t="s">
        <v>26</v>
      </c>
      <c r="B11" s="1">
        <v>1350</v>
      </c>
      <c r="C11" s="1">
        <v>65</v>
      </c>
      <c r="D11" s="1">
        <v>21</v>
      </c>
      <c r="E11" s="1">
        <v>47</v>
      </c>
      <c r="F11" s="1">
        <v>39</v>
      </c>
      <c r="G11" s="1">
        <v>62</v>
      </c>
      <c r="H11" s="1">
        <v>58</v>
      </c>
      <c r="I11" s="1">
        <v>85</v>
      </c>
      <c r="J11" s="1">
        <v>148</v>
      </c>
      <c r="K11" s="1">
        <v>84</v>
      </c>
      <c r="L11" s="1">
        <v>119</v>
      </c>
      <c r="M11" s="1">
        <v>129</v>
      </c>
      <c r="N11" s="1">
        <v>122</v>
      </c>
      <c r="O11" s="1">
        <v>24</v>
      </c>
      <c r="P11" s="1">
        <v>74</v>
      </c>
      <c r="Q11" s="1">
        <v>77</v>
      </c>
      <c r="R11" s="1">
        <v>79</v>
      </c>
      <c r="S11" s="1">
        <v>117</v>
      </c>
    </row>
    <row r="12" spans="1:19" x14ac:dyDescent="0.2">
      <c r="A12" s="1" t="s">
        <v>27</v>
      </c>
      <c r="B12" s="1">
        <v>1384</v>
      </c>
      <c r="C12" s="1">
        <v>98</v>
      </c>
      <c r="D12" s="1">
        <v>20</v>
      </c>
      <c r="E12" s="1">
        <v>47</v>
      </c>
      <c r="F12" s="1">
        <v>48</v>
      </c>
      <c r="G12" s="1">
        <v>56</v>
      </c>
      <c r="H12" s="1">
        <v>60</v>
      </c>
      <c r="I12" s="1">
        <v>48</v>
      </c>
      <c r="J12" s="1">
        <v>172</v>
      </c>
      <c r="K12" s="1">
        <v>99</v>
      </c>
      <c r="L12" s="1">
        <v>125</v>
      </c>
      <c r="M12" s="1">
        <v>112</v>
      </c>
      <c r="N12" s="1">
        <v>121</v>
      </c>
      <c r="O12" s="1">
        <v>27</v>
      </c>
      <c r="P12" s="1">
        <v>54</v>
      </c>
      <c r="Q12" s="1">
        <v>104</v>
      </c>
      <c r="R12" s="1">
        <v>101</v>
      </c>
      <c r="S12" s="1">
        <v>92</v>
      </c>
    </row>
    <row r="13" spans="1:19" x14ac:dyDescent="0.2">
      <c r="A13" s="1" t="s">
        <v>28</v>
      </c>
      <c r="B13" s="1">
        <v>1041</v>
      </c>
      <c r="C13" s="1">
        <v>50</v>
      </c>
      <c r="D13" s="1">
        <v>13</v>
      </c>
      <c r="E13" s="1">
        <v>33</v>
      </c>
      <c r="F13" s="1">
        <v>31</v>
      </c>
      <c r="G13" s="1">
        <v>49</v>
      </c>
      <c r="H13" s="1">
        <v>59</v>
      </c>
      <c r="I13" s="1">
        <v>53</v>
      </c>
      <c r="J13" s="1">
        <v>160</v>
      </c>
      <c r="K13" s="1">
        <v>65</v>
      </c>
      <c r="L13" s="1">
        <v>93</v>
      </c>
      <c r="M13" s="1">
        <v>86</v>
      </c>
      <c r="N13" s="1">
        <v>81</v>
      </c>
      <c r="O13" s="1">
        <v>23</v>
      </c>
      <c r="P13" s="1">
        <v>55</v>
      </c>
      <c r="Q13" s="1">
        <v>56</v>
      </c>
      <c r="R13" s="1">
        <v>62</v>
      </c>
      <c r="S13" s="1">
        <v>72</v>
      </c>
    </row>
    <row r="14" spans="1:19" x14ac:dyDescent="0.2">
      <c r="A14" s="1" t="s">
        <v>29</v>
      </c>
      <c r="B14" s="1">
        <v>909</v>
      </c>
      <c r="C14" s="1">
        <v>53</v>
      </c>
      <c r="D14" s="1">
        <v>13</v>
      </c>
      <c r="E14" s="1">
        <v>31</v>
      </c>
      <c r="F14" s="1">
        <v>25</v>
      </c>
      <c r="G14" s="1">
        <v>44</v>
      </c>
      <c r="H14" s="1">
        <v>60</v>
      </c>
      <c r="I14" s="1">
        <v>42</v>
      </c>
      <c r="J14" s="1">
        <v>99</v>
      </c>
      <c r="K14" s="1">
        <v>56</v>
      </c>
      <c r="L14" s="1">
        <v>81</v>
      </c>
      <c r="M14" s="1">
        <v>75</v>
      </c>
      <c r="N14" s="1">
        <v>85</v>
      </c>
      <c r="O14" s="1">
        <v>28</v>
      </c>
      <c r="P14" s="1">
        <v>33</v>
      </c>
      <c r="Q14" s="1">
        <v>43</v>
      </c>
      <c r="R14" s="1">
        <v>61</v>
      </c>
      <c r="S14" s="1">
        <v>80</v>
      </c>
    </row>
    <row r="15" spans="1:19" x14ac:dyDescent="0.2">
      <c r="A15" s="1" t="s">
        <v>30</v>
      </c>
      <c r="B15" s="1">
        <v>727</v>
      </c>
      <c r="C15" s="1">
        <v>42</v>
      </c>
      <c r="D15" s="1">
        <v>12</v>
      </c>
      <c r="E15" s="1">
        <v>36</v>
      </c>
      <c r="F15" s="1">
        <v>27</v>
      </c>
      <c r="G15" s="1">
        <v>48</v>
      </c>
      <c r="H15" s="1">
        <v>46</v>
      </c>
      <c r="I15" s="1">
        <v>33</v>
      </c>
      <c r="J15" s="1">
        <v>82</v>
      </c>
      <c r="K15" s="1">
        <v>41</v>
      </c>
      <c r="L15" s="1">
        <v>65</v>
      </c>
      <c r="M15" s="1">
        <v>56</v>
      </c>
      <c r="N15" s="1">
        <v>59</v>
      </c>
      <c r="O15" s="1">
        <v>19</v>
      </c>
      <c r="P15" s="1">
        <v>27</v>
      </c>
      <c r="Q15" s="1">
        <v>35</v>
      </c>
      <c r="R15" s="1">
        <v>33</v>
      </c>
      <c r="S15" s="1">
        <v>66</v>
      </c>
    </row>
    <row r="16" spans="1:19" x14ac:dyDescent="0.2">
      <c r="A16" s="1" t="s">
        <v>31</v>
      </c>
      <c r="B16" s="1">
        <v>628</v>
      </c>
      <c r="C16" s="1">
        <v>39</v>
      </c>
      <c r="D16" s="1">
        <v>10</v>
      </c>
      <c r="E16" s="1">
        <v>19</v>
      </c>
      <c r="F16" s="1">
        <v>18</v>
      </c>
      <c r="G16" s="1">
        <v>24</v>
      </c>
      <c r="H16" s="1">
        <v>24</v>
      </c>
      <c r="I16" s="1">
        <v>38</v>
      </c>
      <c r="J16" s="1">
        <v>72</v>
      </c>
      <c r="K16" s="1">
        <v>44</v>
      </c>
      <c r="L16" s="1">
        <v>62</v>
      </c>
      <c r="M16" s="1">
        <v>61</v>
      </c>
      <c r="N16" s="1">
        <v>58</v>
      </c>
      <c r="O16" s="1">
        <v>16</v>
      </c>
      <c r="P16" s="1">
        <v>34</v>
      </c>
      <c r="Q16" s="1">
        <v>32</v>
      </c>
      <c r="R16" s="1">
        <v>34</v>
      </c>
      <c r="S16" s="1">
        <v>43</v>
      </c>
    </row>
    <row r="17" spans="1:19" x14ac:dyDescent="0.2">
      <c r="A17" s="1" t="s">
        <v>32</v>
      </c>
      <c r="B17" s="1">
        <v>436</v>
      </c>
      <c r="C17" s="1">
        <v>28</v>
      </c>
      <c r="D17" s="1">
        <v>5</v>
      </c>
      <c r="E17" s="1">
        <v>29</v>
      </c>
      <c r="F17" s="1">
        <v>22</v>
      </c>
      <c r="G17" s="1">
        <v>28</v>
      </c>
      <c r="H17" s="1">
        <v>24</v>
      </c>
      <c r="I17" s="1">
        <v>20</v>
      </c>
      <c r="J17" s="1">
        <v>51</v>
      </c>
      <c r="K17" s="1">
        <v>21</v>
      </c>
      <c r="L17" s="1">
        <v>30</v>
      </c>
      <c r="M17" s="1">
        <v>44</v>
      </c>
      <c r="N17" s="1">
        <v>30</v>
      </c>
      <c r="O17" s="1">
        <v>11</v>
      </c>
      <c r="P17" s="1">
        <v>13</v>
      </c>
      <c r="Q17" s="1">
        <v>17</v>
      </c>
      <c r="R17" s="1">
        <v>32</v>
      </c>
      <c r="S17" s="1">
        <v>31</v>
      </c>
    </row>
    <row r="18" spans="1:19" x14ac:dyDescent="0.2">
      <c r="A18" s="1" t="s">
        <v>33</v>
      </c>
      <c r="B18" s="1">
        <v>353</v>
      </c>
      <c r="C18" s="1">
        <v>28</v>
      </c>
      <c r="D18" s="1">
        <v>5</v>
      </c>
      <c r="E18" s="1">
        <v>10</v>
      </c>
      <c r="F18" s="1">
        <v>13</v>
      </c>
      <c r="G18" s="1">
        <v>12</v>
      </c>
      <c r="H18" s="1">
        <v>29</v>
      </c>
      <c r="I18" s="1">
        <v>10</v>
      </c>
      <c r="J18" s="1">
        <v>41</v>
      </c>
      <c r="K18" s="1">
        <v>15</v>
      </c>
      <c r="L18" s="1">
        <v>21</v>
      </c>
      <c r="M18" s="1">
        <v>29</v>
      </c>
      <c r="N18" s="1">
        <v>26</v>
      </c>
      <c r="O18" s="1">
        <v>12</v>
      </c>
      <c r="P18" s="1">
        <v>24</v>
      </c>
      <c r="Q18" s="1">
        <v>19</v>
      </c>
      <c r="R18" s="1">
        <v>29</v>
      </c>
      <c r="S18" s="1">
        <v>30</v>
      </c>
    </row>
    <row r="19" spans="1:19" x14ac:dyDescent="0.2">
      <c r="A19" s="1" t="s">
        <v>34</v>
      </c>
      <c r="B19" s="1">
        <v>298</v>
      </c>
      <c r="C19" s="1">
        <v>13</v>
      </c>
      <c r="D19" s="1">
        <v>6</v>
      </c>
      <c r="E19" s="1">
        <v>10</v>
      </c>
      <c r="F19" s="1">
        <v>15</v>
      </c>
      <c r="G19" s="1">
        <v>21</v>
      </c>
      <c r="H19" s="1">
        <v>30</v>
      </c>
      <c r="I19" s="1">
        <v>14</v>
      </c>
      <c r="J19" s="1">
        <v>25</v>
      </c>
      <c r="K19" s="1">
        <v>5</v>
      </c>
      <c r="L19" s="1">
        <v>20</v>
      </c>
      <c r="M19" s="1">
        <v>13</v>
      </c>
      <c r="N19" s="1">
        <v>27</v>
      </c>
      <c r="O19" s="1">
        <v>12</v>
      </c>
      <c r="P19" s="1">
        <v>17</v>
      </c>
      <c r="Q19" s="1">
        <v>18</v>
      </c>
      <c r="R19" s="1">
        <v>31</v>
      </c>
      <c r="S19" s="1">
        <v>21</v>
      </c>
    </row>
    <row r="20" spans="1:19" x14ac:dyDescent="0.2">
      <c r="A20" s="1" t="s">
        <v>35</v>
      </c>
      <c r="B20" s="1">
        <v>562</v>
      </c>
      <c r="C20" s="1">
        <v>30</v>
      </c>
      <c r="D20" s="1">
        <v>17</v>
      </c>
      <c r="E20" s="1">
        <v>43</v>
      </c>
      <c r="F20" s="1">
        <v>39</v>
      </c>
      <c r="G20" s="1">
        <v>25</v>
      </c>
      <c r="H20" s="1">
        <v>20</v>
      </c>
      <c r="I20" s="1">
        <v>30</v>
      </c>
      <c r="J20" s="1">
        <v>41</v>
      </c>
      <c r="K20" s="1">
        <v>37</v>
      </c>
      <c r="L20" s="1">
        <v>54</v>
      </c>
      <c r="M20" s="1">
        <v>26</v>
      </c>
      <c r="N20" s="1">
        <v>26</v>
      </c>
      <c r="O20" s="1">
        <v>7</v>
      </c>
      <c r="P20" s="1">
        <v>24</v>
      </c>
      <c r="Q20" s="1">
        <v>28</v>
      </c>
      <c r="R20" s="1">
        <v>72</v>
      </c>
      <c r="S20" s="1">
        <v>43</v>
      </c>
    </row>
    <row r="21" spans="1:19" s="14" customFormat="1" x14ac:dyDescent="0.2">
      <c r="A21" s="14" t="s">
        <v>36</v>
      </c>
      <c r="B21" s="14">
        <v>20.2</v>
      </c>
      <c r="C21" s="14">
        <v>17</v>
      </c>
      <c r="D21" s="14">
        <v>20.6</v>
      </c>
      <c r="E21" s="14">
        <v>18</v>
      </c>
      <c r="F21" s="14">
        <v>19.7</v>
      </c>
      <c r="G21" s="14">
        <v>19.899999999999999</v>
      </c>
      <c r="H21" s="14">
        <v>19.100000000000001</v>
      </c>
      <c r="I21" s="14">
        <v>22.2</v>
      </c>
      <c r="J21" s="14">
        <v>21.8</v>
      </c>
      <c r="K21" s="14">
        <v>23.4</v>
      </c>
      <c r="L21" s="14">
        <v>21.7</v>
      </c>
      <c r="M21" s="14">
        <v>20</v>
      </c>
      <c r="N21" s="14">
        <v>18.8</v>
      </c>
      <c r="O21" s="14">
        <v>20.8</v>
      </c>
      <c r="P21" s="14">
        <v>16.7</v>
      </c>
      <c r="Q21" s="14">
        <v>18.899999999999999</v>
      </c>
      <c r="R21" s="14">
        <v>24.1</v>
      </c>
      <c r="S21" s="14">
        <v>21.5</v>
      </c>
    </row>
    <row r="23" spans="1:19" x14ac:dyDescent="0.2">
      <c r="A23" s="1" t="s">
        <v>324</v>
      </c>
      <c r="B23" s="1">
        <v>16835</v>
      </c>
      <c r="C23" s="1">
        <v>1037</v>
      </c>
      <c r="D23" s="1">
        <v>268</v>
      </c>
      <c r="E23" s="1">
        <v>719</v>
      </c>
      <c r="F23" s="1">
        <v>624</v>
      </c>
      <c r="G23" s="1">
        <v>830</v>
      </c>
      <c r="H23" s="1">
        <v>916</v>
      </c>
      <c r="I23" s="1">
        <v>741</v>
      </c>
      <c r="J23" s="1">
        <v>1884</v>
      </c>
      <c r="K23" s="1">
        <v>974</v>
      </c>
      <c r="L23" s="1">
        <v>1378</v>
      </c>
      <c r="M23" s="1">
        <v>1507</v>
      </c>
      <c r="N23" s="1">
        <v>1519</v>
      </c>
      <c r="O23" s="1">
        <v>387</v>
      </c>
      <c r="P23" s="1">
        <v>919</v>
      </c>
      <c r="Q23" s="1">
        <v>1037</v>
      </c>
      <c r="R23" s="1">
        <v>897</v>
      </c>
      <c r="S23" s="1">
        <v>1198</v>
      </c>
    </row>
    <row r="24" spans="1:19" x14ac:dyDescent="0.2">
      <c r="A24" s="1" t="s">
        <v>20</v>
      </c>
      <c r="B24" s="1">
        <v>2902</v>
      </c>
      <c r="C24" s="1">
        <v>198</v>
      </c>
      <c r="D24" s="1">
        <v>59</v>
      </c>
      <c r="E24" s="1">
        <v>131</v>
      </c>
      <c r="F24" s="1">
        <v>113</v>
      </c>
      <c r="G24" s="1">
        <v>135</v>
      </c>
      <c r="H24" s="1">
        <v>140</v>
      </c>
      <c r="I24" s="1">
        <v>115</v>
      </c>
      <c r="J24" s="1">
        <v>256</v>
      </c>
      <c r="K24" s="1">
        <v>162</v>
      </c>
      <c r="L24" s="1">
        <v>216</v>
      </c>
      <c r="M24" s="1">
        <v>245</v>
      </c>
      <c r="N24" s="1">
        <v>273</v>
      </c>
      <c r="O24" s="1">
        <v>62</v>
      </c>
      <c r="P24" s="1">
        <v>207</v>
      </c>
      <c r="Q24" s="1">
        <v>203</v>
      </c>
      <c r="R24" s="1">
        <v>182</v>
      </c>
      <c r="S24" s="1">
        <v>205</v>
      </c>
    </row>
    <row r="25" spans="1:19" x14ac:dyDescent="0.2">
      <c r="A25" s="1" t="s">
        <v>21</v>
      </c>
      <c r="B25" s="1">
        <v>3061</v>
      </c>
      <c r="C25" s="1">
        <v>220</v>
      </c>
      <c r="D25" s="1">
        <v>54</v>
      </c>
      <c r="E25" s="1">
        <v>149</v>
      </c>
      <c r="F25" s="1">
        <v>105</v>
      </c>
      <c r="G25" s="1">
        <v>144</v>
      </c>
      <c r="H25" s="1">
        <v>191</v>
      </c>
      <c r="I25" s="1">
        <v>146</v>
      </c>
      <c r="J25" s="1">
        <v>277</v>
      </c>
      <c r="K25" s="1">
        <v>133</v>
      </c>
      <c r="L25" s="1">
        <v>234</v>
      </c>
      <c r="M25" s="1">
        <v>267</v>
      </c>
      <c r="N25" s="1">
        <v>281</v>
      </c>
      <c r="O25" s="1">
        <v>88</v>
      </c>
      <c r="P25" s="1">
        <v>187</v>
      </c>
      <c r="Q25" s="1">
        <v>219</v>
      </c>
      <c r="R25" s="1">
        <v>157</v>
      </c>
      <c r="S25" s="1">
        <v>209</v>
      </c>
    </row>
    <row r="26" spans="1:19" x14ac:dyDescent="0.2">
      <c r="A26" s="1" t="s">
        <v>22</v>
      </c>
      <c r="B26" s="1">
        <v>2511</v>
      </c>
      <c r="C26" s="1">
        <v>172</v>
      </c>
      <c r="D26" s="1">
        <v>36</v>
      </c>
      <c r="E26" s="1">
        <v>100</v>
      </c>
      <c r="F26" s="1">
        <v>96</v>
      </c>
      <c r="G26" s="1">
        <v>135</v>
      </c>
      <c r="H26" s="1">
        <v>157</v>
      </c>
      <c r="I26" s="1">
        <v>105</v>
      </c>
      <c r="J26" s="1">
        <v>267</v>
      </c>
      <c r="K26" s="1">
        <v>121</v>
      </c>
      <c r="L26" s="1">
        <v>204</v>
      </c>
      <c r="M26" s="1">
        <v>218</v>
      </c>
      <c r="N26" s="1">
        <v>241</v>
      </c>
      <c r="O26" s="1">
        <v>66</v>
      </c>
      <c r="P26" s="1">
        <v>143</v>
      </c>
      <c r="Q26" s="1">
        <v>145</v>
      </c>
      <c r="R26" s="1">
        <v>131</v>
      </c>
      <c r="S26" s="1">
        <v>174</v>
      </c>
    </row>
    <row r="27" spans="1:19" x14ac:dyDescent="0.2">
      <c r="A27" s="1" t="s">
        <v>23</v>
      </c>
      <c r="B27" s="1">
        <v>1961</v>
      </c>
      <c r="C27" s="1">
        <v>130</v>
      </c>
      <c r="D27" s="1">
        <v>22</v>
      </c>
      <c r="E27" s="1">
        <v>95</v>
      </c>
      <c r="F27" s="1">
        <v>83</v>
      </c>
      <c r="G27" s="1">
        <v>91</v>
      </c>
      <c r="H27" s="1">
        <v>106</v>
      </c>
      <c r="I27" s="1">
        <v>78</v>
      </c>
      <c r="J27" s="1">
        <v>291</v>
      </c>
      <c r="K27" s="1">
        <v>122</v>
      </c>
      <c r="L27" s="1">
        <v>164</v>
      </c>
      <c r="M27" s="1">
        <v>174</v>
      </c>
      <c r="N27" s="1">
        <v>167</v>
      </c>
      <c r="O27" s="1">
        <v>32</v>
      </c>
      <c r="P27" s="1">
        <v>94</v>
      </c>
      <c r="Q27" s="1">
        <v>89</v>
      </c>
      <c r="R27" s="1">
        <v>85</v>
      </c>
      <c r="S27" s="1">
        <v>138</v>
      </c>
    </row>
    <row r="28" spans="1:19" x14ac:dyDescent="0.2">
      <c r="A28" s="1" t="s">
        <v>24</v>
      </c>
      <c r="B28" s="1">
        <v>1427</v>
      </c>
      <c r="C28" s="1">
        <v>49</v>
      </c>
      <c r="D28" s="1">
        <v>25</v>
      </c>
      <c r="E28" s="1">
        <v>46</v>
      </c>
      <c r="F28" s="1">
        <v>55</v>
      </c>
      <c r="G28" s="1">
        <v>71</v>
      </c>
      <c r="H28" s="1">
        <v>74</v>
      </c>
      <c r="I28" s="1">
        <v>55</v>
      </c>
      <c r="J28" s="1">
        <v>172</v>
      </c>
      <c r="K28" s="1">
        <v>113</v>
      </c>
      <c r="L28" s="1">
        <v>120</v>
      </c>
      <c r="M28" s="1">
        <v>150</v>
      </c>
      <c r="N28" s="1">
        <v>115</v>
      </c>
      <c r="O28" s="1">
        <v>34</v>
      </c>
      <c r="P28" s="1">
        <v>63</v>
      </c>
      <c r="Q28" s="1">
        <v>95</v>
      </c>
      <c r="R28" s="1">
        <v>76</v>
      </c>
      <c r="S28" s="1">
        <v>114</v>
      </c>
    </row>
    <row r="29" spans="1:19" x14ac:dyDescent="0.2">
      <c r="A29" s="1" t="s">
        <v>25</v>
      </c>
      <c r="B29" s="1">
        <v>1336</v>
      </c>
      <c r="C29" s="1">
        <v>61</v>
      </c>
      <c r="D29" s="1">
        <v>26</v>
      </c>
      <c r="E29" s="1">
        <v>44</v>
      </c>
      <c r="F29" s="1">
        <v>51</v>
      </c>
      <c r="G29" s="1">
        <v>60</v>
      </c>
      <c r="H29" s="1">
        <v>62</v>
      </c>
      <c r="I29" s="1">
        <v>61</v>
      </c>
      <c r="J29" s="1">
        <v>156</v>
      </c>
      <c r="K29" s="1">
        <v>110</v>
      </c>
      <c r="L29" s="1">
        <v>112</v>
      </c>
      <c r="M29" s="1">
        <v>120</v>
      </c>
      <c r="N29" s="1">
        <v>108</v>
      </c>
      <c r="O29" s="1">
        <v>40</v>
      </c>
      <c r="P29" s="1">
        <v>72</v>
      </c>
      <c r="Q29" s="1">
        <v>85</v>
      </c>
      <c r="R29" s="1">
        <v>78</v>
      </c>
      <c r="S29" s="1">
        <v>90</v>
      </c>
    </row>
    <row r="30" spans="1:19" x14ac:dyDescent="0.2">
      <c r="A30" s="1" t="s">
        <v>26</v>
      </c>
      <c r="B30" s="1">
        <v>1112</v>
      </c>
      <c r="C30" s="1">
        <v>48</v>
      </c>
      <c r="D30" s="1">
        <v>12</v>
      </c>
      <c r="E30" s="1">
        <v>41</v>
      </c>
      <c r="F30" s="1">
        <v>30</v>
      </c>
      <c r="G30" s="1">
        <v>56</v>
      </c>
      <c r="H30" s="1">
        <v>48</v>
      </c>
      <c r="I30" s="1">
        <v>76</v>
      </c>
      <c r="J30" s="1">
        <v>125</v>
      </c>
      <c r="K30" s="1">
        <v>72</v>
      </c>
      <c r="L30" s="1">
        <v>94</v>
      </c>
      <c r="M30" s="1">
        <v>115</v>
      </c>
      <c r="N30" s="1">
        <v>108</v>
      </c>
      <c r="O30" s="1">
        <v>22</v>
      </c>
      <c r="P30" s="1">
        <v>50</v>
      </c>
      <c r="Q30" s="1">
        <v>56</v>
      </c>
      <c r="R30" s="1">
        <v>60</v>
      </c>
      <c r="S30" s="1">
        <v>99</v>
      </c>
    </row>
    <row r="31" spans="1:19" x14ac:dyDescent="0.2">
      <c r="A31" s="1" t="s">
        <v>27</v>
      </c>
      <c r="B31" s="1">
        <v>1036</v>
      </c>
      <c r="C31" s="1">
        <v>72</v>
      </c>
      <c r="D31" s="1">
        <v>14</v>
      </c>
      <c r="E31" s="1">
        <v>36</v>
      </c>
      <c r="F31" s="1">
        <v>38</v>
      </c>
      <c r="G31" s="1">
        <v>42</v>
      </c>
      <c r="H31" s="1">
        <v>49</v>
      </c>
      <c r="I31" s="1">
        <v>40</v>
      </c>
      <c r="J31" s="1">
        <v>132</v>
      </c>
      <c r="K31" s="1">
        <v>65</v>
      </c>
      <c r="L31" s="1">
        <v>92</v>
      </c>
      <c r="M31" s="1">
        <v>86</v>
      </c>
      <c r="N31" s="1">
        <v>97</v>
      </c>
      <c r="O31" s="1">
        <v>19</v>
      </c>
      <c r="P31" s="1">
        <v>38</v>
      </c>
      <c r="Q31" s="1">
        <v>76</v>
      </c>
      <c r="R31" s="1">
        <v>73</v>
      </c>
      <c r="S31" s="1">
        <v>67</v>
      </c>
    </row>
    <row r="32" spans="1:19" x14ac:dyDescent="0.2">
      <c r="A32" s="1" t="s">
        <v>28</v>
      </c>
      <c r="B32" s="1">
        <v>621</v>
      </c>
      <c r="C32" s="1">
        <v>36</v>
      </c>
      <c r="D32" s="1">
        <v>6</v>
      </c>
      <c r="E32" s="1">
        <v>25</v>
      </c>
      <c r="F32" s="1">
        <v>18</v>
      </c>
      <c r="G32" s="1">
        <v>34</v>
      </c>
      <c r="H32" s="1">
        <v>32</v>
      </c>
      <c r="I32" s="1">
        <v>31</v>
      </c>
      <c r="J32" s="1">
        <v>111</v>
      </c>
      <c r="K32" s="1">
        <v>29</v>
      </c>
      <c r="L32" s="1">
        <v>57</v>
      </c>
      <c r="M32" s="1">
        <v>59</v>
      </c>
      <c r="N32" s="1">
        <v>47</v>
      </c>
      <c r="O32" s="1">
        <v>11</v>
      </c>
      <c r="P32" s="1">
        <v>27</v>
      </c>
      <c r="Q32" s="1">
        <v>26</v>
      </c>
      <c r="R32" s="1">
        <v>30</v>
      </c>
      <c r="S32" s="1">
        <v>42</v>
      </c>
    </row>
    <row r="33" spans="1:19" x14ac:dyDescent="0.2">
      <c r="A33" s="1" t="s">
        <v>29</v>
      </c>
      <c r="B33" s="1">
        <v>403</v>
      </c>
      <c r="C33" s="1">
        <v>23</v>
      </c>
      <c r="D33" s="1">
        <v>7</v>
      </c>
      <c r="E33" s="1">
        <v>13</v>
      </c>
      <c r="F33" s="1">
        <v>11</v>
      </c>
      <c r="G33" s="1">
        <v>27</v>
      </c>
      <c r="H33" s="1">
        <v>30</v>
      </c>
      <c r="I33" s="1">
        <v>19</v>
      </c>
      <c r="J33" s="1">
        <v>51</v>
      </c>
      <c r="K33" s="1">
        <v>22</v>
      </c>
      <c r="L33" s="1">
        <v>42</v>
      </c>
      <c r="M33" s="1">
        <v>24</v>
      </c>
      <c r="N33" s="1">
        <v>48</v>
      </c>
      <c r="O33" s="1">
        <v>11</v>
      </c>
      <c r="P33" s="1">
        <v>12</v>
      </c>
      <c r="Q33" s="1">
        <v>20</v>
      </c>
      <c r="R33" s="1">
        <v>13</v>
      </c>
      <c r="S33" s="1">
        <v>30</v>
      </c>
    </row>
    <row r="34" spans="1:19" x14ac:dyDescent="0.2">
      <c r="A34" s="1" t="s">
        <v>30</v>
      </c>
      <c r="B34" s="1">
        <v>239</v>
      </c>
      <c r="C34" s="1">
        <v>15</v>
      </c>
      <c r="D34" s="1">
        <v>3</v>
      </c>
      <c r="E34" s="1">
        <v>16</v>
      </c>
      <c r="F34" s="1">
        <v>15</v>
      </c>
      <c r="G34" s="1">
        <v>23</v>
      </c>
      <c r="H34" s="1">
        <v>16</v>
      </c>
      <c r="I34" s="1">
        <v>11</v>
      </c>
      <c r="J34" s="1">
        <v>25</v>
      </c>
      <c r="K34" s="1">
        <v>8</v>
      </c>
      <c r="L34" s="1">
        <v>23</v>
      </c>
      <c r="M34" s="1">
        <v>15</v>
      </c>
      <c r="N34" s="1">
        <v>19</v>
      </c>
      <c r="O34" s="1">
        <v>2</v>
      </c>
      <c r="P34" s="1">
        <v>10</v>
      </c>
      <c r="Q34" s="1">
        <v>13</v>
      </c>
      <c r="R34" s="1">
        <v>7</v>
      </c>
      <c r="S34" s="1">
        <v>18</v>
      </c>
    </row>
    <row r="35" spans="1:19" x14ac:dyDescent="0.2">
      <c r="A35" s="1" t="s">
        <v>31</v>
      </c>
      <c r="B35" s="1">
        <v>143</v>
      </c>
      <c r="C35" s="1">
        <v>9</v>
      </c>
      <c r="D35" s="1">
        <v>3</v>
      </c>
      <c r="E35" s="1">
        <v>10</v>
      </c>
      <c r="F35" s="1">
        <v>4</v>
      </c>
      <c r="G35" s="1">
        <v>6</v>
      </c>
      <c r="H35" s="1">
        <v>5</v>
      </c>
      <c r="I35" s="1">
        <v>4</v>
      </c>
      <c r="J35" s="1">
        <v>14</v>
      </c>
      <c r="K35" s="1">
        <v>12</v>
      </c>
      <c r="L35" s="1">
        <v>13</v>
      </c>
      <c r="M35" s="1">
        <v>24</v>
      </c>
      <c r="N35" s="1">
        <v>14</v>
      </c>
      <c r="O35" s="1">
        <v>0</v>
      </c>
      <c r="P35" s="1">
        <v>10</v>
      </c>
      <c r="Q35" s="1">
        <v>5</v>
      </c>
      <c r="R35" s="1">
        <v>2</v>
      </c>
      <c r="S35" s="1">
        <v>8</v>
      </c>
    </row>
    <row r="36" spans="1:19" x14ac:dyDescent="0.2">
      <c r="A36" s="1" t="s">
        <v>32</v>
      </c>
      <c r="B36" s="1">
        <v>46</v>
      </c>
      <c r="C36" s="1">
        <v>2</v>
      </c>
      <c r="D36" s="1">
        <v>0</v>
      </c>
      <c r="E36" s="1">
        <v>9</v>
      </c>
      <c r="F36" s="1">
        <v>3</v>
      </c>
      <c r="G36" s="1">
        <v>6</v>
      </c>
      <c r="H36" s="1">
        <v>3</v>
      </c>
      <c r="I36" s="1">
        <v>0</v>
      </c>
      <c r="J36" s="1">
        <v>4</v>
      </c>
      <c r="K36" s="1">
        <v>3</v>
      </c>
      <c r="L36" s="1">
        <v>2</v>
      </c>
      <c r="M36" s="1">
        <v>6</v>
      </c>
      <c r="N36" s="1">
        <v>1</v>
      </c>
      <c r="O36" s="1">
        <v>0</v>
      </c>
      <c r="P36" s="1">
        <v>1</v>
      </c>
      <c r="Q36" s="1">
        <v>2</v>
      </c>
      <c r="R36" s="1">
        <v>1</v>
      </c>
      <c r="S36" s="1">
        <v>3</v>
      </c>
    </row>
    <row r="37" spans="1:19" x14ac:dyDescent="0.2">
      <c r="A37" s="1" t="s">
        <v>33</v>
      </c>
      <c r="B37" s="1">
        <v>26</v>
      </c>
      <c r="C37" s="1">
        <v>2</v>
      </c>
      <c r="D37" s="1">
        <v>0</v>
      </c>
      <c r="E37" s="1">
        <v>4</v>
      </c>
      <c r="F37" s="1">
        <v>2</v>
      </c>
      <c r="G37" s="1">
        <v>0</v>
      </c>
      <c r="H37" s="1">
        <v>2</v>
      </c>
      <c r="I37" s="1">
        <v>0</v>
      </c>
      <c r="J37" s="1">
        <v>1</v>
      </c>
      <c r="K37" s="1">
        <v>2</v>
      </c>
      <c r="L37" s="1">
        <v>3</v>
      </c>
      <c r="M37" s="1">
        <v>2</v>
      </c>
      <c r="N37" s="1">
        <v>0</v>
      </c>
      <c r="O37" s="1">
        <v>0</v>
      </c>
      <c r="P37" s="1">
        <v>5</v>
      </c>
      <c r="Q37" s="1">
        <v>1</v>
      </c>
      <c r="R37" s="1">
        <v>1</v>
      </c>
      <c r="S37" s="1">
        <v>1</v>
      </c>
    </row>
    <row r="38" spans="1:19" x14ac:dyDescent="0.2">
      <c r="A38" s="1" t="s">
        <v>34</v>
      </c>
      <c r="B38" s="1">
        <v>6</v>
      </c>
      <c r="C38" s="1">
        <v>0</v>
      </c>
      <c r="D38" s="1">
        <v>1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1</v>
      </c>
      <c r="K38" s="1">
        <v>0</v>
      </c>
      <c r="L38" s="1">
        <v>0</v>
      </c>
      <c r="M38" s="1">
        <v>2</v>
      </c>
      <c r="N38" s="1">
        <v>0</v>
      </c>
      <c r="O38" s="1">
        <v>0</v>
      </c>
      <c r="P38" s="1">
        <v>0</v>
      </c>
      <c r="Q38" s="1">
        <v>0</v>
      </c>
      <c r="R38" s="1">
        <v>1</v>
      </c>
      <c r="S38" s="1">
        <v>0</v>
      </c>
    </row>
    <row r="39" spans="1:19" x14ac:dyDescent="0.2">
      <c r="A39" s="1" t="s">
        <v>35</v>
      </c>
      <c r="B39" s="1">
        <v>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2</v>
      </c>
      <c r="M39" s="1">
        <v>0</v>
      </c>
      <c r="N39" s="1">
        <v>0</v>
      </c>
      <c r="O39" s="1">
        <v>0</v>
      </c>
      <c r="P39" s="1">
        <v>0</v>
      </c>
      <c r="Q39" s="1">
        <v>2</v>
      </c>
      <c r="R39" s="1">
        <v>0</v>
      </c>
      <c r="S39" s="1">
        <v>0</v>
      </c>
    </row>
    <row r="40" spans="1:19" s="14" customFormat="1" x14ac:dyDescent="0.2">
      <c r="A40" s="14" t="s">
        <v>36</v>
      </c>
      <c r="B40" s="14">
        <v>14.9</v>
      </c>
      <c r="C40" s="14">
        <v>12.9</v>
      </c>
      <c r="D40" s="14">
        <v>12.9</v>
      </c>
      <c r="E40" s="14">
        <v>14</v>
      </c>
      <c r="F40" s="14">
        <v>14.9</v>
      </c>
      <c r="G40" s="14">
        <v>15.1</v>
      </c>
      <c r="H40" s="14">
        <v>14</v>
      </c>
      <c r="I40" s="14">
        <v>15.3</v>
      </c>
      <c r="J40" s="14">
        <v>17.399999999999999</v>
      </c>
      <c r="K40" s="14">
        <v>17.899999999999999</v>
      </c>
      <c r="L40" s="14">
        <v>16.100000000000001</v>
      </c>
      <c r="M40" s="14">
        <v>15.7</v>
      </c>
      <c r="N40" s="14">
        <v>14.3</v>
      </c>
      <c r="O40" s="14">
        <v>13.3</v>
      </c>
      <c r="P40" s="14">
        <v>12.3</v>
      </c>
      <c r="Q40" s="14">
        <v>13.3</v>
      </c>
      <c r="R40" s="14">
        <v>14.2</v>
      </c>
      <c r="S40" s="14">
        <v>15.4</v>
      </c>
    </row>
    <row r="42" spans="1:19" x14ac:dyDescent="0.2">
      <c r="A42" s="1" t="s">
        <v>325</v>
      </c>
      <c r="B42" s="1">
        <v>4527</v>
      </c>
      <c r="C42" s="1">
        <v>268</v>
      </c>
      <c r="D42" s="1">
        <v>85</v>
      </c>
      <c r="E42" s="1">
        <v>161</v>
      </c>
      <c r="F42" s="1">
        <v>169</v>
      </c>
      <c r="G42" s="1">
        <v>200</v>
      </c>
      <c r="H42" s="1">
        <v>250</v>
      </c>
      <c r="I42" s="1">
        <v>206</v>
      </c>
      <c r="J42" s="1">
        <v>451</v>
      </c>
      <c r="K42" s="1">
        <v>290</v>
      </c>
      <c r="L42" s="1">
        <v>392</v>
      </c>
      <c r="M42" s="1">
        <v>336</v>
      </c>
      <c r="N42" s="1">
        <v>342</v>
      </c>
      <c r="O42" s="1">
        <v>124</v>
      </c>
      <c r="P42" s="1">
        <v>249</v>
      </c>
      <c r="Q42" s="1">
        <v>256</v>
      </c>
      <c r="R42" s="1">
        <v>388</v>
      </c>
      <c r="S42" s="1">
        <v>360</v>
      </c>
    </row>
    <row r="43" spans="1:19" x14ac:dyDescent="0.2">
      <c r="A43" s="1" t="s">
        <v>20</v>
      </c>
      <c r="B43" s="1">
        <v>18</v>
      </c>
      <c r="C43" s="1">
        <v>2</v>
      </c>
      <c r="D43" s="1">
        <v>0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1</v>
      </c>
      <c r="K43" s="1">
        <v>1</v>
      </c>
      <c r="L43" s="1">
        <v>3</v>
      </c>
      <c r="M43" s="1">
        <v>1</v>
      </c>
      <c r="N43" s="1">
        <v>0</v>
      </c>
      <c r="O43" s="1">
        <v>0</v>
      </c>
      <c r="P43" s="1">
        <v>2</v>
      </c>
      <c r="Q43" s="1">
        <v>1</v>
      </c>
      <c r="R43" s="1">
        <v>4</v>
      </c>
      <c r="S43" s="1">
        <v>2</v>
      </c>
    </row>
    <row r="44" spans="1:19" x14ac:dyDescent="0.2">
      <c r="A44" s="1" t="s">
        <v>21</v>
      </c>
      <c r="B44" s="1">
        <v>35</v>
      </c>
      <c r="C44" s="1">
        <v>3</v>
      </c>
      <c r="D44" s="1">
        <v>1</v>
      </c>
      <c r="E44" s="1">
        <v>0</v>
      </c>
      <c r="F44" s="1">
        <v>0</v>
      </c>
      <c r="G44" s="1">
        <v>2</v>
      </c>
      <c r="H44" s="1">
        <v>2</v>
      </c>
      <c r="I44" s="1">
        <v>2</v>
      </c>
      <c r="J44" s="1">
        <v>1</v>
      </c>
      <c r="K44" s="1">
        <v>2</v>
      </c>
      <c r="L44" s="1">
        <v>5</v>
      </c>
      <c r="M44" s="1">
        <v>5</v>
      </c>
      <c r="N44" s="1">
        <v>2</v>
      </c>
      <c r="O44" s="1">
        <v>1</v>
      </c>
      <c r="P44" s="1">
        <v>3</v>
      </c>
      <c r="Q44" s="1">
        <v>1</v>
      </c>
      <c r="R44" s="1">
        <v>4</v>
      </c>
      <c r="S44" s="1">
        <v>1</v>
      </c>
    </row>
    <row r="45" spans="1:19" x14ac:dyDescent="0.2">
      <c r="A45" s="1" t="s">
        <v>22</v>
      </c>
      <c r="B45" s="1">
        <v>58</v>
      </c>
      <c r="C45" s="1">
        <v>2</v>
      </c>
      <c r="D45" s="1">
        <v>1</v>
      </c>
      <c r="E45" s="1">
        <v>1</v>
      </c>
      <c r="F45" s="1">
        <v>1</v>
      </c>
      <c r="G45" s="1">
        <v>2</v>
      </c>
      <c r="H45" s="1">
        <v>1</v>
      </c>
      <c r="I45" s="1">
        <v>0</v>
      </c>
      <c r="J45" s="1">
        <v>5</v>
      </c>
      <c r="K45" s="1">
        <v>3</v>
      </c>
      <c r="L45" s="1">
        <v>6</v>
      </c>
      <c r="M45" s="1">
        <v>6</v>
      </c>
      <c r="N45" s="1">
        <v>3</v>
      </c>
      <c r="O45" s="1">
        <v>0</v>
      </c>
      <c r="P45" s="1">
        <v>6</v>
      </c>
      <c r="Q45" s="1">
        <v>7</v>
      </c>
      <c r="R45" s="1">
        <v>8</v>
      </c>
      <c r="S45" s="1">
        <v>6</v>
      </c>
    </row>
    <row r="46" spans="1:19" x14ac:dyDescent="0.2">
      <c r="A46" s="1" t="s">
        <v>23</v>
      </c>
      <c r="B46" s="1">
        <v>76</v>
      </c>
      <c r="C46" s="1">
        <v>6</v>
      </c>
      <c r="D46" s="1">
        <v>0</v>
      </c>
      <c r="E46" s="1">
        <v>3</v>
      </c>
      <c r="F46" s="1">
        <v>2</v>
      </c>
      <c r="G46" s="1">
        <v>7</v>
      </c>
      <c r="H46" s="1">
        <v>6</v>
      </c>
      <c r="I46" s="1">
        <v>1</v>
      </c>
      <c r="J46" s="1">
        <v>2</v>
      </c>
      <c r="K46" s="1">
        <v>3</v>
      </c>
      <c r="L46" s="1">
        <v>9</v>
      </c>
      <c r="M46" s="1">
        <v>7</v>
      </c>
      <c r="N46" s="1">
        <v>7</v>
      </c>
      <c r="O46" s="1">
        <v>1</v>
      </c>
      <c r="P46" s="1">
        <v>9</v>
      </c>
      <c r="Q46" s="1">
        <v>1</v>
      </c>
      <c r="R46" s="1">
        <v>3</v>
      </c>
      <c r="S46" s="1">
        <v>9</v>
      </c>
    </row>
    <row r="47" spans="1:19" x14ac:dyDescent="0.2">
      <c r="A47" s="1" t="s">
        <v>24</v>
      </c>
      <c r="B47" s="1">
        <v>109</v>
      </c>
      <c r="C47" s="1">
        <v>4</v>
      </c>
      <c r="D47" s="1">
        <v>4</v>
      </c>
      <c r="E47" s="1">
        <v>2</v>
      </c>
      <c r="F47" s="1">
        <v>4</v>
      </c>
      <c r="G47" s="1">
        <v>6</v>
      </c>
      <c r="H47" s="1">
        <v>3</v>
      </c>
      <c r="I47" s="1">
        <v>5</v>
      </c>
      <c r="J47" s="1">
        <v>11</v>
      </c>
      <c r="K47" s="1">
        <v>13</v>
      </c>
      <c r="L47" s="1">
        <v>11</v>
      </c>
      <c r="M47" s="1">
        <v>4</v>
      </c>
      <c r="N47" s="1">
        <v>13</v>
      </c>
      <c r="O47" s="1">
        <v>1</v>
      </c>
      <c r="P47" s="1">
        <v>10</v>
      </c>
      <c r="Q47" s="1">
        <v>7</v>
      </c>
      <c r="R47" s="1">
        <v>8</v>
      </c>
      <c r="S47" s="1">
        <v>3</v>
      </c>
    </row>
    <row r="48" spans="1:19" x14ac:dyDescent="0.2">
      <c r="A48" s="1" t="s">
        <v>25</v>
      </c>
      <c r="B48" s="1">
        <v>180</v>
      </c>
      <c r="C48" s="1">
        <v>12</v>
      </c>
      <c r="D48" s="1">
        <v>3</v>
      </c>
      <c r="E48" s="1">
        <v>4</v>
      </c>
      <c r="F48" s="1">
        <v>5</v>
      </c>
      <c r="G48" s="1">
        <v>8</v>
      </c>
      <c r="H48" s="1">
        <v>14</v>
      </c>
      <c r="I48" s="1">
        <v>6</v>
      </c>
      <c r="J48" s="1">
        <v>5</v>
      </c>
      <c r="K48" s="1">
        <v>14</v>
      </c>
      <c r="L48" s="1">
        <v>16</v>
      </c>
      <c r="M48" s="1">
        <v>15</v>
      </c>
      <c r="N48" s="1">
        <v>16</v>
      </c>
      <c r="O48" s="1">
        <v>7</v>
      </c>
      <c r="P48" s="1">
        <v>17</v>
      </c>
      <c r="Q48" s="1">
        <v>11</v>
      </c>
      <c r="R48" s="1">
        <v>15</v>
      </c>
      <c r="S48" s="1">
        <v>12</v>
      </c>
    </row>
    <row r="49" spans="1:19" x14ac:dyDescent="0.2">
      <c r="A49" s="1" t="s">
        <v>26</v>
      </c>
      <c r="B49" s="1">
        <v>238</v>
      </c>
      <c r="C49" s="1">
        <v>17</v>
      </c>
      <c r="D49" s="1">
        <v>9</v>
      </c>
      <c r="E49" s="1">
        <v>6</v>
      </c>
      <c r="F49" s="1">
        <v>9</v>
      </c>
      <c r="G49" s="1">
        <v>6</v>
      </c>
      <c r="H49" s="1">
        <v>10</v>
      </c>
      <c r="I49" s="1">
        <v>9</v>
      </c>
      <c r="J49" s="1">
        <v>23</v>
      </c>
      <c r="K49" s="1">
        <v>12</v>
      </c>
      <c r="L49" s="1">
        <v>25</v>
      </c>
      <c r="M49" s="1">
        <v>14</v>
      </c>
      <c r="N49" s="1">
        <v>14</v>
      </c>
      <c r="O49" s="1">
        <v>2</v>
      </c>
      <c r="P49" s="1">
        <v>24</v>
      </c>
      <c r="Q49" s="1">
        <v>21</v>
      </c>
      <c r="R49" s="1">
        <v>19</v>
      </c>
      <c r="S49" s="1">
        <v>18</v>
      </c>
    </row>
    <row r="50" spans="1:19" x14ac:dyDescent="0.2">
      <c r="A50" s="1" t="s">
        <v>27</v>
      </c>
      <c r="B50" s="1">
        <v>348</v>
      </c>
      <c r="C50" s="1">
        <v>26</v>
      </c>
      <c r="D50" s="1">
        <v>6</v>
      </c>
      <c r="E50" s="1">
        <v>11</v>
      </c>
      <c r="F50" s="1">
        <v>10</v>
      </c>
      <c r="G50" s="1">
        <v>14</v>
      </c>
      <c r="H50" s="1">
        <v>11</v>
      </c>
      <c r="I50" s="1">
        <v>8</v>
      </c>
      <c r="J50" s="1">
        <v>40</v>
      </c>
      <c r="K50" s="1">
        <v>34</v>
      </c>
      <c r="L50" s="1">
        <v>33</v>
      </c>
      <c r="M50" s="1">
        <v>26</v>
      </c>
      <c r="N50" s="1">
        <v>24</v>
      </c>
      <c r="O50" s="1">
        <v>8</v>
      </c>
      <c r="P50" s="1">
        <v>16</v>
      </c>
      <c r="Q50" s="1">
        <v>28</v>
      </c>
      <c r="R50" s="1">
        <v>28</v>
      </c>
      <c r="S50" s="1">
        <v>25</v>
      </c>
    </row>
    <row r="51" spans="1:19" x14ac:dyDescent="0.2">
      <c r="A51" s="1" t="s">
        <v>28</v>
      </c>
      <c r="B51" s="1">
        <v>420</v>
      </c>
      <c r="C51" s="1">
        <v>14</v>
      </c>
      <c r="D51" s="1">
        <v>7</v>
      </c>
      <c r="E51" s="1">
        <v>8</v>
      </c>
      <c r="F51" s="1">
        <v>13</v>
      </c>
      <c r="G51" s="1">
        <v>15</v>
      </c>
      <c r="H51" s="1">
        <v>27</v>
      </c>
      <c r="I51" s="1">
        <v>22</v>
      </c>
      <c r="J51" s="1">
        <v>49</v>
      </c>
      <c r="K51" s="1">
        <v>36</v>
      </c>
      <c r="L51" s="1">
        <v>36</v>
      </c>
      <c r="M51" s="1">
        <v>27</v>
      </c>
      <c r="N51" s="1">
        <v>34</v>
      </c>
      <c r="O51" s="1">
        <v>12</v>
      </c>
      <c r="P51" s="1">
        <v>28</v>
      </c>
      <c r="Q51" s="1">
        <v>30</v>
      </c>
      <c r="R51" s="1">
        <v>32</v>
      </c>
      <c r="S51" s="1">
        <v>30</v>
      </c>
    </row>
    <row r="52" spans="1:19" x14ac:dyDescent="0.2">
      <c r="A52" s="1" t="s">
        <v>29</v>
      </c>
      <c r="B52" s="1">
        <v>506</v>
      </c>
      <c r="C52" s="1">
        <v>30</v>
      </c>
      <c r="D52" s="1">
        <v>6</v>
      </c>
      <c r="E52" s="1">
        <v>18</v>
      </c>
      <c r="F52" s="1">
        <v>14</v>
      </c>
      <c r="G52" s="1">
        <v>17</v>
      </c>
      <c r="H52" s="1">
        <v>30</v>
      </c>
      <c r="I52" s="1">
        <v>23</v>
      </c>
      <c r="J52" s="1">
        <v>48</v>
      </c>
      <c r="K52" s="1">
        <v>34</v>
      </c>
      <c r="L52" s="1">
        <v>39</v>
      </c>
      <c r="M52" s="1">
        <v>51</v>
      </c>
      <c r="N52" s="1">
        <v>37</v>
      </c>
      <c r="O52" s="1">
        <v>17</v>
      </c>
      <c r="P52" s="1">
        <v>21</v>
      </c>
      <c r="Q52" s="1">
        <v>23</v>
      </c>
      <c r="R52" s="1">
        <v>48</v>
      </c>
      <c r="S52" s="1">
        <v>50</v>
      </c>
    </row>
    <row r="53" spans="1:19" x14ac:dyDescent="0.2">
      <c r="A53" s="1" t="s">
        <v>30</v>
      </c>
      <c r="B53" s="1">
        <v>488</v>
      </c>
      <c r="C53" s="1">
        <v>27</v>
      </c>
      <c r="D53" s="1">
        <v>9</v>
      </c>
      <c r="E53" s="1">
        <v>20</v>
      </c>
      <c r="F53" s="1">
        <v>12</v>
      </c>
      <c r="G53" s="1">
        <v>25</v>
      </c>
      <c r="H53" s="1">
        <v>30</v>
      </c>
      <c r="I53" s="1">
        <v>22</v>
      </c>
      <c r="J53" s="1">
        <v>57</v>
      </c>
      <c r="K53" s="1">
        <v>33</v>
      </c>
      <c r="L53" s="1">
        <v>42</v>
      </c>
      <c r="M53" s="1">
        <v>41</v>
      </c>
      <c r="N53" s="1">
        <v>40</v>
      </c>
      <c r="O53" s="1">
        <v>17</v>
      </c>
      <c r="P53" s="1">
        <v>17</v>
      </c>
      <c r="Q53" s="1">
        <v>22</v>
      </c>
      <c r="R53" s="1">
        <v>26</v>
      </c>
      <c r="S53" s="1">
        <v>48</v>
      </c>
    </row>
    <row r="54" spans="1:19" x14ac:dyDescent="0.2">
      <c r="A54" s="1" t="s">
        <v>31</v>
      </c>
      <c r="B54" s="1">
        <v>485</v>
      </c>
      <c r="C54" s="1">
        <v>30</v>
      </c>
      <c r="D54" s="1">
        <v>7</v>
      </c>
      <c r="E54" s="1">
        <v>9</v>
      </c>
      <c r="F54" s="1">
        <v>14</v>
      </c>
      <c r="G54" s="1">
        <v>18</v>
      </c>
      <c r="H54" s="1">
        <v>19</v>
      </c>
      <c r="I54" s="1">
        <v>34</v>
      </c>
      <c r="J54" s="1">
        <v>58</v>
      </c>
      <c r="K54" s="1">
        <v>32</v>
      </c>
      <c r="L54" s="1">
        <v>49</v>
      </c>
      <c r="M54" s="1">
        <v>37</v>
      </c>
      <c r="N54" s="1">
        <v>44</v>
      </c>
      <c r="O54" s="1">
        <v>16</v>
      </c>
      <c r="P54" s="1">
        <v>24</v>
      </c>
      <c r="Q54" s="1">
        <v>27</v>
      </c>
      <c r="R54" s="1">
        <v>32</v>
      </c>
      <c r="S54" s="1">
        <v>35</v>
      </c>
    </row>
    <row r="55" spans="1:19" x14ac:dyDescent="0.2">
      <c r="A55" s="1" t="s">
        <v>32</v>
      </c>
      <c r="B55" s="1">
        <v>390</v>
      </c>
      <c r="C55" s="1">
        <v>26</v>
      </c>
      <c r="D55" s="1">
        <v>5</v>
      </c>
      <c r="E55" s="1">
        <v>20</v>
      </c>
      <c r="F55" s="1">
        <v>19</v>
      </c>
      <c r="G55" s="1">
        <v>22</v>
      </c>
      <c r="H55" s="1">
        <v>21</v>
      </c>
      <c r="I55" s="1">
        <v>20</v>
      </c>
      <c r="J55" s="1">
        <v>47</v>
      </c>
      <c r="K55" s="1">
        <v>18</v>
      </c>
      <c r="L55" s="1">
        <v>28</v>
      </c>
      <c r="M55" s="1">
        <v>38</v>
      </c>
      <c r="N55" s="1">
        <v>29</v>
      </c>
      <c r="O55" s="1">
        <v>11</v>
      </c>
      <c r="P55" s="1">
        <v>12</v>
      </c>
      <c r="Q55" s="1">
        <v>15</v>
      </c>
      <c r="R55" s="1">
        <v>31</v>
      </c>
      <c r="S55" s="1">
        <v>28</v>
      </c>
    </row>
    <row r="56" spans="1:19" x14ac:dyDescent="0.2">
      <c r="A56" s="1" t="s">
        <v>33</v>
      </c>
      <c r="B56" s="1">
        <v>327</v>
      </c>
      <c r="C56" s="1">
        <v>26</v>
      </c>
      <c r="D56" s="1">
        <v>5</v>
      </c>
      <c r="E56" s="1">
        <v>6</v>
      </c>
      <c r="F56" s="1">
        <v>11</v>
      </c>
      <c r="G56" s="1">
        <v>12</v>
      </c>
      <c r="H56" s="1">
        <v>27</v>
      </c>
      <c r="I56" s="1">
        <v>10</v>
      </c>
      <c r="J56" s="1">
        <v>40</v>
      </c>
      <c r="K56" s="1">
        <v>13</v>
      </c>
      <c r="L56" s="1">
        <v>18</v>
      </c>
      <c r="M56" s="1">
        <v>27</v>
      </c>
      <c r="N56" s="1">
        <v>26</v>
      </c>
      <c r="O56" s="1">
        <v>12</v>
      </c>
      <c r="P56" s="1">
        <v>19</v>
      </c>
      <c r="Q56" s="1">
        <v>18</v>
      </c>
      <c r="R56" s="1">
        <v>28</v>
      </c>
      <c r="S56" s="1">
        <v>29</v>
      </c>
    </row>
    <row r="57" spans="1:19" x14ac:dyDescent="0.2">
      <c r="A57" s="1" t="s">
        <v>34</v>
      </c>
      <c r="B57" s="1">
        <v>292</v>
      </c>
      <c r="C57" s="1">
        <v>13</v>
      </c>
      <c r="D57" s="1">
        <v>5</v>
      </c>
      <c r="E57" s="1">
        <v>10</v>
      </c>
      <c r="F57" s="1">
        <v>15</v>
      </c>
      <c r="G57" s="1">
        <v>21</v>
      </c>
      <c r="H57" s="1">
        <v>29</v>
      </c>
      <c r="I57" s="1">
        <v>14</v>
      </c>
      <c r="J57" s="1">
        <v>24</v>
      </c>
      <c r="K57" s="1">
        <v>5</v>
      </c>
      <c r="L57" s="1">
        <v>20</v>
      </c>
      <c r="M57" s="1">
        <v>11</v>
      </c>
      <c r="N57" s="1">
        <v>27</v>
      </c>
      <c r="O57" s="1">
        <v>12</v>
      </c>
      <c r="P57" s="1">
        <v>17</v>
      </c>
      <c r="Q57" s="1">
        <v>18</v>
      </c>
      <c r="R57" s="1">
        <v>30</v>
      </c>
      <c r="S57" s="1">
        <v>21</v>
      </c>
    </row>
    <row r="58" spans="1:19" x14ac:dyDescent="0.2">
      <c r="A58" s="1" t="s">
        <v>35</v>
      </c>
      <c r="B58" s="1">
        <v>557</v>
      </c>
      <c r="C58" s="1">
        <v>30</v>
      </c>
      <c r="D58" s="1">
        <v>17</v>
      </c>
      <c r="E58" s="1">
        <v>43</v>
      </c>
      <c r="F58" s="1">
        <v>39</v>
      </c>
      <c r="G58" s="1">
        <v>25</v>
      </c>
      <c r="H58" s="1">
        <v>20</v>
      </c>
      <c r="I58" s="1">
        <v>30</v>
      </c>
      <c r="J58" s="1">
        <v>40</v>
      </c>
      <c r="K58" s="1">
        <v>37</v>
      </c>
      <c r="L58" s="1">
        <v>52</v>
      </c>
      <c r="M58" s="1">
        <v>26</v>
      </c>
      <c r="N58" s="1">
        <v>26</v>
      </c>
      <c r="O58" s="1">
        <v>7</v>
      </c>
      <c r="P58" s="1">
        <v>24</v>
      </c>
      <c r="Q58" s="1">
        <v>26</v>
      </c>
      <c r="R58" s="1">
        <v>72</v>
      </c>
      <c r="S58" s="1">
        <v>43</v>
      </c>
    </row>
    <row r="59" spans="1:19" s="14" customFormat="1" x14ac:dyDescent="0.2">
      <c r="A59" s="14" t="s">
        <v>36</v>
      </c>
      <c r="B59" s="14">
        <v>52.8</v>
      </c>
      <c r="C59" s="14">
        <v>53.3</v>
      </c>
      <c r="D59" s="14">
        <v>53.1</v>
      </c>
      <c r="E59" s="14">
        <v>59.2</v>
      </c>
      <c r="F59" s="14">
        <v>59.8</v>
      </c>
      <c r="G59" s="14">
        <v>54.6</v>
      </c>
      <c r="H59" s="14">
        <v>53.5</v>
      </c>
      <c r="I59" s="14">
        <v>55.7</v>
      </c>
      <c r="J59" s="14">
        <v>53.6</v>
      </c>
      <c r="K59" s="14">
        <v>49</v>
      </c>
      <c r="L59" s="14">
        <v>51.5</v>
      </c>
      <c r="M59" s="14">
        <v>51.5</v>
      </c>
      <c r="N59" s="14">
        <v>52.6</v>
      </c>
      <c r="O59" s="14">
        <v>53.8</v>
      </c>
      <c r="P59" s="14">
        <v>47.3</v>
      </c>
      <c r="Q59" s="14">
        <v>49.6</v>
      </c>
      <c r="R59" s="14">
        <v>54.8</v>
      </c>
      <c r="S59" s="14">
        <v>52.5</v>
      </c>
    </row>
    <row r="60" spans="1:19" x14ac:dyDescent="0.2">
      <c r="A60" s="42" t="s">
        <v>355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</sheetData>
  <mergeCells count="1">
    <mergeCell ref="A60:S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AEC1A-8F23-4F86-91F2-4F2B6D98D96F}">
  <dimension ref="A1:S60"/>
  <sheetViews>
    <sheetView view="pageBreakPreview" topLeftCell="A42" zoomScale="150" zoomScaleNormal="100" zoomScaleSheetLayoutView="150" workbookViewId="0">
      <selection activeCell="A60" sqref="A60:XFD60"/>
    </sheetView>
  </sheetViews>
  <sheetFormatPr defaultRowHeight="9.6" x14ac:dyDescent="0.2"/>
  <cols>
    <col min="1" max="1" width="13.77734375" style="1" customWidth="1"/>
    <col min="2" max="2" width="4.4414062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359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323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20</v>
      </c>
      <c r="B5" s="1">
        <v>2920</v>
      </c>
      <c r="C5" s="1">
        <v>200</v>
      </c>
      <c r="D5" s="1">
        <v>59</v>
      </c>
      <c r="E5" s="1">
        <v>131</v>
      </c>
      <c r="F5" s="1">
        <v>114</v>
      </c>
      <c r="G5" s="1">
        <v>135</v>
      </c>
      <c r="H5" s="1">
        <v>140</v>
      </c>
      <c r="I5" s="1">
        <v>115</v>
      </c>
      <c r="J5" s="1">
        <v>257</v>
      </c>
      <c r="K5" s="1">
        <v>163</v>
      </c>
      <c r="L5" s="1">
        <v>219</v>
      </c>
      <c r="M5" s="1">
        <v>246</v>
      </c>
      <c r="N5" s="1">
        <v>273</v>
      </c>
      <c r="O5" s="1">
        <v>62</v>
      </c>
      <c r="P5" s="1">
        <v>209</v>
      </c>
      <c r="Q5" s="1">
        <v>204</v>
      </c>
      <c r="R5" s="1">
        <v>186</v>
      </c>
      <c r="S5" s="1">
        <v>207</v>
      </c>
    </row>
    <row r="6" spans="1:19" x14ac:dyDescent="0.2">
      <c r="A6" s="1" t="s">
        <v>21</v>
      </c>
      <c r="B6" s="1">
        <v>3096</v>
      </c>
      <c r="C6" s="1">
        <v>223</v>
      </c>
      <c r="D6" s="1">
        <v>55</v>
      </c>
      <c r="E6" s="1">
        <v>149</v>
      </c>
      <c r="F6" s="1">
        <v>105</v>
      </c>
      <c r="G6" s="1">
        <v>146</v>
      </c>
      <c r="H6" s="1">
        <v>193</v>
      </c>
      <c r="I6" s="1">
        <v>148</v>
      </c>
      <c r="J6" s="1">
        <v>278</v>
      </c>
      <c r="K6" s="1">
        <v>135</v>
      </c>
      <c r="L6" s="1">
        <v>239</v>
      </c>
      <c r="M6" s="1">
        <v>272</v>
      </c>
      <c r="N6" s="1">
        <v>283</v>
      </c>
      <c r="O6" s="1">
        <v>89</v>
      </c>
      <c r="P6" s="1">
        <v>190</v>
      </c>
      <c r="Q6" s="1">
        <v>220</v>
      </c>
      <c r="R6" s="1">
        <v>161</v>
      </c>
      <c r="S6" s="1">
        <v>210</v>
      </c>
    </row>
    <row r="7" spans="1:19" x14ac:dyDescent="0.2">
      <c r="A7" s="1" t="s">
        <v>22</v>
      </c>
      <c r="B7" s="1">
        <v>2569</v>
      </c>
      <c r="C7" s="1">
        <v>174</v>
      </c>
      <c r="D7" s="1">
        <v>37</v>
      </c>
      <c r="E7" s="1">
        <v>101</v>
      </c>
      <c r="F7" s="1">
        <v>97</v>
      </c>
      <c r="G7" s="1">
        <v>137</v>
      </c>
      <c r="H7" s="1">
        <v>158</v>
      </c>
      <c r="I7" s="1">
        <v>105</v>
      </c>
      <c r="J7" s="1">
        <v>272</v>
      </c>
      <c r="K7" s="1">
        <v>124</v>
      </c>
      <c r="L7" s="1">
        <v>210</v>
      </c>
      <c r="M7" s="1">
        <v>224</v>
      </c>
      <c r="N7" s="1">
        <v>244</v>
      </c>
      <c r="O7" s="1">
        <v>66</v>
      </c>
      <c r="P7" s="1">
        <v>149</v>
      </c>
      <c r="Q7" s="1">
        <v>152</v>
      </c>
      <c r="R7" s="1">
        <v>139</v>
      </c>
      <c r="S7" s="1">
        <v>180</v>
      </c>
    </row>
    <row r="8" spans="1:19" x14ac:dyDescent="0.2">
      <c r="A8" s="1" t="s">
        <v>23</v>
      </c>
      <c r="B8" s="1">
        <v>2037</v>
      </c>
      <c r="C8" s="1">
        <v>136</v>
      </c>
      <c r="D8" s="1">
        <v>22</v>
      </c>
      <c r="E8" s="1">
        <v>98</v>
      </c>
      <c r="F8" s="1">
        <v>85</v>
      </c>
      <c r="G8" s="1">
        <v>98</v>
      </c>
      <c r="H8" s="1">
        <v>112</v>
      </c>
      <c r="I8" s="1">
        <v>79</v>
      </c>
      <c r="J8" s="1">
        <v>293</v>
      </c>
      <c r="K8" s="1">
        <v>125</v>
      </c>
      <c r="L8" s="1">
        <v>173</v>
      </c>
      <c r="M8" s="1">
        <v>181</v>
      </c>
      <c r="N8" s="1">
        <v>174</v>
      </c>
      <c r="O8" s="1">
        <v>33</v>
      </c>
      <c r="P8" s="1">
        <v>103</v>
      </c>
      <c r="Q8" s="1">
        <v>90</v>
      </c>
      <c r="R8" s="1">
        <v>88</v>
      </c>
      <c r="S8" s="1">
        <v>147</v>
      </c>
    </row>
    <row r="9" spans="1:19" x14ac:dyDescent="0.2">
      <c r="A9" s="1" t="s">
        <v>24</v>
      </c>
      <c r="B9" s="1">
        <v>1536</v>
      </c>
      <c r="C9" s="1">
        <v>53</v>
      </c>
      <c r="D9" s="1">
        <v>29</v>
      </c>
      <c r="E9" s="1">
        <v>48</v>
      </c>
      <c r="F9" s="1">
        <v>59</v>
      </c>
      <c r="G9" s="1">
        <v>77</v>
      </c>
      <c r="H9" s="1">
        <v>77</v>
      </c>
      <c r="I9" s="1">
        <v>60</v>
      </c>
      <c r="J9" s="1">
        <v>183</v>
      </c>
      <c r="K9" s="1">
        <v>126</v>
      </c>
      <c r="L9" s="1">
        <v>131</v>
      </c>
      <c r="M9" s="1">
        <v>154</v>
      </c>
      <c r="N9" s="1">
        <v>128</v>
      </c>
      <c r="O9" s="1">
        <v>35</v>
      </c>
      <c r="P9" s="1">
        <v>73</v>
      </c>
      <c r="Q9" s="1">
        <v>102</v>
      </c>
      <c r="R9" s="1">
        <v>84</v>
      </c>
      <c r="S9" s="1">
        <v>117</v>
      </c>
    </row>
    <row r="10" spans="1:19" x14ac:dyDescent="0.2">
      <c r="A10" s="1" t="s">
        <v>25</v>
      </c>
      <c r="B10" s="1">
        <v>1516</v>
      </c>
      <c r="C10" s="1">
        <v>73</v>
      </c>
      <c r="D10" s="1">
        <v>29</v>
      </c>
      <c r="E10" s="1">
        <v>48</v>
      </c>
      <c r="F10" s="1">
        <v>56</v>
      </c>
      <c r="G10" s="1">
        <v>68</v>
      </c>
      <c r="H10" s="1">
        <v>76</v>
      </c>
      <c r="I10" s="1">
        <v>67</v>
      </c>
      <c r="J10" s="1">
        <v>161</v>
      </c>
      <c r="K10" s="1">
        <v>124</v>
      </c>
      <c r="L10" s="1">
        <v>128</v>
      </c>
      <c r="M10" s="1">
        <v>135</v>
      </c>
      <c r="N10" s="1">
        <v>124</v>
      </c>
      <c r="O10" s="1">
        <v>47</v>
      </c>
      <c r="P10" s="1">
        <v>89</v>
      </c>
      <c r="Q10" s="1">
        <v>96</v>
      </c>
      <c r="R10" s="1">
        <v>93</v>
      </c>
      <c r="S10" s="1">
        <v>102</v>
      </c>
    </row>
    <row r="11" spans="1:19" x14ac:dyDescent="0.2">
      <c r="A11" s="1" t="s">
        <v>26</v>
      </c>
      <c r="B11" s="1">
        <v>1350</v>
      </c>
      <c r="C11" s="1">
        <v>65</v>
      </c>
      <c r="D11" s="1">
        <v>21</v>
      </c>
      <c r="E11" s="1">
        <v>47</v>
      </c>
      <c r="F11" s="1">
        <v>39</v>
      </c>
      <c r="G11" s="1">
        <v>62</v>
      </c>
      <c r="H11" s="1">
        <v>58</v>
      </c>
      <c r="I11" s="1">
        <v>85</v>
      </c>
      <c r="J11" s="1">
        <v>148</v>
      </c>
      <c r="K11" s="1">
        <v>84</v>
      </c>
      <c r="L11" s="1">
        <v>119</v>
      </c>
      <c r="M11" s="1">
        <v>129</v>
      </c>
      <c r="N11" s="1">
        <v>122</v>
      </c>
      <c r="O11" s="1">
        <v>24</v>
      </c>
      <c r="P11" s="1">
        <v>74</v>
      </c>
      <c r="Q11" s="1">
        <v>77</v>
      </c>
      <c r="R11" s="1">
        <v>79</v>
      </c>
      <c r="S11" s="1">
        <v>117</v>
      </c>
    </row>
    <row r="12" spans="1:19" x14ac:dyDescent="0.2">
      <c r="A12" s="1" t="s">
        <v>27</v>
      </c>
      <c r="B12" s="1">
        <v>1384</v>
      </c>
      <c r="C12" s="1">
        <v>98</v>
      </c>
      <c r="D12" s="1">
        <v>20</v>
      </c>
      <c r="E12" s="1">
        <v>47</v>
      </c>
      <c r="F12" s="1">
        <v>48</v>
      </c>
      <c r="G12" s="1">
        <v>56</v>
      </c>
      <c r="H12" s="1">
        <v>60</v>
      </c>
      <c r="I12" s="1">
        <v>48</v>
      </c>
      <c r="J12" s="1">
        <v>172</v>
      </c>
      <c r="K12" s="1">
        <v>99</v>
      </c>
      <c r="L12" s="1">
        <v>125</v>
      </c>
      <c r="M12" s="1">
        <v>112</v>
      </c>
      <c r="N12" s="1">
        <v>121</v>
      </c>
      <c r="O12" s="1">
        <v>27</v>
      </c>
      <c r="P12" s="1">
        <v>54</v>
      </c>
      <c r="Q12" s="1">
        <v>104</v>
      </c>
      <c r="R12" s="1">
        <v>101</v>
      </c>
      <c r="S12" s="1">
        <v>92</v>
      </c>
    </row>
    <row r="13" spans="1:19" x14ac:dyDescent="0.2">
      <c r="A13" s="1" t="s">
        <v>28</v>
      </c>
      <c r="B13" s="1">
        <v>1041</v>
      </c>
      <c r="C13" s="1">
        <v>50</v>
      </c>
      <c r="D13" s="1">
        <v>13</v>
      </c>
      <c r="E13" s="1">
        <v>33</v>
      </c>
      <c r="F13" s="1">
        <v>31</v>
      </c>
      <c r="G13" s="1">
        <v>49</v>
      </c>
      <c r="H13" s="1">
        <v>59</v>
      </c>
      <c r="I13" s="1">
        <v>53</v>
      </c>
      <c r="J13" s="1">
        <v>160</v>
      </c>
      <c r="K13" s="1">
        <v>65</v>
      </c>
      <c r="L13" s="1">
        <v>93</v>
      </c>
      <c r="M13" s="1">
        <v>86</v>
      </c>
      <c r="N13" s="1">
        <v>81</v>
      </c>
      <c r="O13" s="1">
        <v>23</v>
      </c>
      <c r="P13" s="1">
        <v>55</v>
      </c>
      <c r="Q13" s="1">
        <v>56</v>
      </c>
      <c r="R13" s="1">
        <v>62</v>
      </c>
      <c r="S13" s="1">
        <v>72</v>
      </c>
    </row>
    <row r="14" spans="1:19" x14ac:dyDescent="0.2">
      <c r="A14" s="1" t="s">
        <v>29</v>
      </c>
      <c r="B14" s="1">
        <v>909</v>
      </c>
      <c r="C14" s="1">
        <v>53</v>
      </c>
      <c r="D14" s="1">
        <v>13</v>
      </c>
      <c r="E14" s="1">
        <v>31</v>
      </c>
      <c r="F14" s="1">
        <v>25</v>
      </c>
      <c r="G14" s="1">
        <v>44</v>
      </c>
      <c r="H14" s="1">
        <v>60</v>
      </c>
      <c r="I14" s="1">
        <v>42</v>
      </c>
      <c r="J14" s="1">
        <v>99</v>
      </c>
      <c r="K14" s="1">
        <v>56</v>
      </c>
      <c r="L14" s="1">
        <v>81</v>
      </c>
      <c r="M14" s="1">
        <v>75</v>
      </c>
      <c r="N14" s="1">
        <v>85</v>
      </c>
      <c r="O14" s="1">
        <v>28</v>
      </c>
      <c r="P14" s="1">
        <v>33</v>
      </c>
      <c r="Q14" s="1">
        <v>43</v>
      </c>
      <c r="R14" s="1">
        <v>61</v>
      </c>
      <c r="S14" s="1">
        <v>80</v>
      </c>
    </row>
    <row r="15" spans="1:19" x14ac:dyDescent="0.2">
      <c r="A15" s="1" t="s">
        <v>30</v>
      </c>
      <c r="B15" s="1">
        <v>727</v>
      </c>
      <c r="C15" s="1">
        <v>42</v>
      </c>
      <c r="D15" s="1">
        <v>12</v>
      </c>
      <c r="E15" s="1">
        <v>36</v>
      </c>
      <c r="F15" s="1">
        <v>27</v>
      </c>
      <c r="G15" s="1">
        <v>48</v>
      </c>
      <c r="H15" s="1">
        <v>46</v>
      </c>
      <c r="I15" s="1">
        <v>33</v>
      </c>
      <c r="J15" s="1">
        <v>82</v>
      </c>
      <c r="K15" s="1">
        <v>41</v>
      </c>
      <c r="L15" s="1">
        <v>65</v>
      </c>
      <c r="M15" s="1">
        <v>56</v>
      </c>
      <c r="N15" s="1">
        <v>59</v>
      </c>
      <c r="O15" s="1">
        <v>19</v>
      </c>
      <c r="P15" s="1">
        <v>27</v>
      </c>
      <c r="Q15" s="1">
        <v>35</v>
      </c>
      <c r="R15" s="1">
        <v>33</v>
      </c>
      <c r="S15" s="1">
        <v>66</v>
      </c>
    </row>
    <row r="16" spans="1:19" x14ac:dyDescent="0.2">
      <c r="A16" s="1" t="s">
        <v>31</v>
      </c>
      <c r="B16" s="1">
        <v>628</v>
      </c>
      <c r="C16" s="1">
        <v>39</v>
      </c>
      <c r="D16" s="1">
        <v>10</v>
      </c>
      <c r="E16" s="1">
        <v>19</v>
      </c>
      <c r="F16" s="1">
        <v>18</v>
      </c>
      <c r="G16" s="1">
        <v>24</v>
      </c>
      <c r="H16" s="1">
        <v>24</v>
      </c>
      <c r="I16" s="1">
        <v>38</v>
      </c>
      <c r="J16" s="1">
        <v>72</v>
      </c>
      <c r="K16" s="1">
        <v>44</v>
      </c>
      <c r="L16" s="1">
        <v>62</v>
      </c>
      <c r="M16" s="1">
        <v>61</v>
      </c>
      <c r="N16" s="1">
        <v>58</v>
      </c>
      <c r="O16" s="1">
        <v>16</v>
      </c>
      <c r="P16" s="1">
        <v>34</v>
      </c>
      <c r="Q16" s="1">
        <v>32</v>
      </c>
      <c r="R16" s="1">
        <v>34</v>
      </c>
      <c r="S16" s="1">
        <v>43</v>
      </c>
    </row>
    <row r="17" spans="1:19" x14ac:dyDescent="0.2">
      <c r="A17" s="1" t="s">
        <v>32</v>
      </c>
      <c r="B17" s="1">
        <v>436</v>
      </c>
      <c r="C17" s="1">
        <v>28</v>
      </c>
      <c r="D17" s="1">
        <v>5</v>
      </c>
      <c r="E17" s="1">
        <v>29</v>
      </c>
      <c r="F17" s="1">
        <v>22</v>
      </c>
      <c r="G17" s="1">
        <v>28</v>
      </c>
      <c r="H17" s="1">
        <v>24</v>
      </c>
      <c r="I17" s="1">
        <v>20</v>
      </c>
      <c r="J17" s="1">
        <v>51</v>
      </c>
      <c r="K17" s="1">
        <v>21</v>
      </c>
      <c r="L17" s="1">
        <v>30</v>
      </c>
      <c r="M17" s="1">
        <v>44</v>
      </c>
      <c r="N17" s="1">
        <v>30</v>
      </c>
      <c r="O17" s="1">
        <v>11</v>
      </c>
      <c r="P17" s="1">
        <v>13</v>
      </c>
      <c r="Q17" s="1">
        <v>17</v>
      </c>
      <c r="R17" s="1">
        <v>32</v>
      </c>
      <c r="S17" s="1">
        <v>31</v>
      </c>
    </row>
    <row r="18" spans="1:19" x14ac:dyDescent="0.2">
      <c r="A18" s="1" t="s">
        <v>33</v>
      </c>
      <c r="B18" s="1">
        <v>353</v>
      </c>
      <c r="C18" s="1">
        <v>28</v>
      </c>
      <c r="D18" s="1">
        <v>5</v>
      </c>
      <c r="E18" s="1">
        <v>10</v>
      </c>
      <c r="F18" s="1">
        <v>13</v>
      </c>
      <c r="G18" s="1">
        <v>12</v>
      </c>
      <c r="H18" s="1">
        <v>29</v>
      </c>
      <c r="I18" s="1">
        <v>10</v>
      </c>
      <c r="J18" s="1">
        <v>41</v>
      </c>
      <c r="K18" s="1">
        <v>15</v>
      </c>
      <c r="L18" s="1">
        <v>21</v>
      </c>
      <c r="M18" s="1">
        <v>29</v>
      </c>
      <c r="N18" s="1">
        <v>26</v>
      </c>
      <c r="O18" s="1">
        <v>12</v>
      </c>
      <c r="P18" s="1">
        <v>24</v>
      </c>
      <c r="Q18" s="1">
        <v>19</v>
      </c>
      <c r="R18" s="1">
        <v>29</v>
      </c>
      <c r="S18" s="1">
        <v>30</v>
      </c>
    </row>
    <row r="19" spans="1:19" x14ac:dyDescent="0.2">
      <c r="A19" s="1" t="s">
        <v>34</v>
      </c>
      <c r="B19" s="1">
        <v>298</v>
      </c>
      <c r="C19" s="1">
        <v>13</v>
      </c>
      <c r="D19" s="1">
        <v>6</v>
      </c>
      <c r="E19" s="1">
        <v>10</v>
      </c>
      <c r="F19" s="1">
        <v>15</v>
      </c>
      <c r="G19" s="1">
        <v>21</v>
      </c>
      <c r="H19" s="1">
        <v>30</v>
      </c>
      <c r="I19" s="1">
        <v>14</v>
      </c>
      <c r="J19" s="1">
        <v>25</v>
      </c>
      <c r="K19" s="1">
        <v>5</v>
      </c>
      <c r="L19" s="1">
        <v>20</v>
      </c>
      <c r="M19" s="1">
        <v>13</v>
      </c>
      <c r="N19" s="1">
        <v>27</v>
      </c>
      <c r="O19" s="1">
        <v>12</v>
      </c>
      <c r="P19" s="1">
        <v>17</v>
      </c>
      <c r="Q19" s="1">
        <v>18</v>
      </c>
      <c r="R19" s="1">
        <v>31</v>
      </c>
      <c r="S19" s="1">
        <v>21</v>
      </c>
    </row>
    <row r="20" spans="1:19" x14ac:dyDescent="0.2">
      <c r="A20" s="1" t="s">
        <v>35</v>
      </c>
      <c r="B20" s="1">
        <v>562</v>
      </c>
      <c r="C20" s="1">
        <v>30</v>
      </c>
      <c r="D20" s="1">
        <v>17</v>
      </c>
      <c r="E20" s="1">
        <v>43</v>
      </c>
      <c r="F20" s="1">
        <v>39</v>
      </c>
      <c r="G20" s="1">
        <v>25</v>
      </c>
      <c r="H20" s="1">
        <v>20</v>
      </c>
      <c r="I20" s="1">
        <v>30</v>
      </c>
      <c r="J20" s="1">
        <v>41</v>
      </c>
      <c r="K20" s="1">
        <v>37</v>
      </c>
      <c r="L20" s="1">
        <v>54</v>
      </c>
      <c r="M20" s="1">
        <v>26</v>
      </c>
      <c r="N20" s="1">
        <v>26</v>
      </c>
      <c r="O20" s="1">
        <v>7</v>
      </c>
      <c r="P20" s="1">
        <v>24</v>
      </c>
      <c r="Q20" s="1">
        <v>28</v>
      </c>
      <c r="R20" s="1">
        <v>72</v>
      </c>
      <c r="S20" s="1">
        <v>43</v>
      </c>
    </row>
    <row r="21" spans="1:19" x14ac:dyDescent="0.2">
      <c r="A21" s="1" t="s">
        <v>36</v>
      </c>
      <c r="B21" s="14">
        <v>20.2</v>
      </c>
      <c r="C21" s="14">
        <v>17</v>
      </c>
      <c r="D21" s="14">
        <v>20.6</v>
      </c>
      <c r="E21" s="14">
        <v>18</v>
      </c>
      <c r="F21" s="14">
        <v>19.7</v>
      </c>
      <c r="G21" s="14">
        <v>19.899999999999999</v>
      </c>
      <c r="H21" s="14">
        <v>19.100000000000001</v>
      </c>
      <c r="I21" s="14">
        <v>22.2</v>
      </c>
      <c r="J21" s="14">
        <v>21.8</v>
      </c>
      <c r="K21" s="14">
        <v>23.4</v>
      </c>
      <c r="L21" s="14">
        <v>21.7</v>
      </c>
      <c r="M21" s="14">
        <v>20</v>
      </c>
      <c r="N21" s="14">
        <v>18.8</v>
      </c>
      <c r="O21" s="14">
        <v>20.8</v>
      </c>
      <c r="P21" s="14">
        <v>16.7</v>
      </c>
      <c r="Q21" s="14">
        <v>18.899999999999999</v>
      </c>
      <c r="R21" s="14">
        <v>24.1</v>
      </c>
      <c r="S21" s="14">
        <v>21.5</v>
      </c>
    </row>
    <row r="23" spans="1:19" x14ac:dyDescent="0.2">
      <c r="A23" s="1" t="s">
        <v>326</v>
      </c>
      <c r="B23" s="1">
        <v>15085</v>
      </c>
      <c r="C23" s="1">
        <v>946</v>
      </c>
      <c r="D23" s="1">
        <v>228</v>
      </c>
      <c r="E23" s="1">
        <v>617</v>
      </c>
      <c r="F23" s="1">
        <v>559</v>
      </c>
      <c r="G23" s="1">
        <v>738</v>
      </c>
      <c r="H23" s="1">
        <v>796</v>
      </c>
      <c r="I23" s="1">
        <v>664</v>
      </c>
      <c r="J23" s="1">
        <v>1641</v>
      </c>
      <c r="K23" s="1">
        <v>878</v>
      </c>
      <c r="L23" s="1">
        <v>1217</v>
      </c>
      <c r="M23" s="1">
        <v>1350</v>
      </c>
      <c r="N23" s="1">
        <v>1388</v>
      </c>
      <c r="O23" s="1">
        <v>380</v>
      </c>
      <c r="P23" s="1">
        <v>872</v>
      </c>
      <c r="Q23" s="1">
        <v>899</v>
      </c>
      <c r="R23" s="1">
        <v>825</v>
      </c>
      <c r="S23" s="1">
        <v>1087</v>
      </c>
    </row>
    <row r="24" spans="1:19" x14ac:dyDescent="0.2">
      <c r="A24" s="1" t="s">
        <v>20</v>
      </c>
      <c r="B24" s="1">
        <v>2815</v>
      </c>
      <c r="C24" s="1">
        <v>197</v>
      </c>
      <c r="D24" s="1">
        <v>56</v>
      </c>
      <c r="E24" s="1">
        <v>128</v>
      </c>
      <c r="F24" s="1">
        <v>111</v>
      </c>
      <c r="G24" s="1">
        <v>135</v>
      </c>
      <c r="H24" s="1">
        <v>135</v>
      </c>
      <c r="I24" s="1">
        <v>113</v>
      </c>
      <c r="J24" s="1">
        <v>245</v>
      </c>
      <c r="K24" s="1">
        <v>159</v>
      </c>
      <c r="L24" s="1">
        <v>211</v>
      </c>
      <c r="M24" s="1">
        <v>237</v>
      </c>
      <c r="N24" s="1">
        <v>269</v>
      </c>
      <c r="O24" s="1">
        <v>62</v>
      </c>
      <c r="P24" s="1">
        <v>193</v>
      </c>
      <c r="Q24" s="1">
        <v>185</v>
      </c>
      <c r="R24" s="1">
        <v>182</v>
      </c>
      <c r="S24" s="1">
        <v>197</v>
      </c>
    </row>
    <row r="25" spans="1:19" x14ac:dyDescent="0.2">
      <c r="A25" s="1" t="s">
        <v>21</v>
      </c>
      <c r="B25" s="1">
        <v>2964</v>
      </c>
      <c r="C25" s="1">
        <v>217</v>
      </c>
      <c r="D25" s="1">
        <v>51</v>
      </c>
      <c r="E25" s="1">
        <v>143</v>
      </c>
      <c r="F25" s="1">
        <v>102</v>
      </c>
      <c r="G25" s="1">
        <v>144</v>
      </c>
      <c r="H25" s="1">
        <v>181</v>
      </c>
      <c r="I25" s="1">
        <v>145</v>
      </c>
      <c r="J25" s="1">
        <v>266</v>
      </c>
      <c r="K25" s="1">
        <v>134</v>
      </c>
      <c r="L25" s="1">
        <v>224</v>
      </c>
      <c r="M25" s="1">
        <v>261</v>
      </c>
      <c r="N25" s="1">
        <v>276</v>
      </c>
      <c r="O25" s="1">
        <v>89</v>
      </c>
      <c r="P25" s="1">
        <v>175</v>
      </c>
      <c r="Q25" s="1">
        <v>202</v>
      </c>
      <c r="R25" s="1">
        <v>153</v>
      </c>
      <c r="S25" s="1">
        <v>201</v>
      </c>
    </row>
    <row r="26" spans="1:19" x14ac:dyDescent="0.2">
      <c r="A26" s="1" t="s">
        <v>22</v>
      </c>
      <c r="B26" s="1">
        <v>2413</v>
      </c>
      <c r="C26" s="1">
        <v>166</v>
      </c>
      <c r="D26" s="1">
        <v>34</v>
      </c>
      <c r="E26" s="1">
        <v>93</v>
      </c>
      <c r="F26" s="1">
        <v>91</v>
      </c>
      <c r="G26" s="1">
        <v>131</v>
      </c>
      <c r="H26" s="1">
        <v>148</v>
      </c>
      <c r="I26" s="1">
        <v>102</v>
      </c>
      <c r="J26" s="1">
        <v>262</v>
      </c>
      <c r="K26" s="1">
        <v>118</v>
      </c>
      <c r="L26" s="1">
        <v>203</v>
      </c>
      <c r="M26" s="1">
        <v>205</v>
      </c>
      <c r="N26" s="1">
        <v>229</v>
      </c>
      <c r="O26" s="1">
        <v>64</v>
      </c>
      <c r="P26" s="1">
        <v>135</v>
      </c>
      <c r="Q26" s="1">
        <v>137</v>
      </c>
      <c r="R26" s="1">
        <v>123</v>
      </c>
      <c r="S26" s="1">
        <v>172</v>
      </c>
    </row>
    <row r="27" spans="1:19" x14ac:dyDescent="0.2">
      <c r="A27" s="1" t="s">
        <v>23</v>
      </c>
      <c r="B27" s="1">
        <v>1843</v>
      </c>
      <c r="C27" s="1">
        <v>124</v>
      </c>
      <c r="D27" s="1">
        <v>21</v>
      </c>
      <c r="E27" s="1">
        <v>89</v>
      </c>
      <c r="F27" s="1">
        <v>73</v>
      </c>
      <c r="G27" s="1">
        <v>89</v>
      </c>
      <c r="H27" s="1">
        <v>98</v>
      </c>
      <c r="I27" s="1">
        <v>77</v>
      </c>
      <c r="J27" s="1">
        <v>278</v>
      </c>
      <c r="K27" s="1">
        <v>118</v>
      </c>
      <c r="L27" s="1">
        <v>156</v>
      </c>
      <c r="M27" s="1">
        <v>164</v>
      </c>
      <c r="N27" s="1">
        <v>161</v>
      </c>
      <c r="O27" s="1">
        <v>31</v>
      </c>
      <c r="P27" s="1">
        <v>95</v>
      </c>
      <c r="Q27" s="1">
        <v>70</v>
      </c>
      <c r="R27" s="1">
        <v>66</v>
      </c>
      <c r="S27" s="1">
        <v>133</v>
      </c>
    </row>
    <row r="28" spans="1:19" x14ac:dyDescent="0.2">
      <c r="A28" s="1" t="s">
        <v>24</v>
      </c>
      <c r="B28" s="1">
        <v>1314</v>
      </c>
      <c r="C28" s="1">
        <v>47</v>
      </c>
      <c r="D28" s="1">
        <v>23</v>
      </c>
      <c r="E28" s="1">
        <v>43</v>
      </c>
      <c r="F28" s="1">
        <v>47</v>
      </c>
      <c r="G28" s="1">
        <v>68</v>
      </c>
      <c r="H28" s="1">
        <v>68</v>
      </c>
      <c r="I28" s="1">
        <v>50</v>
      </c>
      <c r="J28" s="1">
        <v>154</v>
      </c>
      <c r="K28" s="1">
        <v>112</v>
      </c>
      <c r="L28" s="1">
        <v>109</v>
      </c>
      <c r="M28" s="1">
        <v>135</v>
      </c>
      <c r="N28" s="1">
        <v>115</v>
      </c>
      <c r="O28" s="1">
        <v>31</v>
      </c>
      <c r="P28" s="1">
        <v>61</v>
      </c>
      <c r="Q28" s="1">
        <v>79</v>
      </c>
      <c r="R28" s="1">
        <v>67</v>
      </c>
      <c r="S28" s="1">
        <v>105</v>
      </c>
    </row>
    <row r="29" spans="1:19" x14ac:dyDescent="0.2">
      <c r="A29" s="1" t="s">
        <v>25</v>
      </c>
      <c r="B29" s="1">
        <v>1146</v>
      </c>
      <c r="C29" s="1">
        <v>61</v>
      </c>
      <c r="D29" s="1">
        <v>15</v>
      </c>
      <c r="E29" s="1">
        <v>43</v>
      </c>
      <c r="F29" s="1">
        <v>46</v>
      </c>
      <c r="G29" s="1">
        <v>51</v>
      </c>
      <c r="H29" s="1">
        <v>52</v>
      </c>
      <c r="I29" s="1">
        <v>53</v>
      </c>
      <c r="J29" s="1">
        <v>126</v>
      </c>
      <c r="K29" s="1">
        <v>90</v>
      </c>
      <c r="L29" s="1">
        <v>96</v>
      </c>
      <c r="M29" s="1">
        <v>93</v>
      </c>
      <c r="N29" s="1">
        <v>90</v>
      </c>
      <c r="O29" s="1">
        <v>40</v>
      </c>
      <c r="P29" s="1">
        <v>70</v>
      </c>
      <c r="Q29" s="1">
        <v>68</v>
      </c>
      <c r="R29" s="1">
        <v>70</v>
      </c>
      <c r="S29" s="1">
        <v>82</v>
      </c>
    </row>
    <row r="30" spans="1:19" x14ac:dyDescent="0.2">
      <c r="A30" s="1" t="s">
        <v>26</v>
      </c>
      <c r="B30" s="1">
        <v>875</v>
      </c>
      <c r="C30" s="1">
        <v>51</v>
      </c>
      <c r="D30" s="1">
        <v>10</v>
      </c>
      <c r="E30" s="1">
        <v>28</v>
      </c>
      <c r="F30" s="1">
        <v>25</v>
      </c>
      <c r="G30" s="1">
        <v>39</v>
      </c>
      <c r="H30" s="1">
        <v>32</v>
      </c>
      <c r="I30" s="1">
        <v>60</v>
      </c>
      <c r="J30" s="1">
        <v>94</v>
      </c>
      <c r="K30" s="1">
        <v>48</v>
      </c>
      <c r="L30" s="1">
        <v>69</v>
      </c>
      <c r="M30" s="1">
        <v>91</v>
      </c>
      <c r="N30" s="1">
        <v>84</v>
      </c>
      <c r="O30" s="1">
        <v>21</v>
      </c>
      <c r="P30" s="1">
        <v>49</v>
      </c>
      <c r="Q30" s="1">
        <v>42</v>
      </c>
      <c r="R30" s="1">
        <v>50</v>
      </c>
      <c r="S30" s="1">
        <v>82</v>
      </c>
    </row>
    <row r="31" spans="1:19" x14ac:dyDescent="0.2">
      <c r="A31" s="1" t="s">
        <v>27</v>
      </c>
      <c r="B31" s="1">
        <v>757</v>
      </c>
      <c r="C31" s="1">
        <v>43</v>
      </c>
      <c r="D31" s="1">
        <v>9</v>
      </c>
      <c r="E31" s="1">
        <v>26</v>
      </c>
      <c r="F31" s="1">
        <v>33</v>
      </c>
      <c r="G31" s="1">
        <v>31</v>
      </c>
      <c r="H31" s="1">
        <v>29</v>
      </c>
      <c r="I31" s="1">
        <v>25</v>
      </c>
      <c r="J31" s="1">
        <v>90</v>
      </c>
      <c r="K31" s="1">
        <v>52</v>
      </c>
      <c r="L31" s="1">
        <v>62</v>
      </c>
      <c r="M31" s="1">
        <v>63</v>
      </c>
      <c r="N31" s="1">
        <v>68</v>
      </c>
      <c r="O31" s="1">
        <v>15</v>
      </c>
      <c r="P31" s="1">
        <v>38</v>
      </c>
      <c r="Q31" s="1">
        <v>62</v>
      </c>
      <c r="R31" s="1">
        <v>67</v>
      </c>
      <c r="S31" s="1">
        <v>44</v>
      </c>
    </row>
    <row r="32" spans="1:19" x14ac:dyDescent="0.2">
      <c r="A32" s="1" t="s">
        <v>28</v>
      </c>
      <c r="B32" s="1">
        <v>427</v>
      </c>
      <c r="C32" s="1">
        <v>17</v>
      </c>
      <c r="D32" s="1">
        <v>2</v>
      </c>
      <c r="E32" s="1">
        <v>11</v>
      </c>
      <c r="F32" s="1">
        <v>14</v>
      </c>
      <c r="G32" s="1">
        <v>17</v>
      </c>
      <c r="H32" s="1">
        <v>22</v>
      </c>
      <c r="I32" s="1">
        <v>19</v>
      </c>
      <c r="J32" s="1">
        <v>69</v>
      </c>
      <c r="K32" s="1">
        <v>23</v>
      </c>
      <c r="L32" s="1">
        <v>42</v>
      </c>
      <c r="M32" s="1">
        <v>47</v>
      </c>
      <c r="N32" s="1">
        <v>37</v>
      </c>
      <c r="O32" s="1">
        <v>7</v>
      </c>
      <c r="P32" s="1">
        <v>25</v>
      </c>
      <c r="Q32" s="1">
        <v>22</v>
      </c>
      <c r="R32" s="1">
        <v>20</v>
      </c>
      <c r="S32" s="1">
        <v>33</v>
      </c>
    </row>
    <row r="33" spans="1:19" x14ac:dyDescent="0.2">
      <c r="A33" s="1" t="s">
        <v>29</v>
      </c>
      <c r="B33" s="1">
        <v>283</v>
      </c>
      <c r="C33" s="1">
        <v>11</v>
      </c>
      <c r="D33" s="1">
        <v>3</v>
      </c>
      <c r="E33" s="1">
        <v>4</v>
      </c>
      <c r="F33" s="1">
        <v>4</v>
      </c>
      <c r="G33" s="1">
        <v>16</v>
      </c>
      <c r="H33" s="1">
        <v>22</v>
      </c>
      <c r="I33" s="1">
        <v>11</v>
      </c>
      <c r="J33" s="1">
        <v>31</v>
      </c>
      <c r="K33" s="1">
        <v>14</v>
      </c>
      <c r="L33" s="1">
        <v>29</v>
      </c>
      <c r="M33" s="1">
        <v>24</v>
      </c>
      <c r="N33" s="1">
        <v>35</v>
      </c>
      <c r="O33" s="1">
        <v>14</v>
      </c>
      <c r="P33" s="1">
        <v>16</v>
      </c>
      <c r="Q33" s="1">
        <v>16</v>
      </c>
      <c r="R33" s="1">
        <v>15</v>
      </c>
      <c r="S33" s="1">
        <v>18</v>
      </c>
    </row>
    <row r="34" spans="1:19" x14ac:dyDescent="0.2">
      <c r="A34" s="1" t="s">
        <v>30</v>
      </c>
      <c r="B34" s="1">
        <v>131</v>
      </c>
      <c r="C34" s="1">
        <v>5</v>
      </c>
      <c r="D34" s="1">
        <v>2</v>
      </c>
      <c r="E34" s="1">
        <v>6</v>
      </c>
      <c r="F34" s="1">
        <v>6</v>
      </c>
      <c r="G34" s="1">
        <v>12</v>
      </c>
      <c r="H34" s="1">
        <v>4</v>
      </c>
      <c r="I34" s="1">
        <v>6</v>
      </c>
      <c r="J34" s="1">
        <v>16</v>
      </c>
      <c r="K34" s="1">
        <v>4</v>
      </c>
      <c r="L34" s="1">
        <v>8</v>
      </c>
      <c r="M34" s="1">
        <v>11</v>
      </c>
      <c r="N34" s="1">
        <v>9</v>
      </c>
      <c r="O34" s="1">
        <v>5</v>
      </c>
      <c r="P34" s="1">
        <v>6</v>
      </c>
      <c r="Q34" s="1">
        <v>10</v>
      </c>
      <c r="R34" s="1">
        <v>7</v>
      </c>
      <c r="S34" s="1">
        <v>14</v>
      </c>
    </row>
    <row r="35" spans="1:19" x14ac:dyDescent="0.2">
      <c r="A35" s="1" t="s">
        <v>31</v>
      </c>
      <c r="B35" s="1">
        <v>68</v>
      </c>
      <c r="C35" s="1">
        <v>5</v>
      </c>
      <c r="D35" s="1">
        <v>2</v>
      </c>
      <c r="E35" s="1">
        <v>1</v>
      </c>
      <c r="F35" s="1">
        <v>2</v>
      </c>
      <c r="G35" s="1">
        <v>2</v>
      </c>
      <c r="H35" s="1">
        <v>2</v>
      </c>
      <c r="I35" s="1">
        <v>3</v>
      </c>
      <c r="J35" s="1">
        <v>7</v>
      </c>
      <c r="K35" s="1">
        <v>6</v>
      </c>
      <c r="L35" s="1">
        <v>2</v>
      </c>
      <c r="M35" s="1">
        <v>12</v>
      </c>
      <c r="N35" s="1">
        <v>9</v>
      </c>
      <c r="O35" s="1">
        <v>1</v>
      </c>
      <c r="P35" s="1">
        <v>6</v>
      </c>
      <c r="Q35" s="1">
        <v>5</v>
      </c>
      <c r="R35" s="1">
        <v>1</v>
      </c>
      <c r="S35" s="1">
        <v>2</v>
      </c>
    </row>
    <row r="36" spans="1:19" x14ac:dyDescent="0.2">
      <c r="A36" s="1" t="s">
        <v>32</v>
      </c>
      <c r="B36" s="1">
        <v>20</v>
      </c>
      <c r="C36" s="1">
        <v>0</v>
      </c>
      <c r="D36" s="1">
        <v>0</v>
      </c>
      <c r="E36" s="1">
        <v>2</v>
      </c>
      <c r="F36" s="1">
        <v>2</v>
      </c>
      <c r="G36" s="1">
        <v>2</v>
      </c>
      <c r="H36" s="1">
        <v>0</v>
      </c>
      <c r="I36" s="1">
        <v>0</v>
      </c>
      <c r="J36" s="1">
        <v>1</v>
      </c>
      <c r="K36" s="1">
        <v>0</v>
      </c>
      <c r="L36" s="1">
        <v>3</v>
      </c>
      <c r="M36" s="1">
        <v>3</v>
      </c>
      <c r="N36" s="1">
        <v>2</v>
      </c>
      <c r="O36" s="1">
        <v>0</v>
      </c>
      <c r="P36" s="1">
        <v>1</v>
      </c>
      <c r="Q36" s="1">
        <v>0</v>
      </c>
      <c r="R36" s="1">
        <v>3</v>
      </c>
      <c r="S36" s="1">
        <v>1</v>
      </c>
    </row>
    <row r="37" spans="1:19" x14ac:dyDescent="0.2">
      <c r="A37" s="1" t="s">
        <v>33</v>
      </c>
      <c r="B37" s="1">
        <v>9</v>
      </c>
      <c r="C37" s="1">
        <v>1</v>
      </c>
      <c r="D37" s="1">
        <v>0</v>
      </c>
      <c r="E37" s="1">
        <v>0</v>
      </c>
      <c r="F37" s="1">
        <v>2</v>
      </c>
      <c r="G37" s="1">
        <v>0</v>
      </c>
      <c r="H37" s="1">
        <v>2</v>
      </c>
      <c r="I37" s="1">
        <v>0</v>
      </c>
      <c r="J37" s="1">
        <v>0</v>
      </c>
      <c r="K37" s="1">
        <v>0</v>
      </c>
      <c r="L37" s="1">
        <v>2</v>
      </c>
      <c r="M37" s="1">
        <v>0</v>
      </c>
      <c r="N37" s="1">
        <v>1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</row>
    <row r="38" spans="1:19" x14ac:dyDescent="0.2">
      <c r="A38" s="1" t="s">
        <v>34</v>
      </c>
      <c r="B38" s="1">
        <v>9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1</v>
      </c>
      <c r="M38" s="1">
        <v>3</v>
      </c>
      <c r="N38" s="1">
        <v>0</v>
      </c>
      <c r="O38" s="1">
        <v>0</v>
      </c>
      <c r="P38" s="1">
        <v>0</v>
      </c>
      <c r="Q38" s="1">
        <v>1</v>
      </c>
      <c r="R38" s="1">
        <v>1</v>
      </c>
      <c r="S38" s="1">
        <v>1</v>
      </c>
    </row>
    <row r="39" spans="1:19" x14ac:dyDescent="0.2">
      <c r="A39" s="1" t="s">
        <v>35</v>
      </c>
      <c r="B39" s="1">
        <v>11</v>
      </c>
      <c r="C39" s="1">
        <v>1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  <c r="I39" s="1">
        <v>0</v>
      </c>
      <c r="J39" s="1">
        <v>1</v>
      </c>
      <c r="K39" s="1">
        <v>0</v>
      </c>
      <c r="L39" s="1">
        <v>0</v>
      </c>
      <c r="M39" s="1">
        <v>1</v>
      </c>
      <c r="N39" s="1">
        <v>3</v>
      </c>
      <c r="O39" s="1">
        <v>0</v>
      </c>
      <c r="P39" s="1">
        <v>1</v>
      </c>
      <c r="Q39" s="1">
        <v>0</v>
      </c>
      <c r="R39" s="1">
        <v>0</v>
      </c>
      <c r="S39" s="1">
        <v>2</v>
      </c>
    </row>
    <row r="40" spans="1:19" x14ac:dyDescent="0.2">
      <c r="A40" s="1" t="s">
        <v>36</v>
      </c>
      <c r="B40" s="14">
        <v>13.7</v>
      </c>
      <c r="C40" s="14">
        <v>11.8</v>
      </c>
      <c r="D40" s="14">
        <v>11</v>
      </c>
      <c r="E40" s="14">
        <v>12</v>
      </c>
      <c r="F40" s="14">
        <v>13.7</v>
      </c>
      <c r="G40" s="14">
        <v>13.4</v>
      </c>
      <c r="H40" s="14">
        <v>12.8</v>
      </c>
      <c r="I40" s="14">
        <v>13.6</v>
      </c>
      <c r="J40" s="14">
        <v>15.9</v>
      </c>
      <c r="K40" s="14">
        <v>16.2</v>
      </c>
      <c r="L40" s="14">
        <v>14.3</v>
      </c>
      <c r="M40" s="14">
        <v>14.3</v>
      </c>
      <c r="N40" s="14">
        <v>13.3</v>
      </c>
      <c r="O40" s="14">
        <v>13</v>
      </c>
      <c r="P40" s="14">
        <v>12.5</v>
      </c>
      <c r="Q40" s="14">
        <v>12.3</v>
      </c>
      <c r="R40" s="14">
        <v>13.2</v>
      </c>
      <c r="S40" s="14">
        <v>14.2</v>
      </c>
    </row>
    <row r="42" spans="1:19" x14ac:dyDescent="0.2">
      <c r="A42" s="1" t="s">
        <v>327</v>
      </c>
      <c r="B42" s="1">
        <v>6277</v>
      </c>
      <c r="C42" s="1">
        <v>359</v>
      </c>
      <c r="D42" s="1">
        <v>125</v>
      </c>
      <c r="E42" s="1">
        <v>263</v>
      </c>
      <c r="F42" s="1">
        <v>234</v>
      </c>
      <c r="G42" s="1">
        <v>292</v>
      </c>
      <c r="H42" s="1">
        <v>370</v>
      </c>
      <c r="I42" s="1">
        <v>283</v>
      </c>
      <c r="J42" s="1">
        <v>694</v>
      </c>
      <c r="K42" s="1">
        <v>386</v>
      </c>
      <c r="L42" s="1">
        <v>553</v>
      </c>
      <c r="M42" s="1">
        <v>493</v>
      </c>
      <c r="N42" s="1">
        <v>473</v>
      </c>
      <c r="O42" s="1">
        <v>131</v>
      </c>
      <c r="P42" s="1">
        <v>296</v>
      </c>
      <c r="Q42" s="1">
        <v>394</v>
      </c>
      <c r="R42" s="1">
        <v>460</v>
      </c>
      <c r="S42" s="1">
        <v>471</v>
      </c>
    </row>
    <row r="43" spans="1:19" x14ac:dyDescent="0.2">
      <c r="A43" s="1" t="s">
        <v>20</v>
      </c>
      <c r="B43" s="1">
        <v>105</v>
      </c>
      <c r="C43" s="1">
        <v>3</v>
      </c>
      <c r="D43" s="1">
        <v>3</v>
      </c>
      <c r="E43" s="1">
        <v>3</v>
      </c>
      <c r="F43" s="1">
        <v>3</v>
      </c>
      <c r="G43" s="1">
        <v>0</v>
      </c>
      <c r="H43" s="1">
        <v>5</v>
      </c>
      <c r="I43" s="1">
        <v>2</v>
      </c>
      <c r="J43" s="1">
        <v>12</v>
      </c>
      <c r="K43" s="1">
        <v>4</v>
      </c>
      <c r="L43" s="1">
        <v>8</v>
      </c>
      <c r="M43" s="1">
        <v>9</v>
      </c>
      <c r="N43" s="1">
        <v>4</v>
      </c>
      <c r="O43" s="1">
        <v>0</v>
      </c>
      <c r="P43" s="1">
        <v>16</v>
      </c>
      <c r="Q43" s="1">
        <v>19</v>
      </c>
      <c r="R43" s="1">
        <v>4</v>
      </c>
      <c r="S43" s="1">
        <v>10</v>
      </c>
    </row>
    <row r="44" spans="1:19" x14ac:dyDescent="0.2">
      <c r="A44" s="1" t="s">
        <v>21</v>
      </c>
      <c r="B44" s="1">
        <v>132</v>
      </c>
      <c r="C44" s="1">
        <v>6</v>
      </c>
      <c r="D44" s="1">
        <v>4</v>
      </c>
      <c r="E44" s="1">
        <v>6</v>
      </c>
      <c r="F44" s="1">
        <v>3</v>
      </c>
      <c r="G44" s="1">
        <v>2</v>
      </c>
      <c r="H44" s="1">
        <v>12</v>
      </c>
      <c r="I44" s="1">
        <v>3</v>
      </c>
      <c r="J44" s="1">
        <v>12</v>
      </c>
      <c r="K44" s="1">
        <v>1</v>
      </c>
      <c r="L44" s="1">
        <v>15</v>
      </c>
      <c r="M44" s="1">
        <v>11</v>
      </c>
      <c r="N44" s="1">
        <v>7</v>
      </c>
      <c r="O44" s="1">
        <v>0</v>
      </c>
      <c r="P44" s="1">
        <v>15</v>
      </c>
      <c r="Q44" s="1">
        <v>18</v>
      </c>
      <c r="R44" s="1">
        <v>8</v>
      </c>
      <c r="S44" s="1">
        <v>9</v>
      </c>
    </row>
    <row r="45" spans="1:19" x14ac:dyDescent="0.2">
      <c r="A45" s="1" t="s">
        <v>22</v>
      </c>
      <c r="B45" s="1">
        <v>156</v>
      </c>
      <c r="C45" s="1">
        <v>8</v>
      </c>
      <c r="D45" s="1">
        <v>3</v>
      </c>
      <c r="E45" s="1">
        <v>8</v>
      </c>
      <c r="F45" s="1">
        <v>6</v>
      </c>
      <c r="G45" s="1">
        <v>6</v>
      </c>
      <c r="H45" s="1">
        <v>10</v>
      </c>
      <c r="I45" s="1">
        <v>3</v>
      </c>
      <c r="J45" s="1">
        <v>10</v>
      </c>
      <c r="K45" s="1">
        <v>6</v>
      </c>
      <c r="L45" s="1">
        <v>7</v>
      </c>
      <c r="M45" s="1">
        <v>19</v>
      </c>
      <c r="N45" s="1">
        <v>15</v>
      </c>
      <c r="O45" s="1">
        <v>2</v>
      </c>
      <c r="P45" s="1">
        <v>14</v>
      </c>
      <c r="Q45" s="1">
        <v>15</v>
      </c>
      <c r="R45" s="1">
        <v>16</v>
      </c>
      <c r="S45" s="1">
        <v>8</v>
      </c>
    </row>
    <row r="46" spans="1:19" x14ac:dyDescent="0.2">
      <c r="A46" s="1" t="s">
        <v>23</v>
      </c>
      <c r="B46" s="1">
        <v>194</v>
      </c>
      <c r="C46" s="1">
        <v>12</v>
      </c>
      <c r="D46" s="1">
        <v>1</v>
      </c>
      <c r="E46" s="1">
        <v>9</v>
      </c>
      <c r="F46" s="1">
        <v>12</v>
      </c>
      <c r="G46" s="1">
        <v>9</v>
      </c>
      <c r="H46" s="1">
        <v>14</v>
      </c>
      <c r="I46" s="1">
        <v>2</v>
      </c>
      <c r="J46" s="1">
        <v>15</v>
      </c>
      <c r="K46" s="1">
        <v>7</v>
      </c>
      <c r="L46" s="1">
        <v>17</v>
      </c>
      <c r="M46" s="1">
        <v>17</v>
      </c>
      <c r="N46" s="1">
        <v>13</v>
      </c>
      <c r="O46" s="1">
        <v>2</v>
      </c>
      <c r="P46" s="1">
        <v>8</v>
      </c>
      <c r="Q46" s="1">
        <v>20</v>
      </c>
      <c r="R46" s="1">
        <v>22</v>
      </c>
      <c r="S46" s="1">
        <v>14</v>
      </c>
    </row>
    <row r="47" spans="1:19" x14ac:dyDescent="0.2">
      <c r="A47" s="1" t="s">
        <v>24</v>
      </c>
      <c r="B47" s="1">
        <v>222</v>
      </c>
      <c r="C47" s="1">
        <v>6</v>
      </c>
      <c r="D47" s="1">
        <v>6</v>
      </c>
      <c r="E47" s="1">
        <v>5</v>
      </c>
      <c r="F47" s="1">
        <v>12</v>
      </c>
      <c r="G47" s="1">
        <v>9</v>
      </c>
      <c r="H47" s="1">
        <v>9</v>
      </c>
      <c r="I47" s="1">
        <v>10</v>
      </c>
      <c r="J47" s="1">
        <v>29</v>
      </c>
      <c r="K47" s="1">
        <v>14</v>
      </c>
      <c r="L47" s="1">
        <v>22</v>
      </c>
      <c r="M47" s="1">
        <v>19</v>
      </c>
      <c r="N47" s="1">
        <v>13</v>
      </c>
      <c r="O47" s="1">
        <v>4</v>
      </c>
      <c r="P47" s="1">
        <v>12</v>
      </c>
      <c r="Q47" s="1">
        <v>23</v>
      </c>
      <c r="R47" s="1">
        <v>17</v>
      </c>
      <c r="S47" s="1">
        <v>12</v>
      </c>
    </row>
    <row r="48" spans="1:19" x14ac:dyDescent="0.2">
      <c r="A48" s="1" t="s">
        <v>25</v>
      </c>
      <c r="B48" s="1">
        <v>370</v>
      </c>
      <c r="C48" s="1">
        <v>12</v>
      </c>
      <c r="D48" s="1">
        <v>14</v>
      </c>
      <c r="E48" s="1">
        <v>5</v>
      </c>
      <c r="F48" s="1">
        <v>10</v>
      </c>
      <c r="G48" s="1">
        <v>17</v>
      </c>
      <c r="H48" s="1">
        <v>24</v>
      </c>
      <c r="I48" s="1">
        <v>14</v>
      </c>
      <c r="J48" s="1">
        <v>35</v>
      </c>
      <c r="K48" s="1">
        <v>34</v>
      </c>
      <c r="L48" s="1">
        <v>32</v>
      </c>
      <c r="M48" s="1">
        <v>42</v>
      </c>
      <c r="N48" s="1">
        <v>34</v>
      </c>
      <c r="O48" s="1">
        <v>7</v>
      </c>
      <c r="P48" s="1">
        <v>19</v>
      </c>
      <c r="Q48" s="1">
        <v>28</v>
      </c>
      <c r="R48" s="1">
        <v>23</v>
      </c>
      <c r="S48" s="1">
        <v>20</v>
      </c>
    </row>
    <row r="49" spans="1:19" x14ac:dyDescent="0.2">
      <c r="A49" s="1" t="s">
        <v>26</v>
      </c>
      <c r="B49" s="1">
        <v>475</v>
      </c>
      <c r="C49" s="1">
        <v>14</v>
      </c>
      <c r="D49" s="1">
        <v>11</v>
      </c>
      <c r="E49" s="1">
        <v>19</v>
      </c>
      <c r="F49" s="1">
        <v>14</v>
      </c>
      <c r="G49" s="1">
        <v>23</v>
      </c>
      <c r="H49" s="1">
        <v>26</v>
      </c>
      <c r="I49" s="1">
        <v>25</v>
      </c>
      <c r="J49" s="1">
        <v>54</v>
      </c>
      <c r="K49" s="1">
        <v>36</v>
      </c>
      <c r="L49" s="1">
        <v>50</v>
      </c>
      <c r="M49" s="1">
        <v>38</v>
      </c>
      <c r="N49" s="1">
        <v>38</v>
      </c>
      <c r="O49" s="1">
        <v>3</v>
      </c>
      <c r="P49" s="1">
        <v>25</v>
      </c>
      <c r="Q49" s="1">
        <v>35</v>
      </c>
      <c r="R49" s="1">
        <v>29</v>
      </c>
      <c r="S49" s="1">
        <v>35</v>
      </c>
    </row>
    <row r="50" spans="1:19" x14ac:dyDescent="0.2">
      <c r="A50" s="1" t="s">
        <v>27</v>
      </c>
      <c r="B50" s="1">
        <v>627</v>
      </c>
      <c r="C50" s="1">
        <v>55</v>
      </c>
      <c r="D50" s="1">
        <v>11</v>
      </c>
      <c r="E50" s="1">
        <v>21</v>
      </c>
      <c r="F50" s="1">
        <v>15</v>
      </c>
      <c r="G50" s="1">
        <v>25</v>
      </c>
      <c r="H50" s="1">
        <v>31</v>
      </c>
      <c r="I50" s="1">
        <v>23</v>
      </c>
      <c r="J50" s="1">
        <v>82</v>
      </c>
      <c r="K50" s="1">
        <v>47</v>
      </c>
      <c r="L50" s="1">
        <v>63</v>
      </c>
      <c r="M50" s="1">
        <v>49</v>
      </c>
      <c r="N50" s="1">
        <v>53</v>
      </c>
      <c r="O50" s="1">
        <v>12</v>
      </c>
      <c r="P50" s="1">
        <v>16</v>
      </c>
      <c r="Q50" s="1">
        <v>42</v>
      </c>
      <c r="R50" s="1">
        <v>34</v>
      </c>
      <c r="S50" s="1">
        <v>48</v>
      </c>
    </row>
    <row r="51" spans="1:19" x14ac:dyDescent="0.2">
      <c r="A51" s="1" t="s">
        <v>28</v>
      </c>
      <c r="B51" s="1">
        <v>614</v>
      </c>
      <c r="C51" s="1">
        <v>33</v>
      </c>
      <c r="D51" s="1">
        <v>11</v>
      </c>
      <c r="E51" s="1">
        <v>22</v>
      </c>
      <c r="F51" s="1">
        <v>17</v>
      </c>
      <c r="G51" s="1">
        <v>32</v>
      </c>
      <c r="H51" s="1">
        <v>37</v>
      </c>
      <c r="I51" s="1">
        <v>34</v>
      </c>
      <c r="J51" s="1">
        <v>91</v>
      </c>
      <c r="K51" s="1">
        <v>42</v>
      </c>
      <c r="L51" s="1">
        <v>51</v>
      </c>
      <c r="M51" s="1">
        <v>39</v>
      </c>
      <c r="N51" s="1">
        <v>44</v>
      </c>
      <c r="O51" s="1">
        <v>16</v>
      </c>
      <c r="P51" s="1">
        <v>30</v>
      </c>
      <c r="Q51" s="1">
        <v>34</v>
      </c>
      <c r="R51" s="1">
        <v>42</v>
      </c>
      <c r="S51" s="1">
        <v>39</v>
      </c>
    </row>
    <row r="52" spans="1:19" x14ac:dyDescent="0.2">
      <c r="A52" s="1" t="s">
        <v>29</v>
      </c>
      <c r="B52" s="1">
        <v>626</v>
      </c>
      <c r="C52" s="1">
        <v>42</v>
      </c>
      <c r="D52" s="1">
        <v>10</v>
      </c>
      <c r="E52" s="1">
        <v>27</v>
      </c>
      <c r="F52" s="1">
        <v>21</v>
      </c>
      <c r="G52" s="1">
        <v>28</v>
      </c>
      <c r="H52" s="1">
        <v>38</v>
      </c>
      <c r="I52" s="1">
        <v>31</v>
      </c>
      <c r="J52" s="1">
        <v>68</v>
      </c>
      <c r="K52" s="1">
        <v>42</v>
      </c>
      <c r="L52" s="1">
        <v>52</v>
      </c>
      <c r="M52" s="1">
        <v>51</v>
      </c>
      <c r="N52" s="1">
        <v>50</v>
      </c>
      <c r="O52" s="1">
        <v>14</v>
      </c>
      <c r="P52" s="1">
        <v>17</v>
      </c>
      <c r="Q52" s="1">
        <v>27</v>
      </c>
      <c r="R52" s="1">
        <v>46</v>
      </c>
      <c r="S52" s="1">
        <v>62</v>
      </c>
    </row>
    <row r="53" spans="1:19" x14ac:dyDescent="0.2">
      <c r="A53" s="1" t="s">
        <v>30</v>
      </c>
      <c r="B53" s="1">
        <v>596</v>
      </c>
      <c r="C53" s="1">
        <v>37</v>
      </c>
      <c r="D53" s="1">
        <v>10</v>
      </c>
      <c r="E53" s="1">
        <v>30</v>
      </c>
      <c r="F53" s="1">
        <v>21</v>
      </c>
      <c r="G53" s="1">
        <v>36</v>
      </c>
      <c r="H53" s="1">
        <v>42</v>
      </c>
      <c r="I53" s="1">
        <v>27</v>
      </c>
      <c r="J53" s="1">
        <v>66</v>
      </c>
      <c r="K53" s="1">
        <v>37</v>
      </c>
      <c r="L53" s="1">
        <v>57</v>
      </c>
      <c r="M53" s="1">
        <v>45</v>
      </c>
      <c r="N53" s="1">
        <v>50</v>
      </c>
      <c r="O53" s="1">
        <v>14</v>
      </c>
      <c r="P53" s="1">
        <v>21</v>
      </c>
      <c r="Q53" s="1">
        <v>25</v>
      </c>
      <c r="R53" s="1">
        <v>26</v>
      </c>
      <c r="S53" s="1">
        <v>52</v>
      </c>
    </row>
    <row r="54" spans="1:19" x14ac:dyDescent="0.2">
      <c r="A54" s="1" t="s">
        <v>31</v>
      </c>
      <c r="B54" s="1">
        <v>560</v>
      </c>
      <c r="C54" s="1">
        <v>34</v>
      </c>
      <c r="D54" s="1">
        <v>8</v>
      </c>
      <c r="E54" s="1">
        <v>18</v>
      </c>
      <c r="F54" s="1">
        <v>16</v>
      </c>
      <c r="G54" s="1">
        <v>22</v>
      </c>
      <c r="H54" s="1">
        <v>22</v>
      </c>
      <c r="I54" s="1">
        <v>35</v>
      </c>
      <c r="J54" s="1">
        <v>65</v>
      </c>
      <c r="K54" s="1">
        <v>38</v>
      </c>
      <c r="L54" s="1">
        <v>60</v>
      </c>
      <c r="M54" s="1">
        <v>49</v>
      </c>
      <c r="N54" s="1">
        <v>49</v>
      </c>
      <c r="O54" s="1">
        <v>15</v>
      </c>
      <c r="P54" s="1">
        <v>28</v>
      </c>
      <c r="Q54" s="1">
        <v>27</v>
      </c>
      <c r="R54" s="1">
        <v>33</v>
      </c>
      <c r="S54" s="1">
        <v>41</v>
      </c>
    </row>
    <row r="55" spans="1:19" x14ac:dyDescent="0.2">
      <c r="A55" s="1" t="s">
        <v>32</v>
      </c>
      <c r="B55" s="1">
        <v>416</v>
      </c>
      <c r="C55" s="1">
        <v>28</v>
      </c>
      <c r="D55" s="1">
        <v>5</v>
      </c>
      <c r="E55" s="1">
        <v>27</v>
      </c>
      <c r="F55" s="1">
        <v>20</v>
      </c>
      <c r="G55" s="1">
        <v>26</v>
      </c>
      <c r="H55" s="1">
        <v>24</v>
      </c>
      <c r="I55" s="1">
        <v>20</v>
      </c>
      <c r="J55" s="1">
        <v>50</v>
      </c>
      <c r="K55" s="1">
        <v>21</v>
      </c>
      <c r="L55" s="1">
        <v>27</v>
      </c>
      <c r="M55" s="1">
        <v>41</v>
      </c>
      <c r="N55" s="1">
        <v>28</v>
      </c>
      <c r="O55" s="1">
        <v>11</v>
      </c>
      <c r="P55" s="1">
        <v>12</v>
      </c>
      <c r="Q55" s="1">
        <v>17</v>
      </c>
      <c r="R55" s="1">
        <v>29</v>
      </c>
      <c r="S55" s="1">
        <v>30</v>
      </c>
    </row>
    <row r="56" spans="1:19" x14ac:dyDescent="0.2">
      <c r="A56" s="1" t="s">
        <v>33</v>
      </c>
      <c r="B56" s="1">
        <v>344</v>
      </c>
      <c r="C56" s="1">
        <v>27</v>
      </c>
      <c r="D56" s="1">
        <v>5</v>
      </c>
      <c r="E56" s="1">
        <v>10</v>
      </c>
      <c r="F56" s="1">
        <v>11</v>
      </c>
      <c r="G56" s="1">
        <v>12</v>
      </c>
      <c r="H56" s="1">
        <v>27</v>
      </c>
      <c r="I56" s="1">
        <v>10</v>
      </c>
      <c r="J56" s="1">
        <v>41</v>
      </c>
      <c r="K56" s="1">
        <v>15</v>
      </c>
      <c r="L56" s="1">
        <v>19</v>
      </c>
      <c r="M56" s="1">
        <v>29</v>
      </c>
      <c r="N56" s="1">
        <v>25</v>
      </c>
      <c r="O56" s="1">
        <v>12</v>
      </c>
      <c r="P56" s="1">
        <v>23</v>
      </c>
      <c r="Q56" s="1">
        <v>19</v>
      </c>
      <c r="R56" s="1">
        <v>29</v>
      </c>
      <c r="S56" s="1">
        <v>30</v>
      </c>
    </row>
    <row r="57" spans="1:19" x14ac:dyDescent="0.2">
      <c r="A57" s="1" t="s">
        <v>34</v>
      </c>
      <c r="B57" s="1">
        <v>289</v>
      </c>
      <c r="C57" s="1">
        <v>13</v>
      </c>
      <c r="D57" s="1">
        <v>6</v>
      </c>
      <c r="E57" s="1">
        <v>10</v>
      </c>
      <c r="F57" s="1">
        <v>14</v>
      </c>
      <c r="G57" s="1">
        <v>21</v>
      </c>
      <c r="H57" s="1">
        <v>30</v>
      </c>
      <c r="I57" s="1">
        <v>14</v>
      </c>
      <c r="J57" s="1">
        <v>24</v>
      </c>
      <c r="K57" s="1">
        <v>5</v>
      </c>
      <c r="L57" s="1">
        <v>19</v>
      </c>
      <c r="M57" s="1">
        <v>10</v>
      </c>
      <c r="N57" s="1">
        <v>27</v>
      </c>
      <c r="O57" s="1">
        <v>12</v>
      </c>
      <c r="P57" s="1">
        <v>17</v>
      </c>
      <c r="Q57" s="1">
        <v>17</v>
      </c>
      <c r="R57" s="1">
        <v>30</v>
      </c>
      <c r="S57" s="1">
        <v>20</v>
      </c>
    </row>
    <row r="58" spans="1:19" x14ac:dyDescent="0.2">
      <c r="A58" s="1" t="s">
        <v>35</v>
      </c>
      <c r="B58" s="1">
        <v>551</v>
      </c>
      <c r="C58" s="1">
        <v>29</v>
      </c>
      <c r="D58" s="1">
        <v>17</v>
      </c>
      <c r="E58" s="1">
        <v>43</v>
      </c>
      <c r="F58" s="1">
        <v>39</v>
      </c>
      <c r="G58" s="1">
        <v>24</v>
      </c>
      <c r="H58" s="1">
        <v>19</v>
      </c>
      <c r="I58" s="1">
        <v>30</v>
      </c>
      <c r="J58" s="1">
        <v>40</v>
      </c>
      <c r="K58" s="1">
        <v>37</v>
      </c>
      <c r="L58" s="1">
        <v>54</v>
      </c>
      <c r="M58" s="1">
        <v>25</v>
      </c>
      <c r="N58" s="1">
        <v>23</v>
      </c>
      <c r="O58" s="1">
        <v>7</v>
      </c>
      <c r="P58" s="1">
        <v>23</v>
      </c>
      <c r="Q58" s="1">
        <v>28</v>
      </c>
      <c r="R58" s="1">
        <v>72</v>
      </c>
      <c r="S58" s="1">
        <v>41</v>
      </c>
    </row>
    <row r="59" spans="1:19" x14ac:dyDescent="0.2">
      <c r="A59" s="1" t="s">
        <v>36</v>
      </c>
      <c r="B59" s="14">
        <v>46.9</v>
      </c>
      <c r="C59" s="14">
        <v>48.6</v>
      </c>
      <c r="D59" s="14">
        <v>44.3</v>
      </c>
      <c r="E59" s="14">
        <v>51.1</v>
      </c>
      <c r="F59" s="14">
        <v>51</v>
      </c>
      <c r="G59" s="14">
        <v>49.1</v>
      </c>
      <c r="H59" s="14">
        <v>47.2</v>
      </c>
      <c r="I59" s="14">
        <v>49.1</v>
      </c>
      <c r="J59" s="14">
        <v>45.5</v>
      </c>
      <c r="K59" s="14">
        <v>45.2</v>
      </c>
      <c r="L59" s="14">
        <v>46.1</v>
      </c>
      <c r="M59" s="14">
        <v>45.3</v>
      </c>
      <c r="N59" s="14">
        <v>46.5</v>
      </c>
      <c r="O59" s="14">
        <v>52</v>
      </c>
      <c r="P59" s="14">
        <v>43.8</v>
      </c>
      <c r="Q59" s="14">
        <v>39.6</v>
      </c>
      <c r="R59" s="14">
        <v>48.8</v>
      </c>
      <c r="S59" s="14">
        <v>48.3</v>
      </c>
    </row>
    <row r="60" spans="1:19" x14ac:dyDescent="0.2">
      <c r="A60" s="42" t="s">
        <v>355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</sheetData>
  <mergeCells count="1">
    <mergeCell ref="A60:S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0C44-91BB-4AF8-826A-DAFEF09405E2}">
  <dimension ref="A1:S24"/>
  <sheetViews>
    <sheetView view="pageBreakPreview" zoomScale="150" zoomScaleNormal="100" zoomScaleSheetLayoutView="150" workbookViewId="0">
      <selection activeCell="A24" sqref="A24:XFD24"/>
    </sheetView>
  </sheetViews>
  <sheetFormatPr defaultRowHeight="9.6" x14ac:dyDescent="0.2"/>
  <cols>
    <col min="1" max="1" width="14" style="1" customWidth="1"/>
    <col min="2" max="2" width="4.554687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360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47</v>
      </c>
      <c r="B5" s="1">
        <v>17763</v>
      </c>
      <c r="C5" s="1">
        <v>1156</v>
      </c>
      <c r="D5" s="1">
        <v>11</v>
      </c>
      <c r="E5" s="1">
        <v>877</v>
      </c>
      <c r="F5" s="1">
        <v>793</v>
      </c>
      <c r="G5" s="1">
        <v>1022</v>
      </c>
      <c r="H5" s="1">
        <v>1162</v>
      </c>
      <c r="I5" s="1">
        <v>946</v>
      </c>
      <c r="J5" s="1">
        <v>2145</v>
      </c>
      <c r="K5" s="1">
        <v>1222</v>
      </c>
      <c r="L5" s="1">
        <v>1769</v>
      </c>
      <c r="M5" s="1">
        <v>1552</v>
      </c>
      <c r="N5" s="1">
        <v>1843</v>
      </c>
      <c r="O5" s="1">
        <v>34</v>
      </c>
      <c r="P5" s="1">
        <v>958</v>
      </c>
      <c r="Q5" s="1">
        <v>947</v>
      </c>
      <c r="R5" s="1">
        <v>40</v>
      </c>
      <c r="S5" s="1">
        <v>1286</v>
      </c>
    </row>
    <row r="6" spans="1:19" x14ac:dyDescent="0.2">
      <c r="A6" s="1" t="s">
        <v>48</v>
      </c>
      <c r="B6" s="1">
        <v>3592</v>
      </c>
      <c r="C6" s="1">
        <v>149</v>
      </c>
      <c r="D6" s="1">
        <v>342</v>
      </c>
      <c r="E6" s="1">
        <v>3</v>
      </c>
      <c r="F6" s="1">
        <v>0</v>
      </c>
      <c r="G6" s="1">
        <v>8</v>
      </c>
      <c r="H6" s="1">
        <v>3</v>
      </c>
      <c r="I6" s="1">
        <v>1</v>
      </c>
      <c r="J6" s="1">
        <v>187</v>
      </c>
      <c r="K6" s="1">
        <v>42</v>
      </c>
      <c r="L6" s="1">
        <v>1</v>
      </c>
      <c r="M6" s="1">
        <v>290</v>
      </c>
      <c r="N6" s="1">
        <v>17</v>
      </c>
      <c r="O6" s="1">
        <v>476</v>
      </c>
      <c r="P6" s="1">
        <v>210</v>
      </c>
      <c r="Q6" s="1">
        <v>346</v>
      </c>
      <c r="R6" s="1">
        <v>1245</v>
      </c>
      <c r="S6" s="1">
        <v>272</v>
      </c>
    </row>
    <row r="7" spans="1:19" x14ac:dyDescent="0.2">
      <c r="A7" s="1" t="s">
        <v>49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50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51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1" spans="1:19" x14ac:dyDescent="0.2">
      <c r="A11" s="1" t="s">
        <v>320</v>
      </c>
      <c r="B11" s="1">
        <v>10466</v>
      </c>
      <c r="C11" s="1">
        <v>618</v>
      </c>
      <c r="D11" s="1">
        <v>165</v>
      </c>
      <c r="E11" s="1">
        <v>422</v>
      </c>
      <c r="F11" s="1">
        <v>367</v>
      </c>
      <c r="G11" s="1">
        <v>496</v>
      </c>
      <c r="H11" s="1">
        <v>553</v>
      </c>
      <c r="I11" s="1">
        <v>460</v>
      </c>
      <c r="J11" s="1">
        <v>1143</v>
      </c>
      <c r="K11" s="1">
        <v>638</v>
      </c>
      <c r="L11" s="1">
        <v>874</v>
      </c>
      <c r="M11" s="1">
        <v>936</v>
      </c>
      <c r="N11" s="1">
        <v>955</v>
      </c>
      <c r="O11" s="1">
        <v>262</v>
      </c>
      <c r="P11" s="1">
        <v>586</v>
      </c>
      <c r="Q11" s="1">
        <v>625</v>
      </c>
      <c r="R11" s="1">
        <v>604</v>
      </c>
      <c r="S11" s="1">
        <v>762</v>
      </c>
    </row>
    <row r="12" spans="1:19" x14ac:dyDescent="0.2">
      <c r="A12" s="1" t="s">
        <v>47</v>
      </c>
      <c r="B12" s="1">
        <v>8740</v>
      </c>
      <c r="C12" s="1">
        <v>554</v>
      </c>
      <c r="D12" s="1">
        <v>1</v>
      </c>
      <c r="E12" s="1">
        <v>421</v>
      </c>
      <c r="F12" s="1">
        <v>367</v>
      </c>
      <c r="G12" s="1">
        <v>491</v>
      </c>
      <c r="H12" s="1">
        <v>551</v>
      </c>
      <c r="I12" s="1">
        <v>460</v>
      </c>
      <c r="J12" s="1">
        <v>1065</v>
      </c>
      <c r="K12" s="1">
        <v>623</v>
      </c>
      <c r="L12" s="1">
        <v>873</v>
      </c>
      <c r="M12" s="1">
        <v>782</v>
      </c>
      <c r="N12" s="1">
        <v>945</v>
      </c>
      <c r="O12" s="1">
        <v>14</v>
      </c>
      <c r="P12" s="1">
        <v>491</v>
      </c>
      <c r="Q12" s="1">
        <v>458</v>
      </c>
      <c r="R12" s="1">
        <v>20</v>
      </c>
      <c r="S12" s="1">
        <v>624</v>
      </c>
    </row>
    <row r="13" spans="1:19" x14ac:dyDescent="0.2">
      <c r="A13" s="1" t="s">
        <v>48</v>
      </c>
      <c r="B13" s="1">
        <v>1722</v>
      </c>
      <c r="C13" s="1">
        <v>64</v>
      </c>
      <c r="D13" s="1">
        <v>164</v>
      </c>
      <c r="E13" s="1">
        <v>1</v>
      </c>
      <c r="F13" s="1">
        <v>0</v>
      </c>
      <c r="G13" s="1">
        <v>5</v>
      </c>
      <c r="H13" s="1">
        <v>1</v>
      </c>
      <c r="I13" s="1">
        <v>0</v>
      </c>
      <c r="J13" s="1">
        <v>76</v>
      </c>
      <c r="K13" s="1">
        <v>15</v>
      </c>
      <c r="L13" s="1">
        <v>1</v>
      </c>
      <c r="M13" s="1">
        <v>154</v>
      </c>
      <c r="N13" s="1">
        <v>9</v>
      </c>
      <c r="O13" s="1">
        <v>248</v>
      </c>
      <c r="P13" s="1">
        <v>95</v>
      </c>
      <c r="Q13" s="1">
        <v>167</v>
      </c>
      <c r="R13" s="1">
        <v>584</v>
      </c>
      <c r="S13" s="1">
        <v>138</v>
      </c>
    </row>
    <row r="14" spans="1:19" x14ac:dyDescent="0.2">
      <c r="A14" s="1" t="s">
        <v>49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50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51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8" spans="1:19" x14ac:dyDescent="0.2">
      <c r="A18" s="1" t="s">
        <v>329</v>
      </c>
      <c r="B18" s="1">
        <v>10896</v>
      </c>
      <c r="C18" s="1">
        <v>687</v>
      </c>
      <c r="D18" s="1">
        <v>188</v>
      </c>
      <c r="E18" s="1">
        <v>458</v>
      </c>
      <c r="F18" s="1">
        <v>426</v>
      </c>
      <c r="G18" s="1">
        <v>534</v>
      </c>
      <c r="H18" s="1">
        <v>613</v>
      </c>
      <c r="I18" s="1">
        <v>487</v>
      </c>
      <c r="J18" s="1">
        <v>1192</v>
      </c>
      <c r="K18" s="1">
        <v>626</v>
      </c>
      <c r="L18" s="1">
        <v>896</v>
      </c>
      <c r="M18" s="1">
        <v>907</v>
      </c>
      <c r="N18" s="1">
        <v>906</v>
      </c>
      <c r="O18" s="1">
        <v>249</v>
      </c>
      <c r="P18" s="1">
        <v>582</v>
      </c>
      <c r="Q18" s="1">
        <v>668</v>
      </c>
      <c r="R18" s="1">
        <v>681</v>
      </c>
      <c r="S18" s="1">
        <v>796</v>
      </c>
    </row>
    <row r="19" spans="1:19" x14ac:dyDescent="0.2">
      <c r="A19" s="1" t="s">
        <v>47</v>
      </c>
      <c r="B19" s="1">
        <v>9023</v>
      </c>
      <c r="C19" s="1">
        <v>602</v>
      </c>
      <c r="D19" s="1">
        <v>10</v>
      </c>
      <c r="E19" s="1">
        <v>456</v>
      </c>
      <c r="F19" s="1">
        <v>426</v>
      </c>
      <c r="G19" s="1">
        <v>531</v>
      </c>
      <c r="H19" s="1">
        <v>611</v>
      </c>
      <c r="I19" s="1">
        <v>486</v>
      </c>
      <c r="J19" s="1">
        <v>1080</v>
      </c>
      <c r="K19" s="1">
        <v>599</v>
      </c>
      <c r="L19" s="1">
        <v>896</v>
      </c>
      <c r="M19" s="1">
        <v>770</v>
      </c>
      <c r="N19" s="1">
        <v>898</v>
      </c>
      <c r="O19" s="1">
        <v>20</v>
      </c>
      <c r="P19" s="1">
        <v>467</v>
      </c>
      <c r="Q19" s="1">
        <v>489</v>
      </c>
      <c r="R19" s="1">
        <v>20</v>
      </c>
      <c r="S19" s="1">
        <v>662</v>
      </c>
    </row>
    <row r="20" spans="1:19" x14ac:dyDescent="0.2">
      <c r="A20" s="1" t="s">
        <v>48</v>
      </c>
      <c r="B20" s="1">
        <v>1870</v>
      </c>
      <c r="C20" s="1">
        <v>85</v>
      </c>
      <c r="D20" s="1">
        <v>178</v>
      </c>
      <c r="E20" s="1">
        <v>2</v>
      </c>
      <c r="F20" s="1">
        <v>0</v>
      </c>
      <c r="G20" s="1">
        <v>3</v>
      </c>
      <c r="H20" s="1">
        <v>2</v>
      </c>
      <c r="I20" s="1">
        <v>1</v>
      </c>
      <c r="J20" s="1">
        <v>111</v>
      </c>
      <c r="K20" s="1">
        <v>27</v>
      </c>
      <c r="L20" s="1">
        <v>0</v>
      </c>
      <c r="M20" s="1">
        <v>136</v>
      </c>
      <c r="N20" s="1">
        <v>8</v>
      </c>
      <c r="O20" s="1">
        <v>228</v>
      </c>
      <c r="P20" s="1">
        <v>115</v>
      </c>
      <c r="Q20" s="1">
        <v>179</v>
      </c>
      <c r="R20" s="1">
        <v>661</v>
      </c>
      <c r="S20" s="1">
        <v>134</v>
      </c>
    </row>
    <row r="21" spans="1:19" x14ac:dyDescent="0.2">
      <c r="A21" s="1" t="s">
        <v>49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50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51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42" t="s">
        <v>355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</sheetData>
  <mergeCells count="1">
    <mergeCell ref="A24:S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B9E9-5ECE-4E6C-B665-79A3641E65CE}">
  <dimension ref="A1:S18"/>
  <sheetViews>
    <sheetView view="pageBreakPreview" zoomScale="150" zoomScaleNormal="100" zoomScaleSheetLayoutView="150" workbookViewId="0">
      <selection activeCell="A18" sqref="A18:XFD18"/>
    </sheetView>
  </sheetViews>
  <sheetFormatPr defaultRowHeight="9.6" x14ac:dyDescent="0.2"/>
  <cols>
    <col min="1" max="1" width="19.21875" style="1" customWidth="1"/>
    <col min="2" max="2" width="4.7773437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361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328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52</v>
      </c>
      <c r="B5" s="1">
        <v>21336</v>
      </c>
      <c r="C5" s="1">
        <v>1304</v>
      </c>
      <c r="D5" s="1">
        <v>353</v>
      </c>
      <c r="E5" s="1">
        <v>880</v>
      </c>
      <c r="F5" s="1">
        <v>793</v>
      </c>
      <c r="G5" s="1">
        <v>1030</v>
      </c>
      <c r="H5" s="1">
        <v>1162</v>
      </c>
      <c r="I5" s="1">
        <v>946</v>
      </c>
      <c r="J5" s="1">
        <v>2330</v>
      </c>
      <c r="K5" s="1">
        <v>1262</v>
      </c>
      <c r="L5" s="1">
        <v>1769</v>
      </c>
      <c r="M5" s="1">
        <v>1842</v>
      </c>
      <c r="N5" s="1">
        <v>1861</v>
      </c>
      <c r="O5" s="1">
        <v>506</v>
      </c>
      <c r="P5" s="1">
        <v>1167</v>
      </c>
      <c r="Q5" s="1">
        <v>1293</v>
      </c>
      <c r="R5" s="1">
        <v>1284</v>
      </c>
      <c r="S5" s="1">
        <v>1554</v>
      </c>
    </row>
    <row r="6" spans="1:19" x14ac:dyDescent="0.2">
      <c r="A6" s="1" t="s">
        <v>53</v>
      </c>
      <c r="B6" s="1">
        <v>18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4</v>
      </c>
      <c r="I6" s="1">
        <v>1</v>
      </c>
      <c r="J6" s="1">
        <v>3</v>
      </c>
      <c r="K6" s="1">
        <v>2</v>
      </c>
      <c r="L6" s="1">
        <v>1</v>
      </c>
      <c r="M6" s="1">
        <v>1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2</v>
      </c>
    </row>
    <row r="7" spans="1:19" x14ac:dyDescent="0.2">
      <c r="A7" s="1" t="s">
        <v>54</v>
      </c>
      <c r="B7" s="1">
        <v>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4</v>
      </c>
      <c r="P7" s="1">
        <v>0</v>
      </c>
      <c r="Q7" s="1">
        <v>0</v>
      </c>
      <c r="R7" s="1">
        <v>0</v>
      </c>
      <c r="S7" s="1">
        <v>2</v>
      </c>
    </row>
    <row r="9" spans="1:19" x14ac:dyDescent="0.2">
      <c r="A9" s="1" t="s">
        <v>330</v>
      </c>
      <c r="B9" s="1">
        <v>10466</v>
      </c>
      <c r="C9" s="1">
        <v>618</v>
      </c>
      <c r="D9" s="1">
        <v>165</v>
      </c>
      <c r="E9" s="1">
        <v>422</v>
      </c>
      <c r="F9" s="1">
        <v>367</v>
      </c>
      <c r="G9" s="1">
        <v>496</v>
      </c>
      <c r="H9" s="1">
        <v>553</v>
      </c>
      <c r="I9" s="1">
        <v>460</v>
      </c>
      <c r="J9" s="1">
        <v>1143</v>
      </c>
      <c r="K9" s="1">
        <v>638</v>
      </c>
      <c r="L9" s="1">
        <v>874</v>
      </c>
      <c r="M9" s="1">
        <v>936</v>
      </c>
      <c r="N9" s="1">
        <v>955</v>
      </c>
      <c r="O9" s="1">
        <v>262</v>
      </c>
      <c r="P9" s="1">
        <v>586</v>
      </c>
      <c r="Q9" s="1">
        <v>625</v>
      </c>
      <c r="R9" s="1">
        <v>604</v>
      </c>
      <c r="S9" s="1">
        <v>762</v>
      </c>
    </row>
    <row r="10" spans="1:19" x14ac:dyDescent="0.2">
      <c r="A10" s="1" t="s">
        <v>52</v>
      </c>
      <c r="B10" s="1">
        <v>10452</v>
      </c>
      <c r="C10" s="1">
        <v>618</v>
      </c>
      <c r="D10" s="1">
        <v>165</v>
      </c>
      <c r="E10" s="1">
        <v>422</v>
      </c>
      <c r="F10" s="1">
        <v>367</v>
      </c>
      <c r="G10" s="1">
        <v>496</v>
      </c>
      <c r="H10" s="1">
        <v>550</v>
      </c>
      <c r="I10" s="1">
        <v>459</v>
      </c>
      <c r="J10" s="1">
        <v>1141</v>
      </c>
      <c r="K10" s="1">
        <v>637</v>
      </c>
      <c r="L10" s="1">
        <v>873</v>
      </c>
      <c r="M10" s="1">
        <v>936</v>
      </c>
      <c r="N10" s="1">
        <v>955</v>
      </c>
      <c r="O10" s="1">
        <v>259</v>
      </c>
      <c r="P10" s="1">
        <v>585</v>
      </c>
      <c r="Q10" s="1">
        <v>625</v>
      </c>
      <c r="R10" s="1">
        <v>604</v>
      </c>
      <c r="S10" s="1">
        <v>760</v>
      </c>
    </row>
    <row r="11" spans="1:19" x14ac:dyDescent="0.2">
      <c r="A11" s="1" t="s">
        <v>53</v>
      </c>
      <c r="B11" s="1">
        <v>8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3</v>
      </c>
      <c r="I11" s="1">
        <v>1</v>
      </c>
      <c r="J11" s="1">
        <v>0</v>
      </c>
      <c r="K11" s="1">
        <v>1</v>
      </c>
      <c r="L11" s="1">
        <v>1</v>
      </c>
      <c r="M11" s="1">
        <v>0</v>
      </c>
      <c r="N11" s="1">
        <v>0</v>
      </c>
      <c r="O11" s="1">
        <v>1</v>
      </c>
      <c r="P11" s="1">
        <v>1</v>
      </c>
      <c r="Q11" s="1">
        <v>0</v>
      </c>
      <c r="R11" s="1">
        <v>0</v>
      </c>
      <c r="S11" s="1">
        <v>0</v>
      </c>
    </row>
    <row r="12" spans="1:19" x14ac:dyDescent="0.2">
      <c r="A12" s="1" t="s">
        <v>54</v>
      </c>
      <c r="B12" s="1">
        <v>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  <c r="O12" s="1">
        <v>2</v>
      </c>
      <c r="P12" s="1">
        <v>0</v>
      </c>
      <c r="Q12" s="1">
        <v>0</v>
      </c>
      <c r="R12" s="1">
        <v>0</v>
      </c>
      <c r="S12" s="1">
        <v>2</v>
      </c>
    </row>
    <row r="14" spans="1:19" x14ac:dyDescent="0.2">
      <c r="A14" s="1" t="s">
        <v>329</v>
      </c>
      <c r="B14" s="1">
        <v>10896</v>
      </c>
      <c r="C14" s="1">
        <v>687</v>
      </c>
      <c r="D14" s="1">
        <v>188</v>
      </c>
      <c r="E14" s="1">
        <v>458</v>
      </c>
      <c r="F14" s="1">
        <v>426</v>
      </c>
      <c r="G14" s="1">
        <v>534</v>
      </c>
      <c r="H14" s="1">
        <v>613</v>
      </c>
      <c r="I14" s="1">
        <v>487</v>
      </c>
      <c r="J14" s="1">
        <v>1192</v>
      </c>
      <c r="K14" s="1">
        <v>626</v>
      </c>
      <c r="L14" s="1">
        <v>896</v>
      </c>
      <c r="M14" s="1">
        <v>907</v>
      </c>
      <c r="N14" s="1">
        <v>906</v>
      </c>
      <c r="O14" s="1">
        <v>249</v>
      </c>
      <c r="P14" s="1">
        <v>582</v>
      </c>
      <c r="Q14" s="1">
        <v>668</v>
      </c>
      <c r="R14" s="1">
        <v>681</v>
      </c>
      <c r="S14" s="1">
        <v>796</v>
      </c>
    </row>
    <row r="15" spans="1:19" x14ac:dyDescent="0.2">
      <c r="A15" s="1" t="s">
        <v>52</v>
      </c>
      <c r="B15" s="1">
        <v>10884</v>
      </c>
      <c r="C15" s="1">
        <v>686</v>
      </c>
      <c r="D15" s="1">
        <v>188</v>
      </c>
      <c r="E15" s="1">
        <v>458</v>
      </c>
      <c r="F15" s="1">
        <v>426</v>
      </c>
      <c r="G15" s="1">
        <v>534</v>
      </c>
      <c r="H15" s="1">
        <v>612</v>
      </c>
      <c r="I15" s="1">
        <v>487</v>
      </c>
      <c r="J15" s="1">
        <v>1189</v>
      </c>
      <c r="K15" s="1">
        <v>625</v>
      </c>
      <c r="L15" s="1">
        <v>896</v>
      </c>
      <c r="M15" s="1">
        <v>906</v>
      </c>
      <c r="N15" s="1">
        <v>906</v>
      </c>
      <c r="O15" s="1">
        <v>247</v>
      </c>
      <c r="P15" s="1">
        <v>582</v>
      </c>
      <c r="Q15" s="1">
        <v>668</v>
      </c>
      <c r="R15" s="1">
        <v>680</v>
      </c>
      <c r="S15" s="1">
        <v>794</v>
      </c>
    </row>
    <row r="16" spans="1:19" x14ac:dyDescent="0.2">
      <c r="A16" s="1" t="s">
        <v>53</v>
      </c>
      <c r="B16" s="1">
        <v>10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3</v>
      </c>
      <c r="K16" s="1">
        <v>1</v>
      </c>
      <c r="L16" s="1">
        <v>0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R16" s="1">
        <v>1</v>
      </c>
      <c r="S16" s="1">
        <v>2</v>
      </c>
    </row>
    <row r="17" spans="1:19" x14ac:dyDescent="0.2">
      <c r="A17" s="1" t="s">
        <v>54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2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42" t="s">
        <v>355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</sheetData>
  <mergeCells count="1">
    <mergeCell ref="A18:S1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BCE7-ED7E-4CB9-A1B5-8F4A99B833EB}">
  <dimension ref="A1:S27"/>
  <sheetViews>
    <sheetView view="pageBreakPreview" zoomScale="150" zoomScaleNormal="100" zoomScaleSheetLayoutView="150" workbookViewId="0">
      <selection activeCell="A27" sqref="A27:XFD27"/>
    </sheetView>
  </sheetViews>
  <sheetFormatPr defaultRowHeight="9.6" x14ac:dyDescent="0.2"/>
  <cols>
    <col min="1" max="1" width="10.21875" style="1" customWidth="1"/>
    <col min="2" max="2" width="4.88671875" style="1" customWidth="1"/>
    <col min="3" max="19" width="3.88671875" style="1" customWidth="1"/>
    <col min="20" max="16384" width="8.88671875" style="1"/>
  </cols>
  <sheetData>
    <row r="1" spans="1:19" x14ac:dyDescent="0.2">
      <c r="A1" s="1" t="s">
        <v>362</v>
      </c>
    </row>
    <row r="2" spans="1:19" x14ac:dyDescent="0.2">
      <c r="A2" s="7"/>
      <c r="B2" s="8"/>
      <c r="C2" s="9" t="s">
        <v>290</v>
      </c>
      <c r="D2" s="9" t="s">
        <v>306</v>
      </c>
      <c r="E2" s="9" t="s">
        <v>293</v>
      </c>
      <c r="F2" s="9" t="s">
        <v>295</v>
      </c>
      <c r="G2" s="9" t="s">
        <v>307</v>
      </c>
      <c r="H2" s="9" t="s">
        <v>309</v>
      </c>
      <c r="I2" s="9" t="s">
        <v>297</v>
      </c>
      <c r="J2" s="9" t="s">
        <v>299</v>
      </c>
      <c r="K2" s="9" t="s">
        <v>311</v>
      </c>
      <c r="L2" s="9" t="s">
        <v>301</v>
      </c>
      <c r="M2" s="9" t="s">
        <v>313</v>
      </c>
      <c r="N2" s="9" t="s">
        <v>314</v>
      </c>
      <c r="O2" s="9" t="s">
        <v>304</v>
      </c>
      <c r="P2" s="9"/>
      <c r="Q2" s="9" t="s">
        <v>316</v>
      </c>
      <c r="R2" s="9"/>
      <c r="S2" s="10"/>
    </row>
    <row r="3" spans="1:19" x14ac:dyDescent="0.2">
      <c r="A3" s="11"/>
      <c r="B3" s="12" t="s">
        <v>0</v>
      </c>
      <c r="C3" s="12" t="s">
        <v>291</v>
      </c>
      <c r="D3" s="12" t="s">
        <v>292</v>
      </c>
      <c r="E3" s="12" t="s">
        <v>294</v>
      </c>
      <c r="F3" s="12" t="s">
        <v>296</v>
      </c>
      <c r="G3" s="12" t="s">
        <v>308</v>
      </c>
      <c r="H3" s="12" t="s">
        <v>310</v>
      </c>
      <c r="I3" s="12" t="s">
        <v>298</v>
      </c>
      <c r="J3" s="12" t="s">
        <v>300</v>
      </c>
      <c r="K3" s="12" t="s">
        <v>312</v>
      </c>
      <c r="L3" s="12" t="s">
        <v>302</v>
      </c>
      <c r="M3" s="12" t="s">
        <v>303</v>
      </c>
      <c r="N3" s="12" t="s">
        <v>315</v>
      </c>
      <c r="O3" s="12" t="s">
        <v>305</v>
      </c>
      <c r="P3" s="12" t="s">
        <v>14</v>
      </c>
      <c r="Q3" s="12" t="s">
        <v>317</v>
      </c>
      <c r="R3" s="12" t="s">
        <v>16</v>
      </c>
      <c r="S3" s="13" t="s">
        <v>17</v>
      </c>
    </row>
    <row r="4" spans="1:19" x14ac:dyDescent="0.2">
      <c r="A4" s="1" t="s">
        <v>323</v>
      </c>
      <c r="B4" s="1">
        <v>21362</v>
      </c>
      <c r="C4" s="1">
        <v>1305</v>
      </c>
      <c r="D4" s="1">
        <v>353</v>
      </c>
      <c r="E4" s="1">
        <v>880</v>
      </c>
      <c r="F4" s="1">
        <v>793</v>
      </c>
      <c r="G4" s="1">
        <v>1030</v>
      </c>
      <c r="H4" s="1">
        <v>1166</v>
      </c>
      <c r="I4" s="1">
        <v>947</v>
      </c>
      <c r="J4" s="1">
        <v>2335</v>
      </c>
      <c r="K4" s="1">
        <v>1264</v>
      </c>
      <c r="L4" s="1">
        <v>1770</v>
      </c>
      <c r="M4" s="1">
        <v>1843</v>
      </c>
      <c r="N4" s="1">
        <v>1861</v>
      </c>
      <c r="O4" s="1">
        <v>511</v>
      </c>
      <c r="P4" s="1">
        <v>1168</v>
      </c>
      <c r="Q4" s="1">
        <v>1293</v>
      </c>
      <c r="R4" s="1">
        <v>1285</v>
      </c>
      <c r="S4" s="1">
        <v>1558</v>
      </c>
    </row>
    <row r="5" spans="1:19" x14ac:dyDescent="0.2">
      <c r="A5" s="1" t="s">
        <v>55</v>
      </c>
      <c r="B5" s="1">
        <v>12772</v>
      </c>
      <c r="C5" s="1">
        <v>808</v>
      </c>
      <c r="D5" s="1">
        <v>202</v>
      </c>
      <c r="E5" s="1">
        <v>538</v>
      </c>
      <c r="F5" s="1">
        <v>498</v>
      </c>
      <c r="G5" s="1">
        <v>626</v>
      </c>
      <c r="H5" s="1">
        <v>743</v>
      </c>
      <c r="I5" s="1">
        <v>522</v>
      </c>
      <c r="J5" s="1">
        <v>1386</v>
      </c>
      <c r="K5" s="1">
        <v>748</v>
      </c>
      <c r="L5" s="1">
        <v>1021</v>
      </c>
      <c r="M5" s="1">
        <v>1104</v>
      </c>
      <c r="N5" s="1">
        <v>1148</v>
      </c>
      <c r="O5" s="1">
        <v>284</v>
      </c>
      <c r="P5" s="1">
        <v>720</v>
      </c>
      <c r="Q5" s="1">
        <v>804</v>
      </c>
      <c r="R5" s="1">
        <v>691</v>
      </c>
      <c r="S5" s="1">
        <v>929</v>
      </c>
    </row>
    <row r="6" spans="1:19" x14ac:dyDescent="0.2">
      <c r="A6" s="1" t="s">
        <v>56</v>
      </c>
      <c r="B6" s="1">
        <v>6646</v>
      </c>
      <c r="C6" s="1">
        <v>421</v>
      </c>
      <c r="D6" s="1">
        <v>123</v>
      </c>
      <c r="E6" s="1">
        <v>292</v>
      </c>
      <c r="F6" s="1">
        <v>249</v>
      </c>
      <c r="G6" s="1">
        <v>338</v>
      </c>
      <c r="H6" s="1">
        <v>363</v>
      </c>
      <c r="I6" s="1">
        <v>375</v>
      </c>
      <c r="J6" s="1">
        <v>735</v>
      </c>
      <c r="K6" s="1">
        <v>417</v>
      </c>
      <c r="L6" s="1">
        <v>553</v>
      </c>
      <c r="M6" s="1">
        <v>396</v>
      </c>
      <c r="N6" s="1">
        <v>440</v>
      </c>
      <c r="O6" s="1">
        <v>187</v>
      </c>
      <c r="P6" s="1">
        <v>396</v>
      </c>
      <c r="Q6" s="1">
        <v>449</v>
      </c>
      <c r="R6" s="1">
        <v>401</v>
      </c>
      <c r="S6" s="1">
        <v>511</v>
      </c>
    </row>
    <row r="7" spans="1:19" x14ac:dyDescent="0.2">
      <c r="A7" s="1" t="s">
        <v>57</v>
      </c>
      <c r="B7" s="1">
        <v>981</v>
      </c>
      <c r="C7" s="1">
        <v>3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1</v>
      </c>
      <c r="J7" s="1">
        <v>134</v>
      </c>
      <c r="K7" s="1">
        <v>49</v>
      </c>
      <c r="L7" s="1">
        <v>81</v>
      </c>
      <c r="M7" s="1">
        <v>259</v>
      </c>
      <c r="N7" s="1">
        <v>217</v>
      </c>
      <c r="O7" s="1">
        <v>12</v>
      </c>
      <c r="P7" s="1">
        <v>23</v>
      </c>
      <c r="Q7" s="1">
        <v>5</v>
      </c>
      <c r="R7" s="1">
        <v>139</v>
      </c>
      <c r="S7" s="1">
        <v>56</v>
      </c>
    </row>
    <row r="8" spans="1:19" x14ac:dyDescent="0.2">
      <c r="A8" s="1" t="s">
        <v>58</v>
      </c>
      <c r="B8" s="1">
        <v>179</v>
      </c>
      <c r="C8" s="1">
        <v>20</v>
      </c>
      <c r="D8" s="1">
        <v>3</v>
      </c>
      <c r="E8" s="1">
        <v>8</v>
      </c>
      <c r="F8" s="1">
        <v>12</v>
      </c>
      <c r="G8" s="1">
        <v>24</v>
      </c>
      <c r="H8" s="1">
        <v>17</v>
      </c>
      <c r="I8" s="1">
        <v>8</v>
      </c>
      <c r="J8" s="1">
        <v>8</v>
      </c>
      <c r="K8" s="1">
        <v>4</v>
      </c>
      <c r="L8" s="1">
        <v>28</v>
      </c>
      <c r="M8" s="1">
        <v>7</v>
      </c>
      <c r="N8" s="1">
        <v>15</v>
      </c>
      <c r="O8" s="1">
        <v>5</v>
      </c>
      <c r="P8" s="1">
        <v>2</v>
      </c>
      <c r="Q8" s="1">
        <v>10</v>
      </c>
      <c r="R8" s="1">
        <v>3</v>
      </c>
      <c r="S8" s="1">
        <v>5</v>
      </c>
    </row>
    <row r="9" spans="1:19" x14ac:dyDescent="0.2">
      <c r="A9" s="1" t="s">
        <v>59</v>
      </c>
      <c r="B9" s="1">
        <v>163</v>
      </c>
      <c r="C9" s="1">
        <v>11</v>
      </c>
      <c r="D9" s="1">
        <v>8</v>
      </c>
      <c r="E9" s="1">
        <v>6</v>
      </c>
      <c r="F9" s="1">
        <v>6</v>
      </c>
      <c r="G9" s="1">
        <v>2</v>
      </c>
      <c r="H9" s="1">
        <v>3</v>
      </c>
      <c r="I9" s="1">
        <v>10</v>
      </c>
      <c r="J9" s="1">
        <v>22</v>
      </c>
      <c r="K9" s="1">
        <v>18</v>
      </c>
      <c r="L9" s="1">
        <v>20</v>
      </c>
      <c r="M9" s="1">
        <v>23</v>
      </c>
      <c r="N9" s="1">
        <v>8</v>
      </c>
      <c r="O9" s="1">
        <v>6</v>
      </c>
      <c r="P9" s="1">
        <v>3</v>
      </c>
      <c r="Q9" s="1">
        <v>4</v>
      </c>
      <c r="R9" s="1">
        <v>2</v>
      </c>
      <c r="S9" s="1">
        <v>11</v>
      </c>
    </row>
    <row r="10" spans="1:19" x14ac:dyDescent="0.2">
      <c r="A10" s="1" t="s">
        <v>60</v>
      </c>
      <c r="B10" s="1">
        <v>621</v>
      </c>
      <c r="C10" s="1">
        <v>42</v>
      </c>
      <c r="D10" s="1">
        <v>17</v>
      </c>
      <c r="E10" s="1">
        <v>36</v>
      </c>
      <c r="F10" s="1">
        <v>26</v>
      </c>
      <c r="G10" s="1">
        <v>40</v>
      </c>
      <c r="H10" s="1">
        <v>40</v>
      </c>
      <c r="I10" s="1">
        <v>31</v>
      </c>
      <c r="J10" s="1">
        <v>50</v>
      </c>
      <c r="K10" s="1">
        <v>28</v>
      </c>
      <c r="L10" s="1">
        <v>67</v>
      </c>
      <c r="M10" s="1">
        <v>54</v>
      </c>
      <c r="N10" s="1">
        <v>33</v>
      </c>
      <c r="O10" s="1">
        <v>17</v>
      </c>
      <c r="P10" s="1">
        <v>24</v>
      </c>
      <c r="Q10" s="1">
        <v>21</v>
      </c>
      <c r="R10" s="1">
        <v>49</v>
      </c>
      <c r="S10" s="1">
        <v>46</v>
      </c>
    </row>
    <row r="12" spans="1:19" x14ac:dyDescent="0.2">
      <c r="A12" s="1" t="s">
        <v>330</v>
      </c>
      <c r="B12" s="1">
        <v>10466</v>
      </c>
      <c r="C12" s="1">
        <v>618</v>
      </c>
      <c r="D12" s="1">
        <v>165</v>
      </c>
      <c r="E12" s="1">
        <v>422</v>
      </c>
      <c r="F12" s="1">
        <v>367</v>
      </c>
      <c r="G12" s="1">
        <v>496</v>
      </c>
      <c r="H12" s="1">
        <v>553</v>
      </c>
      <c r="I12" s="1">
        <v>460</v>
      </c>
      <c r="J12" s="1">
        <v>1143</v>
      </c>
      <c r="K12" s="1">
        <v>638</v>
      </c>
      <c r="L12" s="1">
        <v>874</v>
      </c>
      <c r="M12" s="1">
        <v>936</v>
      </c>
      <c r="N12" s="1">
        <v>955</v>
      </c>
      <c r="O12" s="1">
        <v>262</v>
      </c>
      <c r="P12" s="1">
        <v>586</v>
      </c>
      <c r="Q12" s="1">
        <v>625</v>
      </c>
      <c r="R12" s="1">
        <v>604</v>
      </c>
      <c r="S12" s="1">
        <v>762</v>
      </c>
    </row>
    <row r="13" spans="1:19" x14ac:dyDescent="0.2">
      <c r="A13" s="1" t="s">
        <v>55</v>
      </c>
      <c r="B13" s="1">
        <v>6585</v>
      </c>
      <c r="C13" s="1">
        <v>403</v>
      </c>
      <c r="D13" s="1">
        <v>101</v>
      </c>
      <c r="E13" s="1">
        <v>279</v>
      </c>
      <c r="F13" s="1">
        <v>237</v>
      </c>
      <c r="G13" s="1">
        <v>327</v>
      </c>
      <c r="H13" s="1">
        <v>376</v>
      </c>
      <c r="I13" s="1">
        <v>264</v>
      </c>
      <c r="J13" s="1">
        <v>710</v>
      </c>
      <c r="K13" s="1">
        <v>393</v>
      </c>
      <c r="L13" s="1">
        <v>538</v>
      </c>
      <c r="M13" s="1">
        <v>598</v>
      </c>
      <c r="N13" s="1">
        <v>619</v>
      </c>
      <c r="O13" s="1">
        <v>157</v>
      </c>
      <c r="P13" s="1">
        <v>374</v>
      </c>
      <c r="Q13" s="1">
        <v>404</v>
      </c>
      <c r="R13" s="1">
        <v>329</v>
      </c>
      <c r="S13" s="1">
        <v>476</v>
      </c>
    </row>
    <row r="14" spans="1:19" x14ac:dyDescent="0.2">
      <c r="A14" s="1" t="s">
        <v>56</v>
      </c>
      <c r="B14" s="1">
        <v>3199</v>
      </c>
      <c r="C14" s="1">
        <v>197</v>
      </c>
      <c r="D14" s="1">
        <v>63</v>
      </c>
      <c r="E14" s="1">
        <v>135</v>
      </c>
      <c r="F14" s="1">
        <v>116</v>
      </c>
      <c r="G14" s="1">
        <v>157</v>
      </c>
      <c r="H14" s="1">
        <v>166</v>
      </c>
      <c r="I14" s="1">
        <v>185</v>
      </c>
      <c r="J14" s="1">
        <v>353</v>
      </c>
      <c r="K14" s="1">
        <v>213</v>
      </c>
      <c r="L14" s="1">
        <v>271</v>
      </c>
      <c r="M14" s="1">
        <v>193</v>
      </c>
      <c r="N14" s="1">
        <v>219</v>
      </c>
      <c r="O14" s="1">
        <v>91</v>
      </c>
      <c r="P14" s="1">
        <v>186</v>
      </c>
      <c r="Q14" s="1">
        <v>214</v>
      </c>
      <c r="R14" s="1">
        <v>190</v>
      </c>
      <c r="S14" s="1">
        <v>250</v>
      </c>
    </row>
    <row r="15" spans="1:19" x14ac:dyDescent="0.2">
      <c r="A15" s="1" t="s">
        <v>57</v>
      </c>
      <c r="B15" s="1">
        <v>484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70</v>
      </c>
      <c r="K15" s="1">
        <v>24</v>
      </c>
      <c r="L15" s="1">
        <v>41</v>
      </c>
      <c r="M15" s="1">
        <v>128</v>
      </c>
      <c r="N15" s="1">
        <v>106</v>
      </c>
      <c r="O15" s="1">
        <v>8</v>
      </c>
      <c r="P15" s="1">
        <v>11</v>
      </c>
      <c r="Q15" s="1">
        <v>2</v>
      </c>
      <c r="R15" s="1">
        <v>66</v>
      </c>
      <c r="S15" s="1">
        <v>27</v>
      </c>
    </row>
    <row r="16" spans="1:19" x14ac:dyDescent="0.2">
      <c r="A16" s="1" t="s">
        <v>58</v>
      </c>
      <c r="B16" s="1">
        <v>46</v>
      </c>
      <c r="C16" s="1">
        <v>9</v>
      </c>
      <c r="D16" s="1">
        <v>1</v>
      </c>
      <c r="E16" s="1">
        <v>3</v>
      </c>
      <c r="F16" s="1">
        <v>5</v>
      </c>
      <c r="G16" s="1">
        <v>7</v>
      </c>
      <c r="H16" s="1">
        <v>3</v>
      </c>
      <c r="I16" s="1">
        <v>2</v>
      </c>
      <c r="J16" s="1">
        <v>2</v>
      </c>
      <c r="K16" s="1">
        <v>1</v>
      </c>
      <c r="L16" s="1">
        <v>4</v>
      </c>
      <c r="M16" s="1">
        <v>1</v>
      </c>
      <c r="N16" s="1">
        <v>5</v>
      </c>
      <c r="O16" s="1">
        <v>1</v>
      </c>
      <c r="P16" s="1">
        <v>1</v>
      </c>
      <c r="Q16" s="1">
        <v>0</v>
      </c>
      <c r="R16" s="1">
        <v>0</v>
      </c>
      <c r="S16" s="1">
        <v>1</v>
      </c>
    </row>
    <row r="17" spans="1:19" x14ac:dyDescent="0.2">
      <c r="A17" s="1" t="s">
        <v>59</v>
      </c>
      <c r="B17" s="1">
        <v>54</v>
      </c>
      <c r="C17" s="1">
        <v>8</v>
      </c>
      <c r="D17" s="1">
        <v>0</v>
      </c>
      <c r="E17" s="1">
        <v>2</v>
      </c>
      <c r="F17" s="1">
        <v>5</v>
      </c>
      <c r="G17" s="1">
        <v>0</v>
      </c>
      <c r="H17" s="1">
        <v>0</v>
      </c>
      <c r="I17" s="1">
        <v>4</v>
      </c>
      <c r="J17" s="1">
        <v>4</v>
      </c>
      <c r="K17" s="1">
        <v>7</v>
      </c>
      <c r="L17" s="1">
        <v>8</v>
      </c>
      <c r="M17" s="1">
        <v>8</v>
      </c>
      <c r="N17" s="1">
        <v>1</v>
      </c>
      <c r="O17" s="1">
        <v>3</v>
      </c>
      <c r="P17" s="1">
        <v>2</v>
      </c>
      <c r="Q17" s="1">
        <v>1</v>
      </c>
      <c r="R17" s="1">
        <v>0</v>
      </c>
      <c r="S17" s="1">
        <v>1</v>
      </c>
    </row>
    <row r="18" spans="1:19" x14ac:dyDescent="0.2">
      <c r="A18" s="1" t="s">
        <v>60</v>
      </c>
      <c r="B18" s="1">
        <v>98</v>
      </c>
      <c r="C18" s="1">
        <v>1</v>
      </c>
      <c r="D18" s="1">
        <v>0</v>
      </c>
      <c r="E18" s="1">
        <v>3</v>
      </c>
      <c r="F18" s="1">
        <v>3</v>
      </c>
      <c r="G18" s="1">
        <v>5</v>
      </c>
      <c r="H18" s="1">
        <v>8</v>
      </c>
      <c r="I18" s="1">
        <v>5</v>
      </c>
      <c r="J18" s="1">
        <v>4</v>
      </c>
      <c r="K18" s="1">
        <v>0</v>
      </c>
      <c r="L18" s="1">
        <v>12</v>
      </c>
      <c r="M18" s="1">
        <v>8</v>
      </c>
      <c r="N18" s="1">
        <v>5</v>
      </c>
      <c r="O18" s="1">
        <v>2</v>
      </c>
      <c r="P18" s="1">
        <v>12</v>
      </c>
      <c r="Q18" s="1">
        <v>4</v>
      </c>
      <c r="R18" s="1">
        <v>19</v>
      </c>
      <c r="S18" s="1">
        <v>7</v>
      </c>
    </row>
    <row r="20" spans="1:19" x14ac:dyDescent="0.2">
      <c r="A20" s="1" t="s">
        <v>321</v>
      </c>
      <c r="B20" s="1">
        <v>10896</v>
      </c>
      <c r="C20" s="1">
        <v>687</v>
      </c>
      <c r="D20" s="1">
        <v>188</v>
      </c>
      <c r="E20" s="1">
        <v>458</v>
      </c>
      <c r="F20" s="1">
        <v>426</v>
      </c>
      <c r="G20" s="1">
        <v>534</v>
      </c>
      <c r="H20" s="1">
        <v>613</v>
      </c>
      <c r="I20" s="1">
        <v>487</v>
      </c>
      <c r="J20" s="1">
        <v>1192</v>
      </c>
      <c r="K20" s="1">
        <v>626</v>
      </c>
      <c r="L20" s="1">
        <v>896</v>
      </c>
      <c r="M20" s="1">
        <v>907</v>
      </c>
      <c r="N20" s="1">
        <v>906</v>
      </c>
      <c r="O20" s="1">
        <v>249</v>
      </c>
      <c r="P20" s="1">
        <v>582</v>
      </c>
      <c r="Q20" s="1">
        <v>668</v>
      </c>
      <c r="R20" s="1">
        <v>681</v>
      </c>
      <c r="S20" s="1">
        <v>796</v>
      </c>
    </row>
    <row r="21" spans="1:19" x14ac:dyDescent="0.2">
      <c r="A21" s="1" t="s">
        <v>55</v>
      </c>
      <c r="B21" s="1">
        <v>6187</v>
      </c>
      <c r="C21" s="1">
        <v>405</v>
      </c>
      <c r="D21" s="1">
        <v>101</v>
      </c>
      <c r="E21" s="1">
        <v>259</v>
      </c>
      <c r="F21" s="1">
        <v>261</v>
      </c>
      <c r="G21" s="1">
        <v>299</v>
      </c>
      <c r="H21" s="1">
        <v>367</v>
      </c>
      <c r="I21" s="1">
        <v>258</v>
      </c>
      <c r="J21" s="1">
        <v>676</v>
      </c>
      <c r="K21" s="1">
        <v>355</v>
      </c>
      <c r="L21" s="1">
        <v>483</v>
      </c>
      <c r="M21" s="1">
        <v>506</v>
      </c>
      <c r="N21" s="1">
        <v>529</v>
      </c>
      <c r="O21" s="1">
        <v>127</v>
      </c>
      <c r="P21" s="1">
        <v>346</v>
      </c>
      <c r="Q21" s="1">
        <v>400</v>
      </c>
      <c r="R21" s="1">
        <v>362</v>
      </c>
      <c r="S21" s="1">
        <v>453</v>
      </c>
    </row>
    <row r="22" spans="1:19" x14ac:dyDescent="0.2">
      <c r="A22" s="1" t="s">
        <v>56</v>
      </c>
      <c r="B22" s="1">
        <v>3447</v>
      </c>
      <c r="C22" s="1">
        <v>224</v>
      </c>
      <c r="D22" s="1">
        <v>60</v>
      </c>
      <c r="E22" s="1">
        <v>157</v>
      </c>
      <c r="F22" s="1">
        <v>133</v>
      </c>
      <c r="G22" s="1">
        <v>181</v>
      </c>
      <c r="H22" s="1">
        <v>197</v>
      </c>
      <c r="I22" s="1">
        <v>190</v>
      </c>
      <c r="J22" s="1">
        <v>382</v>
      </c>
      <c r="K22" s="1">
        <v>204</v>
      </c>
      <c r="L22" s="1">
        <v>282</v>
      </c>
      <c r="M22" s="1">
        <v>203</v>
      </c>
      <c r="N22" s="1">
        <v>221</v>
      </c>
      <c r="O22" s="1">
        <v>96</v>
      </c>
      <c r="P22" s="1">
        <v>210</v>
      </c>
      <c r="Q22" s="1">
        <v>235</v>
      </c>
      <c r="R22" s="1">
        <v>211</v>
      </c>
      <c r="S22" s="1">
        <v>261</v>
      </c>
    </row>
    <row r="23" spans="1:19" x14ac:dyDescent="0.2">
      <c r="A23" s="1" t="s">
        <v>57</v>
      </c>
      <c r="B23" s="1">
        <v>497</v>
      </c>
      <c r="C23" s="1">
        <v>3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1</v>
      </c>
      <c r="J23" s="1">
        <v>64</v>
      </c>
      <c r="K23" s="1">
        <v>25</v>
      </c>
      <c r="L23" s="1">
        <v>40</v>
      </c>
      <c r="M23" s="1">
        <v>131</v>
      </c>
      <c r="N23" s="1">
        <v>111</v>
      </c>
      <c r="O23" s="1">
        <v>4</v>
      </c>
      <c r="P23" s="1">
        <v>12</v>
      </c>
      <c r="Q23" s="1">
        <v>3</v>
      </c>
      <c r="R23" s="1">
        <v>73</v>
      </c>
      <c r="S23" s="1">
        <v>29</v>
      </c>
    </row>
    <row r="24" spans="1:19" x14ac:dyDescent="0.2">
      <c r="A24" s="1" t="s">
        <v>58</v>
      </c>
      <c r="B24" s="1">
        <v>133</v>
      </c>
      <c r="C24" s="1">
        <v>11</v>
      </c>
      <c r="D24" s="1">
        <v>2</v>
      </c>
      <c r="E24" s="1">
        <v>5</v>
      </c>
      <c r="F24" s="1">
        <v>7</v>
      </c>
      <c r="G24" s="1">
        <v>17</v>
      </c>
      <c r="H24" s="1">
        <v>14</v>
      </c>
      <c r="I24" s="1">
        <v>6</v>
      </c>
      <c r="J24" s="1">
        <v>6</v>
      </c>
      <c r="K24" s="1">
        <v>3</v>
      </c>
      <c r="L24" s="1">
        <v>24</v>
      </c>
      <c r="M24" s="1">
        <v>6</v>
      </c>
      <c r="N24" s="1">
        <v>10</v>
      </c>
      <c r="O24" s="1">
        <v>4</v>
      </c>
      <c r="P24" s="1">
        <v>1</v>
      </c>
      <c r="Q24" s="1">
        <v>10</v>
      </c>
      <c r="R24" s="1">
        <v>3</v>
      </c>
      <c r="S24" s="1">
        <v>4</v>
      </c>
    </row>
    <row r="25" spans="1:19" x14ac:dyDescent="0.2">
      <c r="A25" s="1" t="s">
        <v>59</v>
      </c>
      <c r="B25" s="1">
        <v>109</v>
      </c>
      <c r="C25" s="1">
        <v>3</v>
      </c>
      <c r="D25" s="1">
        <v>8</v>
      </c>
      <c r="E25" s="1">
        <v>4</v>
      </c>
      <c r="F25" s="1">
        <v>1</v>
      </c>
      <c r="G25" s="1">
        <v>2</v>
      </c>
      <c r="H25" s="1">
        <v>3</v>
      </c>
      <c r="I25" s="1">
        <v>6</v>
      </c>
      <c r="J25" s="1">
        <v>18</v>
      </c>
      <c r="K25" s="1">
        <v>11</v>
      </c>
      <c r="L25" s="1">
        <v>12</v>
      </c>
      <c r="M25" s="1">
        <v>15</v>
      </c>
      <c r="N25" s="1">
        <v>7</v>
      </c>
      <c r="O25" s="1">
        <v>3</v>
      </c>
      <c r="P25" s="1">
        <v>1</v>
      </c>
      <c r="Q25" s="1">
        <v>3</v>
      </c>
      <c r="R25" s="1">
        <v>2</v>
      </c>
      <c r="S25" s="1">
        <v>10</v>
      </c>
    </row>
    <row r="26" spans="1:19" x14ac:dyDescent="0.2">
      <c r="A26" s="1" t="s">
        <v>60</v>
      </c>
      <c r="B26" s="1">
        <v>523</v>
      </c>
      <c r="C26" s="1">
        <v>41</v>
      </c>
      <c r="D26" s="1">
        <v>17</v>
      </c>
      <c r="E26" s="1">
        <v>33</v>
      </c>
      <c r="F26" s="1">
        <v>23</v>
      </c>
      <c r="G26" s="1">
        <v>35</v>
      </c>
      <c r="H26" s="1">
        <v>32</v>
      </c>
      <c r="I26" s="1">
        <v>26</v>
      </c>
      <c r="J26" s="1">
        <v>46</v>
      </c>
      <c r="K26" s="1">
        <v>28</v>
      </c>
      <c r="L26" s="1">
        <v>55</v>
      </c>
      <c r="M26" s="1">
        <v>46</v>
      </c>
      <c r="N26" s="1">
        <v>28</v>
      </c>
      <c r="O26" s="1">
        <v>15</v>
      </c>
      <c r="P26" s="1">
        <v>12</v>
      </c>
      <c r="Q26" s="1">
        <v>17</v>
      </c>
      <c r="R26" s="1">
        <v>30</v>
      </c>
      <c r="S26" s="1">
        <v>39</v>
      </c>
    </row>
    <row r="27" spans="1:19" x14ac:dyDescent="0.2">
      <c r="A27" s="42" t="s">
        <v>355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</sheetData>
  <mergeCells count="1">
    <mergeCell ref="A27:S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A1EAA-4906-4670-90FB-C7ABE08CD67E}">
  <dimension ref="A1:AC208"/>
  <sheetViews>
    <sheetView view="pageBreakPreview" topLeftCell="A182" zoomScale="150" zoomScaleNormal="100" zoomScaleSheetLayoutView="150" workbookViewId="0">
      <selection activeCell="A209" sqref="A209"/>
    </sheetView>
  </sheetViews>
  <sheetFormatPr defaultRowHeight="9.6" customHeight="1" x14ac:dyDescent="0.2"/>
  <cols>
    <col min="1" max="1" width="10.21875" style="1" customWidth="1"/>
    <col min="2" max="10" width="6.33203125" style="1" customWidth="1"/>
    <col min="11" max="13" width="6.33203125" style="14" customWidth="1"/>
    <col min="14" max="14" width="10.21875" style="1" customWidth="1"/>
    <col min="15" max="29" width="5.21875" style="1" customWidth="1"/>
    <col min="30" max="16384" width="8.88671875" style="1"/>
  </cols>
  <sheetData>
    <row r="1" spans="1:29" ht="9.6" customHeight="1" x14ac:dyDescent="0.2">
      <c r="A1" s="1" t="s">
        <v>376</v>
      </c>
      <c r="N1" s="1" t="s">
        <v>376</v>
      </c>
    </row>
    <row r="2" spans="1:29" ht="9.6" customHeight="1" x14ac:dyDescent="0.2">
      <c r="A2" s="7"/>
      <c r="B2" s="31" t="s">
        <v>0</v>
      </c>
      <c r="C2" s="31"/>
      <c r="D2" s="31"/>
      <c r="E2" s="31" t="s">
        <v>55</v>
      </c>
      <c r="F2" s="31"/>
      <c r="G2" s="31"/>
      <c r="H2" s="21"/>
      <c r="I2" s="22"/>
      <c r="J2" s="7"/>
      <c r="K2" s="34" t="s">
        <v>332</v>
      </c>
      <c r="L2" s="34"/>
      <c r="M2" s="35"/>
      <c r="N2" s="7"/>
      <c r="O2" s="31" t="s">
        <v>56</v>
      </c>
      <c r="P2" s="31"/>
      <c r="Q2" s="31"/>
      <c r="R2" s="31" t="s">
        <v>57</v>
      </c>
      <c r="S2" s="31"/>
      <c r="T2" s="31"/>
      <c r="U2" s="31" t="s">
        <v>58</v>
      </c>
      <c r="V2" s="31"/>
      <c r="W2" s="31"/>
      <c r="X2" s="31" t="s">
        <v>59</v>
      </c>
      <c r="Y2" s="31"/>
      <c r="Z2" s="31"/>
      <c r="AA2" s="31" t="s">
        <v>60</v>
      </c>
      <c r="AB2" s="31"/>
      <c r="AC2" s="32"/>
    </row>
    <row r="3" spans="1:29" s="2" customFormat="1" ht="9.6" customHeight="1" x14ac:dyDescent="0.2">
      <c r="A3" s="19"/>
      <c r="B3" s="17" t="s">
        <v>0</v>
      </c>
      <c r="C3" s="17" t="s">
        <v>18</v>
      </c>
      <c r="D3" s="17" t="s">
        <v>19</v>
      </c>
      <c r="E3" s="17" t="s">
        <v>0</v>
      </c>
      <c r="F3" s="17" t="s">
        <v>18</v>
      </c>
      <c r="G3" s="17" t="s">
        <v>19</v>
      </c>
      <c r="H3" s="23"/>
      <c r="I3" s="24"/>
      <c r="J3" s="19"/>
      <c r="K3" s="25" t="s">
        <v>0</v>
      </c>
      <c r="L3" s="25" t="s">
        <v>18</v>
      </c>
      <c r="M3" s="26" t="s">
        <v>19</v>
      </c>
      <c r="N3" s="19"/>
      <c r="O3" s="17" t="s">
        <v>0</v>
      </c>
      <c r="P3" s="17" t="s">
        <v>18</v>
      </c>
      <c r="Q3" s="17" t="s">
        <v>19</v>
      </c>
      <c r="R3" s="17" t="s">
        <v>0</v>
      </c>
      <c r="S3" s="17" t="s">
        <v>18</v>
      </c>
      <c r="T3" s="17" t="s">
        <v>19</v>
      </c>
      <c r="U3" s="17" t="s">
        <v>0</v>
      </c>
      <c r="V3" s="17" t="s">
        <v>18</v>
      </c>
      <c r="W3" s="17" t="s">
        <v>19</v>
      </c>
      <c r="X3" s="17" t="s">
        <v>0</v>
      </c>
      <c r="Y3" s="17" t="s">
        <v>18</v>
      </c>
      <c r="Z3" s="17" t="s">
        <v>19</v>
      </c>
      <c r="AA3" s="17" t="s">
        <v>0</v>
      </c>
      <c r="AB3" s="17" t="s">
        <v>18</v>
      </c>
      <c r="AC3" s="18" t="s">
        <v>19</v>
      </c>
    </row>
    <row r="4" spans="1:29" ht="9.6" customHeight="1" x14ac:dyDescent="0.2">
      <c r="A4" s="1" t="s">
        <v>331</v>
      </c>
      <c r="B4" s="1">
        <v>10500</v>
      </c>
      <c r="C4" s="1">
        <v>4825</v>
      </c>
      <c r="D4" s="1">
        <v>5675</v>
      </c>
      <c r="E4" s="1">
        <v>4084</v>
      </c>
      <c r="F4" s="1">
        <v>2065</v>
      </c>
      <c r="G4" s="1">
        <v>2019</v>
      </c>
      <c r="H4" s="6">
        <f t="shared" ref="H4:J11" si="0">E4/B4*100</f>
        <v>38.895238095238092</v>
      </c>
      <c r="I4" s="6">
        <f t="shared" si="0"/>
        <v>42.797927461139892</v>
      </c>
      <c r="J4" s="6">
        <f t="shared" si="0"/>
        <v>35.577092511013213</v>
      </c>
      <c r="K4" s="27">
        <f>H12+1500</f>
        <v>2869.0196835014376</v>
      </c>
      <c r="L4" s="27">
        <f t="shared" ref="L4:M4" si="1">I12+1500</f>
        <v>3011.5846155160007</v>
      </c>
      <c r="M4" s="27">
        <f t="shared" si="1"/>
        <v>2755.6898049393717</v>
      </c>
      <c r="N4" s="1" t="s">
        <v>331</v>
      </c>
      <c r="O4" s="1">
        <v>5186</v>
      </c>
      <c r="P4" s="1">
        <v>2314</v>
      </c>
      <c r="Q4" s="1">
        <v>2872</v>
      </c>
      <c r="R4" s="1">
        <v>803</v>
      </c>
      <c r="S4" s="1">
        <v>376</v>
      </c>
      <c r="T4" s="1">
        <v>427</v>
      </c>
      <c r="U4" s="1">
        <v>141</v>
      </c>
      <c r="V4" s="1">
        <v>25</v>
      </c>
      <c r="W4" s="1">
        <v>116</v>
      </c>
      <c r="X4" s="1">
        <v>123</v>
      </c>
      <c r="Y4" s="1">
        <v>32</v>
      </c>
      <c r="Z4" s="1">
        <v>91</v>
      </c>
      <c r="AA4" s="1">
        <v>163</v>
      </c>
      <c r="AB4" s="1">
        <v>13</v>
      </c>
      <c r="AC4" s="1">
        <v>150</v>
      </c>
    </row>
    <row r="5" spans="1:29" ht="9.6" customHeight="1" x14ac:dyDescent="0.2">
      <c r="A5" s="1" t="s">
        <v>62</v>
      </c>
      <c r="B5" s="1">
        <v>2037</v>
      </c>
      <c r="C5" s="1">
        <v>1002</v>
      </c>
      <c r="D5" s="1">
        <v>1035</v>
      </c>
      <c r="E5" s="1">
        <v>1943</v>
      </c>
      <c r="F5" s="1">
        <v>988</v>
      </c>
      <c r="G5" s="1">
        <v>955</v>
      </c>
      <c r="H5" s="6">
        <f t="shared" si="0"/>
        <v>95.385370643102604</v>
      </c>
      <c r="I5" s="6">
        <f t="shared" si="0"/>
        <v>98.602794411177641</v>
      </c>
      <c r="J5" s="6">
        <f t="shared" si="0"/>
        <v>92.270531400966178</v>
      </c>
      <c r="K5" s="27"/>
      <c r="L5" s="27"/>
      <c r="M5" s="27"/>
      <c r="N5" s="1" t="s">
        <v>62</v>
      </c>
      <c r="O5" s="1">
        <v>73</v>
      </c>
      <c r="P5" s="1">
        <v>10</v>
      </c>
      <c r="Q5" s="1">
        <v>63</v>
      </c>
      <c r="R5" s="1">
        <v>15</v>
      </c>
      <c r="S5" s="1">
        <v>2</v>
      </c>
      <c r="T5" s="1">
        <v>13</v>
      </c>
      <c r="U5" s="1">
        <v>3</v>
      </c>
      <c r="V5" s="1">
        <v>1</v>
      </c>
      <c r="W5" s="1">
        <v>2</v>
      </c>
      <c r="X5" s="1">
        <v>3</v>
      </c>
      <c r="Y5" s="1">
        <v>1</v>
      </c>
      <c r="Z5" s="1">
        <v>2</v>
      </c>
      <c r="AA5" s="1">
        <v>0</v>
      </c>
      <c r="AB5" s="1">
        <v>0</v>
      </c>
      <c r="AC5" s="1">
        <v>0</v>
      </c>
    </row>
    <row r="6" spans="1:29" ht="9.6" customHeight="1" x14ac:dyDescent="0.2">
      <c r="A6" s="1" t="s">
        <v>63</v>
      </c>
      <c r="B6" s="1">
        <v>1536</v>
      </c>
      <c r="C6" s="1">
        <v>702</v>
      </c>
      <c r="D6" s="1">
        <v>834</v>
      </c>
      <c r="E6" s="1">
        <v>1075</v>
      </c>
      <c r="F6" s="1">
        <v>597</v>
      </c>
      <c r="G6" s="1">
        <v>478</v>
      </c>
      <c r="H6" s="6">
        <f t="shared" si="0"/>
        <v>69.986979166666657</v>
      </c>
      <c r="I6" s="6">
        <f t="shared" si="0"/>
        <v>85.042735042735046</v>
      </c>
      <c r="J6" s="6">
        <f t="shared" si="0"/>
        <v>57.314148681055158</v>
      </c>
      <c r="K6" s="27">
        <f>(H10+H11)/2</f>
        <v>6.1744070660668378</v>
      </c>
      <c r="L6" s="27">
        <f t="shared" ref="L6:M6" si="2">(I10+I11)/2</f>
        <v>2.7900604686318973</v>
      </c>
      <c r="M6" s="27">
        <f t="shared" si="2"/>
        <v>9.2119531098403122</v>
      </c>
      <c r="N6" s="1" t="s">
        <v>63</v>
      </c>
      <c r="O6" s="1">
        <v>364</v>
      </c>
      <c r="P6" s="1">
        <v>82</v>
      </c>
      <c r="Q6" s="1">
        <v>282</v>
      </c>
      <c r="R6" s="1">
        <v>75</v>
      </c>
      <c r="S6" s="1">
        <v>23</v>
      </c>
      <c r="T6" s="1">
        <v>52</v>
      </c>
      <c r="U6" s="1">
        <v>6</v>
      </c>
      <c r="V6" s="1">
        <v>0</v>
      </c>
      <c r="W6" s="1">
        <v>6</v>
      </c>
      <c r="X6" s="1">
        <v>12</v>
      </c>
      <c r="Y6" s="1">
        <v>0</v>
      </c>
      <c r="Z6" s="1">
        <v>12</v>
      </c>
      <c r="AA6" s="1">
        <v>4</v>
      </c>
      <c r="AB6" s="1">
        <v>0</v>
      </c>
      <c r="AC6" s="1">
        <v>4</v>
      </c>
    </row>
    <row r="7" spans="1:29" ht="9.6" customHeight="1" x14ac:dyDescent="0.2">
      <c r="A7" s="1" t="s">
        <v>64</v>
      </c>
      <c r="B7" s="1">
        <v>1516</v>
      </c>
      <c r="C7" s="1">
        <v>623</v>
      </c>
      <c r="D7" s="1">
        <v>893</v>
      </c>
      <c r="E7" s="1">
        <v>540</v>
      </c>
      <c r="F7" s="1">
        <v>294</v>
      </c>
      <c r="G7" s="1">
        <v>246</v>
      </c>
      <c r="H7" s="6">
        <f t="shared" si="0"/>
        <v>35.620052770448552</v>
      </c>
      <c r="I7" s="6">
        <f t="shared" si="0"/>
        <v>47.191011235955052</v>
      </c>
      <c r="J7" s="6">
        <f t="shared" si="0"/>
        <v>27.547592385218366</v>
      </c>
      <c r="K7" s="27"/>
      <c r="L7" s="27"/>
      <c r="M7" s="27"/>
      <c r="N7" s="1" t="s">
        <v>64</v>
      </c>
      <c r="O7" s="1">
        <v>777</v>
      </c>
      <c r="P7" s="1">
        <v>258</v>
      </c>
      <c r="Q7" s="1">
        <v>519</v>
      </c>
      <c r="R7" s="1">
        <v>169</v>
      </c>
      <c r="S7" s="1">
        <v>66</v>
      </c>
      <c r="T7" s="1">
        <v>103</v>
      </c>
      <c r="U7" s="1">
        <v>14</v>
      </c>
      <c r="V7" s="1">
        <v>1</v>
      </c>
      <c r="W7" s="1">
        <v>13</v>
      </c>
      <c r="X7" s="1">
        <v>12</v>
      </c>
      <c r="Y7" s="1">
        <v>4</v>
      </c>
      <c r="Z7" s="1">
        <v>8</v>
      </c>
      <c r="AA7" s="1">
        <v>4</v>
      </c>
      <c r="AB7" s="1">
        <v>0</v>
      </c>
      <c r="AC7" s="1">
        <v>4</v>
      </c>
    </row>
    <row r="8" spans="1:29" ht="9.6" customHeight="1" x14ac:dyDescent="0.2">
      <c r="A8" s="1" t="s">
        <v>65</v>
      </c>
      <c r="B8" s="1">
        <v>1350</v>
      </c>
      <c r="C8" s="1">
        <v>602</v>
      </c>
      <c r="D8" s="1">
        <v>748</v>
      </c>
      <c r="E8" s="1">
        <v>225</v>
      </c>
      <c r="F8" s="1">
        <v>96</v>
      </c>
      <c r="G8" s="1">
        <v>129</v>
      </c>
      <c r="H8" s="6">
        <f t="shared" si="0"/>
        <v>16.666666666666664</v>
      </c>
      <c r="I8" s="6">
        <f t="shared" si="0"/>
        <v>15.946843853820598</v>
      </c>
      <c r="J8" s="6">
        <f t="shared" si="0"/>
        <v>17.245989304812834</v>
      </c>
      <c r="K8" s="27">
        <f>K6*50</f>
        <v>308.72035330334188</v>
      </c>
      <c r="L8" s="27">
        <f t="shared" ref="L8:M8" si="3">L6*50</f>
        <v>139.50302343159487</v>
      </c>
      <c r="M8" s="27">
        <f t="shared" si="3"/>
        <v>460.59765549201563</v>
      </c>
      <c r="N8" s="1" t="s">
        <v>65</v>
      </c>
      <c r="O8" s="1">
        <v>920</v>
      </c>
      <c r="P8" s="1">
        <v>421</v>
      </c>
      <c r="Q8" s="1">
        <v>499</v>
      </c>
      <c r="R8" s="1">
        <v>144</v>
      </c>
      <c r="S8" s="1">
        <v>72</v>
      </c>
      <c r="T8" s="1">
        <v>72</v>
      </c>
      <c r="U8" s="1">
        <v>24</v>
      </c>
      <c r="V8" s="1">
        <v>1</v>
      </c>
      <c r="W8" s="1">
        <v>23</v>
      </c>
      <c r="X8" s="1">
        <v>27</v>
      </c>
      <c r="Y8" s="1">
        <v>12</v>
      </c>
      <c r="Z8" s="1">
        <v>15</v>
      </c>
      <c r="AA8" s="1">
        <v>10</v>
      </c>
      <c r="AB8" s="1">
        <v>0</v>
      </c>
      <c r="AC8" s="1">
        <v>10</v>
      </c>
    </row>
    <row r="9" spans="1:29" ht="9.6" customHeight="1" x14ac:dyDescent="0.2">
      <c r="A9" s="1" t="s">
        <v>66</v>
      </c>
      <c r="B9" s="1">
        <v>1384</v>
      </c>
      <c r="C9" s="1">
        <v>623</v>
      </c>
      <c r="D9" s="1">
        <v>761</v>
      </c>
      <c r="E9" s="1">
        <v>147</v>
      </c>
      <c r="F9" s="1">
        <v>59</v>
      </c>
      <c r="G9" s="1">
        <v>88</v>
      </c>
      <c r="H9" s="6">
        <f t="shared" si="0"/>
        <v>10.621387283236993</v>
      </c>
      <c r="I9" s="6">
        <f t="shared" si="0"/>
        <v>9.4703049759229536</v>
      </c>
      <c r="J9" s="6">
        <f t="shared" si="0"/>
        <v>11.563731931668856</v>
      </c>
      <c r="K9" s="27"/>
      <c r="L9" s="27"/>
      <c r="M9" s="27"/>
      <c r="N9" s="1" t="s">
        <v>66</v>
      </c>
      <c r="O9" s="1">
        <v>1026</v>
      </c>
      <c r="P9" s="1">
        <v>476</v>
      </c>
      <c r="Q9" s="1">
        <v>550</v>
      </c>
      <c r="R9" s="1">
        <v>146</v>
      </c>
      <c r="S9" s="1">
        <v>82</v>
      </c>
      <c r="T9" s="1">
        <v>64</v>
      </c>
      <c r="U9" s="1">
        <v>28</v>
      </c>
      <c r="V9" s="1">
        <v>3</v>
      </c>
      <c r="W9" s="1">
        <v>25</v>
      </c>
      <c r="X9" s="1">
        <v>21</v>
      </c>
      <c r="Y9" s="1">
        <v>2</v>
      </c>
      <c r="Z9" s="1">
        <v>19</v>
      </c>
      <c r="AA9" s="1">
        <v>16</v>
      </c>
      <c r="AB9" s="1">
        <v>1</v>
      </c>
      <c r="AC9" s="1">
        <v>15</v>
      </c>
    </row>
    <row r="10" spans="1:29" ht="9.6" customHeight="1" x14ac:dyDescent="0.2">
      <c r="A10" s="1" t="s">
        <v>67</v>
      </c>
      <c r="B10" s="1">
        <v>1041</v>
      </c>
      <c r="C10" s="1">
        <v>490</v>
      </c>
      <c r="D10" s="1">
        <v>551</v>
      </c>
      <c r="E10" s="1">
        <v>69</v>
      </c>
      <c r="F10" s="1">
        <v>16</v>
      </c>
      <c r="G10" s="1">
        <v>53</v>
      </c>
      <c r="H10" s="6">
        <f t="shared" si="0"/>
        <v>6.6282420749279538</v>
      </c>
      <c r="I10" s="6">
        <f t="shared" si="0"/>
        <v>3.2653061224489797</v>
      </c>
      <c r="J10" s="6">
        <f t="shared" si="0"/>
        <v>9.6188747731397459</v>
      </c>
      <c r="K10" s="27">
        <f>K4-K8</f>
        <v>2560.299330198096</v>
      </c>
      <c r="L10" s="27">
        <f t="shared" ref="L10:M10" si="4">L4-L8</f>
        <v>2872.0815920844057</v>
      </c>
      <c r="M10" s="27">
        <f t="shared" si="4"/>
        <v>2295.092149447356</v>
      </c>
      <c r="N10" s="1" t="s">
        <v>67</v>
      </c>
      <c r="O10" s="1">
        <v>798</v>
      </c>
      <c r="P10" s="1">
        <v>414</v>
      </c>
      <c r="Q10" s="1">
        <v>384</v>
      </c>
      <c r="R10" s="1">
        <v>102</v>
      </c>
      <c r="S10" s="1">
        <v>48</v>
      </c>
      <c r="T10" s="1">
        <v>54</v>
      </c>
      <c r="U10" s="1">
        <v>23</v>
      </c>
      <c r="V10" s="1">
        <v>7</v>
      </c>
      <c r="W10" s="1">
        <v>16</v>
      </c>
      <c r="X10" s="1">
        <v>19</v>
      </c>
      <c r="Y10" s="1">
        <v>2</v>
      </c>
      <c r="Z10" s="1">
        <v>17</v>
      </c>
      <c r="AA10" s="1">
        <v>30</v>
      </c>
      <c r="AB10" s="1">
        <v>3</v>
      </c>
      <c r="AC10" s="1">
        <v>27</v>
      </c>
    </row>
    <row r="11" spans="1:29" ht="9.6" customHeight="1" x14ac:dyDescent="0.2">
      <c r="A11" s="1" t="s">
        <v>68</v>
      </c>
      <c r="B11" s="1">
        <v>909</v>
      </c>
      <c r="C11" s="1">
        <v>432</v>
      </c>
      <c r="D11" s="1">
        <v>477</v>
      </c>
      <c r="E11" s="1">
        <v>52</v>
      </c>
      <c r="F11" s="1">
        <v>10</v>
      </c>
      <c r="G11" s="1">
        <v>42</v>
      </c>
      <c r="H11" s="6">
        <f t="shared" si="0"/>
        <v>5.7205720572057208</v>
      </c>
      <c r="I11" s="6">
        <f t="shared" si="0"/>
        <v>2.3148148148148149</v>
      </c>
      <c r="J11" s="6">
        <f t="shared" si="0"/>
        <v>8.8050314465408803</v>
      </c>
      <c r="K11" s="27">
        <f>100-K6</f>
        <v>93.825592933933166</v>
      </c>
      <c r="L11" s="27">
        <f t="shared" ref="L11:M11" si="5">100-L6</f>
        <v>97.209939531368107</v>
      </c>
      <c r="M11" s="27">
        <f t="shared" si="5"/>
        <v>90.788046890159691</v>
      </c>
      <c r="N11" s="1" t="s">
        <v>68</v>
      </c>
      <c r="O11" s="1">
        <v>682</v>
      </c>
      <c r="P11" s="1">
        <v>363</v>
      </c>
      <c r="Q11" s="1">
        <v>319</v>
      </c>
      <c r="R11" s="1">
        <v>91</v>
      </c>
      <c r="S11" s="1">
        <v>48</v>
      </c>
      <c r="T11" s="1">
        <v>43</v>
      </c>
      <c r="U11" s="1">
        <v>25</v>
      </c>
      <c r="V11" s="1">
        <v>5</v>
      </c>
      <c r="W11" s="1">
        <v>20</v>
      </c>
      <c r="X11" s="1">
        <v>16</v>
      </c>
      <c r="Y11" s="1">
        <v>6</v>
      </c>
      <c r="Z11" s="1">
        <v>10</v>
      </c>
      <c r="AA11" s="1">
        <v>43</v>
      </c>
      <c r="AB11" s="1">
        <v>0</v>
      </c>
      <c r="AC11" s="1">
        <v>43</v>
      </c>
    </row>
    <row r="12" spans="1:29" ht="9.6" customHeight="1" x14ac:dyDescent="0.2">
      <c r="A12" s="1" t="s">
        <v>69</v>
      </c>
      <c r="B12" s="1">
        <v>727</v>
      </c>
      <c r="C12" s="1">
        <v>351</v>
      </c>
      <c r="D12" s="1">
        <v>376</v>
      </c>
      <c r="E12" s="1">
        <v>33</v>
      </c>
      <c r="F12" s="1">
        <v>5</v>
      </c>
      <c r="G12" s="1">
        <v>28</v>
      </c>
      <c r="H12" s="6">
        <f>SUM(H4:H10)*5</f>
        <v>1369.0196835014376</v>
      </c>
      <c r="I12" s="6">
        <f>SUM(I4:I10)*5</f>
        <v>1511.5846155160009</v>
      </c>
      <c r="J12" s="6">
        <f>SUM(J4:J10)*5</f>
        <v>1255.6898049393717</v>
      </c>
      <c r="K12" s="28">
        <f>K10/K11</f>
        <v>27.287856651232872</v>
      </c>
      <c r="L12" s="28">
        <f t="shared" ref="L12:M12" si="6">L10/L11</f>
        <v>29.545143284011925</v>
      </c>
      <c r="M12" s="28">
        <f t="shared" si="6"/>
        <v>25.279673129482376</v>
      </c>
      <c r="N12" s="1" t="s">
        <v>69</v>
      </c>
      <c r="O12" s="1">
        <v>546</v>
      </c>
      <c r="P12" s="1">
        <v>290</v>
      </c>
      <c r="Q12" s="1">
        <v>256</v>
      </c>
      <c r="R12" s="1">
        <v>61</v>
      </c>
      <c r="S12" s="1">
        <v>35</v>
      </c>
      <c r="T12" s="1">
        <v>26</v>
      </c>
      <c r="U12" s="1">
        <v>18</v>
      </c>
      <c r="V12" s="1">
        <v>7</v>
      </c>
      <c r="W12" s="1">
        <v>11</v>
      </c>
      <c r="X12" s="1">
        <v>13</v>
      </c>
      <c r="Y12" s="1">
        <v>5</v>
      </c>
      <c r="Z12" s="1">
        <v>8</v>
      </c>
      <c r="AA12" s="1">
        <v>56</v>
      </c>
      <c r="AB12" s="1">
        <v>9</v>
      </c>
      <c r="AC12" s="1">
        <v>47</v>
      </c>
    </row>
    <row r="13" spans="1:29" ht="9.6" customHeight="1" x14ac:dyDescent="0.2">
      <c r="A13" s="1" t="s">
        <v>70</v>
      </c>
      <c r="N13" s="1" t="s">
        <v>70</v>
      </c>
    </row>
    <row r="14" spans="1:29" ht="9.6" customHeight="1" x14ac:dyDescent="0.2">
      <c r="A14" s="1" t="s">
        <v>61</v>
      </c>
      <c r="N14" s="1" t="s">
        <v>61</v>
      </c>
    </row>
    <row r="15" spans="1:29" ht="9.6" customHeight="1" x14ac:dyDescent="0.2">
      <c r="A15" s="1" t="s">
        <v>0</v>
      </c>
      <c r="B15" s="1">
        <v>570</v>
      </c>
      <c r="C15" s="1">
        <v>239</v>
      </c>
      <c r="D15" s="1">
        <v>331</v>
      </c>
      <c r="E15" s="1">
        <v>204</v>
      </c>
      <c r="F15" s="1">
        <v>92</v>
      </c>
      <c r="G15" s="1">
        <v>112</v>
      </c>
      <c r="H15" s="6">
        <f t="shared" ref="H15:J22" si="7">E15/B15*100</f>
        <v>35.789473684210527</v>
      </c>
      <c r="I15" s="6">
        <f t="shared" si="7"/>
        <v>38.493723849372387</v>
      </c>
      <c r="J15" s="6">
        <f t="shared" si="7"/>
        <v>33.836858006042299</v>
      </c>
      <c r="K15" s="27">
        <f>H23+1500</f>
        <v>2726.3736495882304</v>
      </c>
      <c r="L15" s="27">
        <f t="shared" ref="L15:M15" si="8">I23+1500</f>
        <v>2866.5881933664359</v>
      </c>
      <c r="M15" s="27">
        <f t="shared" si="8"/>
        <v>2679.8923520790804</v>
      </c>
      <c r="N15" s="1" t="s">
        <v>0</v>
      </c>
      <c r="O15" s="1">
        <v>331</v>
      </c>
      <c r="P15" s="1">
        <v>139</v>
      </c>
      <c r="Q15" s="1">
        <v>192</v>
      </c>
      <c r="R15" s="1">
        <v>1</v>
      </c>
      <c r="S15" s="1">
        <v>0</v>
      </c>
      <c r="T15" s="1">
        <v>1</v>
      </c>
      <c r="U15" s="1">
        <v>17</v>
      </c>
      <c r="V15" s="1">
        <v>6</v>
      </c>
      <c r="W15" s="1">
        <v>11</v>
      </c>
      <c r="X15" s="1">
        <v>4</v>
      </c>
      <c r="Y15" s="1">
        <v>2</v>
      </c>
      <c r="Z15" s="1">
        <v>2</v>
      </c>
      <c r="AA15" s="1">
        <v>13</v>
      </c>
      <c r="AB15" s="1">
        <v>0</v>
      </c>
      <c r="AC15" s="1">
        <v>13</v>
      </c>
    </row>
    <row r="16" spans="1:29" ht="9.6" customHeight="1" x14ac:dyDescent="0.2">
      <c r="A16" s="1" t="s">
        <v>62</v>
      </c>
      <c r="B16" s="1">
        <v>136</v>
      </c>
      <c r="C16" s="1">
        <v>65</v>
      </c>
      <c r="D16" s="1">
        <v>71</v>
      </c>
      <c r="E16" s="1">
        <v>132</v>
      </c>
      <c r="F16" s="1">
        <v>65</v>
      </c>
      <c r="G16" s="1">
        <v>67</v>
      </c>
      <c r="H16" s="6">
        <f t="shared" si="7"/>
        <v>97.058823529411768</v>
      </c>
      <c r="I16" s="6">
        <f t="shared" si="7"/>
        <v>100</v>
      </c>
      <c r="J16" s="6">
        <f t="shared" si="7"/>
        <v>94.366197183098592</v>
      </c>
      <c r="K16" s="27"/>
      <c r="L16" s="27"/>
      <c r="M16" s="27"/>
      <c r="N16" s="1" t="s">
        <v>62</v>
      </c>
      <c r="O16" s="1">
        <v>4</v>
      </c>
      <c r="P16" s="1">
        <v>0</v>
      </c>
      <c r="Q16" s="1">
        <v>4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7" spans="1:29" ht="9.6" customHeight="1" x14ac:dyDescent="0.2">
      <c r="A17" s="1" t="s">
        <v>63</v>
      </c>
      <c r="B17" s="1">
        <v>53</v>
      </c>
      <c r="C17" s="1">
        <v>18</v>
      </c>
      <c r="D17" s="1">
        <v>35</v>
      </c>
      <c r="E17" s="1">
        <v>32</v>
      </c>
      <c r="F17" s="1">
        <v>15</v>
      </c>
      <c r="G17" s="1">
        <v>17</v>
      </c>
      <c r="H17" s="6">
        <f t="shared" si="7"/>
        <v>60.377358490566039</v>
      </c>
      <c r="I17" s="6">
        <f t="shared" si="7"/>
        <v>83.333333333333343</v>
      </c>
      <c r="J17" s="6">
        <f t="shared" si="7"/>
        <v>48.571428571428569</v>
      </c>
      <c r="K17" s="27">
        <f>(H21+H22)/2</f>
        <v>2</v>
      </c>
      <c r="L17" s="27">
        <f t="shared" ref="L17:M17" si="9">(I21+I22)/2</f>
        <v>0</v>
      </c>
      <c r="M17" s="27">
        <f t="shared" si="9"/>
        <v>4.3478260869565215</v>
      </c>
      <c r="N17" s="1" t="s">
        <v>63</v>
      </c>
      <c r="O17" s="1">
        <v>19</v>
      </c>
      <c r="P17" s="1">
        <v>3</v>
      </c>
      <c r="Q17" s="1">
        <v>16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1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1</v>
      </c>
    </row>
    <row r="18" spans="1:29" ht="9.6" customHeight="1" x14ac:dyDescent="0.2">
      <c r="A18" s="1" t="s">
        <v>64</v>
      </c>
      <c r="B18" s="1">
        <v>73</v>
      </c>
      <c r="C18" s="1">
        <v>22</v>
      </c>
      <c r="D18" s="1">
        <v>51</v>
      </c>
      <c r="E18" s="1">
        <v>22</v>
      </c>
      <c r="F18" s="1">
        <v>10</v>
      </c>
      <c r="G18" s="1">
        <v>12</v>
      </c>
      <c r="H18" s="6">
        <f t="shared" si="7"/>
        <v>30.136986301369863</v>
      </c>
      <c r="I18" s="6">
        <f t="shared" si="7"/>
        <v>45.454545454545453</v>
      </c>
      <c r="J18" s="6">
        <f t="shared" si="7"/>
        <v>23.52941176470588</v>
      </c>
      <c r="K18" s="27"/>
      <c r="L18" s="27"/>
      <c r="M18" s="27"/>
      <c r="N18" s="1" t="s">
        <v>64</v>
      </c>
      <c r="O18" s="1">
        <v>46</v>
      </c>
      <c r="P18" s="1">
        <v>12</v>
      </c>
      <c r="Q18" s="1">
        <v>34</v>
      </c>
      <c r="R18" s="1">
        <v>0</v>
      </c>
      <c r="S18" s="1">
        <v>0</v>
      </c>
      <c r="T18" s="1">
        <v>0</v>
      </c>
      <c r="U18" s="1">
        <v>2</v>
      </c>
      <c r="V18" s="1">
        <v>0</v>
      </c>
      <c r="W18" s="1">
        <v>2</v>
      </c>
      <c r="X18" s="1">
        <v>1</v>
      </c>
      <c r="Y18" s="1">
        <v>0</v>
      </c>
      <c r="Z18" s="1">
        <v>1</v>
      </c>
      <c r="AA18" s="1">
        <v>2</v>
      </c>
      <c r="AB18" s="1">
        <v>0</v>
      </c>
      <c r="AC18" s="1">
        <v>2</v>
      </c>
    </row>
    <row r="19" spans="1:29" ht="9.6" customHeight="1" x14ac:dyDescent="0.2">
      <c r="A19" s="1" t="s">
        <v>65</v>
      </c>
      <c r="B19" s="1">
        <v>65</v>
      </c>
      <c r="C19" s="1">
        <v>30</v>
      </c>
      <c r="D19" s="1">
        <v>35</v>
      </c>
      <c r="E19" s="1">
        <v>7</v>
      </c>
      <c r="F19" s="1">
        <v>1</v>
      </c>
      <c r="G19" s="1">
        <v>6</v>
      </c>
      <c r="H19" s="6">
        <f t="shared" si="7"/>
        <v>10.76923076923077</v>
      </c>
      <c r="I19" s="6">
        <f t="shared" si="7"/>
        <v>3.3333333333333335</v>
      </c>
      <c r="J19" s="6">
        <f t="shared" si="7"/>
        <v>17.142857142857142</v>
      </c>
      <c r="K19" s="27">
        <f>K17*50</f>
        <v>100</v>
      </c>
      <c r="L19" s="27">
        <f t="shared" ref="L19:M19" si="10">L17*50</f>
        <v>0</v>
      </c>
      <c r="M19" s="27">
        <f t="shared" si="10"/>
        <v>217.39130434782606</v>
      </c>
      <c r="N19" s="1" t="s">
        <v>65</v>
      </c>
      <c r="O19" s="1">
        <v>56</v>
      </c>
      <c r="P19" s="1">
        <v>28</v>
      </c>
      <c r="Q19" s="1">
        <v>28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1</v>
      </c>
      <c r="Y19" s="1">
        <v>1</v>
      </c>
      <c r="Z19" s="1">
        <v>0</v>
      </c>
      <c r="AA19" s="1">
        <v>0</v>
      </c>
      <c r="AB19" s="1">
        <v>0</v>
      </c>
      <c r="AC19" s="1">
        <v>0</v>
      </c>
    </row>
    <row r="20" spans="1:29" ht="9.6" customHeight="1" x14ac:dyDescent="0.2">
      <c r="A20" s="1" t="s">
        <v>66</v>
      </c>
      <c r="B20" s="1">
        <v>98</v>
      </c>
      <c r="C20" s="1">
        <v>37</v>
      </c>
      <c r="D20" s="1">
        <v>61</v>
      </c>
      <c r="E20" s="1">
        <v>7</v>
      </c>
      <c r="F20" s="1">
        <v>1</v>
      </c>
      <c r="G20" s="1">
        <v>6</v>
      </c>
      <c r="H20" s="6">
        <f t="shared" si="7"/>
        <v>7.1428571428571423</v>
      </c>
      <c r="I20" s="6">
        <f t="shared" si="7"/>
        <v>2.7027027027027026</v>
      </c>
      <c r="J20" s="6">
        <f t="shared" si="7"/>
        <v>9.8360655737704921</v>
      </c>
      <c r="K20" s="27"/>
      <c r="L20" s="27"/>
      <c r="M20" s="27"/>
      <c r="N20" s="1" t="s">
        <v>66</v>
      </c>
      <c r="O20" s="1">
        <v>84</v>
      </c>
      <c r="P20" s="1">
        <v>34</v>
      </c>
      <c r="Q20" s="1">
        <v>50</v>
      </c>
      <c r="R20" s="1">
        <v>0</v>
      </c>
      <c r="S20" s="1">
        <v>0</v>
      </c>
      <c r="T20" s="1">
        <v>0</v>
      </c>
      <c r="U20" s="1">
        <v>5</v>
      </c>
      <c r="V20" s="1">
        <v>2</v>
      </c>
      <c r="W20" s="1">
        <v>3</v>
      </c>
      <c r="X20" s="1">
        <v>1</v>
      </c>
      <c r="Y20" s="1">
        <v>0</v>
      </c>
      <c r="Z20" s="1">
        <v>1</v>
      </c>
      <c r="AA20" s="1">
        <v>1</v>
      </c>
      <c r="AB20" s="1">
        <v>0</v>
      </c>
      <c r="AC20" s="1">
        <v>1</v>
      </c>
    </row>
    <row r="21" spans="1:29" ht="9.6" customHeight="1" x14ac:dyDescent="0.2">
      <c r="A21" s="1" t="s">
        <v>67</v>
      </c>
      <c r="B21" s="1">
        <v>50</v>
      </c>
      <c r="C21" s="1">
        <v>27</v>
      </c>
      <c r="D21" s="1">
        <v>23</v>
      </c>
      <c r="E21" s="1">
        <v>2</v>
      </c>
      <c r="F21" s="1">
        <v>0</v>
      </c>
      <c r="G21" s="1">
        <v>2</v>
      </c>
      <c r="H21" s="6">
        <f t="shared" si="7"/>
        <v>4</v>
      </c>
      <c r="I21" s="6">
        <f t="shared" si="7"/>
        <v>0</v>
      </c>
      <c r="J21" s="6">
        <f t="shared" si="7"/>
        <v>8.695652173913043</v>
      </c>
      <c r="K21" s="27">
        <f>K15-K19</f>
        <v>2626.3736495882304</v>
      </c>
      <c r="L21" s="27">
        <f t="shared" ref="L21:M21" si="11">L15-L19</f>
        <v>2866.5881933664359</v>
      </c>
      <c r="M21" s="27">
        <f t="shared" si="11"/>
        <v>2462.5010477312544</v>
      </c>
      <c r="N21" s="1" t="s">
        <v>67</v>
      </c>
      <c r="O21" s="1">
        <v>45</v>
      </c>
      <c r="P21" s="1">
        <v>25</v>
      </c>
      <c r="Q21" s="1">
        <v>20</v>
      </c>
      <c r="R21" s="1">
        <v>0</v>
      </c>
      <c r="S21" s="1">
        <v>0</v>
      </c>
      <c r="T21" s="1">
        <v>0</v>
      </c>
      <c r="U21" s="1">
        <v>2</v>
      </c>
      <c r="V21" s="1">
        <v>2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1</v>
      </c>
    </row>
    <row r="22" spans="1:29" ht="9.6" customHeight="1" x14ac:dyDescent="0.2">
      <c r="A22" s="1" t="s">
        <v>68</v>
      </c>
      <c r="B22" s="1">
        <v>53</v>
      </c>
      <c r="C22" s="1">
        <v>22</v>
      </c>
      <c r="D22" s="1">
        <v>31</v>
      </c>
      <c r="E22" s="1">
        <v>0</v>
      </c>
      <c r="F22" s="1">
        <v>0</v>
      </c>
      <c r="G22" s="1">
        <v>0</v>
      </c>
      <c r="H22" s="6">
        <f t="shared" si="7"/>
        <v>0</v>
      </c>
      <c r="I22" s="6">
        <f t="shared" si="7"/>
        <v>0</v>
      </c>
      <c r="J22" s="6">
        <f t="shared" si="7"/>
        <v>0</v>
      </c>
      <c r="K22" s="27">
        <f>100-K17</f>
        <v>98</v>
      </c>
      <c r="L22" s="27">
        <f t="shared" ref="L22:M22" si="12">100-L17</f>
        <v>100</v>
      </c>
      <c r="M22" s="27">
        <f t="shared" si="12"/>
        <v>95.652173913043484</v>
      </c>
      <c r="N22" s="1" t="s">
        <v>68</v>
      </c>
      <c r="O22" s="1">
        <v>44</v>
      </c>
      <c r="P22" s="1">
        <v>21</v>
      </c>
      <c r="Q22" s="1">
        <v>23</v>
      </c>
      <c r="R22" s="1">
        <v>1</v>
      </c>
      <c r="S22" s="1">
        <v>0</v>
      </c>
      <c r="T22" s="1">
        <v>1</v>
      </c>
      <c r="U22" s="1">
        <v>3</v>
      </c>
      <c r="V22" s="1">
        <v>0</v>
      </c>
      <c r="W22" s="1">
        <v>3</v>
      </c>
      <c r="X22" s="1">
        <v>1</v>
      </c>
      <c r="Y22" s="1">
        <v>1</v>
      </c>
      <c r="Z22" s="1">
        <v>0</v>
      </c>
      <c r="AA22" s="1">
        <v>4</v>
      </c>
      <c r="AB22" s="1">
        <v>0</v>
      </c>
      <c r="AC22" s="1">
        <v>4</v>
      </c>
    </row>
    <row r="23" spans="1:29" ht="9.6" customHeight="1" x14ac:dyDescent="0.2">
      <c r="A23" s="1" t="s">
        <v>69</v>
      </c>
      <c r="B23" s="1">
        <v>42</v>
      </c>
      <c r="C23" s="1">
        <v>18</v>
      </c>
      <c r="D23" s="1">
        <v>24</v>
      </c>
      <c r="E23" s="1">
        <v>2</v>
      </c>
      <c r="F23" s="1">
        <v>0</v>
      </c>
      <c r="G23" s="1">
        <v>2</v>
      </c>
      <c r="H23" s="6">
        <f>SUM(H15:H21)*5</f>
        <v>1226.3736495882306</v>
      </c>
      <c r="I23" s="6">
        <f>SUM(I15:I21)*5</f>
        <v>1366.5881933664359</v>
      </c>
      <c r="J23" s="6">
        <f>SUM(J15:J21)*5</f>
        <v>1179.8923520790802</v>
      </c>
      <c r="K23" s="28">
        <f>K21/K22</f>
        <v>26.799731118247248</v>
      </c>
      <c r="L23" s="28">
        <f t="shared" ref="L23:M23" si="13">L21/L22</f>
        <v>28.665881933664359</v>
      </c>
      <c r="M23" s="28">
        <f t="shared" si="13"/>
        <v>25.744329135372205</v>
      </c>
      <c r="N23" s="1" t="s">
        <v>69</v>
      </c>
      <c r="O23" s="1">
        <v>33</v>
      </c>
      <c r="P23" s="1">
        <v>16</v>
      </c>
      <c r="Q23" s="1">
        <v>17</v>
      </c>
      <c r="R23" s="1">
        <v>0</v>
      </c>
      <c r="S23" s="1">
        <v>0</v>
      </c>
      <c r="T23" s="1">
        <v>0</v>
      </c>
      <c r="U23" s="1">
        <v>3</v>
      </c>
      <c r="V23" s="1">
        <v>2</v>
      </c>
      <c r="W23" s="1">
        <v>1</v>
      </c>
      <c r="X23" s="1">
        <v>0</v>
      </c>
      <c r="Y23" s="1">
        <v>0</v>
      </c>
      <c r="Z23" s="1">
        <v>0</v>
      </c>
      <c r="AA23" s="1">
        <v>4</v>
      </c>
      <c r="AB23" s="1">
        <v>0</v>
      </c>
      <c r="AC23" s="1">
        <v>4</v>
      </c>
    </row>
    <row r="24" spans="1:29" ht="9.6" customHeight="1" x14ac:dyDescent="0.2">
      <c r="A24" s="1" t="s">
        <v>71</v>
      </c>
      <c r="N24" s="1" t="s">
        <v>71</v>
      </c>
    </row>
    <row r="25" spans="1:29" ht="9.6" customHeight="1" x14ac:dyDescent="0.2">
      <c r="A25" s="1" t="s">
        <v>61</v>
      </c>
      <c r="N25" s="1" t="s">
        <v>61</v>
      </c>
    </row>
    <row r="26" spans="1:29" ht="9.6" customHeight="1" x14ac:dyDescent="0.2">
      <c r="A26" s="1" t="s">
        <v>0</v>
      </c>
      <c r="B26" s="1">
        <v>159</v>
      </c>
      <c r="C26" s="1">
        <v>77</v>
      </c>
      <c r="D26" s="1">
        <v>82</v>
      </c>
      <c r="E26" s="1">
        <v>48</v>
      </c>
      <c r="F26" s="1">
        <v>28</v>
      </c>
      <c r="G26" s="1">
        <v>20</v>
      </c>
      <c r="H26" s="6">
        <f t="shared" ref="H26:J33" si="14">E26/B26*100</f>
        <v>30.188679245283019</v>
      </c>
      <c r="I26" s="6">
        <f t="shared" si="14"/>
        <v>36.363636363636367</v>
      </c>
      <c r="J26" s="6">
        <f t="shared" si="14"/>
        <v>24.390243902439025</v>
      </c>
      <c r="K26" s="27">
        <f>H34+1500</f>
        <v>2569.2819542201455</v>
      </c>
      <c r="L26" s="27">
        <f t="shared" ref="L26:M26" si="15">I34+1500</f>
        <v>2726.6899766899769</v>
      </c>
      <c r="M26" s="27">
        <f t="shared" si="15"/>
        <v>2451.4224019245539</v>
      </c>
      <c r="N26" s="1" t="s">
        <v>0</v>
      </c>
      <c r="O26" s="1">
        <v>102</v>
      </c>
      <c r="P26" s="1">
        <v>48</v>
      </c>
      <c r="Q26" s="1">
        <v>54</v>
      </c>
      <c r="R26" s="1">
        <v>0</v>
      </c>
      <c r="S26" s="1">
        <v>0</v>
      </c>
      <c r="T26" s="1">
        <v>0</v>
      </c>
      <c r="U26" s="1">
        <v>2</v>
      </c>
      <c r="V26" s="1">
        <v>1</v>
      </c>
      <c r="W26" s="1">
        <v>1</v>
      </c>
      <c r="X26" s="1">
        <v>5</v>
      </c>
      <c r="Y26" s="1">
        <v>0</v>
      </c>
      <c r="Z26" s="1">
        <v>5</v>
      </c>
      <c r="AA26" s="1">
        <v>2</v>
      </c>
      <c r="AB26" s="1">
        <v>0</v>
      </c>
      <c r="AC26" s="1">
        <v>2</v>
      </c>
    </row>
    <row r="27" spans="1:29" ht="9.6" customHeight="1" x14ac:dyDescent="0.2">
      <c r="A27" s="1" t="s">
        <v>62</v>
      </c>
      <c r="B27" s="1">
        <v>22</v>
      </c>
      <c r="C27" s="1">
        <v>13</v>
      </c>
      <c r="D27" s="1">
        <v>9</v>
      </c>
      <c r="E27" s="1">
        <v>20</v>
      </c>
      <c r="F27" s="1">
        <v>12</v>
      </c>
      <c r="G27" s="1">
        <v>8</v>
      </c>
      <c r="H27" s="6">
        <f t="shared" si="14"/>
        <v>90.909090909090907</v>
      </c>
      <c r="I27" s="6">
        <f t="shared" si="14"/>
        <v>92.307692307692307</v>
      </c>
      <c r="J27" s="6">
        <f t="shared" si="14"/>
        <v>88.888888888888886</v>
      </c>
      <c r="K27" s="27"/>
      <c r="L27" s="27"/>
      <c r="M27" s="27"/>
      <c r="N27" s="1" t="s">
        <v>62</v>
      </c>
      <c r="O27" s="1">
        <v>2</v>
      </c>
      <c r="P27" s="1">
        <v>1</v>
      </c>
      <c r="Q27" s="1">
        <v>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ht="9.6" customHeight="1" x14ac:dyDescent="0.2">
      <c r="A28" s="1" t="s">
        <v>63</v>
      </c>
      <c r="B28" s="1">
        <v>29</v>
      </c>
      <c r="C28" s="1">
        <v>12</v>
      </c>
      <c r="D28" s="1">
        <v>17</v>
      </c>
      <c r="E28" s="1">
        <v>15</v>
      </c>
      <c r="F28" s="1">
        <v>9</v>
      </c>
      <c r="G28" s="1">
        <v>6</v>
      </c>
      <c r="H28" s="6">
        <f t="shared" si="14"/>
        <v>51.724137931034484</v>
      </c>
      <c r="I28" s="6">
        <f t="shared" si="14"/>
        <v>75</v>
      </c>
      <c r="J28" s="6">
        <f t="shared" si="14"/>
        <v>35.294117647058826</v>
      </c>
      <c r="K28" s="27">
        <f>(H32+H33)/2</f>
        <v>3.8461538461538463</v>
      </c>
      <c r="L28" s="27">
        <f t="shared" ref="L28:M28" si="16">(I32+I33)/2</f>
        <v>8.3333333333333321</v>
      </c>
      <c r="M28" s="27">
        <f t="shared" si="16"/>
        <v>0</v>
      </c>
      <c r="N28" s="1" t="s">
        <v>63</v>
      </c>
      <c r="O28" s="1">
        <v>11</v>
      </c>
      <c r="P28" s="1">
        <v>3</v>
      </c>
      <c r="Q28" s="1">
        <v>8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</v>
      </c>
      <c r="Y28" s="1">
        <v>0</v>
      </c>
      <c r="Z28" s="1">
        <v>3</v>
      </c>
      <c r="AA28" s="1">
        <v>0</v>
      </c>
      <c r="AB28" s="1">
        <v>0</v>
      </c>
      <c r="AC28" s="1">
        <v>0</v>
      </c>
    </row>
    <row r="29" spans="1:29" ht="9.6" customHeight="1" x14ac:dyDescent="0.2">
      <c r="A29" s="1" t="s">
        <v>64</v>
      </c>
      <c r="B29" s="1">
        <v>29</v>
      </c>
      <c r="C29" s="1">
        <v>12</v>
      </c>
      <c r="D29" s="1">
        <v>17</v>
      </c>
      <c r="E29" s="1">
        <v>9</v>
      </c>
      <c r="F29" s="1">
        <v>5</v>
      </c>
      <c r="G29" s="1">
        <v>4</v>
      </c>
      <c r="H29" s="6">
        <f t="shared" si="14"/>
        <v>31.03448275862069</v>
      </c>
      <c r="I29" s="6">
        <f t="shared" si="14"/>
        <v>41.666666666666671</v>
      </c>
      <c r="J29" s="6">
        <f t="shared" si="14"/>
        <v>23.52941176470588</v>
      </c>
      <c r="K29" s="27"/>
      <c r="L29" s="27"/>
      <c r="M29" s="27"/>
      <c r="N29" s="1" t="s">
        <v>64</v>
      </c>
      <c r="O29" s="1">
        <v>19</v>
      </c>
      <c r="P29" s="1">
        <v>7</v>
      </c>
      <c r="Q29" s="1">
        <v>12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</v>
      </c>
      <c r="Y29" s="1">
        <v>0</v>
      </c>
      <c r="Z29" s="1">
        <v>1</v>
      </c>
      <c r="AA29" s="1">
        <v>0</v>
      </c>
      <c r="AB29" s="1">
        <v>0</v>
      </c>
      <c r="AC29" s="1">
        <v>0</v>
      </c>
    </row>
    <row r="30" spans="1:29" ht="9.6" customHeight="1" x14ac:dyDescent="0.2">
      <c r="A30" s="1" t="s">
        <v>65</v>
      </c>
      <c r="B30" s="1">
        <v>21</v>
      </c>
      <c r="C30" s="1">
        <v>13</v>
      </c>
      <c r="D30" s="1">
        <v>8</v>
      </c>
      <c r="E30" s="1">
        <v>0</v>
      </c>
      <c r="F30" s="1">
        <v>0</v>
      </c>
      <c r="G30" s="1">
        <v>0</v>
      </c>
      <c r="H30" s="6">
        <f t="shared" si="14"/>
        <v>0</v>
      </c>
      <c r="I30" s="6">
        <f t="shared" si="14"/>
        <v>0</v>
      </c>
      <c r="J30" s="6">
        <f t="shared" si="14"/>
        <v>0</v>
      </c>
      <c r="K30" s="27">
        <f>K28*50</f>
        <v>192.30769230769232</v>
      </c>
      <c r="L30" s="27">
        <f t="shared" ref="L30:M30" si="17">L28*50</f>
        <v>416.66666666666663</v>
      </c>
      <c r="M30" s="27">
        <f t="shared" si="17"/>
        <v>0</v>
      </c>
      <c r="N30" s="1" t="s">
        <v>65</v>
      </c>
      <c r="O30" s="1">
        <v>20</v>
      </c>
      <c r="P30" s="1">
        <v>13</v>
      </c>
      <c r="Q30" s="1">
        <v>7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1</v>
      </c>
      <c r="AB30" s="1">
        <v>0</v>
      </c>
      <c r="AC30" s="1">
        <v>1</v>
      </c>
    </row>
    <row r="31" spans="1:29" ht="9.6" customHeight="1" x14ac:dyDescent="0.2">
      <c r="A31" s="1" t="s">
        <v>66</v>
      </c>
      <c r="B31" s="1">
        <v>20</v>
      </c>
      <c r="C31" s="1">
        <v>9</v>
      </c>
      <c r="D31" s="1">
        <v>11</v>
      </c>
      <c r="E31" s="1">
        <v>2</v>
      </c>
      <c r="F31" s="1">
        <v>0</v>
      </c>
      <c r="G31" s="1">
        <v>2</v>
      </c>
      <c r="H31" s="6">
        <f t="shared" si="14"/>
        <v>10</v>
      </c>
      <c r="I31" s="6">
        <f t="shared" si="14"/>
        <v>0</v>
      </c>
      <c r="J31" s="6">
        <f t="shared" si="14"/>
        <v>18.181818181818183</v>
      </c>
      <c r="K31" s="27"/>
      <c r="L31" s="27"/>
      <c r="M31" s="27"/>
      <c r="N31" s="1" t="s">
        <v>66</v>
      </c>
      <c r="O31" s="1">
        <v>17</v>
      </c>
      <c r="P31" s="1">
        <v>9</v>
      </c>
      <c r="Q31" s="1">
        <v>8</v>
      </c>
      <c r="R31" s="1">
        <v>0</v>
      </c>
      <c r="S31" s="1">
        <v>0</v>
      </c>
      <c r="T31" s="1">
        <v>0</v>
      </c>
      <c r="U31" s="1">
        <v>1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ht="9.6" customHeight="1" x14ac:dyDescent="0.2">
      <c r="A32" s="1" t="s">
        <v>67</v>
      </c>
      <c r="B32" s="1">
        <v>13</v>
      </c>
      <c r="C32" s="1">
        <v>7</v>
      </c>
      <c r="D32" s="1">
        <v>6</v>
      </c>
      <c r="E32" s="1">
        <v>0</v>
      </c>
      <c r="F32" s="1">
        <v>0</v>
      </c>
      <c r="G32" s="1">
        <v>0</v>
      </c>
      <c r="H32" s="6">
        <f t="shared" si="14"/>
        <v>0</v>
      </c>
      <c r="I32" s="6">
        <f t="shared" si="14"/>
        <v>0</v>
      </c>
      <c r="J32" s="6">
        <f t="shared" si="14"/>
        <v>0</v>
      </c>
      <c r="K32" s="27">
        <f>K26-K30</f>
        <v>2376.9742619124531</v>
      </c>
      <c r="L32" s="27">
        <f t="shared" ref="L32:M32" si="18">L26-L30</f>
        <v>2310.0233100233104</v>
      </c>
      <c r="M32" s="27">
        <f t="shared" si="18"/>
        <v>2451.4224019245539</v>
      </c>
      <c r="N32" s="1" t="s">
        <v>67</v>
      </c>
      <c r="O32" s="1">
        <v>13</v>
      </c>
      <c r="P32" s="1">
        <v>7</v>
      </c>
      <c r="Q32" s="1">
        <v>6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3" spans="1:29" ht="9.6" customHeight="1" x14ac:dyDescent="0.2">
      <c r="A33" s="1" t="s">
        <v>68</v>
      </c>
      <c r="B33" s="1">
        <v>13</v>
      </c>
      <c r="C33" s="1">
        <v>6</v>
      </c>
      <c r="D33" s="1">
        <v>7</v>
      </c>
      <c r="E33" s="1">
        <v>1</v>
      </c>
      <c r="F33" s="1">
        <v>1</v>
      </c>
      <c r="G33" s="1">
        <v>0</v>
      </c>
      <c r="H33" s="6">
        <f t="shared" si="14"/>
        <v>7.6923076923076925</v>
      </c>
      <c r="I33" s="6">
        <f t="shared" si="14"/>
        <v>16.666666666666664</v>
      </c>
      <c r="J33" s="6">
        <f t="shared" si="14"/>
        <v>0</v>
      </c>
      <c r="K33" s="27">
        <f>100-K28</f>
        <v>96.15384615384616</v>
      </c>
      <c r="L33" s="27">
        <f t="shared" ref="L33:M33" si="19">100-L28</f>
        <v>91.666666666666671</v>
      </c>
      <c r="M33" s="27">
        <f t="shared" si="19"/>
        <v>100</v>
      </c>
      <c r="N33" s="1" t="s">
        <v>68</v>
      </c>
      <c r="O33" s="1">
        <v>10</v>
      </c>
      <c r="P33" s="1">
        <v>5</v>
      </c>
      <c r="Q33" s="1">
        <v>5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0</v>
      </c>
      <c r="Z33" s="1">
        <v>1</v>
      </c>
      <c r="AA33" s="1">
        <v>1</v>
      </c>
      <c r="AB33" s="1">
        <v>0</v>
      </c>
      <c r="AC33" s="1">
        <v>1</v>
      </c>
    </row>
    <row r="34" spans="1:29" ht="9.6" customHeight="1" x14ac:dyDescent="0.2">
      <c r="A34" s="1" t="s">
        <v>69</v>
      </c>
      <c r="B34" s="1">
        <v>12</v>
      </c>
      <c r="C34" s="1">
        <v>5</v>
      </c>
      <c r="D34" s="1">
        <v>7</v>
      </c>
      <c r="E34" s="1">
        <v>1</v>
      </c>
      <c r="F34" s="1">
        <v>1</v>
      </c>
      <c r="G34" s="1">
        <v>0</v>
      </c>
      <c r="H34" s="6">
        <f>SUM(H26:H32)*5</f>
        <v>1069.2819542201455</v>
      </c>
      <c r="I34" s="6">
        <f>SUM(I26:I32)*5</f>
        <v>1226.6899766899767</v>
      </c>
      <c r="J34" s="6">
        <f>SUM(J26:J32)*5</f>
        <v>951.42240192455404</v>
      </c>
      <c r="K34" s="28">
        <f>K32/K33</f>
        <v>24.720532323889511</v>
      </c>
      <c r="L34" s="28">
        <f t="shared" ref="L34:M34" si="20">L32/L33</f>
        <v>25.200254291163386</v>
      </c>
      <c r="M34" s="28">
        <f t="shared" si="20"/>
        <v>24.514224019245539</v>
      </c>
      <c r="N34" s="1" t="s">
        <v>69</v>
      </c>
      <c r="O34" s="1">
        <v>10</v>
      </c>
      <c r="P34" s="1">
        <v>3</v>
      </c>
      <c r="Q34" s="1">
        <v>7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ht="9.6" customHeight="1" x14ac:dyDescent="0.2">
      <c r="A35" s="1" t="s">
        <v>72</v>
      </c>
      <c r="N35" s="1" t="s">
        <v>72</v>
      </c>
    </row>
    <row r="36" spans="1:29" ht="9.6" customHeight="1" x14ac:dyDescent="0.2">
      <c r="A36" s="1" t="s">
        <v>61</v>
      </c>
      <c r="N36" s="1" t="s">
        <v>61</v>
      </c>
    </row>
    <row r="37" spans="1:29" ht="9.6" customHeight="1" x14ac:dyDescent="0.2">
      <c r="A37" s="1" t="s">
        <v>0</v>
      </c>
      <c r="B37" s="1">
        <v>388</v>
      </c>
      <c r="C37" s="1">
        <v>163</v>
      </c>
      <c r="D37" s="1">
        <v>225</v>
      </c>
      <c r="E37" s="1">
        <v>155</v>
      </c>
      <c r="F37" s="1">
        <v>71</v>
      </c>
      <c r="G37" s="1">
        <v>84</v>
      </c>
      <c r="H37" s="6">
        <f t="shared" ref="H37:J44" si="21">E37/B37*100</f>
        <v>39.948453608247426</v>
      </c>
      <c r="I37" s="6">
        <f t="shared" si="21"/>
        <v>43.558282208588956</v>
      </c>
      <c r="J37" s="6">
        <f t="shared" si="21"/>
        <v>37.333333333333336</v>
      </c>
      <c r="K37" s="27">
        <f>H45+1500</f>
        <v>2820.7549622872139</v>
      </c>
      <c r="L37" s="27">
        <f t="shared" ref="L37:M37" si="22">I45+1500</f>
        <v>3022.4298830260777</v>
      </c>
      <c r="M37" s="27">
        <f t="shared" si="22"/>
        <v>2704.27714295345</v>
      </c>
      <c r="N37" s="1" t="s">
        <v>0</v>
      </c>
      <c r="O37" s="1">
        <v>216</v>
      </c>
      <c r="P37" s="1">
        <v>90</v>
      </c>
      <c r="Q37" s="1">
        <v>126</v>
      </c>
      <c r="R37" s="1">
        <v>0</v>
      </c>
      <c r="S37" s="1">
        <v>0</v>
      </c>
      <c r="T37" s="1">
        <v>0</v>
      </c>
      <c r="U37" s="1">
        <v>3</v>
      </c>
      <c r="V37" s="1">
        <v>0</v>
      </c>
      <c r="W37" s="1">
        <v>3</v>
      </c>
      <c r="X37" s="1">
        <v>6</v>
      </c>
      <c r="Y37" s="1">
        <v>2</v>
      </c>
      <c r="Z37" s="1">
        <v>4</v>
      </c>
      <c r="AA37" s="1">
        <v>8</v>
      </c>
      <c r="AB37" s="1">
        <v>0</v>
      </c>
      <c r="AC37" s="1">
        <v>8</v>
      </c>
    </row>
    <row r="38" spans="1:29" ht="9.6" customHeight="1" x14ac:dyDescent="0.2">
      <c r="A38" s="1" t="s">
        <v>62</v>
      </c>
      <c r="B38" s="1">
        <v>98</v>
      </c>
      <c r="C38" s="1">
        <v>43</v>
      </c>
      <c r="D38" s="1">
        <v>55</v>
      </c>
      <c r="E38" s="1">
        <v>94</v>
      </c>
      <c r="F38" s="1">
        <v>42</v>
      </c>
      <c r="G38" s="1">
        <v>52</v>
      </c>
      <c r="H38" s="6">
        <f t="shared" si="21"/>
        <v>95.918367346938766</v>
      </c>
      <c r="I38" s="6">
        <f t="shared" si="21"/>
        <v>97.674418604651152</v>
      </c>
      <c r="J38" s="6">
        <f t="shared" si="21"/>
        <v>94.545454545454547</v>
      </c>
      <c r="K38" s="27"/>
      <c r="L38" s="27"/>
      <c r="M38" s="27"/>
      <c r="N38" s="1" t="s">
        <v>62</v>
      </c>
      <c r="O38" s="1">
        <v>4</v>
      </c>
      <c r="P38" s="1">
        <v>1</v>
      </c>
      <c r="Q38" s="1">
        <v>3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ht="9.6" customHeight="1" x14ac:dyDescent="0.2">
      <c r="A39" s="1" t="s">
        <v>63</v>
      </c>
      <c r="B39" s="1">
        <v>48</v>
      </c>
      <c r="C39" s="1">
        <v>17</v>
      </c>
      <c r="D39" s="1">
        <v>31</v>
      </c>
      <c r="E39" s="1">
        <v>33</v>
      </c>
      <c r="F39" s="1">
        <v>16</v>
      </c>
      <c r="G39" s="1">
        <v>17</v>
      </c>
      <c r="H39" s="6">
        <f t="shared" si="21"/>
        <v>68.75</v>
      </c>
      <c r="I39" s="6">
        <f t="shared" si="21"/>
        <v>94.117647058823522</v>
      </c>
      <c r="J39" s="6">
        <f t="shared" si="21"/>
        <v>54.838709677419352</v>
      </c>
      <c r="K39" s="27">
        <f>(H43+H44)/2</f>
        <v>6.1583577712609969</v>
      </c>
      <c r="L39" s="27">
        <f t="shared" ref="L39:M39" si="23">(I43+I44)/2</f>
        <v>2.7777777777777777</v>
      </c>
      <c r="M39" s="27">
        <f t="shared" si="23"/>
        <v>9.1666666666666679</v>
      </c>
      <c r="N39" s="1" t="s">
        <v>63</v>
      </c>
      <c r="O39" s="1">
        <v>15</v>
      </c>
      <c r="P39" s="1">
        <v>1</v>
      </c>
      <c r="Q39" s="1">
        <v>14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</row>
    <row r="40" spans="1:29" ht="9.6" customHeight="1" x14ac:dyDescent="0.2">
      <c r="A40" s="1" t="s">
        <v>64</v>
      </c>
      <c r="B40" s="1">
        <v>48</v>
      </c>
      <c r="C40" s="1">
        <v>19</v>
      </c>
      <c r="D40" s="1">
        <v>29</v>
      </c>
      <c r="E40" s="1">
        <v>14</v>
      </c>
      <c r="F40" s="1">
        <v>7</v>
      </c>
      <c r="G40" s="1">
        <v>7</v>
      </c>
      <c r="H40" s="6">
        <f t="shared" si="21"/>
        <v>29.166666666666668</v>
      </c>
      <c r="I40" s="6">
        <f t="shared" si="21"/>
        <v>36.84210526315789</v>
      </c>
      <c r="J40" s="6">
        <f t="shared" si="21"/>
        <v>24.137931034482758</v>
      </c>
      <c r="K40" s="27"/>
      <c r="L40" s="27"/>
      <c r="M40" s="27"/>
      <c r="N40" s="1" t="s">
        <v>64</v>
      </c>
      <c r="O40" s="1">
        <v>33</v>
      </c>
      <c r="P40" s="1">
        <v>12</v>
      </c>
      <c r="Q40" s="1">
        <v>21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1</v>
      </c>
    </row>
    <row r="41" spans="1:29" ht="9.6" customHeight="1" x14ac:dyDescent="0.2">
      <c r="A41" s="1" t="s">
        <v>65</v>
      </c>
      <c r="B41" s="1">
        <v>47</v>
      </c>
      <c r="C41" s="1">
        <v>17</v>
      </c>
      <c r="D41" s="1">
        <v>30</v>
      </c>
      <c r="E41" s="1">
        <v>8</v>
      </c>
      <c r="F41" s="1">
        <v>3</v>
      </c>
      <c r="G41" s="1">
        <v>5</v>
      </c>
      <c r="H41" s="6">
        <f t="shared" si="21"/>
        <v>17.021276595744681</v>
      </c>
      <c r="I41" s="6">
        <f t="shared" si="21"/>
        <v>17.647058823529413</v>
      </c>
      <c r="J41" s="6">
        <f t="shared" si="21"/>
        <v>16.666666666666664</v>
      </c>
      <c r="K41" s="27">
        <f>K39*50</f>
        <v>307.91788856304987</v>
      </c>
      <c r="L41" s="27">
        <f t="shared" ref="L41:M41" si="24">L39*50</f>
        <v>138.88888888888889</v>
      </c>
      <c r="M41" s="27">
        <f t="shared" si="24"/>
        <v>458.33333333333337</v>
      </c>
      <c r="N41" s="1" t="s">
        <v>65</v>
      </c>
      <c r="O41" s="1">
        <v>34</v>
      </c>
      <c r="P41" s="1">
        <v>13</v>
      </c>
      <c r="Q41" s="1">
        <v>21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1</v>
      </c>
      <c r="X41" s="1">
        <v>3</v>
      </c>
      <c r="Y41" s="1">
        <v>1</v>
      </c>
      <c r="Z41" s="1">
        <v>2</v>
      </c>
      <c r="AA41" s="1">
        <v>1</v>
      </c>
      <c r="AB41" s="1">
        <v>0</v>
      </c>
      <c r="AC41" s="1">
        <v>1</v>
      </c>
    </row>
    <row r="42" spans="1:29" ht="9.6" customHeight="1" x14ac:dyDescent="0.2">
      <c r="A42" s="1" t="s">
        <v>66</v>
      </c>
      <c r="B42" s="1">
        <v>47</v>
      </c>
      <c r="C42" s="1">
        <v>22</v>
      </c>
      <c r="D42" s="1">
        <v>25</v>
      </c>
      <c r="E42" s="1">
        <v>2</v>
      </c>
      <c r="F42" s="1">
        <v>2</v>
      </c>
      <c r="G42" s="1">
        <v>0</v>
      </c>
      <c r="H42" s="6">
        <f t="shared" si="21"/>
        <v>4.2553191489361701</v>
      </c>
      <c r="I42" s="6">
        <f t="shared" si="21"/>
        <v>9.0909090909090917</v>
      </c>
      <c r="J42" s="6">
        <f t="shared" si="21"/>
        <v>0</v>
      </c>
      <c r="K42" s="27"/>
      <c r="L42" s="27"/>
      <c r="M42" s="27"/>
      <c r="N42" s="1" t="s">
        <v>66</v>
      </c>
      <c r="O42" s="1">
        <v>44</v>
      </c>
      <c r="P42" s="1">
        <v>20</v>
      </c>
      <c r="Q42" s="1">
        <v>24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1</v>
      </c>
      <c r="Y42" s="1">
        <v>0</v>
      </c>
      <c r="Z42" s="1">
        <v>1</v>
      </c>
      <c r="AA42" s="1">
        <v>0</v>
      </c>
      <c r="AB42" s="1">
        <v>0</v>
      </c>
      <c r="AC42" s="1">
        <v>0</v>
      </c>
    </row>
    <row r="43" spans="1:29" ht="9.6" customHeight="1" x14ac:dyDescent="0.2">
      <c r="A43" s="1" t="s">
        <v>67</v>
      </c>
      <c r="B43" s="1">
        <v>33</v>
      </c>
      <c r="C43" s="1">
        <v>18</v>
      </c>
      <c r="D43" s="1">
        <v>15</v>
      </c>
      <c r="E43" s="1">
        <v>3</v>
      </c>
      <c r="F43" s="1">
        <v>1</v>
      </c>
      <c r="G43" s="1">
        <v>2</v>
      </c>
      <c r="H43" s="6">
        <f t="shared" si="21"/>
        <v>9.0909090909090917</v>
      </c>
      <c r="I43" s="6">
        <f t="shared" si="21"/>
        <v>5.5555555555555554</v>
      </c>
      <c r="J43" s="6">
        <f t="shared" si="21"/>
        <v>13.333333333333334</v>
      </c>
      <c r="K43" s="27">
        <f>K37-K41</f>
        <v>2512.8370737241639</v>
      </c>
      <c r="L43" s="27">
        <f t="shared" ref="L43:M43" si="25">L37-L41</f>
        <v>2883.540994137189</v>
      </c>
      <c r="M43" s="27">
        <f t="shared" si="25"/>
        <v>2245.9438096201166</v>
      </c>
      <c r="N43" s="1" t="s">
        <v>67</v>
      </c>
      <c r="O43" s="1">
        <v>28</v>
      </c>
      <c r="P43" s="1">
        <v>17</v>
      </c>
      <c r="Q43" s="1">
        <v>11</v>
      </c>
      <c r="R43" s="1">
        <v>0</v>
      </c>
      <c r="S43" s="1">
        <v>0</v>
      </c>
      <c r="T43" s="1">
        <v>0</v>
      </c>
      <c r="U43" s="1">
        <v>1</v>
      </c>
      <c r="V43" s="1">
        <v>0</v>
      </c>
      <c r="W43" s="1">
        <v>1</v>
      </c>
      <c r="X43" s="1">
        <v>1</v>
      </c>
      <c r="Y43" s="1">
        <v>0</v>
      </c>
      <c r="Z43" s="1">
        <v>1</v>
      </c>
      <c r="AA43" s="1">
        <v>0</v>
      </c>
      <c r="AB43" s="1">
        <v>0</v>
      </c>
      <c r="AC43" s="1">
        <v>0</v>
      </c>
    </row>
    <row r="44" spans="1:29" ht="9.6" customHeight="1" x14ac:dyDescent="0.2">
      <c r="A44" s="1" t="s">
        <v>68</v>
      </c>
      <c r="B44" s="1">
        <v>31</v>
      </c>
      <c r="C44" s="1">
        <v>11</v>
      </c>
      <c r="D44" s="1">
        <v>20</v>
      </c>
      <c r="E44" s="1">
        <v>1</v>
      </c>
      <c r="F44" s="1">
        <v>0</v>
      </c>
      <c r="G44" s="1">
        <v>1</v>
      </c>
      <c r="H44" s="6">
        <f t="shared" si="21"/>
        <v>3.225806451612903</v>
      </c>
      <c r="I44" s="6">
        <f t="shared" si="21"/>
        <v>0</v>
      </c>
      <c r="J44" s="6">
        <f t="shared" si="21"/>
        <v>5</v>
      </c>
      <c r="K44" s="27">
        <f>100-K39</f>
        <v>93.841642228739005</v>
      </c>
      <c r="L44" s="27">
        <f t="shared" ref="L44:M44" si="26">100-L39</f>
        <v>97.222222222222229</v>
      </c>
      <c r="M44" s="27">
        <f t="shared" si="26"/>
        <v>90.833333333333329</v>
      </c>
      <c r="N44" s="1" t="s">
        <v>68</v>
      </c>
      <c r="O44" s="1">
        <v>27</v>
      </c>
      <c r="P44" s="1">
        <v>11</v>
      </c>
      <c r="Q44" s="1">
        <v>16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3</v>
      </c>
      <c r="AB44" s="1">
        <v>0</v>
      </c>
      <c r="AC44" s="1">
        <v>3</v>
      </c>
    </row>
    <row r="45" spans="1:29" ht="9.6" customHeight="1" x14ac:dyDescent="0.2">
      <c r="A45" s="1" t="s">
        <v>69</v>
      </c>
      <c r="B45" s="1">
        <v>36</v>
      </c>
      <c r="C45" s="1">
        <v>16</v>
      </c>
      <c r="D45" s="1">
        <v>20</v>
      </c>
      <c r="E45" s="1">
        <v>0</v>
      </c>
      <c r="F45" s="1">
        <v>0</v>
      </c>
      <c r="G45" s="1">
        <v>0</v>
      </c>
      <c r="H45" s="6">
        <f>SUM(H37:H43)*5</f>
        <v>1320.7549622872139</v>
      </c>
      <c r="I45" s="6">
        <f>SUM(I37:I43)*5</f>
        <v>1522.4298830260775</v>
      </c>
      <c r="J45" s="6">
        <f>SUM(J37:J43)*5</f>
        <v>1204.27714295345</v>
      </c>
      <c r="K45" s="28">
        <f>K43/K44</f>
        <v>26.77742006687312</v>
      </c>
      <c r="L45" s="28">
        <f t="shared" ref="L45:M45" si="27">L43/L44</f>
        <v>29.659278796839658</v>
      </c>
      <c r="M45" s="28">
        <f t="shared" si="27"/>
        <v>24.725986894900366</v>
      </c>
      <c r="N45" s="1" t="s">
        <v>69</v>
      </c>
      <c r="O45" s="1">
        <v>31</v>
      </c>
      <c r="P45" s="1">
        <v>15</v>
      </c>
      <c r="Q45" s="1">
        <v>16</v>
      </c>
      <c r="R45" s="1">
        <v>0</v>
      </c>
      <c r="S45" s="1">
        <v>0</v>
      </c>
      <c r="T45" s="1">
        <v>0</v>
      </c>
      <c r="U45" s="1">
        <v>1</v>
      </c>
      <c r="V45" s="1">
        <v>0</v>
      </c>
      <c r="W45" s="1">
        <v>1</v>
      </c>
      <c r="X45" s="1">
        <v>1</v>
      </c>
      <c r="Y45" s="1">
        <v>1</v>
      </c>
      <c r="Z45" s="1">
        <v>0</v>
      </c>
      <c r="AA45" s="1">
        <v>3</v>
      </c>
      <c r="AB45" s="1">
        <v>0</v>
      </c>
      <c r="AC45" s="1">
        <v>3</v>
      </c>
    </row>
    <row r="46" spans="1:29" ht="9.6" customHeight="1" x14ac:dyDescent="0.2">
      <c r="A46" s="1" t="s">
        <v>73</v>
      </c>
      <c r="N46" s="1" t="s">
        <v>73</v>
      </c>
    </row>
    <row r="47" spans="1:29" ht="9.6" customHeight="1" x14ac:dyDescent="0.2">
      <c r="A47" s="1" t="s">
        <v>61</v>
      </c>
      <c r="N47" s="1" t="s">
        <v>61</v>
      </c>
    </row>
    <row r="48" spans="1:29" ht="9.6" customHeight="1" x14ac:dyDescent="0.2">
      <c r="A48" s="1" t="s">
        <v>0</v>
      </c>
      <c r="B48" s="1">
        <v>370</v>
      </c>
      <c r="C48" s="1">
        <v>168</v>
      </c>
      <c r="D48" s="1">
        <v>202</v>
      </c>
      <c r="E48" s="1">
        <v>174</v>
      </c>
      <c r="F48" s="1">
        <v>88</v>
      </c>
      <c r="G48" s="1">
        <v>86</v>
      </c>
      <c r="H48" s="6">
        <f t="shared" ref="H48:J55" si="28">E48/B48*100</f>
        <v>47.027027027027032</v>
      </c>
      <c r="I48" s="6">
        <f t="shared" si="28"/>
        <v>52.380952380952387</v>
      </c>
      <c r="J48" s="6">
        <f t="shared" si="28"/>
        <v>42.574257425742573</v>
      </c>
      <c r="K48" s="27">
        <f>H56+1500</f>
        <v>3037.8543893422643</v>
      </c>
      <c r="L48" s="27">
        <f t="shared" ref="L48:M48" si="29">I56+1500</f>
        <v>3148.9281732759991</v>
      </c>
      <c r="M48" s="27">
        <f t="shared" si="29"/>
        <v>2940.1428201497715</v>
      </c>
      <c r="N48" s="1" t="s">
        <v>0</v>
      </c>
      <c r="O48" s="1">
        <v>177</v>
      </c>
      <c r="P48" s="1">
        <v>73</v>
      </c>
      <c r="Q48" s="1">
        <v>104</v>
      </c>
      <c r="R48" s="1">
        <v>2</v>
      </c>
      <c r="S48" s="1">
        <v>1</v>
      </c>
      <c r="T48" s="1">
        <v>1</v>
      </c>
      <c r="U48" s="1">
        <v>7</v>
      </c>
      <c r="V48" s="1">
        <v>2</v>
      </c>
      <c r="W48" s="1">
        <v>5</v>
      </c>
      <c r="X48" s="1">
        <v>4</v>
      </c>
      <c r="Y48" s="1">
        <v>4</v>
      </c>
      <c r="Z48" s="1">
        <v>0</v>
      </c>
      <c r="AA48" s="1">
        <v>6</v>
      </c>
      <c r="AB48" s="1">
        <v>0</v>
      </c>
      <c r="AC48" s="1">
        <v>6</v>
      </c>
    </row>
    <row r="49" spans="1:29" ht="9.6" customHeight="1" x14ac:dyDescent="0.2">
      <c r="A49" s="1" t="s">
        <v>62</v>
      </c>
      <c r="B49" s="1">
        <v>85</v>
      </c>
      <c r="C49" s="1">
        <v>46</v>
      </c>
      <c r="D49" s="1">
        <v>39</v>
      </c>
      <c r="E49" s="1">
        <v>83</v>
      </c>
      <c r="F49" s="1">
        <v>45</v>
      </c>
      <c r="G49" s="1">
        <v>38</v>
      </c>
      <c r="H49" s="6">
        <f t="shared" si="28"/>
        <v>97.647058823529406</v>
      </c>
      <c r="I49" s="6">
        <f t="shared" si="28"/>
        <v>97.826086956521735</v>
      </c>
      <c r="J49" s="6">
        <f t="shared" si="28"/>
        <v>97.435897435897431</v>
      </c>
      <c r="K49" s="27"/>
      <c r="L49" s="27"/>
      <c r="M49" s="27"/>
      <c r="N49" s="1" t="s">
        <v>62</v>
      </c>
      <c r="O49" s="1">
        <v>1</v>
      </c>
      <c r="P49" s="1">
        <v>0</v>
      </c>
      <c r="Q49" s="1">
        <v>1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1</v>
      </c>
      <c r="Y49" s="1">
        <v>1</v>
      </c>
      <c r="Z49" s="1">
        <v>0</v>
      </c>
      <c r="AA49" s="1">
        <v>0</v>
      </c>
      <c r="AB49" s="1">
        <v>0</v>
      </c>
      <c r="AC49" s="1">
        <v>0</v>
      </c>
    </row>
    <row r="50" spans="1:29" ht="9.6" customHeight="1" x14ac:dyDescent="0.2">
      <c r="A50" s="1" t="s">
        <v>63</v>
      </c>
      <c r="B50" s="1">
        <v>59</v>
      </c>
      <c r="C50" s="1">
        <v>26</v>
      </c>
      <c r="D50" s="1">
        <v>33</v>
      </c>
      <c r="E50" s="1">
        <v>45</v>
      </c>
      <c r="F50" s="1">
        <v>25</v>
      </c>
      <c r="G50" s="1">
        <v>20</v>
      </c>
      <c r="H50" s="6">
        <f t="shared" si="28"/>
        <v>76.271186440677965</v>
      </c>
      <c r="I50" s="6">
        <f t="shared" si="28"/>
        <v>96.15384615384616</v>
      </c>
      <c r="J50" s="6">
        <f t="shared" si="28"/>
        <v>60.606060606060609</v>
      </c>
      <c r="K50" s="27">
        <f>(H54+H55)/2</f>
        <v>9.2258064516129039</v>
      </c>
      <c r="L50" s="27">
        <f t="shared" ref="L50:M50" si="30">(I54+I55)/2</f>
        <v>0</v>
      </c>
      <c r="M50" s="27">
        <f t="shared" si="30"/>
        <v>18.382352941176471</v>
      </c>
      <c r="N50" s="1" t="s">
        <v>63</v>
      </c>
      <c r="O50" s="1">
        <v>14</v>
      </c>
      <c r="P50" s="1">
        <v>1</v>
      </c>
      <c r="Q50" s="1">
        <v>13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ht="9.6" customHeight="1" x14ac:dyDescent="0.2">
      <c r="A51" s="1" t="s">
        <v>64</v>
      </c>
      <c r="B51" s="1">
        <v>56</v>
      </c>
      <c r="C51" s="1">
        <v>25</v>
      </c>
      <c r="D51" s="1">
        <v>31</v>
      </c>
      <c r="E51" s="1">
        <v>23</v>
      </c>
      <c r="F51" s="1">
        <v>14</v>
      </c>
      <c r="G51" s="1">
        <v>9</v>
      </c>
      <c r="H51" s="6">
        <f t="shared" si="28"/>
        <v>41.071428571428569</v>
      </c>
      <c r="I51" s="6">
        <f t="shared" si="28"/>
        <v>56.000000000000007</v>
      </c>
      <c r="J51" s="6">
        <f t="shared" si="28"/>
        <v>29.032258064516132</v>
      </c>
      <c r="K51" s="27"/>
      <c r="L51" s="27"/>
      <c r="M51" s="27"/>
      <c r="N51" s="1" t="s">
        <v>64</v>
      </c>
      <c r="O51" s="1">
        <v>29</v>
      </c>
      <c r="P51" s="1">
        <v>10</v>
      </c>
      <c r="Q51" s="1">
        <v>19</v>
      </c>
      <c r="R51" s="1">
        <v>1</v>
      </c>
      <c r="S51" s="1">
        <v>0</v>
      </c>
      <c r="T51" s="1">
        <v>1</v>
      </c>
      <c r="U51" s="1">
        <v>2</v>
      </c>
      <c r="V51" s="1">
        <v>0</v>
      </c>
      <c r="W51" s="1">
        <v>2</v>
      </c>
      <c r="X51" s="1">
        <v>1</v>
      </c>
      <c r="Y51" s="1">
        <v>1</v>
      </c>
      <c r="Z51" s="1">
        <v>0</v>
      </c>
      <c r="AA51" s="1">
        <v>0</v>
      </c>
      <c r="AB51" s="1">
        <v>0</v>
      </c>
      <c r="AC51" s="1">
        <v>0</v>
      </c>
    </row>
    <row r="52" spans="1:29" ht="9.6" customHeight="1" x14ac:dyDescent="0.2">
      <c r="A52" s="1" t="s">
        <v>65</v>
      </c>
      <c r="B52" s="1">
        <v>39</v>
      </c>
      <c r="C52" s="1">
        <v>13</v>
      </c>
      <c r="D52" s="1">
        <v>26</v>
      </c>
      <c r="E52" s="1">
        <v>12</v>
      </c>
      <c r="F52" s="1">
        <v>3</v>
      </c>
      <c r="G52" s="1">
        <v>9</v>
      </c>
      <c r="H52" s="6">
        <f t="shared" si="28"/>
        <v>30.76923076923077</v>
      </c>
      <c r="I52" s="6">
        <f t="shared" si="28"/>
        <v>23.076923076923077</v>
      </c>
      <c r="J52" s="6">
        <f t="shared" si="28"/>
        <v>34.615384615384613</v>
      </c>
      <c r="K52" s="27">
        <f>K50*50</f>
        <v>461.29032258064518</v>
      </c>
      <c r="L52" s="27">
        <f t="shared" ref="L52:M52" si="31">L50*50</f>
        <v>0</v>
      </c>
      <c r="M52" s="27">
        <f t="shared" si="31"/>
        <v>919.11764705882354</v>
      </c>
      <c r="N52" s="1" t="s">
        <v>65</v>
      </c>
      <c r="O52" s="1">
        <v>24</v>
      </c>
      <c r="P52" s="1">
        <v>9</v>
      </c>
      <c r="Q52" s="1">
        <v>15</v>
      </c>
      <c r="R52" s="1">
        <v>0</v>
      </c>
      <c r="S52" s="1">
        <v>0</v>
      </c>
      <c r="T52" s="1">
        <v>0</v>
      </c>
      <c r="U52" s="1">
        <v>1</v>
      </c>
      <c r="V52" s="1">
        <v>0</v>
      </c>
      <c r="W52" s="1">
        <v>1</v>
      </c>
      <c r="X52" s="1">
        <v>1</v>
      </c>
      <c r="Y52" s="1">
        <v>1</v>
      </c>
      <c r="Z52" s="1">
        <v>0</v>
      </c>
      <c r="AA52" s="1">
        <v>1</v>
      </c>
      <c r="AB52" s="1">
        <v>0</v>
      </c>
      <c r="AC52" s="1">
        <v>1</v>
      </c>
    </row>
    <row r="53" spans="1:29" ht="9.6" customHeight="1" x14ac:dyDescent="0.2">
      <c r="A53" s="1" t="s">
        <v>66</v>
      </c>
      <c r="B53" s="1">
        <v>48</v>
      </c>
      <c r="C53" s="1">
        <v>23</v>
      </c>
      <c r="D53" s="1">
        <v>25</v>
      </c>
      <c r="E53" s="1">
        <v>4</v>
      </c>
      <c r="F53" s="1">
        <v>1</v>
      </c>
      <c r="G53" s="1">
        <v>3</v>
      </c>
      <c r="H53" s="6">
        <f t="shared" si="28"/>
        <v>8.3333333333333321</v>
      </c>
      <c r="I53" s="6">
        <f t="shared" si="28"/>
        <v>4.3478260869565215</v>
      </c>
      <c r="J53" s="6">
        <f t="shared" si="28"/>
        <v>12</v>
      </c>
      <c r="K53" s="27"/>
      <c r="L53" s="27"/>
      <c r="M53" s="27"/>
      <c r="N53" s="1" t="s">
        <v>66</v>
      </c>
      <c r="O53" s="1">
        <v>41</v>
      </c>
      <c r="P53" s="1">
        <v>21</v>
      </c>
      <c r="Q53" s="1">
        <v>20</v>
      </c>
      <c r="R53" s="1">
        <v>1</v>
      </c>
      <c r="S53" s="1">
        <v>1</v>
      </c>
      <c r="T53" s="1">
        <v>0</v>
      </c>
      <c r="U53" s="1">
        <v>1</v>
      </c>
      <c r="V53" s="1">
        <v>0</v>
      </c>
      <c r="W53" s="1">
        <v>1</v>
      </c>
      <c r="X53" s="1">
        <v>0</v>
      </c>
      <c r="Y53" s="1">
        <v>0</v>
      </c>
      <c r="Z53" s="1">
        <v>0</v>
      </c>
      <c r="AA53" s="1">
        <v>1</v>
      </c>
      <c r="AB53" s="1">
        <v>0</v>
      </c>
      <c r="AC53" s="1">
        <v>1</v>
      </c>
    </row>
    <row r="54" spans="1:29" ht="9.6" customHeight="1" x14ac:dyDescent="0.2">
      <c r="A54" s="1" t="s">
        <v>67</v>
      </c>
      <c r="B54" s="1">
        <v>31</v>
      </c>
      <c r="C54" s="1">
        <v>14</v>
      </c>
      <c r="D54" s="1">
        <v>17</v>
      </c>
      <c r="E54" s="1">
        <v>2</v>
      </c>
      <c r="F54" s="1">
        <v>0</v>
      </c>
      <c r="G54" s="1">
        <v>2</v>
      </c>
      <c r="H54" s="6">
        <f t="shared" si="28"/>
        <v>6.4516129032258061</v>
      </c>
      <c r="I54" s="6">
        <f t="shared" si="28"/>
        <v>0</v>
      </c>
      <c r="J54" s="6">
        <f t="shared" si="28"/>
        <v>11.76470588235294</v>
      </c>
      <c r="K54" s="27">
        <f>K48-K52</f>
        <v>2576.564066761619</v>
      </c>
      <c r="L54" s="27">
        <f t="shared" ref="L54:M54" si="32">L48-L52</f>
        <v>3148.9281732759991</v>
      </c>
      <c r="M54" s="27">
        <f t="shared" si="32"/>
        <v>2021.0251730909481</v>
      </c>
      <c r="N54" s="1" t="s">
        <v>67</v>
      </c>
      <c r="O54" s="1">
        <v>27</v>
      </c>
      <c r="P54" s="1">
        <v>13</v>
      </c>
      <c r="Q54" s="1">
        <v>14</v>
      </c>
      <c r="R54" s="1">
        <v>0</v>
      </c>
      <c r="S54" s="1">
        <v>0</v>
      </c>
      <c r="T54" s="1">
        <v>0</v>
      </c>
      <c r="U54" s="1">
        <v>2</v>
      </c>
      <c r="V54" s="1">
        <v>1</v>
      </c>
      <c r="W54" s="1">
        <v>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</row>
    <row r="55" spans="1:29" ht="9.6" customHeight="1" x14ac:dyDescent="0.2">
      <c r="A55" s="1" t="s">
        <v>68</v>
      </c>
      <c r="B55" s="1">
        <v>25</v>
      </c>
      <c r="C55" s="1">
        <v>13</v>
      </c>
      <c r="D55" s="1">
        <v>12</v>
      </c>
      <c r="E55" s="1">
        <v>3</v>
      </c>
      <c r="F55" s="1">
        <v>0</v>
      </c>
      <c r="G55" s="1">
        <v>3</v>
      </c>
      <c r="H55" s="6">
        <f t="shared" si="28"/>
        <v>12</v>
      </c>
      <c r="I55" s="6">
        <f t="shared" si="28"/>
        <v>0</v>
      </c>
      <c r="J55" s="6">
        <f t="shared" si="28"/>
        <v>25</v>
      </c>
      <c r="K55" s="27">
        <f>100-K50</f>
        <v>90.774193548387103</v>
      </c>
      <c r="L55" s="27">
        <f t="shared" ref="L55:M55" si="33">100-L50</f>
        <v>100</v>
      </c>
      <c r="M55" s="27">
        <f t="shared" si="33"/>
        <v>81.617647058823536</v>
      </c>
      <c r="N55" s="1" t="s">
        <v>68</v>
      </c>
      <c r="O55" s="1">
        <v>21</v>
      </c>
      <c r="P55" s="1">
        <v>13</v>
      </c>
      <c r="Q55" s="1">
        <v>8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1</v>
      </c>
      <c r="AB55" s="1">
        <v>0</v>
      </c>
      <c r="AC55" s="1">
        <v>1</v>
      </c>
    </row>
    <row r="56" spans="1:29" ht="9.6" customHeight="1" x14ac:dyDescent="0.2">
      <c r="A56" s="1" t="s">
        <v>69</v>
      </c>
      <c r="B56" s="1">
        <v>27</v>
      </c>
      <c r="C56" s="1">
        <v>8</v>
      </c>
      <c r="D56" s="1">
        <v>19</v>
      </c>
      <c r="E56" s="1">
        <v>2</v>
      </c>
      <c r="F56" s="1">
        <v>0</v>
      </c>
      <c r="G56" s="1">
        <v>2</v>
      </c>
      <c r="H56" s="6">
        <f>SUM(H48:H54)*5</f>
        <v>1537.8543893422643</v>
      </c>
      <c r="I56" s="6">
        <f>SUM(I48:I54)*5</f>
        <v>1648.9281732759994</v>
      </c>
      <c r="J56" s="6">
        <f>SUM(J48:J54)*5</f>
        <v>1440.1428201497715</v>
      </c>
      <c r="K56" s="28">
        <f>K54/K55</f>
        <v>28.384323407821672</v>
      </c>
      <c r="L56" s="28">
        <f t="shared" ref="L56:M56" si="34">L54/L55</f>
        <v>31.489281732759991</v>
      </c>
      <c r="M56" s="28">
        <f t="shared" si="34"/>
        <v>24.762110228862063</v>
      </c>
      <c r="N56" s="1" t="s">
        <v>69</v>
      </c>
      <c r="O56" s="1">
        <v>20</v>
      </c>
      <c r="P56" s="1">
        <v>6</v>
      </c>
      <c r="Q56" s="1">
        <v>14</v>
      </c>
      <c r="R56" s="1">
        <v>0</v>
      </c>
      <c r="S56" s="1">
        <v>0</v>
      </c>
      <c r="T56" s="1">
        <v>0</v>
      </c>
      <c r="U56" s="1">
        <v>1</v>
      </c>
      <c r="V56" s="1">
        <v>1</v>
      </c>
      <c r="W56" s="1">
        <v>0</v>
      </c>
      <c r="X56" s="1">
        <v>1</v>
      </c>
      <c r="Y56" s="1">
        <v>1</v>
      </c>
      <c r="Z56" s="1">
        <v>0</v>
      </c>
      <c r="AA56" s="1">
        <v>3</v>
      </c>
      <c r="AB56" s="1">
        <v>0</v>
      </c>
      <c r="AC56" s="1">
        <v>3</v>
      </c>
    </row>
    <row r="57" spans="1:29" ht="9.6" customHeight="1" x14ac:dyDescent="0.2">
      <c r="A57" s="1" t="s">
        <v>74</v>
      </c>
      <c r="N57" s="1" t="s">
        <v>74</v>
      </c>
    </row>
    <row r="58" spans="1:29" ht="9.6" customHeight="1" x14ac:dyDescent="0.2">
      <c r="A58" s="1" t="s">
        <v>61</v>
      </c>
      <c r="N58" s="1" t="s">
        <v>61</v>
      </c>
    </row>
    <row r="59" spans="1:29" ht="9.6" customHeight="1" x14ac:dyDescent="0.2">
      <c r="A59" s="1" t="s">
        <v>0</v>
      </c>
      <c r="B59" s="1">
        <v>502</v>
      </c>
      <c r="C59" s="1">
        <v>226</v>
      </c>
      <c r="D59" s="1">
        <v>276</v>
      </c>
      <c r="E59" s="1">
        <v>205</v>
      </c>
      <c r="F59" s="1">
        <v>107</v>
      </c>
      <c r="G59" s="1">
        <v>98</v>
      </c>
      <c r="H59" s="6">
        <f t="shared" ref="H59:J66" si="35">E59/B59*100</f>
        <v>40.836653386454188</v>
      </c>
      <c r="I59" s="6">
        <f t="shared" si="35"/>
        <v>47.345132743362832</v>
      </c>
      <c r="J59" s="6">
        <f t="shared" si="35"/>
        <v>35.507246376811594</v>
      </c>
      <c r="K59" s="27">
        <f>H67+1500</f>
        <v>2960.2846811049785</v>
      </c>
      <c r="L59" s="27">
        <f t="shared" ref="L59:M59" si="36">I67+1500</f>
        <v>3158.102416409356</v>
      </c>
      <c r="M59" s="27">
        <f t="shared" si="36"/>
        <v>2804.4003008424738</v>
      </c>
      <c r="N59" s="1" t="s">
        <v>0</v>
      </c>
      <c r="O59" s="1">
        <v>270</v>
      </c>
      <c r="P59" s="1">
        <v>114</v>
      </c>
      <c r="Q59" s="1">
        <v>156</v>
      </c>
      <c r="R59" s="1">
        <v>0</v>
      </c>
      <c r="S59" s="1">
        <v>0</v>
      </c>
      <c r="T59" s="1">
        <v>0</v>
      </c>
      <c r="U59" s="1">
        <v>20</v>
      </c>
      <c r="V59" s="1">
        <v>5</v>
      </c>
      <c r="W59" s="1">
        <v>15</v>
      </c>
      <c r="X59" s="1">
        <v>2</v>
      </c>
      <c r="Y59" s="1">
        <v>0</v>
      </c>
      <c r="Z59" s="1">
        <v>2</v>
      </c>
      <c r="AA59" s="1">
        <v>5</v>
      </c>
      <c r="AB59" s="1">
        <v>0</v>
      </c>
      <c r="AC59" s="1">
        <v>5</v>
      </c>
    </row>
    <row r="60" spans="1:29" ht="9.6" customHeight="1" x14ac:dyDescent="0.2">
      <c r="A60" s="1" t="s">
        <v>62</v>
      </c>
      <c r="B60" s="1">
        <v>98</v>
      </c>
      <c r="C60" s="1">
        <v>50</v>
      </c>
      <c r="D60" s="1">
        <v>48</v>
      </c>
      <c r="E60" s="1">
        <v>94</v>
      </c>
      <c r="F60" s="1">
        <v>50</v>
      </c>
      <c r="G60" s="1">
        <v>44</v>
      </c>
      <c r="H60" s="6">
        <f t="shared" si="35"/>
        <v>95.918367346938766</v>
      </c>
      <c r="I60" s="6">
        <f t="shared" si="35"/>
        <v>100</v>
      </c>
      <c r="J60" s="6">
        <f t="shared" si="35"/>
        <v>91.666666666666657</v>
      </c>
      <c r="K60" s="27"/>
      <c r="L60" s="27"/>
      <c r="M60" s="27"/>
      <c r="N60" s="1" t="s">
        <v>62</v>
      </c>
      <c r="O60" s="1">
        <v>3</v>
      </c>
      <c r="P60" s="1">
        <v>0</v>
      </c>
      <c r="Q60" s="1">
        <v>3</v>
      </c>
      <c r="R60" s="1">
        <v>0</v>
      </c>
      <c r="S60" s="1">
        <v>0</v>
      </c>
      <c r="T60" s="1">
        <v>0</v>
      </c>
      <c r="U60" s="1">
        <v>1</v>
      </c>
      <c r="V60" s="1">
        <v>0</v>
      </c>
      <c r="W60" s="1">
        <v>1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ht="9.6" customHeight="1" x14ac:dyDescent="0.2">
      <c r="A61" s="1" t="s">
        <v>63</v>
      </c>
      <c r="B61" s="1">
        <v>77</v>
      </c>
      <c r="C61" s="1">
        <v>37</v>
      </c>
      <c r="D61" s="1">
        <v>40</v>
      </c>
      <c r="E61" s="1">
        <v>56</v>
      </c>
      <c r="F61" s="1">
        <v>34</v>
      </c>
      <c r="G61" s="1">
        <v>22</v>
      </c>
      <c r="H61" s="6">
        <f t="shared" si="35"/>
        <v>72.727272727272734</v>
      </c>
      <c r="I61" s="6">
        <f t="shared" si="35"/>
        <v>91.891891891891902</v>
      </c>
      <c r="J61" s="6">
        <f t="shared" si="35"/>
        <v>55.000000000000007</v>
      </c>
      <c r="K61" s="27">
        <f>(H65+H66)/2</f>
        <v>6.2384044526901672</v>
      </c>
      <c r="L61" s="27">
        <f t="shared" ref="L61:M61" si="37">(I65+I66)/2</f>
        <v>5.2631578947368416</v>
      </c>
      <c r="M61" s="27">
        <f t="shared" si="37"/>
        <v>7.2727272727272734</v>
      </c>
      <c r="N61" s="1" t="s">
        <v>63</v>
      </c>
      <c r="O61" s="1">
        <v>20</v>
      </c>
      <c r="P61" s="1">
        <v>3</v>
      </c>
      <c r="Q61" s="1">
        <v>17</v>
      </c>
      <c r="R61" s="1">
        <v>0</v>
      </c>
      <c r="S61" s="1">
        <v>0</v>
      </c>
      <c r="T61" s="1">
        <v>0</v>
      </c>
      <c r="U61" s="1">
        <v>1</v>
      </c>
      <c r="V61" s="1">
        <v>0</v>
      </c>
      <c r="W61" s="1">
        <v>1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</row>
    <row r="62" spans="1:29" ht="9.6" customHeight="1" x14ac:dyDescent="0.2">
      <c r="A62" s="1" t="s">
        <v>64</v>
      </c>
      <c r="B62" s="1">
        <v>68</v>
      </c>
      <c r="C62" s="1">
        <v>25</v>
      </c>
      <c r="D62" s="1">
        <v>43</v>
      </c>
      <c r="E62" s="1">
        <v>29</v>
      </c>
      <c r="F62" s="1">
        <v>15</v>
      </c>
      <c r="G62" s="1">
        <v>14</v>
      </c>
      <c r="H62" s="6">
        <f t="shared" si="35"/>
        <v>42.647058823529413</v>
      </c>
      <c r="I62" s="6">
        <f t="shared" si="35"/>
        <v>60</v>
      </c>
      <c r="J62" s="6">
        <f t="shared" si="35"/>
        <v>32.558139534883722</v>
      </c>
      <c r="K62" s="27"/>
      <c r="L62" s="27"/>
      <c r="M62" s="27"/>
      <c r="N62" s="1" t="s">
        <v>64</v>
      </c>
      <c r="O62" s="1">
        <v>39</v>
      </c>
      <c r="P62" s="1">
        <v>10</v>
      </c>
      <c r="Q62" s="1">
        <v>29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</row>
    <row r="63" spans="1:29" ht="9.6" customHeight="1" x14ac:dyDescent="0.2">
      <c r="A63" s="1" t="s">
        <v>65</v>
      </c>
      <c r="B63" s="1">
        <v>62</v>
      </c>
      <c r="C63" s="1">
        <v>28</v>
      </c>
      <c r="D63" s="1">
        <v>34</v>
      </c>
      <c r="E63" s="1">
        <v>14</v>
      </c>
      <c r="F63" s="1">
        <v>5</v>
      </c>
      <c r="G63" s="1">
        <v>9</v>
      </c>
      <c r="H63" s="6">
        <f t="shared" si="35"/>
        <v>22.58064516129032</v>
      </c>
      <c r="I63" s="6">
        <f t="shared" si="35"/>
        <v>17.857142857142858</v>
      </c>
      <c r="J63" s="6">
        <f t="shared" si="35"/>
        <v>26.47058823529412</v>
      </c>
      <c r="K63" s="27">
        <f>K61*50</f>
        <v>311.92022263450838</v>
      </c>
      <c r="L63" s="27">
        <f t="shared" ref="L63:M63" si="38">L61*50</f>
        <v>263.15789473684208</v>
      </c>
      <c r="M63" s="27">
        <f t="shared" si="38"/>
        <v>363.63636363636368</v>
      </c>
      <c r="N63" s="1" t="s">
        <v>65</v>
      </c>
      <c r="O63" s="1">
        <v>44</v>
      </c>
      <c r="P63" s="1">
        <v>23</v>
      </c>
      <c r="Q63" s="1">
        <v>21</v>
      </c>
      <c r="R63" s="1">
        <v>0</v>
      </c>
      <c r="S63" s="1">
        <v>0</v>
      </c>
      <c r="T63" s="1">
        <v>0</v>
      </c>
      <c r="U63" s="1">
        <v>4</v>
      </c>
      <c r="V63" s="1">
        <v>0</v>
      </c>
      <c r="W63" s="1">
        <v>4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</row>
    <row r="64" spans="1:29" ht="9.6" customHeight="1" x14ac:dyDescent="0.2">
      <c r="A64" s="1" t="s">
        <v>66</v>
      </c>
      <c r="B64" s="1">
        <v>56</v>
      </c>
      <c r="C64" s="1">
        <v>25</v>
      </c>
      <c r="D64" s="1">
        <v>31</v>
      </c>
      <c r="E64" s="1">
        <v>4</v>
      </c>
      <c r="F64" s="1">
        <v>1</v>
      </c>
      <c r="G64" s="1">
        <v>3</v>
      </c>
      <c r="H64" s="6">
        <f t="shared" si="35"/>
        <v>7.1428571428571423</v>
      </c>
      <c r="I64" s="6">
        <f t="shared" si="35"/>
        <v>4</v>
      </c>
      <c r="J64" s="6">
        <f t="shared" si="35"/>
        <v>9.67741935483871</v>
      </c>
      <c r="K64" s="27"/>
      <c r="L64" s="27"/>
      <c r="M64" s="27"/>
      <c r="N64" s="1" t="s">
        <v>66</v>
      </c>
      <c r="O64" s="1">
        <v>49</v>
      </c>
      <c r="P64" s="1">
        <v>24</v>
      </c>
      <c r="Q64" s="1">
        <v>25</v>
      </c>
      <c r="R64" s="1">
        <v>0</v>
      </c>
      <c r="S64" s="1">
        <v>0</v>
      </c>
      <c r="T64" s="1">
        <v>0</v>
      </c>
      <c r="U64" s="1">
        <v>3</v>
      </c>
      <c r="V64" s="1">
        <v>0</v>
      </c>
      <c r="W64" s="1">
        <v>3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</row>
    <row r="65" spans="1:29" ht="9.6" customHeight="1" x14ac:dyDescent="0.2">
      <c r="A65" s="1" t="s">
        <v>67</v>
      </c>
      <c r="B65" s="1">
        <v>49</v>
      </c>
      <c r="C65" s="1">
        <v>19</v>
      </c>
      <c r="D65" s="1">
        <v>30</v>
      </c>
      <c r="E65" s="1">
        <v>5</v>
      </c>
      <c r="F65" s="1">
        <v>2</v>
      </c>
      <c r="G65" s="1">
        <v>3</v>
      </c>
      <c r="H65" s="6">
        <f t="shared" si="35"/>
        <v>10.204081632653061</v>
      </c>
      <c r="I65" s="6">
        <f t="shared" si="35"/>
        <v>10.526315789473683</v>
      </c>
      <c r="J65" s="6">
        <f t="shared" si="35"/>
        <v>10</v>
      </c>
      <c r="K65" s="27">
        <f>K59-K63</f>
        <v>2648.3644584704703</v>
      </c>
      <c r="L65" s="27">
        <f t="shared" ref="L65:M65" si="39">L59-L63</f>
        <v>2894.9445216725139</v>
      </c>
      <c r="M65" s="27">
        <f t="shared" si="39"/>
        <v>2440.7639372061103</v>
      </c>
      <c r="N65" s="1" t="s">
        <v>67</v>
      </c>
      <c r="O65" s="1">
        <v>40</v>
      </c>
      <c r="P65" s="1">
        <v>16</v>
      </c>
      <c r="Q65" s="1">
        <v>24</v>
      </c>
      <c r="R65" s="1">
        <v>0</v>
      </c>
      <c r="S65" s="1">
        <v>0</v>
      </c>
      <c r="T65" s="1">
        <v>0</v>
      </c>
      <c r="U65" s="1">
        <v>2</v>
      </c>
      <c r="V65" s="1">
        <v>1</v>
      </c>
      <c r="W65" s="1">
        <v>1</v>
      </c>
      <c r="X65" s="1">
        <v>0</v>
      </c>
      <c r="Y65" s="1">
        <v>0</v>
      </c>
      <c r="Z65" s="1">
        <v>0</v>
      </c>
      <c r="AA65" s="1">
        <v>2</v>
      </c>
      <c r="AB65" s="1">
        <v>0</v>
      </c>
      <c r="AC65" s="1">
        <v>2</v>
      </c>
    </row>
    <row r="66" spans="1:29" ht="9.6" customHeight="1" x14ac:dyDescent="0.2">
      <c r="A66" s="1" t="s">
        <v>68</v>
      </c>
      <c r="B66" s="1">
        <v>44</v>
      </c>
      <c r="C66" s="1">
        <v>22</v>
      </c>
      <c r="D66" s="1">
        <v>22</v>
      </c>
      <c r="E66" s="1">
        <v>1</v>
      </c>
      <c r="F66" s="1">
        <v>0</v>
      </c>
      <c r="G66" s="1">
        <v>1</v>
      </c>
      <c r="H66" s="6">
        <f t="shared" si="35"/>
        <v>2.2727272727272729</v>
      </c>
      <c r="I66" s="6">
        <f t="shared" si="35"/>
        <v>0</v>
      </c>
      <c r="J66" s="6">
        <f t="shared" si="35"/>
        <v>4.5454545454545459</v>
      </c>
      <c r="K66" s="27">
        <f>100-K61</f>
        <v>93.761595547309838</v>
      </c>
      <c r="L66" s="27">
        <f t="shared" ref="L66:M66" si="40">100-L61</f>
        <v>94.736842105263165</v>
      </c>
      <c r="M66" s="27">
        <f t="shared" si="40"/>
        <v>92.72727272727272</v>
      </c>
      <c r="N66" s="1" t="s">
        <v>68</v>
      </c>
      <c r="O66" s="1">
        <v>36</v>
      </c>
      <c r="P66" s="1">
        <v>19</v>
      </c>
      <c r="Q66" s="1">
        <v>17</v>
      </c>
      <c r="R66" s="1">
        <v>0</v>
      </c>
      <c r="S66" s="1">
        <v>0</v>
      </c>
      <c r="T66" s="1">
        <v>0</v>
      </c>
      <c r="U66" s="1">
        <v>5</v>
      </c>
      <c r="V66" s="1">
        <v>3</v>
      </c>
      <c r="W66" s="1">
        <v>2</v>
      </c>
      <c r="X66" s="1">
        <v>0</v>
      </c>
      <c r="Y66" s="1">
        <v>0</v>
      </c>
      <c r="Z66" s="1">
        <v>0</v>
      </c>
      <c r="AA66" s="1">
        <v>2</v>
      </c>
      <c r="AB66" s="1">
        <v>0</v>
      </c>
      <c r="AC66" s="1">
        <v>2</v>
      </c>
    </row>
    <row r="67" spans="1:29" ht="9.6" customHeight="1" x14ac:dyDescent="0.2">
      <c r="A67" s="1" t="s">
        <v>69</v>
      </c>
      <c r="B67" s="1">
        <v>48</v>
      </c>
      <c r="C67" s="1">
        <v>20</v>
      </c>
      <c r="D67" s="1">
        <v>28</v>
      </c>
      <c r="E67" s="1">
        <v>2</v>
      </c>
      <c r="F67" s="1">
        <v>0</v>
      </c>
      <c r="G67" s="1">
        <v>2</v>
      </c>
      <c r="H67" s="6">
        <f>SUM(H59:H65)*5</f>
        <v>1460.2846811049785</v>
      </c>
      <c r="I67" s="6">
        <f>SUM(I59:I65)*5</f>
        <v>1658.1024164093562</v>
      </c>
      <c r="J67" s="6">
        <f>SUM(J59:J65)*5</f>
        <v>1304.4003008424738</v>
      </c>
      <c r="K67" s="28">
        <f>K65/K66</f>
        <v>28.24572729390222</v>
      </c>
      <c r="L67" s="28">
        <f t="shared" ref="L67:M67" si="41">L65/L66</f>
        <v>30.557747728765424</v>
      </c>
      <c r="M67" s="28">
        <f t="shared" si="41"/>
        <v>26.321964028693348</v>
      </c>
      <c r="N67" s="1" t="s">
        <v>69</v>
      </c>
      <c r="O67" s="1">
        <v>39</v>
      </c>
      <c r="P67" s="1">
        <v>19</v>
      </c>
      <c r="Q67" s="1">
        <v>20</v>
      </c>
      <c r="R67" s="1">
        <v>0</v>
      </c>
      <c r="S67" s="1">
        <v>0</v>
      </c>
      <c r="T67" s="1">
        <v>0</v>
      </c>
      <c r="U67" s="1">
        <v>4</v>
      </c>
      <c r="V67" s="1">
        <v>1</v>
      </c>
      <c r="W67" s="1">
        <v>3</v>
      </c>
      <c r="X67" s="1">
        <v>2</v>
      </c>
      <c r="Y67" s="1">
        <v>0</v>
      </c>
      <c r="Z67" s="1">
        <v>2</v>
      </c>
      <c r="AA67" s="1">
        <v>1</v>
      </c>
      <c r="AB67" s="1">
        <v>0</v>
      </c>
      <c r="AC67" s="1">
        <v>1</v>
      </c>
    </row>
    <row r="68" spans="1:29" ht="9.6" customHeight="1" x14ac:dyDescent="0.2">
      <c r="A68" s="22" t="s">
        <v>355</v>
      </c>
      <c r="B68" s="22"/>
      <c r="C68" s="22"/>
      <c r="D68" s="22"/>
      <c r="E68" s="22"/>
      <c r="F68" s="22"/>
      <c r="G68" s="22"/>
      <c r="H68" s="22"/>
      <c r="I68" s="22"/>
      <c r="J68" s="22"/>
      <c r="K68" s="41"/>
      <c r="L68" s="41"/>
      <c r="M68" s="41"/>
      <c r="N68" s="22" t="s">
        <v>355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ht="9.6" customHeight="1" x14ac:dyDescent="0.2">
      <c r="A69" s="1" t="s">
        <v>376</v>
      </c>
      <c r="N69" s="1" t="s">
        <v>376</v>
      </c>
    </row>
    <row r="70" spans="1:29" ht="9.6" customHeight="1" x14ac:dyDescent="0.2">
      <c r="A70" s="7"/>
      <c r="B70" s="31" t="s">
        <v>0</v>
      </c>
      <c r="C70" s="31"/>
      <c r="D70" s="31"/>
      <c r="E70" s="31" t="s">
        <v>55</v>
      </c>
      <c r="F70" s="31"/>
      <c r="G70" s="31"/>
      <c r="H70" s="21"/>
      <c r="I70" s="22"/>
      <c r="J70" s="7"/>
      <c r="K70" s="34" t="s">
        <v>332</v>
      </c>
      <c r="L70" s="34"/>
      <c r="M70" s="35"/>
      <c r="N70" s="7"/>
      <c r="O70" s="31" t="s">
        <v>56</v>
      </c>
      <c r="P70" s="31"/>
      <c r="Q70" s="31"/>
      <c r="R70" s="31" t="s">
        <v>57</v>
      </c>
      <c r="S70" s="31"/>
      <c r="T70" s="31"/>
      <c r="U70" s="31" t="s">
        <v>58</v>
      </c>
      <c r="V70" s="31"/>
      <c r="W70" s="31"/>
      <c r="X70" s="31" t="s">
        <v>59</v>
      </c>
      <c r="Y70" s="31"/>
      <c r="Z70" s="31"/>
      <c r="AA70" s="31" t="s">
        <v>60</v>
      </c>
      <c r="AB70" s="31"/>
      <c r="AC70" s="32"/>
    </row>
    <row r="71" spans="1:29" s="2" customFormat="1" ht="9.6" customHeight="1" x14ac:dyDescent="0.2">
      <c r="A71" s="19"/>
      <c r="B71" s="17" t="s">
        <v>0</v>
      </c>
      <c r="C71" s="17" t="s">
        <v>18</v>
      </c>
      <c r="D71" s="17" t="s">
        <v>19</v>
      </c>
      <c r="E71" s="17" t="s">
        <v>0</v>
      </c>
      <c r="F71" s="17" t="s">
        <v>18</v>
      </c>
      <c r="G71" s="17" t="s">
        <v>19</v>
      </c>
      <c r="H71" s="23"/>
      <c r="I71" s="24"/>
      <c r="J71" s="19"/>
      <c r="K71" s="25" t="s">
        <v>0</v>
      </c>
      <c r="L71" s="25" t="s">
        <v>18</v>
      </c>
      <c r="M71" s="26" t="s">
        <v>19</v>
      </c>
      <c r="N71" s="19"/>
      <c r="O71" s="17" t="s">
        <v>0</v>
      </c>
      <c r="P71" s="17" t="s">
        <v>18</v>
      </c>
      <c r="Q71" s="17" t="s">
        <v>19</v>
      </c>
      <c r="R71" s="17" t="s">
        <v>0</v>
      </c>
      <c r="S71" s="17" t="s">
        <v>18</v>
      </c>
      <c r="T71" s="17" t="s">
        <v>19</v>
      </c>
      <c r="U71" s="17" t="s">
        <v>0</v>
      </c>
      <c r="V71" s="17" t="s">
        <v>18</v>
      </c>
      <c r="W71" s="17" t="s">
        <v>19</v>
      </c>
      <c r="X71" s="17" t="s">
        <v>0</v>
      </c>
      <c r="Y71" s="17" t="s">
        <v>18</v>
      </c>
      <c r="Z71" s="17" t="s">
        <v>19</v>
      </c>
      <c r="AA71" s="17" t="s">
        <v>0</v>
      </c>
      <c r="AB71" s="17" t="s">
        <v>18</v>
      </c>
      <c r="AC71" s="18" t="s">
        <v>19</v>
      </c>
    </row>
    <row r="72" spans="1:29" ht="9.6" customHeight="1" x14ac:dyDescent="0.2">
      <c r="A72" s="1" t="s">
        <v>75</v>
      </c>
      <c r="N72" s="1" t="s">
        <v>75</v>
      </c>
    </row>
    <row r="73" spans="1:29" ht="9.6" customHeight="1" x14ac:dyDescent="0.2">
      <c r="A73" s="1" t="s">
        <v>61</v>
      </c>
      <c r="N73" s="1" t="s">
        <v>61</v>
      </c>
    </row>
    <row r="74" spans="1:29" ht="9.6" customHeight="1" x14ac:dyDescent="0.2">
      <c r="A74" s="1" t="s">
        <v>0</v>
      </c>
      <c r="B74" s="1">
        <v>548</v>
      </c>
      <c r="C74" s="1">
        <v>248</v>
      </c>
      <c r="D74" s="1">
        <v>300</v>
      </c>
      <c r="E74" s="1">
        <v>241</v>
      </c>
      <c r="F74" s="1">
        <v>122</v>
      </c>
      <c r="G74" s="1">
        <v>119</v>
      </c>
      <c r="H74" s="6">
        <f t="shared" ref="H74:J81" si="42">E74/B74*100</f>
        <v>43.978102189781019</v>
      </c>
      <c r="I74" s="6">
        <f t="shared" si="42"/>
        <v>49.193548387096776</v>
      </c>
      <c r="J74" s="6">
        <f t="shared" si="42"/>
        <v>39.666666666666664</v>
      </c>
      <c r="K74" s="27">
        <f>H82+1500</f>
        <v>3078.2984256935265</v>
      </c>
      <c r="L74" s="27">
        <f t="shared" ref="L74:M74" si="43">I82+1500</f>
        <v>3311.1376595971979</v>
      </c>
      <c r="M74" s="27">
        <f t="shared" si="43"/>
        <v>2880.3351210554597</v>
      </c>
      <c r="N74" s="1" t="s">
        <v>0</v>
      </c>
      <c r="O74" s="1">
        <v>273</v>
      </c>
      <c r="P74" s="1">
        <v>119</v>
      </c>
      <c r="Q74" s="1">
        <v>154</v>
      </c>
      <c r="R74" s="1">
        <v>0</v>
      </c>
      <c r="S74" s="1">
        <v>0</v>
      </c>
      <c r="T74" s="1">
        <v>0</v>
      </c>
      <c r="U74" s="1">
        <v>15</v>
      </c>
      <c r="V74" s="1">
        <v>1</v>
      </c>
      <c r="W74" s="1">
        <v>14</v>
      </c>
      <c r="X74" s="1">
        <v>2</v>
      </c>
      <c r="Y74" s="1">
        <v>0</v>
      </c>
      <c r="Z74" s="1">
        <v>2</v>
      </c>
      <c r="AA74" s="1">
        <v>17</v>
      </c>
      <c r="AB74" s="1">
        <v>6</v>
      </c>
      <c r="AC74" s="1">
        <v>11</v>
      </c>
    </row>
    <row r="75" spans="1:29" ht="9.6" customHeight="1" x14ac:dyDescent="0.2">
      <c r="A75" s="1" t="s">
        <v>62</v>
      </c>
      <c r="B75" s="1">
        <v>112</v>
      </c>
      <c r="C75" s="1">
        <v>53</v>
      </c>
      <c r="D75" s="1">
        <v>59</v>
      </c>
      <c r="E75" s="1">
        <v>104</v>
      </c>
      <c r="F75" s="1">
        <v>51</v>
      </c>
      <c r="G75" s="1">
        <v>53</v>
      </c>
      <c r="H75" s="6">
        <f t="shared" si="42"/>
        <v>92.857142857142861</v>
      </c>
      <c r="I75" s="6">
        <f t="shared" si="42"/>
        <v>96.226415094339629</v>
      </c>
      <c r="J75" s="6">
        <f t="shared" si="42"/>
        <v>89.830508474576277</v>
      </c>
      <c r="K75" s="27"/>
      <c r="L75" s="27"/>
      <c r="M75" s="27"/>
      <c r="N75" s="1" t="s">
        <v>62</v>
      </c>
      <c r="O75" s="1">
        <v>8</v>
      </c>
      <c r="P75" s="1">
        <v>2</v>
      </c>
      <c r="Q75" s="1">
        <v>6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</row>
    <row r="76" spans="1:29" ht="9.6" customHeight="1" x14ac:dyDescent="0.2">
      <c r="A76" s="1" t="s">
        <v>63</v>
      </c>
      <c r="B76" s="1">
        <v>77</v>
      </c>
      <c r="C76" s="1">
        <v>40</v>
      </c>
      <c r="D76" s="1">
        <v>37</v>
      </c>
      <c r="E76" s="1">
        <v>57</v>
      </c>
      <c r="F76" s="1">
        <v>35</v>
      </c>
      <c r="G76" s="1">
        <v>22</v>
      </c>
      <c r="H76" s="6">
        <f t="shared" si="42"/>
        <v>74.025974025974023</v>
      </c>
      <c r="I76" s="6">
        <f t="shared" si="42"/>
        <v>87.5</v>
      </c>
      <c r="J76" s="6">
        <f t="shared" si="42"/>
        <v>59.45945945945946</v>
      </c>
      <c r="K76" s="27">
        <f>(H80+H81)/2</f>
        <v>14.265536723163841</v>
      </c>
      <c r="L76" s="27">
        <f t="shared" ref="L76:M76" si="44">(I80+I81)/2</f>
        <v>5.1724137931034484</v>
      </c>
      <c r="M76" s="27">
        <f t="shared" si="44"/>
        <v>20.04032258064516</v>
      </c>
      <c r="N76" s="1" t="s">
        <v>63</v>
      </c>
      <c r="O76" s="1">
        <v>20</v>
      </c>
      <c r="P76" s="1">
        <v>5</v>
      </c>
      <c r="Q76" s="1">
        <v>15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</row>
    <row r="77" spans="1:29" ht="9.6" customHeight="1" x14ac:dyDescent="0.2">
      <c r="A77" s="1" t="s">
        <v>64</v>
      </c>
      <c r="B77" s="1">
        <v>76</v>
      </c>
      <c r="C77" s="1">
        <v>27</v>
      </c>
      <c r="D77" s="1">
        <v>49</v>
      </c>
      <c r="E77" s="1">
        <v>28</v>
      </c>
      <c r="F77" s="1">
        <v>14</v>
      </c>
      <c r="G77" s="1">
        <v>14</v>
      </c>
      <c r="H77" s="6">
        <f t="shared" si="42"/>
        <v>36.84210526315789</v>
      </c>
      <c r="I77" s="6">
        <f t="shared" si="42"/>
        <v>51.851851851851848</v>
      </c>
      <c r="J77" s="6">
        <f t="shared" si="42"/>
        <v>28.571428571428569</v>
      </c>
      <c r="K77" s="27"/>
      <c r="L77" s="27"/>
      <c r="M77" s="27"/>
      <c r="N77" s="1" t="s">
        <v>64</v>
      </c>
      <c r="O77" s="1">
        <v>47</v>
      </c>
      <c r="P77" s="1">
        <v>13</v>
      </c>
      <c r="Q77" s="1">
        <v>34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1</v>
      </c>
      <c r="AB77" s="1">
        <v>0</v>
      </c>
      <c r="AC77" s="1">
        <v>1</v>
      </c>
    </row>
    <row r="78" spans="1:29" ht="9.6" customHeight="1" x14ac:dyDescent="0.2">
      <c r="A78" s="1" t="s">
        <v>65</v>
      </c>
      <c r="B78" s="1">
        <v>58</v>
      </c>
      <c r="C78" s="1">
        <v>23</v>
      </c>
      <c r="D78" s="1">
        <v>35</v>
      </c>
      <c r="E78" s="1">
        <v>19</v>
      </c>
      <c r="F78" s="1">
        <v>11</v>
      </c>
      <c r="G78" s="1">
        <v>8</v>
      </c>
      <c r="H78" s="6">
        <f t="shared" si="42"/>
        <v>32.758620689655174</v>
      </c>
      <c r="I78" s="6">
        <f t="shared" si="42"/>
        <v>47.826086956521742</v>
      </c>
      <c r="J78" s="6">
        <f t="shared" si="42"/>
        <v>22.857142857142858</v>
      </c>
      <c r="K78" s="27">
        <f>K76*50</f>
        <v>713.27683615819205</v>
      </c>
      <c r="L78" s="27">
        <f t="shared" ref="L78:M78" si="45">L76*50</f>
        <v>258.62068965517244</v>
      </c>
      <c r="M78" s="27">
        <f t="shared" si="45"/>
        <v>1002.016129032258</v>
      </c>
      <c r="N78" s="1" t="s">
        <v>65</v>
      </c>
      <c r="O78" s="1">
        <v>38</v>
      </c>
      <c r="P78" s="1">
        <v>12</v>
      </c>
      <c r="Q78" s="1">
        <v>26</v>
      </c>
      <c r="R78" s="1">
        <v>0</v>
      </c>
      <c r="S78" s="1">
        <v>0</v>
      </c>
      <c r="T78" s="1">
        <v>0</v>
      </c>
      <c r="U78" s="1">
        <v>1</v>
      </c>
      <c r="V78" s="1">
        <v>0</v>
      </c>
      <c r="W78" s="1">
        <v>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</row>
    <row r="79" spans="1:29" ht="9.6" customHeight="1" x14ac:dyDescent="0.2">
      <c r="A79" s="1" t="s">
        <v>66</v>
      </c>
      <c r="B79" s="1">
        <v>60</v>
      </c>
      <c r="C79" s="1">
        <v>27</v>
      </c>
      <c r="D79" s="1">
        <v>33</v>
      </c>
      <c r="E79" s="1">
        <v>14</v>
      </c>
      <c r="F79" s="1">
        <v>8</v>
      </c>
      <c r="G79" s="1">
        <v>6</v>
      </c>
      <c r="H79" s="6">
        <f t="shared" si="42"/>
        <v>23.333333333333332</v>
      </c>
      <c r="I79" s="6">
        <f t="shared" si="42"/>
        <v>29.629629629629626</v>
      </c>
      <c r="J79" s="6">
        <f t="shared" si="42"/>
        <v>18.181818181818183</v>
      </c>
      <c r="K79" s="27"/>
      <c r="L79" s="27"/>
      <c r="M79" s="27"/>
      <c r="N79" s="1" t="s">
        <v>66</v>
      </c>
      <c r="O79" s="1">
        <v>41</v>
      </c>
      <c r="P79" s="1">
        <v>19</v>
      </c>
      <c r="Q79" s="1">
        <v>22</v>
      </c>
      <c r="R79" s="1">
        <v>0</v>
      </c>
      <c r="S79" s="1">
        <v>0</v>
      </c>
      <c r="T79" s="1">
        <v>0</v>
      </c>
      <c r="U79" s="1">
        <v>3</v>
      </c>
      <c r="V79" s="1">
        <v>0</v>
      </c>
      <c r="W79" s="1">
        <v>3</v>
      </c>
      <c r="X79" s="1">
        <v>0</v>
      </c>
      <c r="Y79" s="1">
        <v>0</v>
      </c>
      <c r="Z79" s="1">
        <v>0</v>
      </c>
      <c r="AA79" s="1">
        <v>2</v>
      </c>
      <c r="AB79" s="1">
        <v>0</v>
      </c>
      <c r="AC79" s="1">
        <v>2</v>
      </c>
    </row>
    <row r="80" spans="1:29" ht="9.6" customHeight="1" x14ac:dyDescent="0.2">
      <c r="A80" s="1" t="s">
        <v>67</v>
      </c>
      <c r="B80" s="1">
        <v>59</v>
      </c>
      <c r="C80" s="1">
        <v>19</v>
      </c>
      <c r="D80" s="1">
        <v>40</v>
      </c>
      <c r="E80" s="1">
        <v>7</v>
      </c>
      <c r="F80" s="1">
        <v>0</v>
      </c>
      <c r="G80" s="1">
        <v>7</v>
      </c>
      <c r="H80" s="6">
        <f t="shared" si="42"/>
        <v>11.864406779661017</v>
      </c>
      <c r="I80" s="6">
        <f t="shared" si="42"/>
        <v>0</v>
      </c>
      <c r="J80" s="6">
        <f t="shared" si="42"/>
        <v>17.5</v>
      </c>
      <c r="K80" s="27">
        <f>K74-K78</f>
        <v>2365.0215895353344</v>
      </c>
      <c r="L80" s="27">
        <f t="shared" ref="L80:M80" si="46">L74-L78</f>
        <v>3052.5169699420253</v>
      </c>
      <c r="M80" s="27">
        <f t="shared" si="46"/>
        <v>1878.3189920232016</v>
      </c>
      <c r="N80" s="1" t="s">
        <v>67</v>
      </c>
      <c r="O80" s="1">
        <v>41</v>
      </c>
      <c r="P80" s="1">
        <v>18</v>
      </c>
      <c r="Q80" s="1">
        <v>23</v>
      </c>
      <c r="R80" s="1">
        <v>0</v>
      </c>
      <c r="S80" s="1">
        <v>0</v>
      </c>
      <c r="T80" s="1">
        <v>0</v>
      </c>
      <c r="U80" s="1">
        <v>7</v>
      </c>
      <c r="V80" s="1">
        <v>1</v>
      </c>
      <c r="W80" s="1">
        <v>6</v>
      </c>
      <c r="X80" s="1">
        <v>0</v>
      </c>
      <c r="Y80" s="1">
        <v>0</v>
      </c>
      <c r="Z80" s="1">
        <v>0</v>
      </c>
      <c r="AA80" s="1">
        <v>4</v>
      </c>
      <c r="AB80" s="1">
        <v>0</v>
      </c>
      <c r="AC80" s="1">
        <v>4</v>
      </c>
    </row>
    <row r="81" spans="1:29" ht="9.6" customHeight="1" x14ac:dyDescent="0.2">
      <c r="A81" s="1" t="s">
        <v>68</v>
      </c>
      <c r="B81" s="1">
        <v>60</v>
      </c>
      <c r="C81" s="1">
        <v>29</v>
      </c>
      <c r="D81" s="1">
        <v>31</v>
      </c>
      <c r="E81" s="1">
        <v>10</v>
      </c>
      <c r="F81" s="1">
        <v>3</v>
      </c>
      <c r="G81" s="1">
        <v>7</v>
      </c>
      <c r="H81" s="6">
        <f t="shared" si="42"/>
        <v>16.666666666666664</v>
      </c>
      <c r="I81" s="6">
        <f t="shared" si="42"/>
        <v>10.344827586206897</v>
      </c>
      <c r="J81" s="6">
        <f t="shared" si="42"/>
        <v>22.58064516129032</v>
      </c>
      <c r="K81" s="27">
        <f>100-K76</f>
        <v>85.734463276836152</v>
      </c>
      <c r="L81" s="27">
        <f t="shared" ref="L81:M81" si="47">100-L76</f>
        <v>94.827586206896555</v>
      </c>
      <c r="M81" s="27">
        <f t="shared" si="47"/>
        <v>79.959677419354847</v>
      </c>
      <c r="N81" s="1" t="s">
        <v>68</v>
      </c>
      <c r="O81" s="1">
        <v>44</v>
      </c>
      <c r="P81" s="1">
        <v>26</v>
      </c>
      <c r="Q81" s="1">
        <v>18</v>
      </c>
      <c r="R81" s="1">
        <v>0</v>
      </c>
      <c r="S81" s="1">
        <v>0</v>
      </c>
      <c r="T81" s="1">
        <v>0</v>
      </c>
      <c r="U81" s="1">
        <v>3</v>
      </c>
      <c r="V81" s="1">
        <v>0</v>
      </c>
      <c r="W81" s="1">
        <v>3</v>
      </c>
      <c r="X81" s="1">
        <v>1</v>
      </c>
      <c r="Y81" s="1">
        <v>0</v>
      </c>
      <c r="Z81" s="1">
        <v>1</v>
      </c>
      <c r="AA81" s="1">
        <v>2</v>
      </c>
      <c r="AB81" s="1">
        <v>0</v>
      </c>
      <c r="AC81" s="1">
        <v>2</v>
      </c>
    </row>
    <row r="82" spans="1:29" ht="9.6" customHeight="1" x14ac:dyDescent="0.2">
      <c r="A82" s="1" t="s">
        <v>69</v>
      </c>
      <c r="B82" s="1">
        <v>46</v>
      </c>
      <c r="C82" s="1">
        <v>30</v>
      </c>
      <c r="D82" s="1">
        <v>16</v>
      </c>
      <c r="E82" s="1">
        <v>2</v>
      </c>
      <c r="F82" s="1">
        <v>0</v>
      </c>
      <c r="G82" s="1">
        <v>2</v>
      </c>
      <c r="H82" s="6">
        <f>SUM(H74:H80)*5</f>
        <v>1578.2984256935265</v>
      </c>
      <c r="I82" s="6">
        <f>SUM(I74:I80)*5</f>
        <v>1811.1376595971981</v>
      </c>
      <c r="J82" s="6">
        <f>SUM(J74:J80)*5</f>
        <v>1380.3351210554597</v>
      </c>
      <c r="K82" s="28">
        <f>K80/K81</f>
        <v>27.585424800510985</v>
      </c>
      <c r="L82" s="28">
        <f t="shared" ref="L82:M82" si="48">L80/L81</f>
        <v>32.190178955752266</v>
      </c>
      <c r="M82" s="28">
        <f t="shared" si="48"/>
        <v>23.490827535136358</v>
      </c>
      <c r="N82" s="1" t="s">
        <v>69</v>
      </c>
      <c r="O82" s="1">
        <v>34</v>
      </c>
      <c r="P82" s="1">
        <v>24</v>
      </c>
      <c r="Q82" s="1">
        <v>10</v>
      </c>
      <c r="R82" s="1">
        <v>0</v>
      </c>
      <c r="S82" s="1">
        <v>0</v>
      </c>
      <c r="T82" s="1">
        <v>0</v>
      </c>
      <c r="U82" s="1">
        <v>1</v>
      </c>
      <c r="V82" s="1">
        <v>0</v>
      </c>
      <c r="W82" s="1">
        <v>1</v>
      </c>
      <c r="X82" s="1">
        <v>1</v>
      </c>
      <c r="Y82" s="1">
        <v>0</v>
      </c>
      <c r="Z82" s="1">
        <v>1</v>
      </c>
      <c r="AA82" s="1">
        <v>8</v>
      </c>
      <c r="AB82" s="1">
        <v>6</v>
      </c>
      <c r="AC82" s="1">
        <v>2</v>
      </c>
    </row>
    <row r="83" spans="1:29" ht="9.6" customHeight="1" x14ac:dyDescent="0.2">
      <c r="A83" s="1" t="s">
        <v>76</v>
      </c>
      <c r="N83" s="1" t="s">
        <v>76</v>
      </c>
    </row>
    <row r="84" spans="1:29" ht="9.6" customHeight="1" x14ac:dyDescent="0.2">
      <c r="A84" s="1" t="s">
        <v>61</v>
      </c>
      <c r="N84" s="1" t="s">
        <v>61</v>
      </c>
    </row>
    <row r="85" spans="1:29" ht="9.6" customHeight="1" x14ac:dyDescent="0.2">
      <c r="A85" s="1" t="s">
        <v>0</v>
      </c>
      <c r="B85" s="1">
        <v>467</v>
      </c>
      <c r="C85" s="1">
        <v>228</v>
      </c>
      <c r="D85" s="1">
        <v>239</v>
      </c>
      <c r="E85" s="1">
        <v>149</v>
      </c>
      <c r="F85" s="1">
        <v>82</v>
      </c>
      <c r="G85" s="1">
        <v>67</v>
      </c>
      <c r="H85" s="6">
        <f t="shared" ref="H85:J92" si="49">E85/B85*100</f>
        <v>31.905781584582442</v>
      </c>
      <c r="I85" s="6">
        <f t="shared" si="49"/>
        <v>35.964912280701753</v>
      </c>
      <c r="J85" s="6">
        <f t="shared" si="49"/>
        <v>28.03347280334728</v>
      </c>
      <c r="K85" s="27">
        <f>H93+1500</f>
        <v>2670.9875861491118</v>
      </c>
      <c r="L85" s="27">
        <f t="shared" ref="L85:M85" si="50">I93+1500</f>
        <v>2861.0493350195866</v>
      </c>
      <c r="M85" s="27">
        <f t="shared" si="50"/>
        <v>2500.2184346023269</v>
      </c>
      <c r="N85" s="1" t="s">
        <v>0</v>
      </c>
      <c r="O85" s="1">
        <v>296</v>
      </c>
      <c r="P85" s="1">
        <v>139</v>
      </c>
      <c r="Q85" s="1">
        <v>157</v>
      </c>
      <c r="R85" s="1">
        <v>0</v>
      </c>
      <c r="S85" s="1">
        <v>0</v>
      </c>
      <c r="T85" s="1">
        <v>0</v>
      </c>
      <c r="U85" s="1">
        <v>8</v>
      </c>
      <c r="V85" s="1">
        <v>2</v>
      </c>
      <c r="W85" s="1">
        <v>6</v>
      </c>
      <c r="X85" s="1">
        <v>8</v>
      </c>
      <c r="Y85" s="1">
        <v>4</v>
      </c>
      <c r="Z85" s="1">
        <v>4</v>
      </c>
      <c r="AA85" s="1">
        <v>6</v>
      </c>
      <c r="AB85" s="1">
        <v>1</v>
      </c>
      <c r="AC85" s="1">
        <v>5</v>
      </c>
    </row>
    <row r="86" spans="1:29" ht="9.6" customHeight="1" x14ac:dyDescent="0.2">
      <c r="A86" s="1" t="s">
        <v>62</v>
      </c>
      <c r="B86" s="1">
        <v>79</v>
      </c>
      <c r="C86" s="1">
        <v>44</v>
      </c>
      <c r="D86" s="1">
        <v>35</v>
      </c>
      <c r="E86" s="1">
        <v>73</v>
      </c>
      <c r="F86" s="1">
        <v>43</v>
      </c>
      <c r="G86" s="1">
        <v>30</v>
      </c>
      <c r="H86" s="6">
        <f t="shared" si="49"/>
        <v>92.405063291139243</v>
      </c>
      <c r="I86" s="6">
        <f t="shared" si="49"/>
        <v>97.727272727272734</v>
      </c>
      <c r="J86" s="6">
        <f t="shared" si="49"/>
        <v>85.714285714285708</v>
      </c>
      <c r="K86" s="27"/>
      <c r="L86" s="27"/>
      <c r="M86" s="27"/>
      <c r="N86" s="1" t="s">
        <v>62</v>
      </c>
      <c r="O86" s="1">
        <v>6</v>
      </c>
      <c r="P86" s="1">
        <v>1</v>
      </c>
      <c r="Q86" s="1">
        <v>5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</row>
    <row r="87" spans="1:29" ht="9.6" customHeight="1" x14ac:dyDescent="0.2">
      <c r="A87" s="1" t="s">
        <v>63</v>
      </c>
      <c r="B87" s="1">
        <v>60</v>
      </c>
      <c r="C87" s="1">
        <v>28</v>
      </c>
      <c r="D87" s="1">
        <v>32</v>
      </c>
      <c r="E87" s="1">
        <v>39</v>
      </c>
      <c r="F87" s="1">
        <v>24</v>
      </c>
      <c r="G87" s="1">
        <v>15</v>
      </c>
      <c r="H87" s="6">
        <f t="shared" si="49"/>
        <v>65</v>
      </c>
      <c r="I87" s="6">
        <f t="shared" si="49"/>
        <v>85.714285714285708</v>
      </c>
      <c r="J87" s="6">
        <f t="shared" si="49"/>
        <v>46.875</v>
      </c>
      <c r="K87" s="27">
        <f>(H91+H92)/2</f>
        <v>5.2111410601976642</v>
      </c>
      <c r="L87" s="27">
        <f t="shared" ref="L87:M87" si="51">(I91+I92)/2</f>
        <v>4.5454545454545459</v>
      </c>
      <c r="M87" s="27">
        <f t="shared" si="51"/>
        <v>7.862903225806452</v>
      </c>
      <c r="N87" s="1" t="s">
        <v>63</v>
      </c>
      <c r="O87" s="1">
        <v>20</v>
      </c>
      <c r="P87" s="1">
        <v>4</v>
      </c>
      <c r="Q87" s="1">
        <v>16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1</v>
      </c>
      <c r="Y87" s="1">
        <v>0</v>
      </c>
      <c r="Z87" s="1">
        <v>1</v>
      </c>
      <c r="AA87" s="1">
        <v>0</v>
      </c>
      <c r="AB87" s="1">
        <v>0</v>
      </c>
      <c r="AC87" s="1">
        <v>0</v>
      </c>
    </row>
    <row r="88" spans="1:29" ht="9.6" customHeight="1" x14ac:dyDescent="0.2">
      <c r="A88" s="1" t="s">
        <v>64</v>
      </c>
      <c r="B88" s="1">
        <v>67</v>
      </c>
      <c r="C88" s="1">
        <v>27</v>
      </c>
      <c r="D88" s="1">
        <v>40</v>
      </c>
      <c r="E88" s="1">
        <v>15</v>
      </c>
      <c r="F88" s="1">
        <v>7</v>
      </c>
      <c r="G88" s="1">
        <v>8</v>
      </c>
      <c r="H88" s="6">
        <f t="shared" si="49"/>
        <v>22.388059701492537</v>
      </c>
      <c r="I88" s="6">
        <f t="shared" si="49"/>
        <v>25.925925925925924</v>
      </c>
      <c r="J88" s="6">
        <f t="shared" si="49"/>
        <v>20</v>
      </c>
      <c r="K88" s="27"/>
      <c r="L88" s="27"/>
      <c r="M88" s="27"/>
      <c r="N88" s="1" t="s">
        <v>64</v>
      </c>
      <c r="O88" s="1">
        <v>50</v>
      </c>
      <c r="P88" s="1">
        <v>19</v>
      </c>
      <c r="Q88" s="1">
        <v>31</v>
      </c>
      <c r="R88" s="1">
        <v>0</v>
      </c>
      <c r="S88" s="1">
        <v>0</v>
      </c>
      <c r="T88" s="1">
        <v>0</v>
      </c>
      <c r="U88" s="1">
        <v>1</v>
      </c>
      <c r="V88" s="1">
        <v>0</v>
      </c>
      <c r="W88" s="1">
        <v>1</v>
      </c>
      <c r="X88" s="1">
        <v>1</v>
      </c>
      <c r="Y88" s="1">
        <v>1</v>
      </c>
      <c r="Z88" s="1">
        <v>0</v>
      </c>
      <c r="AA88" s="1">
        <v>0</v>
      </c>
      <c r="AB88" s="1">
        <v>0</v>
      </c>
      <c r="AC88" s="1">
        <v>0</v>
      </c>
    </row>
    <row r="89" spans="1:29" ht="9.6" customHeight="1" x14ac:dyDescent="0.2">
      <c r="A89" s="1" t="s">
        <v>65</v>
      </c>
      <c r="B89" s="1">
        <v>85</v>
      </c>
      <c r="C89" s="1">
        <v>44</v>
      </c>
      <c r="D89" s="1">
        <v>41</v>
      </c>
      <c r="E89" s="1">
        <v>9</v>
      </c>
      <c r="F89" s="1">
        <v>4</v>
      </c>
      <c r="G89" s="1">
        <v>5</v>
      </c>
      <c r="H89" s="6">
        <f t="shared" si="49"/>
        <v>10.588235294117647</v>
      </c>
      <c r="I89" s="6">
        <f t="shared" si="49"/>
        <v>9.0909090909090917</v>
      </c>
      <c r="J89" s="6">
        <f t="shared" si="49"/>
        <v>12.195121951219512</v>
      </c>
      <c r="K89" s="27">
        <f>K87*50</f>
        <v>260.55705300988319</v>
      </c>
      <c r="L89" s="27">
        <f t="shared" ref="L89:M89" si="52">L87*50</f>
        <v>227.27272727272728</v>
      </c>
      <c r="M89" s="27">
        <f t="shared" si="52"/>
        <v>393.14516129032262</v>
      </c>
      <c r="N89" s="1" t="s">
        <v>65</v>
      </c>
      <c r="O89" s="1">
        <v>73</v>
      </c>
      <c r="P89" s="1">
        <v>40</v>
      </c>
      <c r="Q89" s="1">
        <v>33</v>
      </c>
      <c r="R89" s="1">
        <v>0</v>
      </c>
      <c r="S89" s="1">
        <v>0</v>
      </c>
      <c r="T89" s="1">
        <v>0</v>
      </c>
      <c r="U89" s="1">
        <v>2</v>
      </c>
      <c r="V89" s="1">
        <v>0</v>
      </c>
      <c r="W89" s="1">
        <v>2</v>
      </c>
      <c r="X89" s="1">
        <v>0</v>
      </c>
      <c r="Y89" s="1">
        <v>0</v>
      </c>
      <c r="Z89" s="1">
        <v>0</v>
      </c>
      <c r="AA89" s="1">
        <v>1</v>
      </c>
      <c r="AB89" s="1">
        <v>0</v>
      </c>
      <c r="AC89" s="1">
        <v>1</v>
      </c>
    </row>
    <row r="90" spans="1:29" ht="9.6" customHeight="1" x14ac:dyDescent="0.2">
      <c r="A90" s="1" t="s">
        <v>66</v>
      </c>
      <c r="B90" s="1">
        <v>48</v>
      </c>
      <c r="C90" s="1">
        <v>23</v>
      </c>
      <c r="D90" s="1">
        <v>25</v>
      </c>
      <c r="E90" s="1">
        <v>3</v>
      </c>
      <c r="F90" s="1">
        <v>2</v>
      </c>
      <c r="G90" s="1">
        <v>1</v>
      </c>
      <c r="H90" s="6">
        <f t="shared" si="49"/>
        <v>6.25</v>
      </c>
      <c r="I90" s="6">
        <f t="shared" si="49"/>
        <v>8.695652173913043</v>
      </c>
      <c r="J90" s="6">
        <f t="shared" si="49"/>
        <v>4</v>
      </c>
      <c r="K90" s="27"/>
      <c r="L90" s="27"/>
      <c r="M90" s="27"/>
      <c r="N90" s="1" t="s">
        <v>66</v>
      </c>
      <c r="O90" s="1">
        <v>43</v>
      </c>
      <c r="P90" s="1">
        <v>21</v>
      </c>
      <c r="Q90" s="1">
        <v>22</v>
      </c>
      <c r="R90" s="1">
        <v>0</v>
      </c>
      <c r="S90" s="1">
        <v>0</v>
      </c>
      <c r="T90" s="1">
        <v>0</v>
      </c>
      <c r="U90" s="1">
        <v>2</v>
      </c>
      <c r="V90" s="1">
        <v>0</v>
      </c>
      <c r="W90" s="1">
        <v>2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</row>
    <row r="91" spans="1:29" ht="9.6" customHeight="1" x14ac:dyDescent="0.2">
      <c r="A91" s="1" t="s">
        <v>67</v>
      </c>
      <c r="B91" s="1">
        <v>53</v>
      </c>
      <c r="C91" s="1">
        <v>22</v>
      </c>
      <c r="D91" s="1">
        <v>31</v>
      </c>
      <c r="E91" s="1">
        <v>3</v>
      </c>
      <c r="F91" s="1">
        <v>2</v>
      </c>
      <c r="G91" s="1">
        <v>1</v>
      </c>
      <c r="H91" s="6">
        <f t="shared" si="49"/>
        <v>5.6603773584905666</v>
      </c>
      <c r="I91" s="6">
        <f t="shared" si="49"/>
        <v>9.0909090909090917</v>
      </c>
      <c r="J91" s="6">
        <f t="shared" si="49"/>
        <v>3.225806451612903</v>
      </c>
      <c r="K91" s="27">
        <f>K85-K89</f>
        <v>2410.4305331392288</v>
      </c>
      <c r="L91" s="27">
        <f t="shared" ref="L91:M91" si="53">L85-L89</f>
        <v>2633.7766077468591</v>
      </c>
      <c r="M91" s="27">
        <f t="shared" si="53"/>
        <v>2107.0732733120044</v>
      </c>
      <c r="N91" s="1" t="s">
        <v>67</v>
      </c>
      <c r="O91" s="1">
        <v>46</v>
      </c>
      <c r="P91" s="1">
        <v>20</v>
      </c>
      <c r="Q91" s="1">
        <v>26</v>
      </c>
      <c r="R91" s="1">
        <v>0</v>
      </c>
      <c r="S91" s="1">
        <v>0</v>
      </c>
      <c r="T91" s="1">
        <v>0</v>
      </c>
      <c r="U91" s="1">
        <v>1</v>
      </c>
      <c r="V91" s="1">
        <v>0</v>
      </c>
      <c r="W91" s="1">
        <v>1</v>
      </c>
      <c r="X91" s="1">
        <v>1</v>
      </c>
      <c r="Y91" s="1">
        <v>0</v>
      </c>
      <c r="Z91" s="1">
        <v>1</v>
      </c>
      <c r="AA91" s="1">
        <v>2</v>
      </c>
      <c r="AB91" s="1">
        <v>0</v>
      </c>
      <c r="AC91" s="1">
        <v>2</v>
      </c>
    </row>
    <row r="92" spans="1:29" ht="9.6" customHeight="1" x14ac:dyDescent="0.2">
      <c r="A92" s="1" t="s">
        <v>68</v>
      </c>
      <c r="B92" s="1">
        <v>42</v>
      </c>
      <c r="C92" s="1">
        <v>26</v>
      </c>
      <c r="D92" s="1">
        <v>16</v>
      </c>
      <c r="E92" s="1">
        <v>2</v>
      </c>
      <c r="F92" s="1">
        <v>0</v>
      </c>
      <c r="G92" s="1">
        <v>2</v>
      </c>
      <c r="H92" s="6">
        <f t="shared" si="49"/>
        <v>4.7619047619047619</v>
      </c>
      <c r="I92" s="6">
        <f t="shared" si="49"/>
        <v>0</v>
      </c>
      <c r="J92" s="6">
        <f t="shared" si="49"/>
        <v>12.5</v>
      </c>
      <c r="K92" s="27">
        <f>100-K87</f>
        <v>94.788858939802338</v>
      </c>
      <c r="L92" s="27">
        <f t="shared" ref="L92:M92" si="54">100-L87</f>
        <v>95.454545454545453</v>
      </c>
      <c r="M92" s="27">
        <f t="shared" si="54"/>
        <v>92.137096774193552</v>
      </c>
      <c r="N92" s="1" t="s">
        <v>68</v>
      </c>
      <c r="O92" s="1">
        <v>36</v>
      </c>
      <c r="P92" s="1">
        <v>23</v>
      </c>
      <c r="Q92" s="1">
        <v>13</v>
      </c>
      <c r="R92" s="1">
        <v>0</v>
      </c>
      <c r="S92" s="1">
        <v>0</v>
      </c>
      <c r="T92" s="1">
        <v>0</v>
      </c>
      <c r="U92" s="1">
        <v>1</v>
      </c>
      <c r="V92" s="1">
        <v>1</v>
      </c>
      <c r="W92" s="1">
        <v>0</v>
      </c>
      <c r="X92" s="1">
        <v>3</v>
      </c>
      <c r="Y92" s="1">
        <v>2</v>
      </c>
      <c r="Z92" s="1">
        <v>1</v>
      </c>
      <c r="AA92" s="1">
        <v>0</v>
      </c>
      <c r="AB92" s="1">
        <v>0</v>
      </c>
      <c r="AC92" s="1">
        <v>0</v>
      </c>
    </row>
    <row r="93" spans="1:29" ht="9.6" customHeight="1" x14ac:dyDescent="0.2">
      <c r="A93" s="1" t="s">
        <v>69</v>
      </c>
      <c r="B93" s="1">
        <v>33</v>
      </c>
      <c r="C93" s="1">
        <v>14</v>
      </c>
      <c r="D93" s="1">
        <v>19</v>
      </c>
      <c r="E93" s="1">
        <v>5</v>
      </c>
      <c r="F93" s="1">
        <v>0</v>
      </c>
      <c r="G93" s="1">
        <v>5</v>
      </c>
      <c r="H93" s="6">
        <f>SUM(H85:H91)*5</f>
        <v>1170.9875861491121</v>
      </c>
      <c r="I93" s="6">
        <f>SUM(I85:I91)*5</f>
        <v>1361.0493350195866</v>
      </c>
      <c r="J93" s="6">
        <f>SUM(J85:J91)*5</f>
        <v>1000.2184346023269</v>
      </c>
      <c r="K93" s="28">
        <f>K91/K92</f>
        <v>25.4294709325494</v>
      </c>
      <c r="L93" s="28">
        <f t="shared" ref="L93:M93" si="55">L91/L92</f>
        <v>27.591945414490905</v>
      </c>
      <c r="M93" s="28">
        <f t="shared" si="55"/>
        <v>22.868891544042761</v>
      </c>
      <c r="N93" s="1" t="s">
        <v>69</v>
      </c>
      <c r="O93" s="1">
        <v>22</v>
      </c>
      <c r="P93" s="1">
        <v>11</v>
      </c>
      <c r="Q93" s="1">
        <v>11</v>
      </c>
      <c r="R93" s="1">
        <v>0</v>
      </c>
      <c r="S93" s="1">
        <v>0</v>
      </c>
      <c r="T93" s="1">
        <v>0</v>
      </c>
      <c r="U93" s="1">
        <v>1</v>
      </c>
      <c r="V93" s="1">
        <v>1</v>
      </c>
      <c r="W93" s="1">
        <v>0</v>
      </c>
      <c r="X93" s="1">
        <v>2</v>
      </c>
      <c r="Y93" s="1">
        <v>1</v>
      </c>
      <c r="Z93" s="1">
        <v>1</v>
      </c>
      <c r="AA93" s="1">
        <v>3</v>
      </c>
      <c r="AB93" s="1">
        <v>1</v>
      </c>
      <c r="AC93" s="1">
        <v>2</v>
      </c>
    </row>
    <row r="94" spans="1:29" ht="9.6" customHeight="1" x14ac:dyDescent="0.2">
      <c r="A94" s="1" t="s">
        <v>77</v>
      </c>
      <c r="N94" s="1" t="s">
        <v>77</v>
      </c>
    </row>
    <row r="95" spans="1:29" ht="9.6" customHeight="1" x14ac:dyDescent="0.2">
      <c r="A95" s="1" t="s">
        <v>61</v>
      </c>
      <c r="N95" s="1" t="s">
        <v>61</v>
      </c>
    </row>
    <row r="96" spans="1:29" ht="9.6" customHeight="1" x14ac:dyDescent="0.2">
      <c r="A96" s="1" t="s">
        <v>0</v>
      </c>
      <c r="B96" s="1">
        <v>1298</v>
      </c>
      <c r="C96" s="1">
        <v>599</v>
      </c>
      <c r="D96" s="1">
        <v>699</v>
      </c>
      <c r="E96" s="1">
        <v>569</v>
      </c>
      <c r="F96" s="1">
        <v>287</v>
      </c>
      <c r="G96" s="1">
        <v>282</v>
      </c>
      <c r="H96" s="6">
        <f t="shared" ref="H96:J103" si="56">E96/B96*100</f>
        <v>43.836671802773495</v>
      </c>
      <c r="I96" s="6">
        <f t="shared" si="56"/>
        <v>47.913188647746239</v>
      </c>
      <c r="J96" s="6">
        <f t="shared" si="56"/>
        <v>40.343347639484975</v>
      </c>
      <c r="K96" s="27">
        <f>H104+1500</f>
        <v>3023.8811393256678</v>
      </c>
      <c r="L96" s="27">
        <f t="shared" ref="L96:M96" si="57">I104+1500</f>
        <v>3191.3242735950162</v>
      </c>
      <c r="M96" s="27">
        <f t="shared" si="57"/>
        <v>2889.8183100829506</v>
      </c>
      <c r="N96" s="1" t="s">
        <v>0</v>
      </c>
      <c r="O96" s="1">
        <v>585</v>
      </c>
      <c r="P96" s="1">
        <v>255</v>
      </c>
      <c r="Q96" s="1">
        <v>330</v>
      </c>
      <c r="R96" s="1">
        <v>107</v>
      </c>
      <c r="S96" s="1">
        <v>51</v>
      </c>
      <c r="T96" s="1">
        <v>56</v>
      </c>
      <c r="U96" s="1">
        <v>5</v>
      </c>
      <c r="V96" s="1">
        <v>1</v>
      </c>
      <c r="W96" s="1">
        <v>4</v>
      </c>
      <c r="X96" s="1">
        <v>18</v>
      </c>
      <c r="Y96" s="1">
        <v>4</v>
      </c>
      <c r="Z96" s="1">
        <v>14</v>
      </c>
      <c r="AA96" s="1">
        <v>14</v>
      </c>
      <c r="AB96" s="1">
        <v>1</v>
      </c>
      <c r="AC96" s="1">
        <v>13</v>
      </c>
    </row>
    <row r="97" spans="1:29" ht="9.6" customHeight="1" x14ac:dyDescent="0.2">
      <c r="A97" s="1" t="s">
        <v>62</v>
      </c>
      <c r="B97" s="1">
        <v>293</v>
      </c>
      <c r="C97" s="1">
        <v>141</v>
      </c>
      <c r="D97" s="1">
        <v>152</v>
      </c>
      <c r="E97" s="1">
        <v>287</v>
      </c>
      <c r="F97" s="1">
        <v>141</v>
      </c>
      <c r="G97" s="1">
        <v>146</v>
      </c>
      <c r="H97" s="6">
        <f t="shared" si="56"/>
        <v>97.952218430034137</v>
      </c>
      <c r="I97" s="6">
        <f t="shared" si="56"/>
        <v>100</v>
      </c>
      <c r="J97" s="6">
        <f t="shared" si="56"/>
        <v>96.05263157894737</v>
      </c>
      <c r="K97" s="27"/>
      <c r="L97" s="27"/>
      <c r="M97" s="27"/>
      <c r="N97" s="1" t="s">
        <v>62</v>
      </c>
      <c r="O97" s="1">
        <v>5</v>
      </c>
      <c r="P97" s="1">
        <v>0</v>
      </c>
      <c r="Q97" s="1">
        <v>5</v>
      </c>
      <c r="R97" s="1">
        <v>1</v>
      </c>
      <c r="S97" s="1">
        <v>0</v>
      </c>
      <c r="T97" s="1">
        <v>1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</row>
    <row r="98" spans="1:29" ht="9.6" customHeight="1" x14ac:dyDescent="0.2">
      <c r="A98" s="1" t="s">
        <v>63</v>
      </c>
      <c r="B98" s="1">
        <v>183</v>
      </c>
      <c r="C98" s="1">
        <v>87</v>
      </c>
      <c r="D98" s="1">
        <v>96</v>
      </c>
      <c r="E98" s="1">
        <v>134</v>
      </c>
      <c r="F98" s="1">
        <v>73</v>
      </c>
      <c r="G98" s="1">
        <v>61</v>
      </c>
      <c r="H98" s="6">
        <f t="shared" si="56"/>
        <v>73.224043715847003</v>
      </c>
      <c r="I98" s="6">
        <f t="shared" si="56"/>
        <v>83.908045977011497</v>
      </c>
      <c r="J98" s="6">
        <f t="shared" si="56"/>
        <v>63.541666666666664</v>
      </c>
      <c r="K98" s="27">
        <f>(H102+H103)/2</f>
        <v>4.7601010101010104</v>
      </c>
      <c r="L98" s="27">
        <f t="shared" ref="L98:M98" si="58">(I102+I103)/2</f>
        <v>4.5071501532175686</v>
      </c>
      <c r="M98" s="27">
        <f t="shared" si="58"/>
        <v>5.1344430217669652</v>
      </c>
      <c r="N98" s="1" t="s">
        <v>63</v>
      </c>
      <c r="O98" s="1">
        <v>40</v>
      </c>
      <c r="P98" s="1">
        <v>10</v>
      </c>
      <c r="Q98" s="1">
        <v>30</v>
      </c>
      <c r="R98" s="1">
        <v>8</v>
      </c>
      <c r="S98" s="1">
        <v>4</v>
      </c>
      <c r="T98" s="1">
        <v>4</v>
      </c>
      <c r="U98" s="1">
        <v>0</v>
      </c>
      <c r="V98" s="1">
        <v>0</v>
      </c>
      <c r="W98" s="1">
        <v>0</v>
      </c>
      <c r="X98" s="1">
        <v>1</v>
      </c>
      <c r="Y98" s="1">
        <v>0</v>
      </c>
      <c r="Z98" s="1">
        <v>1</v>
      </c>
      <c r="AA98" s="1">
        <v>0</v>
      </c>
      <c r="AB98" s="1">
        <v>0</v>
      </c>
      <c r="AC98" s="1">
        <v>0</v>
      </c>
    </row>
    <row r="99" spans="1:29" ht="9.6" customHeight="1" x14ac:dyDescent="0.2">
      <c r="A99" s="1" t="s">
        <v>64</v>
      </c>
      <c r="B99" s="1">
        <v>161</v>
      </c>
      <c r="C99" s="1">
        <v>70</v>
      </c>
      <c r="D99" s="1">
        <v>91</v>
      </c>
      <c r="E99" s="1">
        <v>80</v>
      </c>
      <c r="F99" s="1">
        <v>46</v>
      </c>
      <c r="G99" s="1">
        <v>34</v>
      </c>
      <c r="H99" s="6">
        <f t="shared" si="56"/>
        <v>49.689440993788821</v>
      </c>
      <c r="I99" s="6">
        <f t="shared" si="56"/>
        <v>65.714285714285708</v>
      </c>
      <c r="J99" s="6">
        <f t="shared" si="56"/>
        <v>37.362637362637365</v>
      </c>
      <c r="K99" s="27"/>
      <c r="L99" s="27"/>
      <c r="M99" s="27"/>
      <c r="N99" s="1" t="s">
        <v>64</v>
      </c>
      <c r="O99" s="1">
        <v>60</v>
      </c>
      <c r="P99" s="1">
        <v>15</v>
      </c>
      <c r="Q99" s="1">
        <v>45</v>
      </c>
      <c r="R99" s="1">
        <v>19</v>
      </c>
      <c r="S99" s="1">
        <v>8</v>
      </c>
      <c r="T99" s="1">
        <v>11</v>
      </c>
      <c r="U99" s="1">
        <v>0</v>
      </c>
      <c r="V99" s="1">
        <v>0</v>
      </c>
      <c r="W99" s="1">
        <v>0</v>
      </c>
      <c r="X99" s="1">
        <v>2</v>
      </c>
      <c r="Y99" s="1">
        <v>1</v>
      </c>
      <c r="Z99" s="1">
        <v>1</v>
      </c>
      <c r="AA99" s="1">
        <v>0</v>
      </c>
      <c r="AB99" s="1">
        <v>0</v>
      </c>
      <c r="AC99" s="1">
        <v>0</v>
      </c>
    </row>
    <row r="100" spans="1:29" ht="9.6" customHeight="1" x14ac:dyDescent="0.2">
      <c r="A100" s="1" t="s">
        <v>65</v>
      </c>
      <c r="B100" s="1">
        <v>148</v>
      </c>
      <c r="C100" s="1">
        <v>53</v>
      </c>
      <c r="D100" s="1">
        <v>95</v>
      </c>
      <c r="E100" s="1">
        <v>31</v>
      </c>
      <c r="F100" s="1">
        <v>13</v>
      </c>
      <c r="G100" s="1">
        <v>18</v>
      </c>
      <c r="H100" s="6">
        <f t="shared" si="56"/>
        <v>20.945945945945947</v>
      </c>
      <c r="I100" s="6">
        <f t="shared" si="56"/>
        <v>24.528301886792452</v>
      </c>
      <c r="J100" s="6">
        <f t="shared" si="56"/>
        <v>18.947368421052634</v>
      </c>
      <c r="K100" s="27">
        <f>K98*50</f>
        <v>238.00505050505052</v>
      </c>
      <c r="L100" s="27">
        <f t="shared" ref="L100:M100" si="59">L98*50</f>
        <v>225.35750766087844</v>
      </c>
      <c r="M100" s="27">
        <f t="shared" si="59"/>
        <v>256.72215108834826</v>
      </c>
      <c r="N100" s="1" t="s">
        <v>65</v>
      </c>
      <c r="O100" s="1">
        <v>92</v>
      </c>
      <c r="P100" s="1">
        <v>28</v>
      </c>
      <c r="Q100" s="1">
        <v>64</v>
      </c>
      <c r="R100" s="1">
        <v>20</v>
      </c>
      <c r="S100" s="1">
        <v>10</v>
      </c>
      <c r="T100" s="1">
        <v>10</v>
      </c>
      <c r="U100" s="1">
        <v>1</v>
      </c>
      <c r="V100" s="1">
        <v>0</v>
      </c>
      <c r="W100" s="1">
        <v>1</v>
      </c>
      <c r="X100" s="1">
        <v>4</v>
      </c>
      <c r="Y100" s="1">
        <v>2</v>
      </c>
      <c r="Z100" s="1">
        <v>2</v>
      </c>
      <c r="AA100" s="1">
        <v>0</v>
      </c>
      <c r="AB100" s="1">
        <v>0</v>
      </c>
      <c r="AC100" s="1">
        <v>0</v>
      </c>
    </row>
    <row r="101" spans="1:29" ht="9.6" customHeight="1" x14ac:dyDescent="0.2">
      <c r="A101" s="1" t="s">
        <v>66</v>
      </c>
      <c r="B101" s="1">
        <v>172</v>
      </c>
      <c r="C101" s="1">
        <v>74</v>
      </c>
      <c r="D101" s="1">
        <v>98</v>
      </c>
      <c r="E101" s="1">
        <v>20</v>
      </c>
      <c r="F101" s="1">
        <v>7</v>
      </c>
      <c r="G101" s="1">
        <v>13</v>
      </c>
      <c r="H101" s="6">
        <f t="shared" si="56"/>
        <v>11.627906976744185</v>
      </c>
      <c r="I101" s="6">
        <f t="shared" si="56"/>
        <v>9.4594594594594597</v>
      </c>
      <c r="J101" s="6">
        <f t="shared" si="56"/>
        <v>13.26530612244898</v>
      </c>
      <c r="K101" s="27"/>
      <c r="L101" s="27"/>
      <c r="M101" s="27"/>
      <c r="N101" s="1" t="s">
        <v>66</v>
      </c>
      <c r="O101" s="1">
        <v>126</v>
      </c>
      <c r="P101" s="1">
        <v>60</v>
      </c>
      <c r="Q101" s="1">
        <v>66</v>
      </c>
      <c r="R101" s="1">
        <v>19</v>
      </c>
      <c r="S101" s="1">
        <v>6</v>
      </c>
      <c r="T101" s="1">
        <v>13</v>
      </c>
      <c r="U101" s="1">
        <v>2</v>
      </c>
      <c r="V101" s="1">
        <v>0</v>
      </c>
      <c r="W101" s="1">
        <v>2</v>
      </c>
      <c r="X101" s="1">
        <v>4</v>
      </c>
      <c r="Y101" s="1">
        <v>0</v>
      </c>
      <c r="Z101" s="1">
        <v>4</v>
      </c>
      <c r="AA101" s="1">
        <v>1</v>
      </c>
      <c r="AB101" s="1">
        <v>1</v>
      </c>
      <c r="AC101" s="1">
        <v>0</v>
      </c>
    </row>
    <row r="102" spans="1:29" ht="9.6" customHeight="1" x14ac:dyDescent="0.2">
      <c r="A102" s="1" t="s">
        <v>67</v>
      </c>
      <c r="B102" s="1">
        <v>160</v>
      </c>
      <c r="C102" s="1">
        <v>89</v>
      </c>
      <c r="D102" s="1">
        <v>71</v>
      </c>
      <c r="E102" s="1">
        <v>12</v>
      </c>
      <c r="F102" s="1">
        <v>6</v>
      </c>
      <c r="G102" s="1">
        <v>6</v>
      </c>
      <c r="H102" s="6">
        <f t="shared" si="56"/>
        <v>7.5</v>
      </c>
      <c r="I102" s="6">
        <f t="shared" si="56"/>
        <v>6.7415730337078648</v>
      </c>
      <c r="J102" s="6">
        <f t="shared" si="56"/>
        <v>8.4507042253521121</v>
      </c>
      <c r="K102" s="27">
        <f>K96-K100</f>
        <v>2785.8760888206175</v>
      </c>
      <c r="L102" s="27">
        <f t="shared" ref="L102:M102" si="60">L96-L100</f>
        <v>2965.9667659341376</v>
      </c>
      <c r="M102" s="27">
        <f t="shared" si="60"/>
        <v>2633.0961589946023</v>
      </c>
      <c r="N102" s="1" t="s">
        <v>67</v>
      </c>
      <c r="O102" s="1">
        <v>121</v>
      </c>
      <c r="P102" s="1">
        <v>68</v>
      </c>
      <c r="Q102" s="1">
        <v>53</v>
      </c>
      <c r="R102" s="1">
        <v>24</v>
      </c>
      <c r="S102" s="1">
        <v>15</v>
      </c>
      <c r="T102" s="1">
        <v>9</v>
      </c>
      <c r="U102" s="1">
        <v>0</v>
      </c>
      <c r="V102" s="1">
        <v>0</v>
      </c>
      <c r="W102" s="1">
        <v>0</v>
      </c>
      <c r="X102" s="1">
        <v>2</v>
      </c>
      <c r="Y102" s="1">
        <v>0</v>
      </c>
      <c r="Z102" s="1">
        <v>2</v>
      </c>
      <c r="AA102" s="1">
        <v>1</v>
      </c>
      <c r="AB102" s="1">
        <v>0</v>
      </c>
      <c r="AC102" s="1">
        <v>1</v>
      </c>
    </row>
    <row r="103" spans="1:29" ht="9.6" customHeight="1" x14ac:dyDescent="0.2">
      <c r="A103" s="1" t="s">
        <v>68</v>
      </c>
      <c r="B103" s="1">
        <v>99</v>
      </c>
      <c r="C103" s="1">
        <v>44</v>
      </c>
      <c r="D103" s="1">
        <v>55</v>
      </c>
      <c r="E103" s="1">
        <v>2</v>
      </c>
      <c r="F103" s="1">
        <v>1</v>
      </c>
      <c r="G103" s="1">
        <v>1</v>
      </c>
      <c r="H103" s="6">
        <f t="shared" si="56"/>
        <v>2.0202020202020203</v>
      </c>
      <c r="I103" s="6">
        <f t="shared" si="56"/>
        <v>2.2727272727272729</v>
      </c>
      <c r="J103" s="6">
        <f t="shared" si="56"/>
        <v>1.8181818181818181</v>
      </c>
      <c r="K103" s="27">
        <f>100-K98</f>
        <v>95.23989898989899</v>
      </c>
      <c r="L103" s="27">
        <f t="shared" ref="L103:M103" si="61">100-L98</f>
        <v>95.492849846782434</v>
      </c>
      <c r="M103" s="27">
        <f t="shared" si="61"/>
        <v>94.86555697823303</v>
      </c>
      <c r="N103" s="1" t="s">
        <v>68</v>
      </c>
      <c r="O103" s="1">
        <v>81</v>
      </c>
      <c r="P103" s="1">
        <v>39</v>
      </c>
      <c r="Q103" s="1">
        <v>42</v>
      </c>
      <c r="R103" s="1">
        <v>9</v>
      </c>
      <c r="S103" s="1">
        <v>4</v>
      </c>
      <c r="T103" s="1">
        <v>5</v>
      </c>
      <c r="U103" s="1">
        <v>1</v>
      </c>
      <c r="V103" s="1">
        <v>0</v>
      </c>
      <c r="W103" s="1">
        <v>1</v>
      </c>
      <c r="X103" s="1">
        <v>2</v>
      </c>
      <c r="Y103" s="1">
        <v>0</v>
      </c>
      <c r="Z103" s="1">
        <v>2</v>
      </c>
      <c r="AA103" s="1">
        <v>4</v>
      </c>
      <c r="AB103" s="1">
        <v>0</v>
      </c>
      <c r="AC103" s="1">
        <v>4</v>
      </c>
    </row>
    <row r="104" spans="1:29" ht="9.6" customHeight="1" x14ac:dyDescent="0.2">
      <c r="A104" s="1" t="s">
        <v>69</v>
      </c>
      <c r="B104" s="1">
        <v>82</v>
      </c>
      <c r="C104" s="1">
        <v>41</v>
      </c>
      <c r="D104" s="1">
        <v>41</v>
      </c>
      <c r="E104" s="1">
        <v>3</v>
      </c>
      <c r="F104" s="1">
        <v>0</v>
      </c>
      <c r="G104" s="1">
        <v>3</v>
      </c>
      <c r="H104" s="6">
        <f>SUM(H96:H102)*5</f>
        <v>1523.8811393256678</v>
      </c>
      <c r="I104" s="6">
        <f>SUM(I96:I102)*5</f>
        <v>1691.3242735950164</v>
      </c>
      <c r="J104" s="6">
        <f>SUM(J96:J102)*5</f>
        <v>1389.8183100829506</v>
      </c>
      <c r="K104" s="28">
        <f>K102/K103</f>
        <v>29.251144933659408</v>
      </c>
      <c r="L104" s="28">
        <f t="shared" ref="L104:M104" si="62">L102/L103</f>
        <v>31.059569074470069</v>
      </c>
      <c r="M104" s="28">
        <f t="shared" si="62"/>
        <v>27.756081794773714</v>
      </c>
      <c r="N104" s="1" t="s">
        <v>69</v>
      </c>
      <c r="O104" s="1">
        <v>60</v>
      </c>
      <c r="P104" s="1">
        <v>35</v>
      </c>
      <c r="Q104" s="1">
        <v>25</v>
      </c>
      <c r="R104" s="1">
        <v>7</v>
      </c>
      <c r="S104" s="1">
        <v>4</v>
      </c>
      <c r="T104" s="1">
        <v>3</v>
      </c>
      <c r="U104" s="1">
        <v>1</v>
      </c>
      <c r="V104" s="1">
        <v>1</v>
      </c>
      <c r="W104" s="1">
        <v>0</v>
      </c>
      <c r="X104" s="1">
        <v>3</v>
      </c>
      <c r="Y104" s="1">
        <v>1</v>
      </c>
      <c r="Z104" s="1">
        <v>2</v>
      </c>
      <c r="AA104" s="1">
        <v>8</v>
      </c>
      <c r="AB104" s="1">
        <v>0</v>
      </c>
      <c r="AC104" s="1">
        <v>8</v>
      </c>
    </row>
    <row r="105" spans="1:29" ht="9.6" customHeight="1" x14ac:dyDescent="0.2">
      <c r="A105" s="1" t="s">
        <v>78</v>
      </c>
      <c r="N105" s="1" t="s">
        <v>78</v>
      </c>
    </row>
    <row r="106" spans="1:29" ht="9.6" customHeight="1" x14ac:dyDescent="0.2">
      <c r="A106" s="1" t="s">
        <v>61</v>
      </c>
      <c r="N106" s="1" t="s">
        <v>61</v>
      </c>
    </row>
    <row r="107" spans="1:29" ht="9.6" customHeight="1" x14ac:dyDescent="0.2">
      <c r="A107" s="1" t="s">
        <v>0</v>
      </c>
      <c r="B107" s="1">
        <v>720</v>
      </c>
      <c r="C107" s="1">
        <v>360</v>
      </c>
      <c r="D107" s="1">
        <v>360</v>
      </c>
      <c r="E107" s="1">
        <v>316</v>
      </c>
      <c r="F107" s="1">
        <v>173</v>
      </c>
      <c r="G107" s="1">
        <v>143</v>
      </c>
      <c r="H107" s="6">
        <f t="shared" ref="H107:J114" si="63">E107/B107*100</f>
        <v>43.888888888888886</v>
      </c>
      <c r="I107" s="6">
        <f t="shared" si="63"/>
        <v>48.055555555555557</v>
      </c>
      <c r="J107" s="6">
        <f t="shared" si="63"/>
        <v>39.722222222222221</v>
      </c>
      <c r="K107" s="27">
        <f>H115+1500</f>
        <v>3035.2981319755513</v>
      </c>
      <c r="L107" s="27">
        <f t="shared" ref="L107:M107" si="64">I115+1500</f>
        <v>3150.5758105069735</v>
      </c>
      <c r="M107" s="27">
        <f t="shared" si="64"/>
        <v>2887.9137065924297</v>
      </c>
      <c r="N107" s="1" t="s">
        <v>0</v>
      </c>
      <c r="O107" s="1">
        <v>338</v>
      </c>
      <c r="P107" s="1">
        <v>164</v>
      </c>
      <c r="Q107" s="1">
        <v>174</v>
      </c>
      <c r="R107" s="1">
        <v>41</v>
      </c>
      <c r="S107" s="1">
        <v>19</v>
      </c>
      <c r="T107" s="1">
        <v>22</v>
      </c>
      <c r="U107" s="1">
        <v>4</v>
      </c>
      <c r="V107" s="1">
        <v>1</v>
      </c>
      <c r="W107" s="1">
        <v>3</v>
      </c>
      <c r="X107" s="1">
        <v>14</v>
      </c>
      <c r="Y107" s="1">
        <v>3</v>
      </c>
      <c r="Z107" s="1">
        <v>11</v>
      </c>
      <c r="AA107" s="1">
        <v>7</v>
      </c>
      <c r="AB107" s="1">
        <v>0</v>
      </c>
      <c r="AC107" s="1">
        <v>7</v>
      </c>
    </row>
    <row r="108" spans="1:29" ht="9.6" customHeight="1" x14ac:dyDescent="0.2">
      <c r="A108" s="1" t="s">
        <v>62</v>
      </c>
      <c r="B108" s="1">
        <v>125</v>
      </c>
      <c r="C108" s="1">
        <v>58</v>
      </c>
      <c r="D108" s="1">
        <v>67</v>
      </c>
      <c r="E108" s="1">
        <v>122</v>
      </c>
      <c r="F108" s="1">
        <v>56</v>
      </c>
      <c r="G108" s="1">
        <v>66</v>
      </c>
      <c r="H108" s="6">
        <f t="shared" si="63"/>
        <v>97.6</v>
      </c>
      <c r="I108" s="6">
        <f t="shared" si="63"/>
        <v>96.551724137931032</v>
      </c>
      <c r="J108" s="6">
        <f t="shared" si="63"/>
        <v>98.507462686567166</v>
      </c>
      <c r="K108" s="27"/>
      <c r="L108" s="27"/>
      <c r="M108" s="27"/>
      <c r="N108" s="1" t="s">
        <v>62</v>
      </c>
      <c r="O108" s="1">
        <v>2</v>
      </c>
      <c r="P108" s="1">
        <v>1</v>
      </c>
      <c r="Q108" s="1">
        <v>1</v>
      </c>
      <c r="R108" s="1">
        <v>0</v>
      </c>
      <c r="S108" s="1">
        <v>0</v>
      </c>
      <c r="T108" s="1">
        <v>0</v>
      </c>
      <c r="U108" s="1">
        <v>1</v>
      </c>
      <c r="V108" s="1">
        <v>1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</row>
    <row r="109" spans="1:29" ht="9.6" customHeight="1" x14ac:dyDescent="0.2">
      <c r="A109" s="1" t="s">
        <v>63</v>
      </c>
      <c r="B109" s="1">
        <v>126</v>
      </c>
      <c r="C109" s="1">
        <v>65</v>
      </c>
      <c r="D109" s="1">
        <v>61</v>
      </c>
      <c r="E109" s="1">
        <v>95</v>
      </c>
      <c r="F109" s="1">
        <v>59</v>
      </c>
      <c r="G109" s="1">
        <v>36</v>
      </c>
      <c r="H109" s="6">
        <f t="shared" si="63"/>
        <v>75.396825396825392</v>
      </c>
      <c r="I109" s="6">
        <f t="shared" si="63"/>
        <v>90.769230769230774</v>
      </c>
      <c r="J109" s="6">
        <f t="shared" si="63"/>
        <v>59.016393442622949</v>
      </c>
      <c r="K109" s="27">
        <f>(H113+H114)/2</f>
        <v>11.510989010989011</v>
      </c>
      <c r="L109" s="27">
        <f t="shared" ref="L109:M109" si="65">(I113+I114)/2</f>
        <v>3.4647550776583032</v>
      </c>
      <c r="M109" s="27">
        <f t="shared" si="65"/>
        <v>18.914807302231239</v>
      </c>
      <c r="N109" s="1" t="s">
        <v>63</v>
      </c>
      <c r="O109" s="1">
        <v>21</v>
      </c>
      <c r="P109" s="1">
        <v>5</v>
      </c>
      <c r="Q109" s="1">
        <v>16</v>
      </c>
      <c r="R109" s="1">
        <v>8</v>
      </c>
      <c r="S109" s="1">
        <v>1</v>
      </c>
      <c r="T109" s="1">
        <v>7</v>
      </c>
      <c r="U109" s="1">
        <v>0</v>
      </c>
      <c r="V109" s="1">
        <v>0</v>
      </c>
      <c r="W109" s="1">
        <v>0</v>
      </c>
      <c r="X109" s="1">
        <v>2</v>
      </c>
      <c r="Y109" s="1">
        <v>0</v>
      </c>
      <c r="Z109" s="1">
        <v>2</v>
      </c>
      <c r="AA109" s="1">
        <v>0</v>
      </c>
      <c r="AB109" s="1">
        <v>0</v>
      </c>
      <c r="AC109" s="1">
        <v>0</v>
      </c>
    </row>
    <row r="110" spans="1:29" ht="9.6" customHeight="1" x14ac:dyDescent="0.2">
      <c r="A110" s="1" t="s">
        <v>64</v>
      </c>
      <c r="B110" s="1">
        <v>124</v>
      </c>
      <c r="C110" s="1">
        <v>71</v>
      </c>
      <c r="D110" s="1">
        <v>53</v>
      </c>
      <c r="E110" s="1">
        <v>52</v>
      </c>
      <c r="F110" s="1">
        <v>38</v>
      </c>
      <c r="G110" s="1">
        <v>14</v>
      </c>
      <c r="H110" s="6">
        <f t="shared" si="63"/>
        <v>41.935483870967744</v>
      </c>
      <c r="I110" s="6">
        <f t="shared" si="63"/>
        <v>53.521126760563376</v>
      </c>
      <c r="J110" s="6">
        <f t="shared" si="63"/>
        <v>26.415094339622641</v>
      </c>
      <c r="K110" s="27"/>
      <c r="L110" s="27"/>
      <c r="M110" s="27"/>
      <c r="N110" s="1" t="s">
        <v>64</v>
      </c>
      <c r="O110" s="1">
        <v>51</v>
      </c>
      <c r="P110" s="1">
        <v>20</v>
      </c>
      <c r="Q110" s="1">
        <v>31</v>
      </c>
      <c r="R110" s="1">
        <v>19</v>
      </c>
      <c r="S110" s="1">
        <v>12</v>
      </c>
      <c r="T110" s="1">
        <v>7</v>
      </c>
      <c r="U110" s="1">
        <v>0</v>
      </c>
      <c r="V110" s="1">
        <v>0</v>
      </c>
      <c r="W110" s="1">
        <v>0</v>
      </c>
      <c r="X110" s="1">
        <v>2</v>
      </c>
      <c r="Y110" s="1">
        <v>1</v>
      </c>
      <c r="Z110" s="1">
        <v>1</v>
      </c>
      <c r="AA110" s="1">
        <v>0</v>
      </c>
      <c r="AB110" s="1">
        <v>0</v>
      </c>
      <c r="AC110" s="1">
        <v>0</v>
      </c>
    </row>
    <row r="111" spans="1:29" ht="9.6" customHeight="1" x14ac:dyDescent="0.2">
      <c r="A111" s="1" t="s">
        <v>65</v>
      </c>
      <c r="B111" s="1">
        <v>84</v>
      </c>
      <c r="C111" s="1">
        <v>46</v>
      </c>
      <c r="D111" s="1">
        <v>38</v>
      </c>
      <c r="E111" s="1">
        <v>20</v>
      </c>
      <c r="F111" s="1">
        <v>12</v>
      </c>
      <c r="G111" s="1">
        <v>8</v>
      </c>
      <c r="H111" s="6">
        <f t="shared" si="63"/>
        <v>23.809523809523807</v>
      </c>
      <c r="I111" s="6">
        <f t="shared" si="63"/>
        <v>26.086956521739129</v>
      </c>
      <c r="J111" s="6">
        <f t="shared" si="63"/>
        <v>21.052631578947366</v>
      </c>
      <c r="K111" s="27">
        <f>K109*50</f>
        <v>575.54945054945051</v>
      </c>
      <c r="L111" s="27">
        <f t="shared" ref="L111:M111" si="66">L109*50</f>
        <v>173.23775388291517</v>
      </c>
      <c r="M111" s="27">
        <f t="shared" si="66"/>
        <v>945.74036511156191</v>
      </c>
      <c r="N111" s="1" t="s">
        <v>65</v>
      </c>
      <c r="O111" s="1">
        <v>54</v>
      </c>
      <c r="P111" s="1">
        <v>30</v>
      </c>
      <c r="Q111" s="1">
        <v>24</v>
      </c>
      <c r="R111" s="1">
        <v>8</v>
      </c>
      <c r="S111" s="1">
        <v>3</v>
      </c>
      <c r="T111" s="1">
        <v>5</v>
      </c>
      <c r="U111" s="1">
        <v>0</v>
      </c>
      <c r="V111" s="1">
        <v>0</v>
      </c>
      <c r="W111" s="1">
        <v>0</v>
      </c>
      <c r="X111" s="1">
        <v>1</v>
      </c>
      <c r="Y111" s="1">
        <v>1</v>
      </c>
      <c r="Z111" s="1">
        <v>0</v>
      </c>
      <c r="AA111" s="1">
        <v>1</v>
      </c>
      <c r="AB111" s="1">
        <v>0</v>
      </c>
      <c r="AC111" s="1">
        <v>1</v>
      </c>
    </row>
    <row r="112" spans="1:29" ht="9.6" customHeight="1" x14ac:dyDescent="0.2">
      <c r="A112" s="1" t="s">
        <v>66</v>
      </c>
      <c r="B112" s="1">
        <v>99</v>
      </c>
      <c r="C112" s="1">
        <v>42</v>
      </c>
      <c r="D112" s="1">
        <v>57</v>
      </c>
      <c r="E112" s="1">
        <v>12</v>
      </c>
      <c r="F112" s="1">
        <v>5</v>
      </c>
      <c r="G112" s="1">
        <v>7</v>
      </c>
      <c r="H112" s="6">
        <f t="shared" si="63"/>
        <v>12.121212121212121</v>
      </c>
      <c r="I112" s="6">
        <f t="shared" si="63"/>
        <v>11.904761904761903</v>
      </c>
      <c r="J112" s="6">
        <f t="shared" si="63"/>
        <v>12.280701754385964</v>
      </c>
      <c r="K112" s="27"/>
      <c r="L112" s="27"/>
      <c r="M112" s="27"/>
      <c r="N112" s="1" t="s">
        <v>66</v>
      </c>
      <c r="O112" s="1">
        <v>80</v>
      </c>
      <c r="P112" s="1">
        <v>34</v>
      </c>
      <c r="Q112" s="1">
        <v>46</v>
      </c>
      <c r="R112" s="1">
        <v>4</v>
      </c>
      <c r="S112" s="1">
        <v>2</v>
      </c>
      <c r="T112" s="1">
        <v>2</v>
      </c>
      <c r="U112" s="1">
        <v>0</v>
      </c>
      <c r="V112" s="1">
        <v>0</v>
      </c>
      <c r="W112" s="1">
        <v>0</v>
      </c>
      <c r="X112" s="1">
        <v>3</v>
      </c>
      <c r="Y112" s="1">
        <v>1</v>
      </c>
      <c r="Z112" s="1">
        <v>2</v>
      </c>
      <c r="AA112" s="1">
        <v>0</v>
      </c>
      <c r="AB112" s="1">
        <v>0</v>
      </c>
      <c r="AC112" s="1">
        <v>0</v>
      </c>
    </row>
    <row r="113" spans="1:29" ht="9.6" customHeight="1" x14ac:dyDescent="0.2">
      <c r="A113" s="1" t="s">
        <v>67</v>
      </c>
      <c r="B113" s="1">
        <v>65</v>
      </c>
      <c r="C113" s="1">
        <v>31</v>
      </c>
      <c r="D113" s="1">
        <v>34</v>
      </c>
      <c r="E113" s="1">
        <v>8</v>
      </c>
      <c r="F113" s="1">
        <v>1</v>
      </c>
      <c r="G113" s="1">
        <v>7</v>
      </c>
      <c r="H113" s="6">
        <f t="shared" si="63"/>
        <v>12.307692307692308</v>
      </c>
      <c r="I113" s="6">
        <f t="shared" si="63"/>
        <v>3.225806451612903</v>
      </c>
      <c r="J113" s="6">
        <f t="shared" si="63"/>
        <v>20.588235294117645</v>
      </c>
      <c r="K113" s="27">
        <f>K107-K111</f>
        <v>2459.748681426101</v>
      </c>
      <c r="L113" s="27">
        <f t="shared" ref="L113:M113" si="67">L107-L111</f>
        <v>2977.3380566240585</v>
      </c>
      <c r="M113" s="27">
        <f t="shared" si="67"/>
        <v>1942.1733414808677</v>
      </c>
      <c r="N113" s="1" t="s">
        <v>67</v>
      </c>
      <c r="O113" s="1">
        <v>50</v>
      </c>
      <c r="P113" s="1">
        <v>29</v>
      </c>
      <c r="Q113" s="1">
        <v>21</v>
      </c>
      <c r="R113" s="1">
        <v>1</v>
      </c>
      <c r="S113" s="1">
        <v>1</v>
      </c>
      <c r="T113" s="1">
        <v>0</v>
      </c>
      <c r="U113" s="1">
        <v>0</v>
      </c>
      <c r="V113" s="1">
        <v>0</v>
      </c>
      <c r="W113" s="1">
        <v>0</v>
      </c>
      <c r="X113" s="1">
        <v>4</v>
      </c>
      <c r="Y113" s="1">
        <v>0</v>
      </c>
      <c r="Z113" s="1">
        <v>4</v>
      </c>
      <c r="AA113" s="1">
        <v>2</v>
      </c>
      <c r="AB113" s="1">
        <v>0</v>
      </c>
      <c r="AC113" s="1">
        <v>2</v>
      </c>
    </row>
    <row r="114" spans="1:29" ht="9.6" customHeight="1" x14ac:dyDescent="0.2">
      <c r="A114" s="1" t="s">
        <v>68</v>
      </c>
      <c r="B114" s="1">
        <v>56</v>
      </c>
      <c r="C114" s="1">
        <v>27</v>
      </c>
      <c r="D114" s="1">
        <v>29</v>
      </c>
      <c r="E114" s="1">
        <v>6</v>
      </c>
      <c r="F114" s="1">
        <v>1</v>
      </c>
      <c r="G114" s="1">
        <v>5</v>
      </c>
      <c r="H114" s="6">
        <f t="shared" si="63"/>
        <v>10.714285714285714</v>
      </c>
      <c r="I114" s="6">
        <f t="shared" si="63"/>
        <v>3.7037037037037033</v>
      </c>
      <c r="J114" s="6">
        <f t="shared" si="63"/>
        <v>17.241379310344829</v>
      </c>
      <c r="K114" s="27">
        <f>100-K109</f>
        <v>88.489010989010993</v>
      </c>
      <c r="L114" s="27">
        <f t="shared" ref="L114:M114" si="68">100-L109</f>
        <v>96.53524492234169</v>
      </c>
      <c r="M114" s="27">
        <f t="shared" si="68"/>
        <v>81.085192697768761</v>
      </c>
      <c r="N114" s="1" t="s">
        <v>68</v>
      </c>
      <c r="O114" s="1">
        <v>46</v>
      </c>
      <c r="P114" s="1">
        <v>26</v>
      </c>
      <c r="Q114" s="1">
        <v>20</v>
      </c>
      <c r="R114" s="1">
        <v>0</v>
      </c>
      <c r="S114" s="1">
        <v>0</v>
      </c>
      <c r="T114" s="1">
        <v>0</v>
      </c>
      <c r="U114" s="1">
        <v>2</v>
      </c>
      <c r="V114" s="1">
        <v>0</v>
      </c>
      <c r="W114" s="1">
        <v>2</v>
      </c>
      <c r="X114" s="1">
        <v>1</v>
      </c>
      <c r="Y114" s="1">
        <v>0</v>
      </c>
      <c r="Z114" s="1">
        <v>1</v>
      </c>
      <c r="AA114" s="1">
        <v>1</v>
      </c>
      <c r="AB114" s="1">
        <v>0</v>
      </c>
      <c r="AC114" s="1">
        <v>1</v>
      </c>
    </row>
    <row r="115" spans="1:29" ht="9.6" customHeight="1" x14ac:dyDescent="0.2">
      <c r="A115" s="1" t="s">
        <v>69</v>
      </c>
      <c r="B115" s="1">
        <v>41</v>
      </c>
      <c r="C115" s="1">
        <v>20</v>
      </c>
      <c r="D115" s="1">
        <v>21</v>
      </c>
      <c r="E115" s="1">
        <v>1</v>
      </c>
      <c r="F115" s="1">
        <v>1</v>
      </c>
      <c r="G115" s="1">
        <v>0</v>
      </c>
      <c r="H115" s="6">
        <f>SUM(H107:H113)*5</f>
        <v>1535.2981319755513</v>
      </c>
      <c r="I115" s="6">
        <f>SUM(I107:I113)*5</f>
        <v>1650.5758105069735</v>
      </c>
      <c r="J115" s="6">
        <f>SUM(J107:J113)*5</f>
        <v>1387.9137065924297</v>
      </c>
      <c r="K115" s="28">
        <f>K113/K114</f>
        <v>27.797221981965251</v>
      </c>
      <c r="L115" s="28">
        <f t="shared" ref="L115:M115" si="69">L113/L114</f>
        <v>30.841979621217043</v>
      </c>
      <c r="M115" s="28">
        <f t="shared" si="69"/>
        <v>23.952256594123021</v>
      </c>
      <c r="N115" s="1" t="s">
        <v>69</v>
      </c>
      <c r="O115" s="1">
        <v>34</v>
      </c>
      <c r="P115" s="1">
        <v>19</v>
      </c>
      <c r="Q115" s="1">
        <v>15</v>
      </c>
      <c r="R115" s="1">
        <v>1</v>
      </c>
      <c r="S115" s="1">
        <v>0</v>
      </c>
      <c r="T115" s="1">
        <v>1</v>
      </c>
      <c r="U115" s="1">
        <v>1</v>
      </c>
      <c r="V115" s="1">
        <v>0</v>
      </c>
      <c r="W115" s="1">
        <v>1</v>
      </c>
      <c r="X115" s="1">
        <v>1</v>
      </c>
      <c r="Y115" s="1">
        <v>0</v>
      </c>
      <c r="Z115" s="1">
        <v>1</v>
      </c>
      <c r="AA115" s="1">
        <v>3</v>
      </c>
      <c r="AB115" s="1">
        <v>0</v>
      </c>
      <c r="AC115" s="1">
        <v>3</v>
      </c>
    </row>
    <row r="116" spans="1:29" ht="9.6" customHeight="1" x14ac:dyDescent="0.2">
      <c r="A116" s="1" t="s">
        <v>79</v>
      </c>
      <c r="N116" s="1" t="s">
        <v>79</v>
      </c>
    </row>
    <row r="117" spans="1:29" ht="9.6" customHeight="1" x14ac:dyDescent="0.2">
      <c r="A117" s="1" t="s">
        <v>61</v>
      </c>
      <c r="N117" s="1" t="s">
        <v>61</v>
      </c>
    </row>
    <row r="118" spans="1:29" ht="9.6" customHeight="1" x14ac:dyDescent="0.2">
      <c r="A118" s="1" t="s">
        <v>0</v>
      </c>
      <c r="B118" s="1">
        <v>915</v>
      </c>
      <c r="C118" s="1">
        <v>431</v>
      </c>
      <c r="D118" s="1">
        <v>484</v>
      </c>
      <c r="E118" s="1">
        <v>349</v>
      </c>
      <c r="F118" s="1">
        <v>179</v>
      </c>
      <c r="G118" s="1">
        <v>170</v>
      </c>
      <c r="H118" s="6">
        <f t="shared" ref="H118:J125" si="70">E118/B118*100</f>
        <v>38.142076502732245</v>
      </c>
      <c r="I118" s="6">
        <f t="shared" si="70"/>
        <v>41.531322505800468</v>
      </c>
      <c r="J118" s="6">
        <f t="shared" si="70"/>
        <v>35.123966942148762</v>
      </c>
      <c r="K118" s="27">
        <f>H126+1500</f>
        <v>2873.2555415144402</v>
      </c>
      <c r="L118" s="27">
        <f t="shared" ref="L118:M118" si="71">I126+1500</f>
        <v>2972.0793424487056</v>
      </c>
      <c r="M118" s="27">
        <f t="shared" si="71"/>
        <v>2786.1823806423627</v>
      </c>
      <c r="N118" s="1" t="s">
        <v>0</v>
      </c>
      <c r="O118" s="1">
        <v>446</v>
      </c>
      <c r="P118" s="1">
        <v>208</v>
      </c>
      <c r="Q118" s="1">
        <v>238</v>
      </c>
      <c r="R118" s="1">
        <v>74</v>
      </c>
      <c r="S118" s="1">
        <v>37</v>
      </c>
      <c r="T118" s="1">
        <v>37</v>
      </c>
      <c r="U118" s="1">
        <v>24</v>
      </c>
      <c r="V118" s="1">
        <v>3</v>
      </c>
      <c r="W118" s="1">
        <v>21</v>
      </c>
      <c r="X118" s="1">
        <v>14</v>
      </c>
      <c r="Y118" s="1">
        <v>4</v>
      </c>
      <c r="Z118" s="1">
        <v>10</v>
      </c>
      <c r="AA118" s="1">
        <v>8</v>
      </c>
      <c r="AB118" s="1">
        <v>0</v>
      </c>
      <c r="AC118" s="1">
        <v>8</v>
      </c>
    </row>
    <row r="119" spans="1:29" ht="9.6" customHeight="1" x14ac:dyDescent="0.2">
      <c r="A119" s="1" t="s">
        <v>62</v>
      </c>
      <c r="B119" s="1">
        <v>173</v>
      </c>
      <c r="C119" s="1">
        <v>90</v>
      </c>
      <c r="D119" s="1">
        <v>83</v>
      </c>
      <c r="E119" s="1">
        <v>162</v>
      </c>
      <c r="F119" s="1">
        <v>89</v>
      </c>
      <c r="G119" s="1">
        <v>73</v>
      </c>
      <c r="H119" s="6">
        <f t="shared" si="70"/>
        <v>93.641618497109818</v>
      </c>
      <c r="I119" s="6">
        <f t="shared" si="70"/>
        <v>98.888888888888886</v>
      </c>
      <c r="J119" s="6">
        <f t="shared" si="70"/>
        <v>87.951807228915655</v>
      </c>
      <c r="K119" s="27"/>
      <c r="L119" s="27"/>
      <c r="M119" s="27"/>
      <c r="N119" s="1" t="s">
        <v>62</v>
      </c>
      <c r="O119" s="1">
        <v>8</v>
      </c>
      <c r="P119" s="1">
        <v>0</v>
      </c>
      <c r="Q119" s="1">
        <v>8</v>
      </c>
      <c r="R119" s="1">
        <v>3</v>
      </c>
      <c r="S119" s="1">
        <v>1</v>
      </c>
      <c r="T119" s="1">
        <v>2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</row>
    <row r="120" spans="1:29" ht="9.6" customHeight="1" x14ac:dyDescent="0.2">
      <c r="A120" s="1" t="s">
        <v>63</v>
      </c>
      <c r="B120" s="1">
        <v>131</v>
      </c>
      <c r="C120" s="1">
        <v>62</v>
      </c>
      <c r="D120" s="1">
        <v>69</v>
      </c>
      <c r="E120" s="1">
        <v>90</v>
      </c>
      <c r="F120" s="1">
        <v>50</v>
      </c>
      <c r="G120" s="1">
        <v>40</v>
      </c>
      <c r="H120" s="6">
        <f t="shared" si="70"/>
        <v>68.702290076335885</v>
      </c>
      <c r="I120" s="6">
        <f t="shared" si="70"/>
        <v>80.645161290322577</v>
      </c>
      <c r="J120" s="6">
        <f t="shared" si="70"/>
        <v>57.971014492753625</v>
      </c>
      <c r="K120" s="27">
        <f>(H124+H125)/2</f>
        <v>6.7702110712863401</v>
      </c>
      <c r="L120" s="27">
        <f t="shared" ref="L120:M120" si="72">(I124+I125)/2</f>
        <v>2.083333333333333</v>
      </c>
      <c r="M120" s="27">
        <f t="shared" si="72"/>
        <v>10.833333333333332</v>
      </c>
      <c r="N120" s="1" t="s">
        <v>63</v>
      </c>
      <c r="O120" s="1">
        <v>31</v>
      </c>
      <c r="P120" s="1">
        <v>8</v>
      </c>
      <c r="Q120" s="1">
        <v>23</v>
      </c>
      <c r="R120" s="1">
        <v>9</v>
      </c>
      <c r="S120" s="1">
        <v>4</v>
      </c>
      <c r="T120" s="1">
        <v>5</v>
      </c>
      <c r="U120" s="1">
        <v>1</v>
      </c>
      <c r="V120" s="1">
        <v>0</v>
      </c>
      <c r="W120" s="1">
        <v>1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</row>
    <row r="121" spans="1:29" ht="9.6" customHeight="1" x14ac:dyDescent="0.2">
      <c r="A121" s="1" t="s">
        <v>64</v>
      </c>
      <c r="B121" s="1">
        <v>128</v>
      </c>
      <c r="C121" s="1">
        <v>57</v>
      </c>
      <c r="D121" s="1">
        <v>71</v>
      </c>
      <c r="E121" s="1">
        <v>45</v>
      </c>
      <c r="F121" s="1">
        <v>24</v>
      </c>
      <c r="G121" s="1">
        <v>21</v>
      </c>
      <c r="H121" s="6">
        <f t="shared" si="70"/>
        <v>35.15625</v>
      </c>
      <c r="I121" s="6">
        <f t="shared" si="70"/>
        <v>42.105263157894733</v>
      </c>
      <c r="J121" s="6">
        <f t="shared" si="70"/>
        <v>29.577464788732392</v>
      </c>
      <c r="K121" s="27"/>
      <c r="L121" s="27"/>
      <c r="M121" s="27"/>
      <c r="N121" s="1" t="s">
        <v>64</v>
      </c>
      <c r="O121" s="1">
        <v>60</v>
      </c>
      <c r="P121" s="1">
        <v>27</v>
      </c>
      <c r="Q121" s="1">
        <v>33</v>
      </c>
      <c r="R121" s="1">
        <v>18</v>
      </c>
      <c r="S121" s="1">
        <v>6</v>
      </c>
      <c r="T121" s="1">
        <v>12</v>
      </c>
      <c r="U121" s="1">
        <v>4</v>
      </c>
      <c r="V121" s="1">
        <v>0</v>
      </c>
      <c r="W121" s="1">
        <v>4</v>
      </c>
      <c r="X121" s="1">
        <v>1</v>
      </c>
      <c r="Y121" s="1">
        <v>0</v>
      </c>
      <c r="Z121" s="1">
        <v>1</v>
      </c>
      <c r="AA121" s="1">
        <v>0</v>
      </c>
      <c r="AB121" s="1">
        <v>0</v>
      </c>
      <c r="AC121" s="1">
        <v>0</v>
      </c>
    </row>
    <row r="122" spans="1:29" ht="9.6" customHeight="1" x14ac:dyDescent="0.2">
      <c r="A122" s="1" t="s">
        <v>65</v>
      </c>
      <c r="B122" s="1">
        <v>119</v>
      </c>
      <c r="C122" s="1">
        <v>57</v>
      </c>
      <c r="D122" s="1">
        <v>62</v>
      </c>
      <c r="E122" s="1">
        <v>20</v>
      </c>
      <c r="F122" s="1">
        <v>8</v>
      </c>
      <c r="G122" s="1">
        <v>12</v>
      </c>
      <c r="H122" s="6">
        <f t="shared" si="70"/>
        <v>16.806722689075631</v>
      </c>
      <c r="I122" s="6">
        <f t="shared" si="70"/>
        <v>14.035087719298245</v>
      </c>
      <c r="J122" s="6">
        <f t="shared" si="70"/>
        <v>19.35483870967742</v>
      </c>
      <c r="K122" s="27">
        <f>K120*50</f>
        <v>338.51055356431698</v>
      </c>
      <c r="L122" s="27">
        <f t="shared" ref="L122:M122" si="73">L120*50</f>
        <v>104.16666666666666</v>
      </c>
      <c r="M122" s="27">
        <f t="shared" si="73"/>
        <v>541.66666666666663</v>
      </c>
      <c r="N122" s="1" t="s">
        <v>65</v>
      </c>
      <c r="O122" s="1">
        <v>73</v>
      </c>
      <c r="P122" s="1">
        <v>36</v>
      </c>
      <c r="Q122" s="1">
        <v>37</v>
      </c>
      <c r="R122" s="1">
        <v>15</v>
      </c>
      <c r="S122" s="1">
        <v>10</v>
      </c>
      <c r="T122" s="1">
        <v>5</v>
      </c>
      <c r="U122" s="1">
        <v>7</v>
      </c>
      <c r="V122" s="1">
        <v>1</v>
      </c>
      <c r="W122" s="1">
        <v>6</v>
      </c>
      <c r="X122" s="1">
        <v>4</v>
      </c>
      <c r="Y122" s="1">
        <v>2</v>
      </c>
      <c r="Z122" s="1">
        <v>2</v>
      </c>
      <c r="AA122" s="1">
        <v>0</v>
      </c>
      <c r="AB122" s="1">
        <v>0</v>
      </c>
      <c r="AC122" s="1">
        <v>0</v>
      </c>
    </row>
    <row r="123" spans="1:29" ht="9.6" customHeight="1" x14ac:dyDescent="0.2">
      <c r="A123" s="1" t="s">
        <v>66</v>
      </c>
      <c r="B123" s="1">
        <v>125</v>
      </c>
      <c r="C123" s="1">
        <v>46</v>
      </c>
      <c r="D123" s="1">
        <v>79</v>
      </c>
      <c r="E123" s="1">
        <v>17</v>
      </c>
      <c r="F123" s="1">
        <v>6</v>
      </c>
      <c r="G123" s="1">
        <v>11</v>
      </c>
      <c r="H123" s="6">
        <f t="shared" si="70"/>
        <v>13.600000000000001</v>
      </c>
      <c r="I123" s="6">
        <f t="shared" si="70"/>
        <v>13.043478260869565</v>
      </c>
      <c r="J123" s="6">
        <f t="shared" si="70"/>
        <v>13.924050632911392</v>
      </c>
      <c r="K123" s="27"/>
      <c r="L123" s="27"/>
      <c r="M123" s="27"/>
      <c r="N123" s="1" t="s">
        <v>66</v>
      </c>
      <c r="O123" s="1">
        <v>87</v>
      </c>
      <c r="P123" s="1">
        <v>33</v>
      </c>
      <c r="Q123" s="1">
        <v>54</v>
      </c>
      <c r="R123" s="1">
        <v>9</v>
      </c>
      <c r="S123" s="1">
        <v>5</v>
      </c>
      <c r="T123" s="1">
        <v>4</v>
      </c>
      <c r="U123" s="1">
        <v>7</v>
      </c>
      <c r="V123" s="1">
        <v>1</v>
      </c>
      <c r="W123" s="1">
        <v>6</v>
      </c>
      <c r="X123" s="1">
        <v>5</v>
      </c>
      <c r="Y123" s="1">
        <v>1</v>
      </c>
      <c r="Z123" s="1">
        <v>4</v>
      </c>
      <c r="AA123" s="1">
        <v>0</v>
      </c>
      <c r="AB123" s="1">
        <v>0</v>
      </c>
      <c r="AC123" s="1">
        <v>0</v>
      </c>
    </row>
    <row r="124" spans="1:29" ht="9.6" customHeight="1" x14ac:dyDescent="0.2">
      <c r="A124" s="1" t="s">
        <v>67</v>
      </c>
      <c r="B124" s="1">
        <v>93</v>
      </c>
      <c r="C124" s="1">
        <v>48</v>
      </c>
      <c r="D124" s="1">
        <v>45</v>
      </c>
      <c r="E124" s="1">
        <v>8</v>
      </c>
      <c r="F124" s="1">
        <v>2</v>
      </c>
      <c r="G124" s="1">
        <v>6</v>
      </c>
      <c r="H124" s="6">
        <f t="shared" si="70"/>
        <v>8.6021505376344098</v>
      </c>
      <c r="I124" s="6">
        <f t="shared" si="70"/>
        <v>4.1666666666666661</v>
      </c>
      <c r="J124" s="6">
        <f t="shared" si="70"/>
        <v>13.333333333333334</v>
      </c>
      <c r="K124" s="27">
        <f>K118-K122</f>
        <v>2534.7449879501232</v>
      </c>
      <c r="L124" s="27">
        <f t="shared" ref="L124:M124" si="74">L118-L122</f>
        <v>2867.9126757820391</v>
      </c>
      <c r="M124" s="27">
        <f t="shared" si="74"/>
        <v>2244.5157139756961</v>
      </c>
      <c r="N124" s="1" t="s">
        <v>67</v>
      </c>
      <c r="O124" s="1">
        <v>72</v>
      </c>
      <c r="P124" s="1">
        <v>42</v>
      </c>
      <c r="Q124" s="1">
        <v>30</v>
      </c>
      <c r="R124" s="1">
        <v>8</v>
      </c>
      <c r="S124" s="1">
        <v>3</v>
      </c>
      <c r="T124" s="1">
        <v>5</v>
      </c>
      <c r="U124" s="1">
        <v>2</v>
      </c>
      <c r="V124" s="1">
        <v>1</v>
      </c>
      <c r="W124" s="1">
        <v>1</v>
      </c>
      <c r="X124" s="1">
        <v>3</v>
      </c>
      <c r="Y124" s="1">
        <v>0</v>
      </c>
      <c r="Z124" s="1">
        <v>3</v>
      </c>
      <c r="AA124" s="1">
        <v>0</v>
      </c>
      <c r="AB124" s="1">
        <v>0</v>
      </c>
      <c r="AC124" s="1">
        <v>0</v>
      </c>
    </row>
    <row r="125" spans="1:29" ht="9.6" customHeight="1" x14ac:dyDescent="0.2">
      <c r="A125" s="1" t="s">
        <v>68</v>
      </c>
      <c r="B125" s="1">
        <v>81</v>
      </c>
      <c r="C125" s="1">
        <v>33</v>
      </c>
      <c r="D125" s="1">
        <v>48</v>
      </c>
      <c r="E125" s="1">
        <v>4</v>
      </c>
      <c r="F125" s="1">
        <v>0</v>
      </c>
      <c r="G125" s="1">
        <v>4</v>
      </c>
      <c r="H125" s="6">
        <f t="shared" si="70"/>
        <v>4.9382716049382713</v>
      </c>
      <c r="I125" s="6">
        <f t="shared" si="70"/>
        <v>0</v>
      </c>
      <c r="J125" s="6">
        <f t="shared" si="70"/>
        <v>8.3333333333333321</v>
      </c>
      <c r="K125" s="27">
        <f>100-K120</f>
        <v>93.22978892871366</v>
      </c>
      <c r="L125" s="27">
        <f t="shared" ref="L125:M125" si="75">100-L120</f>
        <v>97.916666666666671</v>
      </c>
      <c r="M125" s="27">
        <f t="shared" si="75"/>
        <v>89.166666666666671</v>
      </c>
      <c r="N125" s="1" t="s">
        <v>68</v>
      </c>
      <c r="O125" s="1">
        <v>62</v>
      </c>
      <c r="P125" s="1">
        <v>28</v>
      </c>
      <c r="Q125" s="1">
        <v>34</v>
      </c>
      <c r="R125" s="1">
        <v>9</v>
      </c>
      <c r="S125" s="1">
        <v>5</v>
      </c>
      <c r="T125" s="1">
        <v>4</v>
      </c>
      <c r="U125" s="1">
        <v>1</v>
      </c>
      <c r="V125" s="1">
        <v>0</v>
      </c>
      <c r="W125" s="1">
        <v>1</v>
      </c>
      <c r="X125" s="1">
        <v>0</v>
      </c>
      <c r="Y125" s="1">
        <v>0</v>
      </c>
      <c r="Z125" s="1">
        <v>0</v>
      </c>
      <c r="AA125" s="1">
        <v>5</v>
      </c>
      <c r="AB125" s="1">
        <v>0</v>
      </c>
      <c r="AC125" s="1">
        <v>5</v>
      </c>
    </row>
    <row r="126" spans="1:29" ht="9.6" customHeight="1" x14ac:dyDescent="0.2">
      <c r="A126" s="1" t="s">
        <v>69</v>
      </c>
      <c r="B126" s="1">
        <v>65</v>
      </c>
      <c r="C126" s="1">
        <v>38</v>
      </c>
      <c r="D126" s="1">
        <v>27</v>
      </c>
      <c r="E126" s="1">
        <v>3</v>
      </c>
      <c r="F126" s="1">
        <v>0</v>
      </c>
      <c r="G126" s="1">
        <v>3</v>
      </c>
      <c r="H126" s="6">
        <f>SUM(H118:H124)*5</f>
        <v>1373.2555415144402</v>
      </c>
      <c r="I126" s="6">
        <f>SUM(I118:I124)*5</f>
        <v>1472.0793424487058</v>
      </c>
      <c r="J126" s="6">
        <f>SUM(J118:J124)*5</f>
        <v>1286.1823806423627</v>
      </c>
      <c r="K126" s="28">
        <f>K124/K125</f>
        <v>27.18814465930269</v>
      </c>
      <c r="L126" s="28">
        <f t="shared" ref="L126:M126" si="76">L124/L125</f>
        <v>29.289320944156994</v>
      </c>
      <c r="M126" s="28">
        <f t="shared" si="76"/>
        <v>25.172138848325563</v>
      </c>
      <c r="N126" s="1" t="s">
        <v>69</v>
      </c>
      <c r="O126" s="1">
        <v>53</v>
      </c>
      <c r="P126" s="1">
        <v>34</v>
      </c>
      <c r="Q126" s="1">
        <v>19</v>
      </c>
      <c r="R126" s="1">
        <v>3</v>
      </c>
      <c r="S126" s="1">
        <v>3</v>
      </c>
      <c r="T126" s="1">
        <v>0</v>
      </c>
      <c r="U126" s="1">
        <v>2</v>
      </c>
      <c r="V126" s="1">
        <v>0</v>
      </c>
      <c r="W126" s="1">
        <v>2</v>
      </c>
      <c r="X126" s="1">
        <v>1</v>
      </c>
      <c r="Y126" s="1">
        <v>1</v>
      </c>
      <c r="Z126" s="1">
        <v>0</v>
      </c>
      <c r="AA126" s="1">
        <v>3</v>
      </c>
      <c r="AB126" s="1">
        <v>0</v>
      </c>
      <c r="AC126" s="1">
        <v>3</v>
      </c>
    </row>
    <row r="127" spans="1:29" ht="9.6" customHeight="1" x14ac:dyDescent="0.2">
      <c r="A127" s="1" t="s">
        <v>80</v>
      </c>
      <c r="N127" s="1" t="s">
        <v>80</v>
      </c>
    </row>
    <row r="128" spans="1:29" ht="9.6" customHeight="1" x14ac:dyDescent="0.2">
      <c r="A128" s="1" t="s">
        <v>61</v>
      </c>
      <c r="N128" s="1" t="s">
        <v>61</v>
      </c>
    </row>
    <row r="129" spans="1:29" ht="9.6" customHeight="1" x14ac:dyDescent="0.2">
      <c r="A129" s="1" t="s">
        <v>0</v>
      </c>
      <c r="B129" s="1">
        <v>928</v>
      </c>
      <c r="C129" s="1">
        <v>437</v>
      </c>
      <c r="D129" s="1">
        <v>491</v>
      </c>
      <c r="E129" s="1">
        <v>354</v>
      </c>
      <c r="F129" s="1">
        <v>194</v>
      </c>
      <c r="G129" s="1">
        <v>160</v>
      </c>
      <c r="H129" s="6">
        <f t="shared" ref="H129:J136" si="77">E129/B129*100</f>
        <v>38.146551724137936</v>
      </c>
      <c r="I129" s="6">
        <f t="shared" si="77"/>
        <v>44.393592677345538</v>
      </c>
      <c r="J129" s="6">
        <f t="shared" si="77"/>
        <v>32.586558044806516</v>
      </c>
      <c r="K129" s="27">
        <f>H137+1500</f>
        <v>2786.2047201027053</v>
      </c>
      <c r="L129" s="27">
        <f t="shared" ref="L129:M129" si="78">I137+1500</f>
        <v>2992.2614974670264</v>
      </c>
      <c r="M129" s="27">
        <f t="shared" si="78"/>
        <v>2612.2743565914125</v>
      </c>
      <c r="N129" s="1" t="s">
        <v>0</v>
      </c>
      <c r="O129" s="1">
        <v>317</v>
      </c>
      <c r="P129" s="1">
        <v>141</v>
      </c>
      <c r="Q129" s="1">
        <v>176</v>
      </c>
      <c r="R129" s="1">
        <v>209</v>
      </c>
      <c r="S129" s="1">
        <v>95</v>
      </c>
      <c r="T129" s="1">
        <v>114</v>
      </c>
      <c r="U129" s="1">
        <v>7</v>
      </c>
      <c r="V129" s="1">
        <v>1</v>
      </c>
      <c r="W129" s="1">
        <v>6</v>
      </c>
      <c r="X129" s="1">
        <v>20</v>
      </c>
      <c r="Y129" s="1">
        <v>5</v>
      </c>
      <c r="Z129" s="1">
        <v>15</v>
      </c>
      <c r="AA129" s="1">
        <v>21</v>
      </c>
      <c r="AB129" s="1">
        <v>1</v>
      </c>
      <c r="AC129" s="1">
        <v>20</v>
      </c>
    </row>
    <row r="130" spans="1:29" ht="9.6" customHeight="1" x14ac:dyDescent="0.2">
      <c r="A130" s="1" t="s">
        <v>62</v>
      </c>
      <c r="B130" s="1">
        <v>181</v>
      </c>
      <c r="C130" s="1">
        <v>102</v>
      </c>
      <c r="D130" s="1">
        <v>79</v>
      </c>
      <c r="E130" s="1">
        <v>173</v>
      </c>
      <c r="F130" s="1">
        <v>101</v>
      </c>
      <c r="G130" s="1">
        <v>72</v>
      </c>
      <c r="H130" s="6">
        <f t="shared" si="77"/>
        <v>95.58011049723757</v>
      </c>
      <c r="I130" s="6">
        <f t="shared" si="77"/>
        <v>99.019607843137265</v>
      </c>
      <c r="J130" s="6">
        <f t="shared" si="77"/>
        <v>91.139240506329116</v>
      </c>
      <c r="K130" s="27"/>
      <c r="L130" s="27"/>
      <c r="M130" s="27"/>
      <c r="N130" s="1" t="s">
        <v>62</v>
      </c>
      <c r="O130" s="1">
        <v>2</v>
      </c>
      <c r="P130" s="1">
        <v>1</v>
      </c>
      <c r="Q130" s="1">
        <v>1</v>
      </c>
      <c r="R130" s="1">
        <v>6</v>
      </c>
      <c r="S130" s="1">
        <v>0</v>
      </c>
      <c r="T130" s="1">
        <v>6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</row>
    <row r="131" spans="1:29" ht="9.6" customHeight="1" x14ac:dyDescent="0.2">
      <c r="A131" s="1" t="s">
        <v>63</v>
      </c>
      <c r="B131" s="1">
        <v>154</v>
      </c>
      <c r="C131" s="1">
        <v>63</v>
      </c>
      <c r="D131" s="1">
        <v>91</v>
      </c>
      <c r="E131" s="1">
        <v>102</v>
      </c>
      <c r="F131" s="1">
        <v>53</v>
      </c>
      <c r="G131" s="1">
        <v>49</v>
      </c>
      <c r="H131" s="6">
        <f t="shared" si="77"/>
        <v>66.233766233766232</v>
      </c>
      <c r="I131" s="6">
        <f t="shared" si="77"/>
        <v>84.126984126984127</v>
      </c>
      <c r="J131" s="6">
        <f t="shared" si="77"/>
        <v>53.846153846153847</v>
      </c>
      <c r="K131" s="27">
        <f>(H135+H136)/2</f>
        <v>3.1627906976744189</v>
      </c>
      <c r="L131" s="27">
        <f t="shared" ref="L131:M131" si="79">(I135+I136)/2</f>
        <v>0</v>
      </c>
      <c r="M131" s="27">
        <f t="shared" si="79"/>
        <v>6.6482843137254903</v>
      </c>
      <c r="N131" s="1" t="s">
        <v>63</v>
      </c>
      <c r="O131" s="1">
        <v>22</v>
      </c>
      <c r="P131" s="1">
        <v>2</v>
      </c>
      <c r="Q131" s="1">
        <v>20</v>
      </c>
      <c r="R131" s="1">
        <v>26</v>
      </c>
      <c r="S131" s="1">
        <v>8</v>
      </c>
      <c r="T131" s="1">
        <v>18</v>
      </c>
      <c r="U131" s="1">
        <v>0</v>
      </c>
      <c r="V131" s="1">
        <v>0</v>
      </c>
      <c r="W131" s="1">
        <v>0</v>
      </c>
      <c r="X131" s="1">
        <v>3</v>
      </c>
      <c r="Y131" s="1">
        <v>0</v>
      </c>
      <c r="Z131" s="1">
        <v>3</v>
      </c>
      <c r="AA131" s="1">
        <v>1</v>
      </c>
      <c r="AB131" s="1">
        <v>0</v>
      </c>
      <c r="AC131" s="1">
        <v>1</v>
      </c>
    </row>
    <row r="132" spans="1:29" ht="9.6" customHeight="1" x14ac:dyDescent="0.2">
      <c r="A132" s="1" t="s">
        <v>64</v>
      </c>
      <c r="B132" s="1">
        <v>135</v>
      </c>
      <c r="C132" s="1">
        <v>51</v>
      </c>
      <c r="D132" s="1">
        <v>84</v>
      </c>
      <c r="E132" s="1">
        <v>40</v>
      </c>
      <c r="F132" s="1">
        <v>20</v>
      </c>
      <c r="G132" s="1">
        <v>20</v>
      </c>
      <c r="H132" s="6">
        <f t="shared" si="77"/>
        <v>29.629629629629626</v>
      </c>
      <c r="I132" s="6">
        <f t="shared" si="77"/>
        <v>39.215686274509807</v>
      </c>
      <c r="J132" s="6">
        <f t="shared" si="77"/>
        <v>23.809523809523807</v>
      </c>
      <c r="K132" s="27"/>
      <c r="L132" s="27"/>
      <c r="M132" s="27"/>
      <c r="N132" s="1" t="s">
        <v>64</v>
      </c>
      <c r="O132" s="1">
        <v>49</v>
      </c>
      <c r="P132" s="1">
        <v>15</v>
      </c>
      <c r="Q132" s="1">
        <v>34</v>
      </c>
      <c r="R132" s="1">
        <v>45</v>
      </c>
      <c r="S132" s="1">
        <v>16</v>
      </c>
      <c r="T132" s="1">
        <v>29</v>
      </c>
      <c r="U132" s="1">
        <v>1</v>
      </c>
      <c r="V132" s="1">
        <v>0</v>
      </c>
      <c r="W132" s="1">
        <v>1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</row>
    <row r="133" spans="1:29" ht="9.6" customHeight="1" x14ac:dyDescent="0.2">
      <c r="A133" s="1" t="s">
        <v>65</v>
      </c>
      <c r="B133" s="1">
        <v>129</v>
      </c>
      <c r="C133" s="1">
        <v>56</v>
      </c>
      <c r="D133" s="1">
        <v>73</v>
      </c>
      <c r="E133" s="1">
        <v>20</v>
      </c>
      <c r="F133" s="1">
        <v>9</v>
      </c>
      <c r="G133" s="1">
        <v>11</v>
      </c>
      <c r="H133" s="6">
        <f t="shared" si="77"/>
        <v>15.503875968992247</v>
      </c>
      <c r="I133" s="6">
        <f t="shared" si="77"/>
        <v>16.071428571428573</v>
      </c>
      <c r="J133" s="6">
        <f t="shared" si="77"/>
        <v>15.068493150684931</v>
      </c>
      <c r="K133" s="27">
        <f>K131*50</f>
        <v>158.13953488372096</v>
      </c>
      <c r="L133" s="27">
        <f t="shared" ref="L133:M133" si="80">L131*50</f>
        <v>0</v>
      </c>
      <c r="M133" s="27">
        <f t="shared" si="80"/>
        <v>332.41421568627453</v>
      </c>
      <c r="N133" s="1" t="s">
        <v>65</v>
      </c>
      <c r="O133" s="1">
        <v>66</v>
      </c>
      <c r="P133" s="1">
        <v>28</v>
      </c>
      <c r="Q133" s="1">
        <v>38</v>
      </c>
      <c r="R133" s="1">
        <v>33</v>
      </c>
      <c r="S133" s="1">
        <v>18</v>
      </c>
      <c r="T133" s="1">
        <v>15</v>
      </c>
      <c r="U133" s="1">
        <v>2</v>
      </c>
      <c r="V133" s="1">
        <v>0</v>
      </c>
      <c r="W133" s="1">
        <v>2</v>
      </c>
      <c r="X133" s="1">
        <v>6</v>
      </c>
      <c r="Y133" s="1">
        <v>1</v>
      </c>
      <c r="Z133" s="1">
        <v>5</v>
      </c>
      <c r="AA133" s="1">
        <v>2</v>
      </c>
      <c r="AB133" s="1">
        <v>0</v>
      </c>
      <c r="AC133" s="1">
        <v>2</v>
      </c>
    </row>
    <row r="134" spans="1:29" ht="9.6" customHeight="1" x14ac:dyDescent="0.2">
      <c r="A134" s="1" t="s">
        <v>66</v>
      </c>
      <c r="B134" s="1">
        <v>112</v>
      </c>
      <c r="C134" s="1">
        <v>64</v>
      </c>
      <c r="D134" s="1">
        <v>48</v>
      </c>
      <c r="E134" s="1">
        <v>11</v>
      </c>
      <c r="F134" s="1">
        <v>10</v>
      </c>
      <c r="G134" s="1">
        <v>1</v>
      </c>
      <c r="H134" s="6">
        <f t="shared" si="77"/>
        <v>9.8214285714285712</v>
      </c>
      <c r="I134" s="6">
        <f t="shared" si="77"/>
        <v>15.625</v>
      </c>
      <c r="J134" s="6">
        <f t="shared" si="77"/>
        <v>2.083333333333333</v>
      </c>
      <c r="K134" s="27"/>
      <c r="L134" s="27"/>
      <c r="M134" s="27"/>
      <c r="N134" s="1" t="s">
        <v>66</v>
      </c>
      <c r="O134" s="1">
        <v>58</v>
      </c>
      <c r="P134" s="1">
        <v>31</v>
      </c>
      <c r="Q134" s="1">
        <v>27</v>
      </c>
      <c r="R134" s="1">
        <v>38</v>
      </c>
      <c r="S134" s="1">
        <v>23</v>
      </c>
      <c r="T134" s="1">
        <v>15</v>
      </c>
      <c r="U134" s="1">
        <v>1</v>
      </c>
      <c r="V134" s="1">
        <v>0</v>
      </c>
      <c r="W134" s="1">
        <v>1</v>
      </c>
      <c r="X134" s="1">
        <v>3</v>
      </c>
      <c r="Y134" s="1">
        <v>0</v>
      </c>
      <c r="Z134" s="1">
        <v>3</v>
      </c>
      <c r="AA134" s="1">
        <v>1</v>
      </c>
      <c r="AB134" s="1">
        <v>0</v>
      </c>
      <c r="AC134" s="1">
        <v>1</v>
      </c>
    </row>
    <row r="135" spans="1:29" ht="9.6" customHeight="1" x14ac:dyDescent="0.2">
      <c r="A135" s="1" t="s">
        <v>67</v>
      </c>
      <c r="B135" s="1">
        <v>86</v>
      </c>
      <c r="C135" s="1">
        <v>35</v>
      </c>
      <c r="D135" s="1">
        <v>51</v>
      </c>
      <c r="E135" s="1">
        <v>2</v>
      </c>
      <c r="F135" s="1">
        <v>0</v>
      </c>
      <c r="G135" s="1">
        <v>2</v>
      </c>
      <c r="H135" s="6">
        <f t="shared" si="77"/>
        <v>2.3255813953488373</v>
      </c>
      <c r="I135" s="6">
        <f t="shared" si="77"/>
        <v>0</v>
      </c>
      <c r="J135" s="6">
        <f t="shared" si="77"/>
        <v>3.9215686274509802</v>
      </c>
      <c r="K135" s="27">
        <f>K129-K133</f>
        <v>2628.0651852189844</v>
      </c>
      <c r="L135" s="27">
        <f t="shared" ref="L135:M135" si="81">L129-L133</f>
        <v>2992.2614974670264</v>
      </c>
      <c r="M135" s="27">
        <f t="shared" si="81"/>
        <v>2279.860140905138</v>
      </c>
      <c r="N135" s="1" t="s">
        <v>67</v>
      </c>
      <c r="O135" s="1">
        <v>50</v>
      </c>
      <c r="P135" s="1">
        <v>24</v>
      </c>
      <c r="Q135" s="1">
        <v>26</v>
      </c>
      <c r="R135" s="1">
        <v>23</v>
      </c>
      <c r="S135" s="1">
        <v>8</v>
      </c>
      <c r="T135" s="1">
        <v>15</v>
      </c>
      <c r="U135" s="1">
        <v>3</v>
      </c>
      <c r="V135" s="1">
        <v>1</v>
      </c>
      <c r="W135" s="1">
        <v>2</v>
      </c>
      <c r="X135" s="1">
        <v>5</v>
      </c>
      <c r="Y135" s="1">
        <v>1</v>
      </c>
      <c r="Z135" s="1">
        <v>4</v>
      </c>
      <c r="AA135" s="1">
        <v>3</v>
      </c>
      <c r="AB135" s="1">
        <v>1</v>
      </c>
      <c r="AC135" s="1">
        <v>2</v>
      </c>
    </row>
    <row r="136" spans="1:29" ht="9.6" customHeight="1" x14ac:dyDescent="0.2">
      <c r="A136" s="1" t="s">
        <v>68</v>
      </c>
      <c r="B136" s="1">
        <v>75</v>
      </c>
      <c r="C136" s="1">
        <v>43</v>
      </c>
      <c r="D136" s="1">
        <v>32</v>
      </c>
      <c r="E136" s="1">
        <v>3</v>
      </c>
      <c r="F136" s="1">
        <v>0</v>
      </c>
      <c r="G136" s="1">
        <v>3</v>
      </c>
      <c r="H136" s="6">
        <f t="shared" si="77"/>
        <v>4</v>
      </c>
      <c r="I136" s="6">
        <f t="shared" si="77"/>
        <v>0</v>
      </c>
      <c r="J136" s="6">
        <f t="shared" si="77"/>
        <v>9.375</v>
      </c>
      <c r="K136" s="27">
        <f>100-K131</f>
        <v>96.837209302325576</v>
      </c>
      <c r="L136" s="27">
        <f t="shared" ref="L136:M136" si="82">100-L131</f>
        <v>100</v>
      </c>
      <c r="M136" s="27">
        <f t="shared" si="82"/>
        <v>93.351715686274503</v>
      </c>
      <c r="N136" s="1" t="s">
        <v>68</v>
      </c>
      <c r="O136" s="1">
        <v>42</v>
      </c>
      <c r="P136" s="1">
        <v>25</v>
      </c>
      <c r="Q136" s="1">
        <v>17</v>
      </c>
      <c r="R136" s="1">
        <v>21</v>
      </c>
      <c r="S136" s="1">
        <v>15</v>
      </c>
      <c r="T136" s="1">
        <v>6</v>
      </c>
      <c r="U136" s="1">
        <v>0</v>
      </c>
      <c r="V136" s="1">
        <v>0</v>
      </c>
      <c r="W136" s="1">
        <v>0</v>
      </c>
      <c r="X136" s="1">
        <v>3</v>
      </c>
      <c r="Y136" s="1">
        <v>3</v>
      </c>
      <c r="Z136" s="1">
        <v>0</v>
      </c>
      <c r="AA136" s="1">
        <v>6</v>
      </c>
      <c r="AB136" s="1">
        <v>0</v>
      </c>
      <c r="AC136" s="1">
        <v>6</v>
      </c>
    </row>
    <row r="137" spans="1:29" ht="9.6" customHeight="1" x14ac:dyDescent="0.2">
      <c r="A137" s="1" t="s">
        <v>69</v>
      </c>
      <c r="B137" s="1">
        <v>56</v>
      </c>
      <c r="C137" s="1">
        <v>23</v>
      </c>
      <c r="D137" s="1">
        <v>33</v>
      </c>
      <c r="E137" s="1">
        <v>3</v>
      </c>
      <c r="F137" s="1">
        <v>1</v>
      </c>
      <c r="G137" s="1">
        <v>2</v>
      </c>
      <c r="H137" s="6">
        <f>SUM(H129:H135)*5</f>
        <v>1286.2047201027051</v>
      </c>
      <c r="I137" s="6">
        <f>SUM(I129:I135)*5</f>
        <v>1492.2614974670264</v>
      </c>
      <c r="J137" s="6">
        <f>SUM(J129:J135)*5</f>
        <v>1112.2743565914125</v>
      </c>
      <c r="K137" s="28">
        <f>K135/K136</f>
        <v>27.139001672530341</v>
      </c>
      <c r="L137" s="28">
        <f t="shared" ref="L137:M137" si="83">L135/L136</f>
        <v>29.922614974670264</v>
      </c>
      <c r="M137" s="28">
        <f t="shared" si="83"/>
        <v>24.422262881241782</v>
      </c>
      <c r="N137" s="1" t="s">
        <v>69</v>
      </c>
      <c r="O137" s="1">
        <v>28</v>
      </c>
      <c r="P137" s="1">
        <v>15</v>
      </c>
      <c r="Q137" s="1">
        <v>13</v>
      </c>
      <c r="R137" s="1">
        <v>17</v>
      </c>
      <c r="S137" s="1">
        <v>7</v>
      </c>
      <c r="T137" s="1">
        <v>10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8</v>
      </c>
    </row>
    <row r="138" spans="1:29" ht="9.6" customHeight="1" x14ac:dyDescent="0.2">
      <c r="A138" s="22" t="s">
        <v>355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41"/>
      <c r="L138" s="41"/>
      <c r="M138" s="41"/>
      <c r="N138" s="22" t="s">
        <v>355</v>
      </c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 ht="9.6" customHeight="1" x14ac:dyDescent="0.2">
      <c r="A139" s="1" t="s">
        <v>376</v>
      </c>
      <c r="N139" s="1" t="s">
        <v>376</v>
      </c>
    </row>
    <row r="140" spans="1:29" ht="9.6" customHeight="1" x14ac:dyDescent="0.2">
      <c r="A140" s="7"/>
      <c r="B140" s="31" t="s">
        <v>0</v>
      </c>
      <c r="C140" s="31"/>
      <c r="D140" s="31"/>
      <c r="E140" s="31" t="s">
        <v>55</v>
      </c>
      <c r="F140" s="31"/>
      <c r="G140" s="31"/>
      <c r="H140" s="21"/>
      <c r="I140" s="22"/>
      <c r="J140" s="7"/>
      <c r="K140" s="34" t="s">
        <v>332</v>
      </c>
      <c r="L140" s="34"/>
      <c r="M140" s="35"/>
      <c r="N140" s="7"/>
      <c r="O140" s="31" t="s">
        <v>56</v>
      </c>
      <c r="P140" s="31"/>
      <c r="Q140" s="31"/>
      <c r="R140" s="31" t="s">
        <v>57</v>
      </c>
      <c r="S140" s="31"/>
      <c r="T140" s="31"/>
      <c r="U140" s="31" t="s">
        <v>58</v>
      </c>
      <c r="V140" s="31"/>
      <c r="W140" s="31"/>
      <c r="X140" s="31" t="s">
        <v>59</v>
      </c>
      <c r="Y140" s="31"/>
      <c r="Z140" s="31"/>
      <c r="AA140" s="31" t="s">
        <v>60</v>
      </c>
      <c r="AB140" s="31"/>
      <c r="AC140" s="32"/>
    </row>
    <row r="141" spans="1:29" s="2" customFormat="1" ht="9.6" customHeight="1" x14ac:dyDescent="0.2">
      <c r="A141" s="19"/>
      <c r="B141" s="17" t="s">
        <v>0</v>
      </c>
      <c r="C141" s="17" t="s">
        <v>18</v>
      </c>
      <c r="D141" s="17" t="s">
        <v>19</v>
      </c>
      <c r="E141" s="17" t="s">
        <v>0</v>
      </c>
      <c r="F141" s="17" t="s">
        <v>18</v>
      </c>
      <c r="G141" s="17" t="s">
        <v>19</v>
      </c>
      <c r="H141" s="23"/>
      <c r="I141" s="24"/>
      <c r="J141" s="19"/>
      <c r="K141" s="25" t="s">
        <v>0</v>
      </c>
      <c r="L141" s="25" t="s">
        <v>18</v>
      </c>
      <c r="M141" s="26" t="s">
        <v>19</v>
      </c>
      <c r="N141" s="19"/>
      <c r="O141" s="17" t="s">
        <v>0</v>
      </c>
      <c r="P141" s="17" t="s">
        <v>18</v>
      </c>
      <c r="Q141" s="17" t="s">
        <v>19</v>
      </c>
      <c r="R141" s="17" t="s">
        <v>0</v>
      </c>
      <c r="S141" s="17" t="s">
        <v>18</v>
      </c>
      <c r="T141" s="17" t="s">
        <v>19</v>
      </c>
      <c r="U141" s="17" t="s">
        <v>0</v>
      </c>
      <c r="V141" s="17" t="s">
        <v>18</v>
      </c>
      <c r="W141" s="17" t="s">
        <v>19</v>
      </c>
      <c r="X141" s="17" t="s">
        <v>0</v>
      </c>
      <c r="Y141" s="17" t="s">
        <v>18</v>
      </c>
      <c r="Z141" s="17" t="s">
        <v>19</v>
      </c>
      <c r="AA141" s="17" t="s">
        <v>0</v>
      </c>
      <c r="AB141" s="17" t="s">
        <v>18</v>
      </c>
      <c r="AC141" s="18" t="s">
        <v>19</v>
      </c>
    </row>
    <row r="142" spans="1:29" ht="9.6" customHeight="1" x14ac:dyDescent="0.2">
      <c r="A142" s="1" t="s">
        <v>81</v>
      </c>
      <c r="N142" s="1" t="s">
        <v>81</v>
      </c>
    </row>
    <row r="143" spans="1:29" ht="9.6" customHeight="1" x14ac:dyDescent="0.2">
      <c r="A143" s="1" t="s">
        <v>61</v>
      </c>
      <c r="N143" s="1" t="s">
        <v>61</v>
      </c>
    </row>
    <row r="144" spans="1:29" ht="9.6" customHeight="1" x14ac:dyDescent="0.2">
      <c r="A144" s="1" t="s">
        <v>0</v>
      </c>
      <c r="B144" s="1">
        <v>894</v>
      </c>
      <c r="C144" s="1">
        <v>427</v>
      </c>
      <c r="D144" s="1">
        <v>467</v>
      </c>
      <c r="E144" s="1">
        <v>343</v>
      </c>
      <c r="F144" s="1">
        <v>180</v>
      </c>
      <c r="G144" s="1">
        <v>163</v>
      </c>
      <c r="H144" s="6">
        <f t="shared" ref="H144:J151" si="84">E144/B144*100</f>
        <v>38.366890380313201</v>
      </c>
      <c r="I144" s="6">
        <f t="shared" si="84"/>
        <v>42.15456674473068</v>
      </c>
      <c r="J144" s="6">
        <f t="shared" si="84"/>
        <v>34.903640256959321</v>
      </c>
      <c r="K144" s="27">
        <f>H152+1500</f>
        <v>2820.7281904223314</v>
      </c>
      <c r="L144" s="27">
        <f t="shared" ref="L144:M144" si="85">I152+1500</f>
        <v>2979.4960165918637</v>
      </c>
      <c r="M144" s="27">
        <f t="shared" si="85"/>
        <v>2693.9121492404502</v>
      </c>
      <c r="N144" s="1" t="s">
        <v>0</v>
      </c>
      <c r="O144" s="1">
        <v>336</v>
      </c>
      <c r="P144" s="1">
        <v>161</v>
      </c>
      <c r="Q144" s="1">
        <v>175</v>
      </c>
      <c r="R144" s="1">
        <v>185</v>
      </c>
      <c r="S144" s="1">
        <v>85</v>
      </c>
      <c r="T144" s="1">
        <v>100</v>
      </c>
      <c r="U144" s="1">
        <v>10</v>
      </c>
      <c r="V144" s="1">
        <v>0</v>
      </c>
      <c r="W144" s="1">
        <v>10</v>
      </c>
      <c r="X144" s="1">
        <v>6</v>
      </c>
      <c r="Y144" s="1">
        <v>1</v>
      </c>
      <c r="Z144" s="1">
        <v>5</v>
      </c>
      <c r="AA144" s="1">
        <v>14</v>
      </c>
      <c r="AB144" s="1">
        <v>0</v>
      </c>
      <c r="AC144" s="1">
        <v>14</v>
      </c>
    </row>
    <row r="145" spans="1:29" ht="9.6" customHeight="1" x14ac:dyDescent="0.2">
      <c r="A145" s="1" t="s">
        <v>62</v>
      </c>
      <c r="B145" s="1">
        <v>174</v>
      </c>
      <c r="C145" s="1">
        <v>87</v>
      </c>
      <c r="D145" s="1">
        <v>87</v>
      </c>
      <c r="E145" s="1">
        <v>165</v>
      </c>
      <c r="F145" s="1">
        <v>86</v>
      </c>
      <c r="G145" s="1">
        <v>79</v>
      </c>
      <c r="H145" s="6">
        <f t="shared" si="84"/>
        <v>94.827586206896555</v>
      </c>
      <c r="I145" s="6">
        <f t="shared" si="84"/>
        <v>98.850574712643677</v>
      </c>
      <c r="J145" s="6">
        <f t="shared" si="84"/>
        <v>90.804597701149419</v>
      </c>
      <c r="K145" s="27"/>
      <c r="L145" s="27"/>
      <c r="M145" s="27"/>
      <c r="N145" s="1" t="s">
        <v>62</v>
      </c>
      <c r="O145" s="1">
        <v>6</v>
      </c>
      <c r="P145" s="1">
        <v>0</v>
      </c>
      <c r="Q145" s="1">
        <v>6</v>
      </c>
      <c r="R145" s="1">
        <v>2</v>
      </c>
      <c r="S145" s="1">
        <v>1</v>
      </c>
      <c r="T145" s="1">
        <v>1</v>
      </c>
      <c r="U145" s="1">
        <v>0</v>
      </c>
      <c r="V145" s="1">
        <v>0</v>
      </c>
      <c r="W145" s="1">
        <v>0</v>
      </c>
      <c r="X145" s="1">
        <v>1</v>
      </c>
      <c r="Y145" s="1">
        <v>0</v>
      </c>
      <c r="Z145" s="1">
        <v>1</v>
      </c>
      <c r="AA145" s="1">
        <v>0</v>
      </c>
      <c r="AB145" s="1">
        <v>0</v>
      </c>
      <c r="AC145" s="1">
        <v>0</v>
      </c>
    </row>
    <row r="146" spans="1:29" ht="9.6" customHeight="1" x14ac:dyDescent="0.2">
      <c r="A146" s="1" t="s">
        <v>63</v>
      </c>
      <c r="B146" s="1">
        <v>128</v>
      </c>
      <c r="C146" s="1">
        <v>68</v>
      </c>
      <c r="D146" s="1">
        <v>60</v>
      </c>
      <c r="E146" s="1">
        <v>99</v>
      </c>
      <c r="F146" s="1">
        <v>58</v>
      </c>
      <c r="G146" s="1">
        <v>41</v>
      </c>
      <c r="H146" s="6">
        <f t="shared" si="84"/>
        <v>77.34375</v>
      </c>
      <c r="I146" s="6">
        <f t="shared" si="84"/>
        <v>85.294117647058826</v>
      </c>
      <c r="J146" s="6">
        <f t="shared" si="84"/>
        <v>68.333333333333329</v>
      </c>
      <c r="K146" s="27">
        <f>(H150+H151)/2</f>
        <v>7.7051561365286867</v>
      </c>
      <c r="L146" s="27">
        <f t="shared" ref="L146:M146" si="86">(I150+I151)/2</f>
        <v>4.7342192691029901</v>
      </c>
      <c r="M146" s="27">
        <f t="shared" si="86"/>
        <v>10.61811505507956</v>
      </c>
      <c r="N146" s="1" t="s">
        <v>63</v>
      </c>
      <c r="O146" s="1">
        <v>20</v>
      </c>
      <c r="P146" s="1">
        <v>8</v>
      </c>
      <c r="Q146" s="1">
        <v>12</v>
      </c>
      <c r="R146" s="1">
        <v>9</v>
      </c>
      <c r="S146" s="1">
        <v>2</v>
      </c>
      <c r="T146" s="1">
        <v>7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</row>
    <row r="147" spans="1:29" ht="9.6" customHeight="1" x14ac:dyDescent="0.2">
      <c r="A147" s="1" t="s">
        <v>64</v>
      </c>
      <c r="B147" s="1">
        <v>124</v>
      </c>
      <c r="C147" s="1">
        <v>46</v>
      </c>
      <c r="D147" s="1">
        <v>78</v>
      </c>
      <c r="E147" s="1">
        <v>42</v>
      </c>
      <c r="F147" s="1">
        <v>22</v>
      </c>
      <c r="G147" s="1">
        <v>20</v>
      </c>
      <c r="H147" s="6">
        <f t="shared" si="84"/>
        <v>33.87096774193548</v>
      </c>
      <c r="I147" s="6">
        <f t="shared" si="84"/>
        <v>47.826086956521742</v>
      </c>
      <c r="J147" s="6">
        <f t="shared" si="84"/>
        <v>25.641025641025639</v>
      </c>
      <c r="K147" s="27"/>
      <c r="L147" s="27"/>
      <c r="M147" s="27"/>
      <c r="N147" s="1" t="s">
        <v>64</v>
      </c>
      <c r="O147" s="1">
        <v>52</v>
      </c>
      <c r="P147" s="1">
        <v>13</v>
      </c>
      <c r="Q147" s="1">
        <v>39</v>
      </c>
      <c r="R147" s="1">
        <v>28</v>
      </c>
      <c r="S147" s="1">
        <v>11</v>
      </c>
      <c r="T147" s="1">
        <v>17</v>
      </c>
      <c r="U147" s="1">
        <v>2</v>
      </c>
      <c r="V147" s="1">
        <v>0</v>
      </c>
      <c r="W147" s="1">
        <v>2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</row>
    <row r="148" spans="1:29" ht="9.6" customHeight="1" x14ac:dyDescent="0.2">
      <c r="A148" s="1" t="s">
        <v>65</v>
      </c>
      <c r="B148" s="1">
        <v>122</v>
      </c>
      <c r="C148" s="1">
        <v>50</v>
      </c>
      <c r="D148" s="1">
        <v>72</v>
      </c>
      <c r="E148" s="1">
        <v>13</v>
      </c>
      <c r="F148" s="1">
        <v>8</v>
      </c>
      <c r="G148" s="1">
        <v>5</v>
      </c>
      <c r="H148" s="6">
        <f t="shared" si="84"/>
        <v>10.655737704918032</v>
      </c>
      <c r="I148" s="6">
        <f t="shared" si="84"/>
        <v>16</v>
      </c>
      <c r="J148" s="6">
        <f t="shared" si="84"/>
        <v>6.9444444444444446</v>
      </c>
      <c r="K148" s="27">
        <f>K146*50</f>
        <v>385.25780682643432</v>
      </c>
      <c r="L148" s="27">
        <f t="shared" ref="L148:M148" si="87">L146*50</f>
        <v>236.71096345514951</v>
      </c>
      <c r="M148" s="27">
        <f t="shared" si="87"/>
        <v>530.90575275397805</v>
      </c>
      <c r="N148" s="1" t="s">
        <v>65</v>
      </c>
      <c r="O148" s="1">
        <v>69</v>
      </c>
      <c r="P148" s="1">
        <v>29</v>
      </c>
      <c r="Q148" s="1">
        <v>40</v>
      </c>
      <c r="R148" s="1">
        <v>35</v>
      </c>
      <c r="S148" s="1">
        <v>12</v>
      </c>
      <c r="T148" s="1">
        <v>23</v>
      </c>
      <c r="U148" s="1">
        <v>2</v>
      </c>
      <c r="V148" s="1">
        <v>0</v>
      </c>
      <c r="W148" s="1">
        <v>2</v>
      </c>
      <c r="X148" s="1">
        <v>2</v>
      </c>
      <c r="Y148" s="1">
        <v>1</v>
      </c>
      <c r="Z148" s="1">
        <v>1</v>
      </c>
      <c r="AA148" s="1">
        <v>1</v>
      </c>
      <c r="AB148" s="1">
        <v>0</v>
      </c>
      <c r="AC148" s="1">
        <v>1</v>
      </c>
    </row>
    <row r="149" spans="1:29" ht="9.6" customHeight="1" x14ac:dyDescent="0.2">
      <c r="A149" s="1" t="s">
        <v>66</v>
      </c>
      <c r="B149" s="1">
        <v>121</v>
      </c>
      <c r="C149" s="1">
        <v>58</v>
      </c>
      <c r="D149" s="1">
        <v>63</v>
      </c>
      <c r="E149" s="1">
        <v>8</v>
      </c>
      <c r="F149" s="1">
        <v>2</v>
      </c>
      <c r="G149" s="1">
        <v>6</v>
      </c>
      <c r="H149" s="6">
        <f t="shared" si="84"/>
        <v>6.6115702479338845</v>
      </c>
      <c r="I149" s="6">
        <f t="shared" si="84"/>
        <v>3.4482758620689653</v>
      </c>
      <c r="J149" s="6">
        <f t="shared" si="84"/>
        <v>9.5238095238095237</v>
      </c>
      <c r="K149" s="27"/>
      <c r="L149" s="27"/>
      <c r="M149" s="27"/>
      <c r="N149" s="1" t="s">
        <v>66</v>
      </c>
      <c r="O149" s="1">
        <v>70</v>
      </c>
      <c r="P149" s="1">
        <v>37</v>
      </c>
      <c r="Q149" s="1">
        <v>33</v>
      </c>
      <c r="R149" s="1">
        <v>37</v>
      </c>
      <c r="S149" s="1">
        <v>19</v>
      </c>
      <c r="T149" s="1">
        <v>18</v>
      </c>
      <c r="U149" s="1">
        <v>3</v>
      </c>
      <c r="V149" s="1">
        <v>0</v>
      </c>
      <c r="W149" s="1">
        <v>3</v>
      </c>
      <c r="X149" s="1">
        <v>1</v>
      </c>
      <c r="Y149" s="1">
        <v>0</v>
      </c>
      <c r="Z149" s="1">
        <v>1</v>
      </c>
      <c r="AA149" s="1">
        <v>2</v>
      </c>
      <c r="AB149" s="1">
        <v>0</v>
      </c>
      <c r="AC149" s="1">
        <v>2</v>
      </c>
    </row>
    <row r="150" spans="1:29" ht="9.6" customHeight="1" x14ac:dyDescent="0.2">
      <c r="A150" s="1" t="s">
        <v>67</v>
      </c>
      <c r="B150" s="1">
        <v>81</v>
      </c>
      <c r="C150" s="1">
        <v>43</v>
      </c>
      <c r="D150" s="1">
        <v>38</v>
      </c>
      <c r="E150" s="1">
        <v>2</v>
      </c>
      <c r="F150" s="1">
        <v>1</v>
      </c>
      <c r="G150" s="1">
        <v>1</v>
      </c>
      <c r="H150" s="6">
        <f t="shared" si="84"/>
        <v>2.4691358024691357</v>
      </c>
      <c r="I150" s="6">
        <f t="shared" si="84"/>
        <v>2.3255813953488373</v>
      </c>
      <c r="J150" s="6">
        <f t="shared" si="84"/>
        <v>2.6315789473684208</v>
      </c>
      <c r="K150" s="27">
        <f>K144-K148</f>
        <v>2435.4703835958971</v>
      </c>
      <c r="L150" s="27">
        <f t="shared" ref="L150:M150" si="88">L144-L148</f>
        <v>2742.7850531367144</v>
      </c>
      <c r="M150" s="27">
        <f t="shared" si="88"/>
        <v>2163.0063964864721</v>
      </c>
      <c r="N150" s="1" t="s">
        <v>67</v>
      </c>
      <c r="O150" s="1">
        <v>47</v>
      </c>
      <c r="P150" s="1">
        <v>27</v>
      </c>
      <c r="Q150" s="1">
        <v>20</v>
      </c>
      <c r="R150" s="1">
        <v>29</v>
      </c>
      <c r="S150" s="1">
        <v>15</v>
      </c>
      <c r="T150" s="1">
        <v>14</v>
      </c>
      <c r="U150" s="1">
        <v>1</v>
      </c>
      <c r="V150" s="1">
        <v>0</v>
      </c>
      <c r="W150" s="1">
        <v>1</v>
      </c>
      <c r="X150" s="1">
        <v>0</v>
      </c>
      <c r="Y150" s="1">
        <v>0</v>
      </c>
      <c r="Z150" s="1">
        <v>0</v>
      </c>
      <c r="AA150" s="1">
        <v>2</v>
      </c>
      <c r="AB150" s="1">
        <v>0</v>
      </c>
      <c r="AC150" s="1">
        <v>2</v>
      </c>
    </row>
    <row r="151" spans="1:29" ht="9.6" customHeight="1" x14ac:dyDescent="0.2">
      <c r="A151" s="1" t="s">
        <v>68</v>
      </c>
      <c r="B151" s="1">
        <v>85</v>
      </c>
      <c r="C151" s="1">
        <v>42</v>
      </c>
      <c r="D151" s="1">
        <v>43</v>
      </c>
      <c r="E151" s="1">
        <v>11</v>
      </c>
      <c r="F151" s="1">
        <v>3</v>
      </c>
      <c r="G151" s="1">
        <v>8</v>
      </c>
      <c r="H151" s="6">
        <f t="shared" si="84"/>
        <v>12.941176470588237</v>
      </c>
      <c r="I151" s="6">
        <f t="shared" si="84"/>
        <v>7.1428571428571423</v>
      </c>
      <c r="J151" s="6">
        <f t="shared" si="84"/>
        <v>18.604651162790699</v>
      </c>
      <c r="K151" s="27">
        <f>100-K146</f>
        <v>92.294843863471314</v>
      </c>
      <c r="L151" s="27">
        <f t="shared" ref="L151:M151" si="89">100-L146</f>
        <v>95.265780730897006</v>
      </c>
      <c r="M151" s="27">
        <f t="shared" si="89"/>
        <v>89.381884944920444</v>
      </c>
      <c r="N151" s="1" t="s">
        <v>68</v>
      </c>
      <c r="O151" s="1">
        <v>37</v>
      </c>
      <c r="P151" s="1">
        <v>24</v>
      </c>
      <c r="Q151" s="1">
        <v>13</v>
      </c>
      <c r="R151" s="1">
        <v>28</v>
      </c>
      <c r="S151" s="1">
        <v>15</v>
      </c>
      <c r="T151" s="1">
        <v>13</v>
      </c>
      <c r="U151" s="1">
        <v>2</v>
      </c>
      <c r="V151" s="1">
        <v>0</v>
      </c>
      <c r="W151" s="1">
        <v>2</v>
      </c>
      <c r="X151" s="1">
        <v>2</v>
      </c>
      <c r="Y151" s="1">
        <v>0</v>
      </c>
      <c r="Z151" s="1">
        <v>2</v>
      </c>
      <c r="AA151" s="1">
        <v>5</v>
      </c>
      <c r="AB151" s="1">
        <v>0</v>
      </c>
      <c r="AC151" s="1">
        <v>5</v>
      </c>
    </row>
    <row r="152" spans="1:29" ht="9.6" customHeight="1" x14ac:dyDescent="0.2">
      <c r="A152" s="1" t="s">
        <v>69</v>
      </c>
      <c r="B152" s="1">
        <v>59</v>
      </c>
      <c r="C152" s="1">
        <v>33</v>
      </c>
      <c r="D152" s="1">
        <v>26</v>
      </c>
      <c r="E152" s="1">
        <v>3</v>
      </c>
      <c r="F152" s="1">
        <v>0</v>
      </c>
      <c r="G152" s="1">
        <v>3</v>
      </c>
      <c r="H152" s="6">
        <f>SUM(H144:H150)*5</f>
        <v>1320.7281904223314</v>
      </c>
      <c r="I152" s="6">
        <f>SUM(I144:I150)*5</f>
        <v>1479.4960165918635</v>
      </c>
      <c r="J152" s="6">
        <f>SUM(J144:J150)*5</f>
        <v>1193.9121492404504</v>
      </c>
      <c r="K152" s="28">
        <f>K150/K151</f>
        <v>26.387935464722247</v>
      </c>
      <c r="L152" s="28">
        <f t="shared" ref="L152:M152" si="90">L150/L151</f>
        <v>28.790873617930291</v>
      </c>
      <c r="M152" s="28">
        <f t="shared" si="90"/>
        <v>24.199605969591889</v>
      </c>
      <c r="N152" s="1" t="s">
        <v>69</v>
      </c>
      <c r="O152" s="1">
        <v>35</v>
      </c>
      <c r="P152" s="1">
        <v>23</v>
      </c>
      <c r="Q152" s="1">
        <v>12</v>
      </c>
      <c r="R152" s="1">
        <v>17</v>
      </c>
      <c r="S152" s="1">
        <v>10</v>
      </c>
      <c r="T152" s="1">
        <v>7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4</v>
      </c>
      <c r="AB152" s="1">
        <v>0</v>
      </c>
      <c r="AC152" s="1">
        <v>4</v>
      </c>
    </row>
    <row r="153" spans="1:29" ht="9.6" customHeight="1" x14ac:dyDescent="0.2">
      <c r="A153" s="1" t="s">
        <v>82</v>
      </c>
      <c r="N153" s="1" t="s">
        <v>82</v>
      </c>
    </row>
    <row r="154" spans="1:29" ht="9.6" customHeight="1" x14ac:dyDescent="0.2">
      <c r="A154" s="1" t="s">
        <v>61</v>
      </c>
      <c r="N154" s="1" t="s">
        <v>61</v>
      </c>
    </row>
    <row r="155" spans="1:29" ht="9.6" customHeight="1" x14ac:dyDescent="0.2">
      <c r="A155" s="1" t="s">
        <v>0</v>
      </c>
      <c r="B155" s="1">
        <v>236</v>
      </c>
      <c r="C155" s="1">
        <v>107</v>
      </c>
      <c r="D155" s="1">
        <v>129</v>
      </c>
      <c r="E155" s="1">
        <v>67</v>
      </c>
      <c r="F155" s="1">
        <v>34</v>
      </c>
      <c r="G155" s="1">
        <v>33</v>
      </c>
      <c r="H155" s="6">
        <f t="shared" ref="H155:J162" si="91">E155/B155*100</f>
        <v>28.389830508474578</v>
      </c>
      <c r="I155" s="6">
        <f t="shared" si="91"/>
        <v>31.775700934579437</v>
      </c>
      <c r="J155" s="6">
        <f t="shared" si="91"/>
        <v>25.581395348837212</v>
      </c>
      <c r="K155" s="27">
        <f>H163+1500</f>
        <v>2580.2470248827985</v>
      </c>
      <c r="L155" s="27">
        <f t="shared" ref="L155:M155" si="92">I163+1500</f>
        <v>2724.354695149088</v>
      </c>
      <c r="M155" s="27">
        <f t="shared" si="92"/>
        <v>2460.9029281611902</v>
      </c>
      <c r="N155" s="1" t="s">
        <v>0</v>
      </c>
      <c r="O155" s="1">
        <v>145</v>
      </c>
      <c r="P155" s="1">
        <v>64</v>
      </c>
      <c r="Q155" s="1">
        <v>81</v>
      </c>
      <c r="R155" s="1">
        <v>12</v>
      </c>
      <c r="S155" s="1">
        <v>8</v>
      </c>
      <c r="T155" s="1">
        <v>4</v>
      </c>
      <c r="U155" s="1">
        <v>5</v>
      </c>
      <c r="V155" s="1">
        <v>1</v>
      </c>
      <c r="W155" s="1">
        <v>4</v>
      </c>
      <c r="X155" s="1">
        <v>3</v>
      </c>
      <c r="Y155" s="1">
        <v>0</v>
      </c>
      <c r="Z155" s="1">
        <v>3</v>
      </c>
      <c r="AA155" s="1">
        <v>4</v>
      </c>
      <c r="AB155" s="1">
        <v>0</v>
      </c>
      <c r="AC155" s="1">
        <v>4</v>
      </c>
    </row>
    <row r="156" spans="1:29" ht="9.6" customHeight="1" x14ac:dyDescent="0.2">
      <c r="A156" s="1" t="s">
        <v>62</v>
      </c>
      <c r="B156" s="1">
        <v>33</v>
      </c>
      <c r="C156" s="1">
        <v>14</v>
      </c>
      <c r="D156" s="1">
        <v>19</v>
      </c>
      <c r="E156" s="1">
        <v>33</v>
      </c>
      <c r="F156" s="1">
        <v>14</v>
      </c>
      <c r="G156" s="1">
        <v>19</v>
      </c>
      <c r="H156" s="6">
        <f t="shared" si="91"/>
        <v>100</v>
      </c>
      <c r="I156" s="6">
        <f t="shared" si="91"/>
        <v>100</v>
      </c>
      <c r="J156" s="6">
        <f t="shared" si="91"/>
        <v>100</v>
      </c>
      <c r="K156" s="27"/>
      <c r="L156" s="27"/>
      <c r="M156" s="27"/>
      <c r="N156" s="1" t="s">
        <v>62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</row>
    <row r="157" spans="1:29" ht="9.6" customHeight="1" x14ac:dyDescent="0.2">
      <c r="A157" s="1" t="s">
        <v>63</v>
      </c>
      <c r="B157" s="1">
        <v>35</v>
      </c>
      <c r="C157" s="1">
        <v>16</v>
      </c>
      <c r="D157" s="1">
        <v>19</v>
      </c>
      <c r="E157" s="1">
        <v>21</v>
      </c>
      <c r="F157" s="1">
        <v>12</v>
      </c>
      <c r="G157" s="1">
        <v>9</v>
      </c>
      <c r="H157" s="6">
        <f t="shared" si="91"/>
        <v>60</v>
      </c>
      <c r="I157" s="6">
        <f t="shared" si="91"/>
        <v>75</v>
      </c>
      <c r="J157" s="6">
        <f t="shared" si="91"/>
        <v>47.368421052631575</v>
      </c>
      <c r="K157" s="27">
        <f>(H161+H162)/2</f>
        <v>0</v>
      </c>
      <c r="L157" s="27">
        <f t="shared" ref="L157:M157" si="93">(I161+I162)/2</f>
        <v>0</v>
      </c>
      <c r="M157" s="27">
        <f t="shared" si="93"/>
        <v>0</v>
      </c>
      <c r="N157" s="1" t="s">
        <v>63</v>
      </c>
      <c r="O157" s="1">
        <v>12</v>
      </c>
      <c r="P157" s="1">
        <v>4</v>
      </c>
      <c r="Q157" s="1">
        <v>8</v>
      </c>
      <c r="R157" s="1">
        <v>1</v>
      </c>
      <c r="S157" s="1">
        <v>0</v>
      </c>
      <c r="T157" s="1">
        <v>1</v>
      </c>
      <c r="U157" s="1">
        <v>1</v>
      </c>
      <c r="V157" s="1">
        <v>0</v>
      </c>
      <c r="W157" s="1">
        <v>1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</row>
    <row r="158" spans="1:29" ht="9.6" customHeight="1" x14ac:dyDescent="0.2">
      <c r="A158" s="1" t="s">
        <v>64</v>
      </c>
      <c r="B158" s="1">
        <v>47</v>
      </c>
      <c r="C158" s="1">
        <v>21</v>
      </c>
      <c r="D158" s="1">
        <v>26</v>
      </c>
      <c r="E158" s="1">
        <v>13</v>
      </c>
      <c r="F158" s="1">
        <v>8</v>
      </c>
      <c r="G158" s="1">
        <v>5</v>
      </c>
      <c r="H158" s="6">
        <f t="shared" si="91"/>
        <v>27.659574468085108</v>
      </c>
      <c r="I158" s="6">
        <f t="shared" si="91"/>
        <v>38.095238095238095</v>
      </c>
      <c r="J158" s="6">
        <f t="shared" si="91"/>
        <v>19.230769230769234</v>
      </c>
      <c r="K158" s="27"/>
      <c r="L158" s="27"/>
      <c r="M158" s="27"/>
      <c r="N158" s="1" t="s">
        <v>64</v>
      </c>
      <c r="O158" s="1">
        <v>30</v>
      </c>
      <c r="P158" s="1">
        <v>11</v>
      </c>
      <c r="Q158" s="1">
        <v>19</v>
      </c>
      <c r="R158" s="1">
        <v>2</v>
      </c>
      <c r="S158" s="1">
        <v>1</v>
      </c>
      <c r="T158" s="1">
        <v>1</v>
      </c>
      <c r="U158" s="1">
        <v>1</v>
      </c>
      <c r="V158" s="1">
        <v>1</v>
      </c>
      <c r="W158" s="1">
        <v>0</v>
      </c>
      <c r="X158" s="1">
        <v>1</v>
      </c>
      <c r="Y158" s="1">
        <v>0</v>
      </c>
      <c r="Z158" s="1">
        <v>1</v>
      </c>
      <c r="AA158" s="1">
        <v>0</v>
      </c>
      <c r="AB158" s="1">
        <v>0</v>
      </c>
      <c r="AC158" s="1">
        <v>0</v>
      </c>
    </row>
    <row r="159" spans="1:29" ht="9.6" customHeight="1" x14ac:dyDescent="0.2">
      <c r="A159" s="1" t="s">
        <v>65</v>
      </c>
      <c r="B159" s="1">
        <v>24</v>
      </c>
      <c r="C159" s="1">
        <v>17</v>
      </c>
      <c r="D159" s="1">
        <v>7</v>
      </c>
      <c r="E159" s="1">
        <v>0</v>
      </c>
      <c r="F159" s="1">
        <v>0</v>
      </c>
      <c r="G159" s="1">
        <v>0</v>
      </c>
      <c r="H159" s="6">
        <f t="shared" si="91"/>
        <v>0</v>
      </c>
      <c r="I159" s="6">
        <f t="shared" si="91"/>
        <v>0</v>
      </c>
      <c r="J159" s="6">
        <f t="shared" si="91"/>
        <v>0</v>
      </c>
      <c r="K159" s="27">
        <f>K157*50</f>
        <v>0</v>
      </c>
      <c r="L159" s="27">
        <f t="shared" ref="L159:M159" si="94">L157*50</f>
        <v>0</v>
      </c>
      <c r="M159" s="27">
        <f t="shared" si="94"/>
        <v>0</v>
      </c>
      <c r="N159" s="1" t="s">
        <v>65</v>
      </c>
      <c r="O159" s="1">
        <v>20</v>
      </c>
      <c r="P159" s="1">
        <v>13</v>
      </c>
      <c r="Q159" s="1">
        <v>7</v>
      </c>
      <c r="R159" s="1">
        <v>4</v>
      </c>
      <c r="S159" s="1">
        <v>4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</row>
    <row r="160" spans="1:29" ht="9.6" customHeight="1" x14ac:dyDescent="0.2">
      <c r="A160" s="1" t="s">
        <v>66</v>
      </c>
      <c r="B160" s="1">
        <v>27</v>
      </c>
      <c r="C160" s="1">
        <v>11</v>
      </c>
      <c r="D160" s="1">
        <v>16</v>
      </c>
      <c r="E160" s="1">
        <v>0</v>
      </c>
      <c r="F160" s="1">
        <v>0</v>
      </c>
      <c r="G160" s="1">
        <v>0</v>
      </c>
      <c r="H160" s="6">
        <f t="shared" si="91"/>
        <v>0</v>
      </c>
      <c r="I160" s="6">
        <f t="shared" si="91"/>
        <v>0</v>
      </c>
      <c r="J160" s="6">
        <f t="shared" si="91"/>
        <v>0</v>
      </c>
      <c r="K160" s="27"/>
      <c r="L160" s="27"/>
      <c r="M160" s="27"/>
      <c r="N160" s="1" t="s">
        <v>66</v>
      </c>
      <c r="O160" s="1">
        <v>24</v>
      </c>
      <c r="P160" s="1">
        <v>10</v>
      </c>
      <c r="Q160" s="1">
        <v>14</v>
      </c>
      <c r="R160" s="1">
        <v>1</v>
      </c>
      <c r="S160" s="1">
        <v>1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2</v>
      </c>
      <c r="AB160" s="1">
        <v>0</v>
      </c>
      <c r="AC160" s="1">
        <v>2</v>
      </c>
    </row>
    <row r="161" spans="1:29" ht="9.6" customHeight="1" x14ac:dyDescent="0.2">
      <c r="A161" s="1" t="s">
        <v>67</v>
      </c>
      <c r="B161" s="1">
        <v>23</v>
      </c>
      <c r="C161" s="1">
        <v>8</v>
      </c>
      <c r="D161" s="1">
        <v>15</v>
      </c>
      <c r="E161" s="1">
        <v>0</v>
      </c>
      <c r="F161" s="1">
        <v>0</v>
      </c>
      <c r="G161" s="1">
        <v>0</v>
      </c>
      <c r="H161" s="6">
        <f t="shared" si="91"/>
        <v>0</v>
      </c>
      <c r="I161" s="6">
        <f t="shared" si="91"/>
        <v>0</v>
      </c>
      <c r="J161" s="6">
        <f t="shared" si="91"/>
        <v>0</v>
      </c>
      <c r="K161" s="27">
        <f>K155-K159</f>
        <v>2580.2470248827985</v>
      </c>
      <c r="L161" s="27">
        <f t="shared" ref="L161:M161" si="95">L155-L159</f>
        <v>2724.354695149088</v>
      </c>
      <c r="M161" s="27">
        <f t="shared" si="95"/>
        <v>2460.9029281611902</v>
      </c>
      <c r="N161" s="1" t="s">
        <v>67</v>
      </c>
      <c r="O161" s="1">
        <v>19</v>
      </c>
      <c r="P161" s="1">
        <v>8</v>
      </c>
      <c r="Q161" s="1">
        <v>11</v>
      </c>
      <c r="R161" s="1">
        <v>1</v>
      </c>
      <c r="S161" s="1">
        <v>0</v>
      </c>
      <c r="T161" s="1">
        <v>1</v>
      </c>
      <c r="U161" s="1">
        <v>1</v>
      </c>
      <c r="V161" s="1">
        <v>0</v>
      </c>
      <c r="W161" s="1">
        <v>1</v>
      </c>
      <c r="X161" s="1">
        <v>0</v>
      </c>
      <c r="Y161" s="1">
        <v>0</v>
      </c>
      <c r="Z161" s="1">
        <v>0</v>
      </c>
      <c r="AA161" s="1">
        <v>2</v>
      </c>
      <c r="AB161" s="1">
        <v>0</v>
      </c>
      <c r="AC161" s="1">
        <v>2</v>
      </c>
    </row>
    <row r="162" spans="1:29" ht="9.6" customHeight="1" x14ac:dyDescent="0.2">
      <c r="A162" s="1" t="s">
        <v>68</v>
      </c>
      <c r="B162" s="1">
        <v>28</v>
      </c>
      <c r="C162" s="1">
        <v>13</v>
      </c>
      <c r="D162" s="1">
        <v>15</v>
      </c>
      <c r="E162" s="1">
        <v>0</v>
      </c>
      <c r="F162" s="1">
        <v>0</v>
      </c>
      <c r="G162" s="1">
        <v>0</v>
      </c>
      <c r="H162" s="6">
        <f t="shared" si="91"/>
        <v>0</v>
      </c>
      <c r="I162" s="6">
        <f t="shared" si="91"/>
        <v>0</v>
      </c>
      <c r="J162" s="6">
        <f t="shared" si="91"/>
        <v>0</v>
      </c>
      <c r="K162" s="27">
        <f>100-K157</f>
        <v>100</v>
      </c>
      <c r="L162" s="27">
        <f t="shared" ref="L162:M162" si="96">100-L157</f>
        <v>100</v>
      </c>
      <c r="M162" s="27">
        <f t="shared" si="96"/>
        <v>100</v>
      </c>
      <c r="N162" s="1" t="s">
        <v>68</v>
      </c>
      <c r="O162" s="1">
        <v>23</v>
      </c>
      <c r="P162" s="1">
        <v>12</v>
      </c>
      <c r="Q162" s="1">
        <v>11</v>
      </c>
      <c r="R162" s="1">
        <v>2</v>
      </c>
      <c r="S162" s="1">
        <v>1</v>
      </c>
      <c r="T162" s="1">
        <v>1</v>
      </c>
      <c r="U162" s="1">
        <v>1</v>
      </c>
      <c r="V162" s="1">
        <v>0</v>
      </c>
      <c r="W162" s="1">
        <v>1</v>
      </c>
      <c r="X162" s="1">
        <v>2</v>
      </c>
      <c r="Y162" s="1">
        <v>0</v>
      </c>
      <c r="Z162" s="1">
        <v>2</v>
      </c>
      <c r="AA162" s="1">
        <v>0</v>
      </c>
      <c r="AB162" s="1">
        <v>0</v>
      </c>
      <c r="AC162" s="1">
        <v>0</v>
      </c>
    </row>
    <row r="163" spans="1:29" ht="9.6" customHeight="1" x14ac:dyDescent="0.2">
      <c r="A163" s="1" t="s">
        <v>69</v>
      </c>
      <c r="B163" s="1">
        <v>19</v>
      </c>
      <c r="C163" s="1">
        <v>7</v>
      </c>
      <c r="D163" s="1">
        <v>12</v>
      </c>
      <c r="E163" s="1">
        <v>0</v>
      </c>
      <c r="F163" s="1">
        <v>0</v>
      </c>
      <c r="G163" s="1">
        <v>0</v>
      </c>
      <c r="H163" s="6">
        <f>SUM(H155:H161)*5</f>
        <v>1080.2470248827985</v>
      </c>
      <c r="I163" s="6">
        <f>SUM(I155:I161)*5</f>
        <v>1224.3546951490878</v>
      </c>
      <c r="J163" s="6">
        <f>SUM(J155:J161)*5</f>
        <v>960.90292816119018</v>
      </c>
      <c r="K163" s="28">
        <f>K161/K162</f>
        <v>25.802470248827987</v>
      </c>
      <c r="L163" s="28">
        <f t="shared" ref="L163:M163" si="97">L161/L162</f>
        <v>27.243546951490881</v>
      </c>
      <c r="M163" s="28">
        <f t="shared" si="97"/>
        <v>24.609029281611903</v>
      </c>
      <c r="N163" s="1" t="s">
        <v>69</v>
      </c>
      <c r="O163" s="1">
        <v>17</v>
      </c>
      <c r="P163" s="1">
        <v>6</v>
      </c>
      <c r="Q163" s="1">
        <v>11</v>
      </c>
      <c r="R163" s="1">
        <v>1</v>
      </c>
      <c r="S163" s="1">
        <v>1</v>
      </c>
      <c r="T163" s="1">
        <v>0</v>
      </c>
      <c r="U163" s="1">
        <v>1</v>
      </c>
      <c r="V163" s="1">
        <v>0</v>
      </c>
      <c r="W163" s="1">
        <v>1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</row>
    <row r="164" spans="1:29" ht="9.6" customHeight="1" x14ac:dyDescent="0.2">
      <c r="A164" s="1" t="s">
        <v>83</v>
      </c>
      <c r="N164" s="1" t="s">
        <v>83</v>
      </c>
    </row>
    <row r="165" spans="1:29" ht="9.6" customHeight="1" x14ac:dyDescent="0.2">
      <c r="A165" s="1" t="s">
        <v>61</v>
      </c>
      <c r="N165" s="1" t="s">
        <v>61</v>
      </c>
    </row>
    <row r="166" spans="1:29" ht="9.6" customHeight="1" x14ac:dyDescent="0.2">
      <c r="A166" s="1" t="s">
        <v>0</v>
      </c>
      <c r="B166" s="1">
        <v>508</v>
      </c>
      <c r="C166" s="1">
        <v>231</v>
      </c>
      <c r="D166" s="1">
        <v>277</v>
      </c>
      <c r="E166" s="1">
        <v>169</v>
      </c>
      <c r="F166" s="1">
        <v>87</v>
      </c>
      <c r="G166" s="1">
        <v>82</v>
      </c>
      <c r="H166" s="6">
        <f t="shared" ref="H166:J173" si="98">E166/B166*100</f>
        <v>33.267716535433074</v>
      </c>
      <c r="I166" s="6">
        <f t="shared" si="98"/>
        <v>37.662337662337663</v>
      </c>
      <c r="J166" s="6">
        <f t="shared" si="98"/>
        <v>29.602888086642597</v>
      </c>
      <c r="K166" s="27">
        <f>H174+1500</f>
        <v>2630.4750151969147</v>
      </c>
      <c r="L166" s="27">
        <f t="shared" ref="L166:M166" si="99">I174+1500</f>
        <v>2763.1951381951385</v>
      </c>
      <c r="M166" s="27">
        <f t="shared" si="99"/>
        <v>2527.0921839470457</v>
      </c>
      <c r="N166" s="1" t="s">
        <v>0</v>
      </c>
      <c r="O166" s="1">
        <v>310</v>
      </c>
      <c r="P166" s="1">
        <v>131</v>
      </c>
      <c r="Q166" s="1">
        <v>179</v>
      </c>
      <c r="R166" s="1">
        <v>19</v>
      </c>
      <c r="S166" s="1">
        <v>8</v>
      </c>
      <c r="T166" s="1">
        <v>11</v>
      </c>
      <c r="U166" s="1">
        <v>0</v>
      </c>
      <c r="V166" s="1">
        <v>0</v>
      </c>
      <c r="W166" s="1">
        <v>0</v>
      </c>
      <c r="X166" s="1">
        <v>3</v>
      </c>
      <c r="Y166" s="1">
        <v>2</v>
      </c>
      <c r="Z166" s="1">
        <v>1</v>
      </c>
      <c r="AA166" s="1">
        <v>7</v>
      </c>
      <c r="AB166" s="1">
        <v>3</v>
      </c>
      <c r="AC166" s="1">
        <v>4</v>
      </c>
    </row>
    <row r="167" spans="1:29" ht="9.6" customHeight="1" x14ac:dyDescent="0.2">
      <c r="A167" s="1" t="s">
        <v>62</v>
      </c>
      <c r="B167" s="1">
        <v>103</v>
      </c>
      <c r="C167" s="1">
        <v>50</v>
      </c>
      <c r="D167" s="1">
        <v>53</v>
      </c>
      <c r="E167" s="1">
        <v>94</v>
      </c>
      <c r="F167" s="1">
        <v>50</v>
      </c>
      <c r="G167" s="1">
        <v>44</v>
      </c>
      <c r="H167" s="6">
        <f t="shared" si="98"/>
        <v>91.262135922330103</v>
      </c>
      <c r="I167" s="6">
        <f t="shared" si="98"/>
        <v>100</v>
      </c>
      <c r="J167" s="6">
        <f t="shared" si="98"/>
        <v>83.018867924528308</v>
      </c>
      <c r="K167" s="27"/>
      <c r="L167" s="27"/>
      <c r="M167" s="27"/>
      <c r="N167" s="1" t="s">
        <v>62</v>
      </c>
      <c r="O167" s="1">
        <v>8</v>
      </c>
      <c r="P167" s="1">
        <v>0</v>
      </c>
      <c r="Q167" s="1">
        <v>8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1</v>
      </c>
      <c r="Y167" s="1">
        <v>0</v>
      </c>
      <c r="Z167" s="1">
        <v>1</v>
      </c>
      <c r="AA167" s="1">
        <v>0</v>
      </c>
      <c r="AB167" s="1">
        <v>0</v>
      </c>
      <c r="AC167" s="1">
        <v>0</v>
      </c>
    </row>
    <row r="168" spans="1:29" ht="9.6" customHeight="1" x14ac:dyDescent="0.2">
      <c r="A168" s="1" t="s">
        <v>63</v>
      </c>
      <c r="B168" s="1">
        <v>73</v>
      </c>
      <c r="C168" s="1">
        <v>33</v>
      </c>
      <c r="D168" s="1">
        <v>40</v>
      </c>
      <c r="E168" s="1">
        <v>48</v>
      </c>
      <c r="F168" s="1">
        <v>28</v>
      </c>
      <c r="G168" s="1">
        <v>20</v>
      </c>
      <c r="H168" s="6">
        <f t="shared" si="98"/>
        <v>65.753424657534239</v>
      </c>
      <c r="I168" s="6">
        <f t="shared" si="98"/>
        <v>84.848484848484844</v>
      </c>
      <c r="J168" s="6">
        <f t="shared" si="98"/>
        <v>50</v>
      </c>
      <c r="K168" s="27">
        <f>(H172+H173)/2</f>
        <v>0.90909090909090906</v>
      </c>
      <c r="L168" s="27">
        <f t="shared" ref="L168:M168" si="100">(I172+I173)/2</f>
        <v>0</v>
      </c>
      <c r="M168" s="27">
        <f t="shared" si="100"/>
        <v>1.9230769230769231</v>
      </c>
      <c r="N168" s="1" t="s">
        <v>63</v>
      </c>
      <c r="O168" s="1">
        <v>22</v>
      </c>
      <c r="P168" s="1">
        <v>5</v>
      </c>
      <c r="Q168" s="1">
        <v>17</v>
      </c>
      <c r="R168" s="1">
        <v>3</v>
      </c>
      <c r="S168" s="1">
        <v>0</v>
      </c>
      <c r="T168" s="1">
        <v>3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</row>
    <row r="169" spans="1:29" ht="9.6" customHeight="1" x14ac:dyDescent="0.2">
      <c r="A169" s="1" t="s">
        <v>64</v>
      </c>
      <c r="B169" s="1">
        <v>89</v>
      </c>
      <c r="C169" s="1">
        <v>28</v>
      </c>
      <c r="D169" s="1">
        <v>61</v>
      </c>
      <c r="E169" s="1">
        <v>16</v>
      </c>
      <c r="F169" s="1">
        <v>7</v>
      </c>
      <c r="G169" s="1">
        <v>9</v>
      </c>
      <c r="H169" s="6">
        <f t="shared" si="98"/>
        <v>17.977528089887642</v>
      </c>
      <c r="I169" s="6">
        <f t="shared" si="98"/>
        <v>25</v>
      </c>
      <c r="J169" s="6">
        <f t="shared" si="98"/>
        <v>14.754098360655737</v>
      </c>
      <c r="K169" s="27"/>
      <c r="L169" s="27"/>
      <c r="M169" s="27"/>
      <c r="N169" s="1" t="s">
        <v>64</v>
      </c>
      <c r="O169" s="1">
        <v>65</v>
      </c>
      <c r="P169" s="1">
        <v>19</v>
      </c>
      <c r="Q169" s="1">
        <v>46</v>
      </c>
      <c r="R169" s="1">
        <v>8</v>
      </c>
      <c r="S169" s="1">
        <v>2</v>
      </c>
      <c r="T169" s="1">
        <v>6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</row>
    <row r="170" spans="1:29" ht="9.6" customHeight="1" x14ac:dyDescent="0.2">
      <c r="A170" s="1" t="s">
        <v>65</v>
      </c>
      <c r="B170" s="1">
        <v>74</v>
      </c>
      <c r="C170" s="1">
        <v>39</v>
      </c>
      <c r="D170" s="1">
        <v>35</v>
      </c>
      <c r="E170" s="1">
        <v>5</v>
      </c>
      <c r="F170" s="1">
        <v>2</v>
      </c>
      <c r="G170" s="1">
        <v>3</v>
      </c>
      <c r="H170" s="6">
        <f t="shared" si="98"/>
        <v>6.756756756756757</v>
      </c>
      <c r="I170" s="6">
        <f t="shared" si="98"/>
        <v>5.1282051282051277</v>
      </c>
      <c r="J170" s="6">
        <f t="shared" si="98"/>
        <v>8.5714285714285712</v>
      </c>
      <c r="K170" s="27">
        <f>K168*50</f>
        <v>45.454545454545453</v>
      </c>
      <c r="L170" s="27">
        <f t="shared" ref="L170:M170" si="101">L168*50</f>
        <v>0</v>
      </c>
      <c r="M170" s="27">
        <f t="shared" si="101"/>
        <v>96.15384615384616</v>
      </c>
      <c r="N170" s="1" t="s">
        <v>65</v>
      </c>
      <c r="O170" s="1">
        <v>62</v>
      </c>
      <c r="P170" s="1">
        <v>31</v>
      </c>
      <c r="Q170" s="1">
        <v>31</v>
      </c>
      <c r="R170" s="1">
        <v>4</v>
      </c>
      <c r="S170" s="1">
        <v>4</v>
      </c>
      <c r="T170" s="1">
        <v>0</v>
      </c>
      <c r="U170" s="1">
        <v>0</v>
      </c>
      <c r="V170" s="1">
        <v>0</v>
      </c>
      <c r="W170" s="1">
        <v>0</v>
      </c>
      <c r="X170" s="1">
        <v>2</v>
      </c>
      <c r="Y170" s="1">
        <v>2</v>
      </c>
      <c r="Z170" s="1">
        <v>0</v>
      </c>
      <c r="AA170" s="1">
        <v>1</v>
      </c>
      <c r="AB170" s="1">
        <v>0</v>
      </c>
      <c r="AC170" s="1">
        <v>1</v>
      </c>
    </row>
    <row r="171" spans="1:29" ht="9.6" customHeight="1" x14ac:dyDescent="0.2">
      <c r="A171" s="1" t="s">
        <v>66</v>
      </c>
      <c r="B171" s="1">
        <v>54</v>
      </c>
      <c r="C171" s="1">
        <v>22</v>
      </c>
      <c r="D171" s="1">
        <v>32</v>
      </c>
      <c r="E171" s="1">
        <v>5</v>
      </c>
      <c r="F171" s="1">
        <v>0</v>
      </c>
      <c r="G171" s="1">
        <v>5</v>
      </c>
      <c r="H171" s="6">
        <f t="shared" si="98"/>
        <v>9.2592592592592595</v>
      </c>
      <c r="I171" s="6">
        <f t="shared" si="98"/>
        <v>0</v>
      </c>
      <c r="J171" s="6">
        <f t="shared" si="98"/>
        <v>15.625</v>
      </c>
      <c r="K171" s="27"/>
      <c r="L171" s="27"/>
      <c r="M171" s="27"/>
      <c r="N171" s="1" t="s">
        <v>66</v>
      </c>
      <c r="O171" s="1">
        <v>46</v>
      </c>
      <c r="P171" s="1">
        <v>20</v>
      </c>
      <c r="Q171" s="1">
        <v>26</v>
      </c>
      <c r="R171" s="1">
        <v>3</v>
      </c>
      <c r="S171" s="1">
        <v>2</v>
      </c>
      <c r="T171" s="1">
        <v>1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</row>
    <row r="172" spans="1:29" ht="9.6" customHeight="1" x14ac:dyDescent="0.2">
      <c r="A172" s="1" t="s">
        <v>67</v>
      </c>
      <c r="B172" s="1">
        <v>55</v>
      </c>
      <c r="C172" s="1">
        <v>29</v>
      </c>
      <c r="D172" s="1">
        <v>26</v>
      </c>
      <c r="E172" s="1">
        <v>1</v>
      </c>
      <c r="F172" s="1">
        <v>0</v>
      </c>
      <c r="G172" s="1">
        <v>1</v>
      </c>
      <c r="H172" s="6">
        <f t="shared" si="98"/>
        <v>1.8181818181818181</v>
      </c>
      <c r="I172" s="6">
        <f t="shared" si="98"/>
        <v>0</v>
      </c>
      <c r="J172" s="6">
        <f t="shared" si="98"/>
        <v>3.8461538461538463</v>
      </c>
      <c r="K172" s="27">
        <f>K166-K170</f>
        <v>2585.0204697423692</v>
      </c>
      <c r="L172" s="27">
        <f t="shared" ref="L172:M172" si="102">L166-L170</f>
        <v>2763.1951381951385</v>
      </c>
      <c r="M172" s="27">
        <f t="shared" si="102"/>
        <v>2430.9383377931995</v>
      </c>
      <c r="N172" s="1" t="s">
        <v>67</v>
      </c>
      <c r="O172" s="1">
        <v>53</v>
      </c>
      <c r="P172" s="1">
        <v>28</v>
      </c>
      <c r="Q172" s="1">
        <v>25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1</v>
      </c>
      <c r="AB172" s="1">
        <v>1</v>
      </c>
      <c r="AC172" s="1">
        <v>0</v>
      </c>
    </row>
    <row r="173" spans="1:29" ht="9.6" customHeight="1" x14ac:dyDescent="0.2">
      <c r="A173" s="1" t="s">
        <v>68</v>
      </c>
      <c r="B173" s="1">
        <v>33</v>
      </c>
      <c r="C173" s="1">
        <v>16</v>
      </c>
      <c r="D173" s="1">
        <v>17</v>
      </c>
      <c r="E173" s="1">
        <v>0</v>
      </c>
      <c r="F173" s="1">
        <v>0</v>
      </c>
      <c r="G173" s="1">
        <v>0</v>
      </c>
      <c r="H173" s="6">
        <f t="shared" si="98"/>
        <v>0</v>
      </c>
      <c r="I173" s="6">
        <f t="shared" si="98"/>
        <v>0</v>
      </c>
      <c r="J173" s="6">
        <f t="shared" si="98"/>
        <v>0</v>
      </c>
      <c r="K173" s="27">
        <f>100-K168</f>
        <v>99.090909090909093</v>
      </c>
      <c r="L173" s="27">
        <f t="shared" ref="L173:M173" si="103">100-L168</f>
        <v>100</v>
      </c>
      <c r="M173" s="27">
        <f t="shared" si="103"/>
        <v>98.07692307692308</v>
      </c>
      <c r="N173" s="1" t="s">
        <v>68</v>
      </c>
      <c r="O173" s="1">
        <v>31</v>
      </c>
      <c r="P173" s="1">
        <v>16</v>
      </c>
      <c r="Q173" s="1">
        <v>15</v>
      </c>
      <c r="R173" s="1">
        <v>1</v>
      </c>
      <c r="S173" s="1">
        <v>0</v>
      </c>
      <c r="T173" s="1">
        <v>1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1</v>
      </c>
      <c r="AB173" s="1">
        <v>0</v>
      </c>
      <c r="AC173" s="1">
        <v>1</v>
      </c>
    </row>
    <row r="174" spans="1:29" ht="9.6" customHeight="1" x14ac:dyDescent="0.2">
      <c r="A174" s="1" t="s">
        <v>69</v>
      </c>
      <c r="B174" s="1">
        <v>27</v>
      </c>
      <c r="C174" s="1">
        <v>14</v>
      </c>
      <c r="D174" s="1">
        <v>13</v>
      </c>
      <c r="E174" s="1">
        <v>0</v>
      </c>
      <c r="F174" s="1">
        <v>0</v>
      </c>
      <c r="G174" s="1">
        <v>0</v>
      </c>
      <c r="H174" s="6">
        <f>SUM(H166:H172)*5</f>
        <v>1130.4750151969145</v>
      </c>
      <c r="I174" s="6">
        <f>SUM(I166:I172)*5</f>
        <v>1263.1951381951383</v>
      </c>
      <c r="J174" s="6">
        <f>SUM(J166:J172)*5</f>
        <v>1027.0921839470454</v>
      </c>
      <c r="K174" s="28">
        <f>K172/K173</f>
        <v>26.087362538684459</v>
      </c>
      <c r="L174" s="28">
        <f t="shared" ref="L174:M174" si="104">L172/L173</f>
        <v>27.631951381951385</v>
      </c>
      <c r="M174" s="28">
        <f t="shared" si="104"/>
        <v>24.786037953969878</v>
      </c>
      <c r="N174" s="1" t="s">
        <v>69</v>
      </c>
      <c r="O174" s="1">
        <v>23</v>
      </c>
      <c r="P174" s="1">
        <v>12</v>
      </c>
      <c r="Q174" s="1">
        <v>11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</v>
      </c>
      <c r="AB174" s="1">
        <v>2</v>
      </c>
      <c r="AC174" s="1">
        <v>2</v>
      </c>
    </row>
    <row r="175" spans="1:29" ht="9.6" customHeight="1" x14ac:dyDescent="0.2">
      <c r="A175" s="1" t="s">
        <v>84</v>
      </c>
      <c r="N175" s="1" t="s">
        <v>84</v>
      </c>
    </row>
    <row r="176" spans="1:29" ht="9.6" customHeight="1" x14ac:dyDescent="0.2">
      <c r="A176" s="1" t="s">
        <v>61</v>
      </c>
      <c r="N176" s="1" t="s">
        <v>61</v>
      </c>
    </row>
    <row r="177" spans="1:29" ht="9.6" customHeight="1" x14ac:dyDescent="0.2">
      <c r="A177" s="1" t="s">
        <v>0</v>
      </c>
      <c r="B177" s="1">
        <v>603</v>
      </c>
      <c r="C177" s="1">
        <v>273</v>
      </c>
      <c r="D177" s="1">
        <v>330</v>
      </c>
      <c r="E177" s="1">
        <v>225</v>
      </c>
      <c r="F177" s="1">
        <v>109</v>
      </c>
      <c r="G177" s="1">
        <v>116</v>
      </c>
      <c r="H177" s="6">
        <f t="shared" ref="H177:J184" si="105">E177/B177*100</f>
        <v>37.313432835820898</v>
      </c>
      <c r="I177" s="6">
        <f t="shared" si="105"/>
        <v>39.926739926739927</v>
      </c>
      <c r="J177" s="6">
        <f t="shared" si="105"/>
        <v>35.151515151515149</v>
      </c>
      <c r="K177" s="27">
        <f>H185+1500</f>
        <v>2879.6042537235471</v>
      </c>
      <c r="L177" s="27">
        <f t="shared" ref="L177:M177" si="106">I185+1500</f>
        <v>2997.2025201284318</v>
      </c>
      <c r="M177" s="27">
        <f t="shared" si="106"/>
        <v>2794.1398743802151</v>
      </c>
      <c r="N177" s="1" t="s">
        <v>0</v>
      </c>
      <c r="O177" s="1">
        <v>354</v>
      </c>
      <c r="P177" s="1">
        <v>161</v>
      </c>
      <c r="Q177" s="1">
        <v>193</v>
      </c>
      <c r="R177" s="1">
        <v>4</v>
      </c>
      <c r="S177" s="1">
        <v>2</v>
      </c>
      <c r="T177" s="1">
        <v>2</v>
      </c>
      <c r="U177" s="1">
        <v>9</v>
      </c>
      <c r="V177" s="1">
        <v>0</v>
      </c>
      <c r="W177" s="1">
        <v>9</v>
      </c>
      <c r="X177" s="1">
        <v>4</v>
      </c>
      <c r="Y177" s="1">
        <v>1</v>
      </c>
      <c r="Z177" s="1">
        <v>3</v>
      </c>
      <c r="AA177" s="1">
        <v>7</v>
      </c>
      <c r="AB177" s="1">
        <v>0</v>
      </c>
      <c r="AC177" s="1">
        <v>7</v>
      </c>
    </row>
    <row r="178" spans="1:29" ht="9.6" customHeight="1" x14ac:dyDescent="0.2">
      <c r="A178" s="1" t="s">
        <v>62</v>
      </c>
      <c r="B178" s="1">
        <v>90</v>
      </c>
      <c r="C178" s="1">
        <v>43</v>
      </c>
      <c r="D178" s="1">
        <v>47</v>
      </c>
      <c r="E178" s="1">
        <v>86</v>
      </c>
      <c r="F178" s="1">
        <v>42</v>
      </c>
      <c r="G178" s="1">
        <v>44</v>
      </c>
      <c r="H178" s="6">
        <f t="shared" si="105"/>
        <v>95.555555555555557</v>
      </c>
      <c r="I178" s="6">
        <f t="shared" si="105"/>
        <v>97.674418604651152</v>
      </c>
      <c r="J178" s="6">
        <f t="shared" si="105"/>
        <v>93.61702127659575</v>
      </c>
      <c r="K178" s="27"/>
      <c r="L178" s="27"/>
      <c r="M178" s="27"/>
      <c r="N178" s="1" t="s">
        <v>62</v>
      </c>
      <c r="O178" s="1">
        <v>4</v>
      </c>
      <c r="P178" s="1">
        <v>1</v>
      </c>
      <c r="Q178" s="1">
        <v>3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</row>
    <row r="179" spans="1:29" ht="9.6" customHeight="1" x14ac:dyDescent="0.2">
      <c r="A179" s="1" t="s">
        <v>63</v>
      </c>
      <c r="B179" s="1">
        <v>102</v>
      </c>
      <c r="C179" s="1">
        <v>41</v>
      </c>
      <c r="D179" s="1">
        <v>61</v>
      </c>
      <c r="E179" s="1">
        <v>69</v>
      </c>
      <c r="F179" s="1">
        <v>33</v>
      </c>
      <c r="G179" s="1">
        <v>36</v>
      </c>
      <c r="H179" s="6">
        <f t="shared" si="105"/>
        <v>67.64705882352942</v>
      </c>
      <c r="I179" s="6">
        <f t="shared" si="105"/>
        <v>80.487804878048792</v>
      </c>
      <c r="J179" s="6">
        <f t="shared" si="105"/>
        <v>59.016393442622949</v>
      </c>
      <c r="K179" s="27">
        <f>(H183+H184)/2</f>
        <v>5.897009966777409</v>
      </c>
      <c r="L179" s="27">
        <f t="shared" ref="L179:M179" si="107">(I183+I184)/2</f>
        <v>0</v>
      </c>
      <c r="M179" s="27">
        <f t="shared" si="107"/>
        <v>9.9067599067599073</v>
      </c>
      <c r="N179" s="1" t="s">
        <v>63</v>
      </c>
      <c r="O179" s="1">
        <v>30</v>
      </c>
      <c r="P179" s="1">
        <v>8</v>
      </c>
      <c r="Q179" s="1">
        <v>22</v>
      </c>
      <c r="R179" s="1">
        <v>0</v>
      </c>
      <c r="S179" s="1">
        <v>0</v>
      </c>
      <c r="T179" s="1">
        <v>0</v>
      </c>
      <c r="U179" s="1">
        <v>2</v>
      </c>
      <c r="V179" s="1">
        <v>0</v>
      </c>
      <c r="W179" s="1">
        <v>2</v>
      </c>
      <c r="X179" s="1">
        <v>0</v>
      </c>
      <c r="Y179" s="1">
        <v>0</v>
      </c>
      <c r="Z179" s="1">
        <v>0</v>
      </c>
      <c r="AA179" s="1">
        <v>1</v>
      </c>
      <c r="AB179" s="1">
        <v>0</v>
      </c>
      <c r="AC179" s="1">
        <v>1</v>
      </c>
    </row>
    <row r="180" spans="1:29" ht="9.6" customHeight="1" x14ac:dyDescent="0.2">
      <c r="A180" s="1" t="s">
        <v>64</v>
      </c>
      <c r="B180" s="1">
        <v>96</v>
      </c>
      <c r="C180" s="1">
        <v>40</v>
      </c>
      <c r="D180" s="1">
        <v>56</v>
      </c>
      <c r="E180" s="1">
        <v>37</v>
      </c>
      <c r="F180" s="1">
        <v>21</v>
      </c>
      <c r="G180" s="1">
        <v>16</v>
      </c>
      <c r="H180" s="6">
        <f t="shared" si="105"/>
        <v>38.541666666666671</v>
      </c>
      <c r="I180" s="6">
        <f t="shared" si="105"/>
        <v>52.5</v>
      </c>
      <c r="J180" s="6">
        <f t="shared" si="105"/>
        <v>28.571428571428569</v>
      </c>
      <c r="K180" s="27"/>
      <c r="L180" s="27"/>
      <c r="M180" s="27"/>
      <c r="N180" s="1" t="s">
        <v>64</v>
      </c>
      <c r="O180" s="1">
        <v>57</v>
      </c>
      <c r="P180" s="1">
        <v>18</v>
      </c>
      <c r="Q180" s="1">
        <v>39</v>
      </c>
      <c r="R180" s="1">
        <v>2</v>
      </c>
      <c r="S180" s="1">
        <v>1</v>
      </c>
      <c r="T180" s="1">
        <v>1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</row>
    <row r="181" spans="1:29" ht="9.6" customHeight="1" x14ac:dyDescent="0.2">
      <c r="A181" s="1" t="s">
        <v>65</v>
      </c>
      <c r="B181" s="1">
        <v>77</v>
      </c>
      <c r="C181" s="1">
        <v>42</v>
      </c>
      <c r="D181" s="1">
        <v>35</v>
      </c>
      <c r="E181" s="1">
        <v>14</v>
      </c>
      <c r="F181" s="1">
        <v>8</v>
      </c>
      <c r="G181" s="1">
        <v>6</v>
      </c>
      <c r="H181" s="6">
        <f t="shared" si="105"/>
        <v>18.181818181818183</v>
      </c>
      <c r="I181" s="6">
        <f t="shared" si="105"/>
        <v>19.047619047619047</v>
      </c>
      <c r="J181" s="6">
        <f t="shared" si="105"/>
        <v>17.142857142857142</v>
      </c>
      <c r="K181" s="27">
        <f>K179*50</f>
        <v>294.85049833887047</v>
      </c>
      <c r="L181" s="27">
        <f t="shared" ref="L181:M181" si="108">L179*50</f>
        <v>0</v>
      </c>
      <c r="M181" s="27">
        <f t="shared" si="108"/>
        <v>495.33799533799538</v>
      </c>
      <c r="N181" s="1" t="s">
        <v>65</v>
      </c>
      <c r="O181" s="1">
        <v>59</v>
      </c>
      <c r="P181" s="1">
        <v>33</v>
      </c>
      <c r="Q181" s="1">
        <v>26</v>
      </c>
      <c r="R181" s="1">
        <v>2</v>
      </c>
      <c r="S181" s="1">
        <v>1</v>
      </c>
      <c r="T181" s="1">
        <v>1</v>
      </c>
      <c r="U181" s="1">
        <v>1</v>
      </c>
      <c r="V181" s="1">
        <v>0</v>
      </c>
      <c r="W181" s="1">
        <v>1</v>
      </c>
      <c r="X181" s="1">
        <v>1</v>
      </c>
      <c r="Y181" s="1">
        <v>0</v>
      </c>
      <c r="Z181" s="1">
        <v>1</v>
      </c>
      <c r="AA181" s="1">
        <v>0</v>
      </c>
      <c r="AB181" s="1">
        <v>0</v>
      </c>
      <c r="AC181" s="1">
        <v>0</v>
      </c>
    </row>
    <row r="182" spans="1:29" ht="9.6" customHeight="1" x14ac:dyDescent="0.2">
      <c r="A182" s="1" t="s">
        <v>66</v>
      </c>
      <c r="B182" s="1">
        <v>104</v>
      </c>
      <c r="C182" s="1">
        <v>51</v>
      </c>
      <c r="D182" s="1">
        <v>53</v>
      </c>
      <c r="E182" s="1">
        <v>12</v>
      </c>
      <c r="F182" s="1">
        <v>5</v>
      </c>
      <c r="G182" s="1">
        <v>7</v>
      </c>
      <c r="H182" s="6">
        <f t="shared" si="105"/>
        <v>11.538461538461538</v>
      </c>
      <c r="I182" s="6">
        <f t="shared" si="105"/>
        <v>9.8039215686274517</v>
      </c>
      <c r="J182" s="6">
        <f t="shared" si="105"/>
        <v>13.20754716981132</v>
      </c>
      <c r="K182" s="27"/>
      <c r="L182" s="27"/>
      <c r="M182" s="27"/>
      <c r="N182" s="1" t="s">
        <v>66</v>
      </c>
      <c r="O182" s="1">
        <v>89</v>
      </c>
      <c r="P182" s="1">
        <v>46</v>
      </c>
      <c r="Q182" s="1">
        <v>43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1</v>
      </c>
      <c r="Y182" s="1">
        <v>0</v>
      </c>
      <c r="Z182" s="1">
        <v>1</v>
      </c>
      <c r="AA182" s="1">
        <v>2</v>
      </c>
      <c r="AB182" s="1">
        <v>0</v>
      </c>
      <c r="AC182" s="1">
        <v>2</v>
      </c>
    </row>
    <row r="183" spans="1:29" ht="9.6" customHeight="1" x14ac:dyDescent="0.2">
      <c r="A183" s="1" t="s">
        <v>67</v>
      </c>
      <c r="B183" s="1">
        <v>56</v>
      </c>
      <c r="C183" s="1">
        <v>23</v>
      </c>
      <c r="D183" s="1">
        <v>33</v>
      </c>
      <c r="E183" s="1">
        <v>4</v>
      </c>
      <c r="F183" s="1">
        <v>0</v>
      </c>
      <c r="G183" s="1">
        <v>4</v>
      </c>
      <c r="H183" s="6">
        <f t="shared" si="105"/>
        <v>7.1428571428571423</v>
      </c>
      <c r="I183" s="6">
        <f t="shared" si="105"/>
        <v>0</v>
      </c>
      <c r="J183" s="6">
        <f t="shared" si="105"/>
        <v>12.121212121212121</v>
      </c>
      <c r="K183" s="27">
        <f>K177-K181</f>
        <v>2584.7537553846769</v>
      </c>
      <c r="L183" s="27">
        <f t="shared" ref="L183:M183" si="109">L177-L181</f>
        <v>2997.2025201284318</v>
      </c>
      <c r="M183" s="27">
        <f t="shared" si="109"/>
        <v>2298.8018790422198</v>
      </c>
      <c r="N183" s="1" t="s">
        <v>67</v>
      </c>
      <c r="O183" s="1">
        <v>46</v>
      </c>
      <c r="P183" s="1">
        <v>22</v>
      </c>
      <c r="Q183" s="1">
        <v>24</v>
      </c>
      <c r="R183" s="1">
        <v>0</v>
      </c>
      <c r="S183" s="1">
        <v>0</v>
      </c>
      <c r="T183" s="1">
        <v>0</v>
      </c>
      <c r="U183" s="1">
        <v>1</v>
      </c>
      <c r="V183" s="1">
        <v>0</v>
      </c>
      <c r="W183" s="1">
        <v>1</v>
      </c>
      <c r="X183" s="1">
        <v>2</v>
      </c>
      <c r="Y183" s="1">
        <v>1</v>
      </c>
      <c r="Z183" s="1">
        <v>1</v>
      </c>
      <c r="AA183" s="1">
        <v>3</v>
      </c>
      <c r="AB183" s="1">
        <v>0</v>
      </c>
      <c r="AC183" s="1">
        <v>3</v>
      </c>
    </row>
    <row r="184" spans="1:29" ht="9.6" customHeight="1" x14ac:dyDescent="0.2">
      <c r="A184" s="1" t="s">
        <v>68</v>
      </c>
      <c r="B184" s="1">
        <v>43</v>
      </c>
      <c r="C184" s="1">
        <v>17</v>
      </c>
      <c r="D184" s="1">
        <v>26</v>
      </c>
      <c r="E184" s="1">
        <v>2</v>
      </c>
      <c r="F184" s="1">
        <v>0</v>
      </c>
      <c r="G184" s="1">
        <v>2</v>
      </c>
      <c r="H184" s="6">
        <f t="shared" si="105"/>
        <v>4.6511627906976747</v>
      </c>
      <c r="I184" s="6">
        <f t="shared" si="105"/>
        <v>0</v>
      </c>
      <c r="J184" s="6">
        <f t="shared" si="105"/>
        <v>7.6923076923076925</v>
      </c>
      <c r="K184" s="27">
        <f>100-K179</f>
        <v>94.102990033222596</v>
      </c>
      <c r="L184" s="27">
        <f t="shared" ref="L184:M184" si="110">100-L179</f>
        <v>100</v>
      </c>
      <c r="M184" s="27">
        <f t="shared" si="110"/>
        <v>90.093240093240098</v>
      </c>
      <c r="N184" s="1" t="s">
        <v>68</v>
      </c>
      <c r="O184" s="1">
        <v>36</v>
      </c>
      <c r="P184" s="1">
        <v>17</v>
      </c>
      <c r="Q184" s="1">
        <v>19</v>
      </c>
      <c r="R184" s="1">
        <v>0</v>
      </c>
      <c r="S184" s="1">
        <v>0</v>
      </c>
      <c r="T184" s="1">
        <v>0</v>
      </c>
      <c r="U184" s="1">
        <v>4</v>
      </c>
      <c r="V184" s="1">
        <v>0</v>
      </c>
      <c r="W184" s="1">
        <v>4</v>
      </c>
      <c r="X184" s="1">
        <v>0</v>
      </c>
      <c r="Y184" s="1">
        <v>0</v>
      </c>
      <c r="Z184" s="1">
        <v>0</v>
      </c>
      <c r="AA184" s="1">
        <v>1</v>
      </c>
      <c r="AB184" s="1">
        <v>0</v>
      </c>
      <c r="AC184" s="1">
        <v>1</v>
      </c>
    </row>
    <row r="185" spans="1:29" ht="9.6" customHeight="1" x14ac:dyDescent="0.2">
      <c r="A185" s="1" t="s">
        <v>69</v>
      </c>
      <c r="B185" s="1">
        <v>35</v>
      </c>
      <c r="C185" s="1">
        <v>16</v>
      </c>
      <c r="D185" s="1">
        <v>19</v>
      </c>
      <c r="E185" s="1">
        <v>1</v>
      </c>
      <c r="F185" s="1">
        <v>0</v>
      </c>
      <c r="G185" s="1">
        <v>1</v>
      </c>
      <c r="H185" s="6">
        <f>SUM(H177:H183)*5</f>
        <v>1379.6042537235473</v>
      </c>
      <c r="I185" s="6">
        <f>SUM(I177:I183)*5</f>
        <v>1497.2025201284318</v>
      </c>
      <c r="J185" s="6">
        <f>SUM(J177:J183)*5</f>
        <v>1294.1398743802151</v>
      </c>
      <c r="K185" s="28">
        <f>K183/K184</f>
        <v>27.467286156073705</v>
      </c>
      <c r="L185" s="28">
        <f t="shared" ref="L185:M185" si="111">L183/L184</f>
        <v>29.972025201284318</v>
      </c>
      <c r="M185" s="28">
        <f t="shared" si="111"/>
        <v>25.515808696225413</v>
      </c>
      <c r="N185" s="1" t="s">
        <v>69</v>
      </c>
      <c r="O185" s="1">
        <v>33</v>
      </c>
      <c r="P185" s="1">
        <v>16</v>
      </c>
      <c r="Q185" s="1">
        <v>17</v>
      </c>
      <c r="R185" s="1">
        <v>0</v>
      </c>
      <c r="S185" s="1">
        <v>0</v>
      </c>
      <c r="T185" s="1">
        <v>0</v>
      </c>
      <c r="U185" s="1">
        <v>1</v>
      </c>
      <c r="V185" s="1">
        <v>0</v>
      </c>
      <c r="W185" s="1">
        <v>1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</row>
    <row r="186" spans="1:29" ht="9.6" customHeight="1" x14ac:dyDescent="0.2">
      <c r="A186" s="1" t="s">
        <v>85</v>
      </c>
      <c r="N186" s="1" t="s">
        <v>85</v>
      </c>
    </row>
    <row r="187" spans="1:29" ht="9.6" customHeight="1" x14ac:dyDescent="0.2">
      <c r="A187" s="1" t="s">
        <v>61</v>
      </c>
      <c r="N187" s="1" t="s">
        <v>61</v>
      </c>
    </row>
    <row r="188" spans="1:29" ht="9.6" customHeight="1" x14ac:dyDescent="0.2">
      <c r="A188" s="1" t="s">
        <v>0</v>
      </c>
      <c r="B188" s="1">
        <v>601</v>
      </c>
      <c r="C188" s="1">
        <v>243</v>
      </c>
      <c r="D188" s="1">
        <v>358</v>
      </c>
      <c r="E188" s="1">
        <v>193</v>
      </c>
      <c r="F188" s="1">
        <v>63</v>
      </c>
      <c r="G188" s="1">
        <v>130</v>
      </c>
      <c r="H188" s="6">
        <f t="shared" ref="H188:J195" si="112">E188/B188*100</f>
        <v>32.113144758735437</v>
      </c>
      <c r="I188" s="6">
        <f t="shared" si="112"/>
        <v>25.925925925925924</v>
      </c>
      <c r="J188" s="6">
        <f t="shared" si="112"/>
        <v>36.312849162011176</v>
      </c>
      <c r="K188" s="27">
        <f>H196+1500</f>
        <v>2715.4729480954111</v>
      </c>
      <c r="L188" s="27">
        <f t="shared" ref="L188:M188" si="113">I196+1500</f>
        <v>2609.2053663570691</v>
      </c>
      <c r="M188" s="27">
        <f t="shared" si="113"/>
        <v>2792.9854081135713</v>
      </c>
      <c r="N188" s="1" t="s">
        <v>0</v>
      </c>
      <c r="O188" s="1">
        <v>292</v>
      </c>
      <c r="P188" s="1">
        <v>131</v>
      </c>
      <c r="Q188" s="1">
        <v>161</v>
      </c>
      <c r="R188" s="1">
        <v>100</v>
      </c>
      <c r="S188" s="1">
        <v>48</v>
      </c>
      <c r="T188" s="1">
        <v>52</v>
      </c>
      <c r="U188" s="1">
        <v>3</v>
      </c>
      <c r="V188" s="1">
        <v>0</v>
      </c>
      <c r="W188" s="1">
        <v>3</v>
      </c>
      <c r="X188" s="1">
        <v>1</v>
      </c>
      <c r="Y188" s="1">
        <v>0</v>
      </c>
      <c r="Z188" s="1">
        <v>1</v>
      </c>
      <c r="AA188" s="1">
        <v>12</v>
      </c>
      <c r="AB188" s="1">
        <v>1</v>
      </c>
      <c r="AC188" s="1">
        <v>11</v>
      </c>
    </row>
    <row r="189" spans="1:29" ht="9.6" customHeight="1" x14ac:dyDescent="0.2">
      <c r="A189" s="1" t="s">
        <v>62</v>
      </c>
      <c r="B189" s="1">
        <v>88</v>
      </c>
      <c r="C189" s="1">
        <v>25</v>
      </c>
      <c r="D189" s="1">
        <v>63</v>
      </c>
      <c r="E189" s="1">
        <v>77</v>
      </c>
      <c r="F189" s="1">
        <v>23</v>
      </c>
      <c r="G189" s="1">
        <v>54</v>
      </c>
      <c r="H189" s="6">
        <f t="shared" si="112"/>
        <v>87.5</v>
      </c>
      <c r="I189" s="6">
        <f t="shared" si="112"/>
        <v>92</v>
      </c>
      <c r="J189" s="6">
        <f t="shared" si="112"/>
        <v>85.714285714285708</v>
      </c>
      <c r="K189" s="27"/>
      <c r="L189" s="27"/>
      <c r="M189" s="27"/>
      <c r="N189" s="1" t="s">
        <v>62</v>
      </c>
      <c r="O189" s="1">
        <v>7</v>
      </c>
      <c r="P189" s="1">
        <v>2</v>
      </c>
      <c r="Q189" s="1">
        <v>5</v>
      </c>
      <c r="R189" s="1">
        <v>3</v>
      </c>
      <c r="S189" s="1">
        <v>0</v>
      </c>
      <c r="T189" s="1">
        <v>3</v>
      </c>
      <c r="U189" s="1">
        <v>1</v>
      </c>
      <c r="V189" s="1">
        <v>0</v>
      </c>
      <c r="W189" s="1">
        <v>1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</row>
    <row r="190" spans="1:29" ht="9.6" customHeight="1" x14ac:dyDescent="0.2">
      <c r="A190" s="1" t="s">
        <v>63</v>
      </c>
      <c r="B190" s="1">
        <v>84</v>
      </c>
      <c r="C190" s="1">
        <v>34</v>
      </c>
      <c r="D190" s="1">
        <v>50</v>
      </c>
      <c r="E190" s="1">
        <v>48</v>
      </c>
      <c r="F190" s="1">
        <v>20</v>
      </c>
      <c r="G190" s="1">
        <v>28</v>
      </c>
      <c r="H190" s="6">
        <f t="shared" si="112"/>
        <v>57.142857142857139</v>
      </c>
      <c r="I190" s="6">
        <f t="shared" si="112"/>
        <v>58.82352941176471</v>
      </c>
      <c r="J190" s="6">
        <f t="shared" si="112"/>
        <v>56.000000000000007</v>
      </c>
      <c r="K190" s="27">
        <f>(H194+H195)/2</f>
        <v>5.698043363299842</v>
      </c>
      <c r="L190" s="27">
        <f t="shared" ref="L190:M190" si="114">(I194+I195)/2</f>
        <v>3.8518518518518516</v>
      </c>
      <c r="M190" s="27">
        <f t="shared" si="114"/>
        <v>7.1144674085850559</v>
      </c>
      <c r="N190" s="1" t="s">
        <v>63</v>
      </c>
      <c r="O190" s="1">
        <v>28</v>
      </c>
      <c r="P190" s="1">
        <v>10</v>
      </c>
      <c r="Q190" s="1">
        <v>18</v>
      </c>
      <c r="R190" s="1">
        <v>7</v>
      </c>
      <c r="S190" s="1">
        <v>4</v>
      </c>
      <c r="T190" s="1">
        <v>3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</v>
      </c>
      <c r="AB190" s="1">
        <v>0</v>
      </c>
      <c r="AC190" s="1">
        <v>1</v>
      </c>
    </row>
    <row r="191" spans="1:29" ht="9.6" customHeight="1" x14ac:dyDescent="0.2">
      <c r="A191" s="1" t="s">
        <v>64</v>
      </c>
      <c r="B191" s="1">
        <v>93</v>
      </c>
      <c r="C191" s="1">
        <v>38</v>
      </c>
      <c r="D191" s="1">
        <v>55</v>
      </c>
      <c r="E191" s="1">
        <v>29</v>
      </c>
      <c r="F191" s="1">
        <v>9</v>
      </c>
      <c r="G191" s="1">
        <v>20</v>
      </c>
      <c r="H191" s="6">
        <f t="shared" si="112"/>
        <v>31.182795698924732</v>
      </c>
      <c r="I191" s="6">
        <f t="shared" si="112"/>
        <v>23.684210526315788</v>
      </c>
      <c r="J191" s="6">
        <f t="shared" si="112"/>
        <v>36.363636363636367</v>
      </c>
      <c r="K191" s="27"/>
      <c r="L191" s="27"/>
      <c r="M191" s="27"/>
      <c r="N191" s="1" t="s">
        <v>64</v>
      </c>
      <c r="O191" s="1">
        <v>47</v>
      </c>
      <c r="P191" s="1">
        <v>22</v>
      </c>
      <c r="Q191" s="1">
        <v>25</v>
      </c>
      <c r="R191" s="1">
        <v>16</v>
      </c>
      <c r="S191" s="1">
        <v>7</v>
      </c>
      <c r="T191" s="1">
        <v>9</v>
      </c>
      <c r="U191" s="1">
        <v>1</v>
      </c>
      <c r="V191" s="1">
        <v>0</v>
      </c>
      <c r="W191" s="1">
        <v>1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</row>
    <row r="192" spans="1:29" ht="9.6" customHeight="1" x14ac:dyDescent="0.2">
      <c r="A192" s="1" t="s">
        <v>65</v>
      </c>
      <c r="B192" s="1">
        <v>79</v>
      </c>
      <c r="C192" s="1">
        <v>27</v>
      </c>
      <c r="D192" s="1">
        <v>52</v>
      </c>
      <c r="E192" s="1">
        <v>13</v>
      </c>
      <c r="F192" s="1">
        <v>2</v>
      </c>
      <c r="G192" s="1">
        <v>11</v>
      </c>
      <c r="H192" s="6">
        <f t="shared" si="112"/>
        <v>16.455696202531644</v>
      </c>
      <c r="I192" s="6">
        <f t="shared" si="112"/>
        <v>7.4074074074074066</v>
      </c>
      <c r="J192" s="6">
        <f t="shared" si="112"/>
        <v>21.153846153846153</v>
      </c>
      <c r="K192" s="27">
        <f>K190*50</f>
        <v>284.90216816499208</v>
      </c>
      <c r="L192" s="27">
        <f t="shared" ref="L192:M192" si="115">L190*50</f>
        <v>192.59259259259258</v>
      </c>
      <c r="M192" s="27">
        <f t="shared" si="115"/>
        <v>355.72337042925278</v>
      </c>
      <c r="N192" s="1" t="s">
        <v>65</v>
      </c>
      <c r="O192" s="1">
        <v>51</v>
      </c>
      <c r="P192" s="1">
        <v>21</v>
      </c>
      <c r="Q192" s="1">
        <v>30</v>
      </c>
      <c r="R192" s="1">
        <v>13</v>
      </c>
      <c r="S192" s="1">
        <v>4</v>
      </c>
      <c r="T192" s="1">
        <v>9</v>
      </c>
      <c r="U192" s="1">
        <v>1</v>
      </c>
      <c r="V192" s="1">
        <v>0</v>
      </c>
      <c r="W192" s="1">
        <v>1</v>
      </c>
      <c r="X192" s="1">
        <v>0</v>
      </c>
      <c r="Y192" s="1">
        <v>0</v>
      </c>
      <c r="Z192" s="1">
        <v>0</v>
      </c>
      <c r="AA192" s="1">
        <v>1</v>
      </c>
      <c r="AB192" s="1">
        <v>0</v>
      </c>
      <c r="AC192" s="1">
        <v>1</v>
      </c>
    </row>
    <row r="193" spans="1:29" ht="9.6" customHeight="1" x14ac:dyDescent="0.2">
      <c r="A193" s="1" t="s">
        <v>66</v>
      </c>
      <c r="B193" s="1">
        <v>101</v>
      </c>
      <c r="C193" s="1">
        <v>50</v>
      </c>
      <c r="D193" s="1">
        <v>51</v>
      </c>
      <c r="E193" s="1">
        <v>14</v>
      </c>
      <c r="F193" s="1">
        <v>5</v>
      </c>
      <c r="G193" s="1">
        <v>9</v>
      </c>
      <c r="H193" s="6">
        <f t="shared" si="112"/>
        <v>13.861386138613863</v>
      </c>
      <c r="I193" s="6">
        <f t="shared" si="112"/>
        <v>10</v>
      </c>
      <c r="J193" s="6">
        <f t="shared" si="112"/>
        <v>17.647058823529413</v>
      </c>
      <c r="K193" s="27"/>
      <c r="L193" s="27"/>
      <c r="M193" s="27"/>
      <c r="N193" s="1" t="s">
        <v>66</v>
      </c>
      <c r="O193" s="1">
        <v>58</v>
      </c>
      <c r="P193" s="1">
        <v>29</v>
      </c>
      <c r="Q193" s="1">
        <v>29</v>
      </c>
      <c r="R193" s="1">
        <v>26</v>
      </c>
      <c r="S193" s="1">
        <v>16</v>
      </c>
      <c r="T193" s="1">
        <v>10</v>
      </c>
      <c r="U193" s="1">
        <v>0</v>
      </c>
      <c r="V193" s="1">
        <v>0</v>
      </c>
      <c r="W193" s="1">
        <v>0</v>
      </c>
      <c r="X193" s="1">
        <v>1</v>
      </c>
      <c r="Y193" s="1">
        <v>0</v>
      </c>
      <c r="Z193" s="1">
        <v>1</v>
      </c>
      <c r="AA193" s="1">
        <v>2</v>
      </c>
      <c r="AB193" s="1">
        <v>0</v>
      </c>
      <c r="AC193" s="1">
        <v>2</v>
      </c>
    </row>
    <row r="194" spans="1:29" ht="9.6" customHeight="1" x14ac:dyDescent="0.2">
      <c r="A194" s="1" t="s">
        <v>67</v>
      </c>
      <c r="B194" s="1">
        <v>62</v>
      </c>
      <c r="C194" s="1">
        <v>25</v>
      </c>
      <c r="D194" s="1">
        <v>37</v>
      </c>
      <c r="E194" s="1">
        <v>3</v>
      </c>
      <c r="F194" s="1">
        <v>1</v>
      </c>
      <c r="G194" s="1">
        <v>2</v>
      </c>
      <c r="H194" s="6">
        <f t="shared" si="112"/>
        <v>4.838709677419355</v>
      </c>
      <c r="I194" s="6">
        <f t="shared" si="112"/>
        <v>4</v>
      </c>
      <c r="J194" s="6">
        <f t="shared" si="112"/>
        <v>5.4054054054054053</v>
      </c>
      <c r="K194" s="27">
        <f>K188-K192</f>
        <v>2430.5707799304191</v>
      </c>
      <c r="L194" s="27">
        <f t="shared" ref="L194:M194" si="116">L188-L192</f>
        <v>2416.6127737644765</v>
      </c>
      <c r="M194" s="27">
        <f t="shared" si="116"/>
        <v>2437.2620376843188</v>
      </c>
      <c r="N194" s="1" t="s">
        <v>67</v>
      </c>
      <c r="O194" s="1">
        <v>43</v>
      </c>
      <c r="P194" s="1">
        <v>19</v>
      </c>
      <c r="Q194" s="1">
        <v>24</v>
      </c>
      <c r="R194" s="1">
        <v>12</v>
      </c>
      <c r="S194" s="1">
        <v>4</v>
      </c>
      <c r="T194" s="1">
        <v>8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4</v>
      </c>
      <c r="AB194" s="1">
        <v>1</v>
      </c>
      <c r="AC194" s="1">
        <v>3</v>
      </c>
    </row>
    <row r="195" spans="1:29" ht="9.6" customHeight="1" x14ac:dyDescent="0.2">
      <c r="A195" s="1" t="s">
        <v>68</v>
      </c>
      <c r="B195" s="1">
        <v>61</v>
      </c>
      <c r="C195" s="1">
        <v>27</v>
      </c>
      <c r="D195" s="1">
        <v>34</v>
      </c>
      <c r="E195" s="1">
        <v>4</v>
      </c>
      <c r="F195" s="1">
        <v>1</v>
      </c>
      <c r="G195" s="1">
        <v>3</v>
      </c>
      <c r="H195" s="6">
        <f t="shared" si="112"/>
        <v>6.557377049180328</v>
      </c>
      <c r="I195" s="6">
        <f t="shared" si="112"/>
        <v>3.7037037037037033</v>
      </c>
      <c r="J195" s="6">
        <f t="shared" si="112"/>
        <v>8.8235294117647065</v>
      </c>
      <c r="K195" s="27">
        <f>100-K190</f>
        <v>94.301956636700154</v>
      </c>
      <c r="L195" s="27">
        <f t="shared" ref="L195:M195" si="117">100-L190</f>
        <v>96.148148148148152</v>
      </c>
      <c r="M195" s="27">
        <f t="shared" si="117"/>
        <v>92.885532591414943</v>
      </c>
      <c r="N195" s="1" t="s">
        <v>68</v>
      </c>
      <c r="O195" s="1">
        <v>40</v>
      </c>
      <c r="P195" s="1">
        <v>19</v>
      </c>
      <c r="Q195" s="1">
        <v>21</v>
      </c>
      <c r="R195" s="1">
        <v>14</v>
      </c>
      <c r="S195" s="1">
        <v>7</v>
      </c>
      <c r="T195" s="1">
        <v>7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3</v>
      </c>
      <c r="AB195" s="1">
        <v>0</v>
      </c>
      <c r="AC195" s="1">
        <v>3</v>
      </c>
    </row>
    <row r="196" spans="1:29" ht="9.6" customHeight="1" x14ac:dyDescent="0.2">
      <c r="A196" s="1" t="s">
        <v>69</v>
      </c>
      <c r="B196" s="1">
        <v>33</v>
      </c>
      <c r="C196" s="1">
        <v>17</v>
      </c>
      <c r="D196" s="1">
        <v>16</v>
      </c>
      <c r="E196" s="1">
        <v>5</v>
      </c>
      <c r="F196" s="1">
        <v>2</v>
      </c>
      <c r="G196" s="1">
        <v>3</v>
      </c>
      <c r="H196" s="6">
        <f>SUM(H188:H194)*5</f>
        <v>1215.4729480954109</v>
      </c>
      <c r="I196" s="6">
        <f>SUM(I188:I194)*5</f>
        <v>1109.2053663570691</v>
      </c>
      <c r="J196" s="6">
        <f>SUM(J188:J194)*5</f>
        <v>1292.9854081135713</v>
      </c>
      <c r="K196" s="28">
        <f>K194/K195</f>
        <v>25.774340921623008</v>
      </c>
      <c r="L196" s="28">
        <f t="shared" ref="L196:M196" si="118">L194/L195</f>
        <v>25.134262284915586</v>
      </c>
      <c r="M196" s="28">
        <f t="shared" si="118"/>
        <v>26.239415005621506</v>
      </c>
      <c r="N196" s="1" t="s">
        <v>69</v>
      </c>
      <c r="O196" s="1">
        <v>18</v>
      </c>
      <c r="P196" s="1">
        <v>9</v>
      </c>
      <c r="Q196" s="1">
        <v>9</v>
      </c>
      <c r="R196" s="1">
        <v>9</v>
      </c>
      <c r="S196" s="1">
        <v>6</v>
      </c>
      <c r="T196" s="1">
        <v>3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1</v>
      </c>
      <c r="AB196" s="1">
        <v>0</v>
      </c>
      <c r="AC196" s="1">
        <v>1</v>
      </c>
    </row>
    <row r="197" spans="1:29" ht="9.6" customHeight="1" x14ac:dyDescent="0.2">
      <c r="A197" s="1" t="s">
        <v>86</v>
      </c>
      <c r="N197" s="1" t="s">
        <v>86</v>
      </c>
    </row>
    <row r="198" spans="1:29" ht="9.6" customHeight="1" x14ac:dyDescent="0.2">
      <c r="A198" s="1" t="s">
        <v>61</v>
      </c>
      <c r="N198" s="1" t="s">
        <v>61</v>
      </c>
    </row>
    <row r="199" spans="1:29" ht="9.6" customHeight="1" x14ac:dyDescent="0.2">
      <c r="A199" s="1" t="s">
        <v>0</v>
      </c>
      <c r="B199" s="1">
        <v>793</v>
      </c>
      <c r="C199" s="1">
        <v>368</v>
      </c>
      <c r="D199" s="1">
        <v>425</v>
      </c>
      <c r="E199" s="1">
        <v>323</v>
      </c>
      <c r="F199" s="1">
        <v>169</v>
      </c>
      <c r="G199" s="1">
        <v>154</v>
      </c>
      <c r="H199" s="6">
        <f t="shared" ref="H199:J206" si="119">E199/B199*100</f>
        <v>40.731399747793191</v>
      </c>
      <c r="I199" s="6">
        <f t="shared" si="119"/>
        <v>45.923913043478258</v>
      </c>
      <c r="J199" s="6">
        <f t="shared" si="119"/>
        <v>36.235294117647058</v>
      </c>
      <c r="K199" s="27">
        <f>H207+1500</f>
        <v>3011.4040942326819</v>
      </c>
      <c r="L199" s="27">
        <f t="shared" ref="L199:M199" si="120">I207+1500</f>
        <v>3144.0060652421894</v>
      </c>
      <c r="M199" s="27">
        <f t="shared" si="120"/>
        <v>2895.8190033479268</v>
      </c>
      <c r="N199" s="1" t="s">
        <v>0</v>
      </c>
      <c r="O199" s="1">
        <v>398</v>
      </c>
      <c r="P199" s="1">
        <v>176</v>
      </c>
      <c r="Q199" s="1">
        <v>222</v>
      </c>
      <c r="R199" s="1">
        <v>49</v>
      </c>
      <c r="S199" s="1">
        <v>22</v>
      </c>
      <c r="T199" s="1">
        <v>27</v>
      </c>
      <c r="U199" s="1">
        <v>2</v>
      </c>
      <c r="V199" s="1">
        <v>1</v>
      </c>
      <c r="W199" s="1">
        <v>1</v>
      </c>
      <c r="X199" s="1">
        <v>9</v>
      </c>
      <c r="Y199" s="1">
        <v>0</v>
      </c>
      <c r="Z199" s="1">
        <v>9</v>
      </c>
      <c r="AA199" s="1">
        <v>12</v>
      </c>
      <c r="AB199" s="1">
        <v>0</v>
      </c>
      <c r="AC199" s="1">
        <v>12</v>
      </c>
    </row>
    <row r="200" spans="1:29" ht="9.6" customHeight="1" x14ac:dyDescent="0.2">
      <c r="A200" s="1" t="s">
        <v>62</v>
      </c>
      <c r="B200" s="1">
        <v>147</v>
      </c>
      <c r="C200" s="1">
        <v>78</v>
      </c>
      <c r="D200" s="1">
        <v>69</v>
      </c>
      <c r="E200" s="1">
        <v>144</v>
      </c>
      <c r="F200" s="1">
        <v>78</v>
      </c>
      <c r="G200" s="1">
        <v>66</v>
      </c>
      <c r="H200" s="6">
        <f t="shared" si="119"/>
        <v>97.959183673469383</v>
      </c>
      <c r="I200" s="6">
        <f t="shared" si="119"/>
        <v>100</v>
      </c>
      <c r="J200" s="6">
        <f t="shared" si="119"/>
        <v>95.652173913043484</v>
      </c>
      <c r="K200" s="27"/>
      <c r="L200" s="27"/>
      <c r="M200" s="27"/>
      <c r="N200" s="1" t="s">
        <v>62</v>
      </c>
      <c r="O200" s="1">
        <v>3</v>
      </c>
      <c r="P200" s="1">
        <v>0</v>
      </c>
      <c r="Q200" s="1">
        <v>3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</row>
    <row r="201" spans="1:29" ht="9.6" customHeight="1" x14ac:dyDescent="0.2">
      <c r="A201" s="1" t="s">
        <v>63</v>
      </c>
      <c r="B201" s="1">
        <v>117</v>
      </c>
      <c r="C201" s="1">
        <v>55</v>
      </c>
      <c r="D201" s="1">
        <v>62</v>
      </c>
      <c r="E201" s="1">
        <v>92</v>
      </c>
      <c r="F201" s="1">
        <v>53</v>
      </c>
      <c r="G201" s="1">
        <v>39</v>
      </c>
      <c r="H201" s="6">
        <f t="shared" si="119"/>
        <v>78.632478632478637</v>
      </c>
      <c r="I201" s="6">
        <f t="shared" si="119"/>
        <v>96.36363636363636</v>
      </c>
      <c r="J201" s="6">
        <f t="shared" si="119"/>
        <v>62.903225806451616</v>
      </c>
      <c r="K201" s="27">
        <f>(H205+H206)/2</f>
        <v>6.1111111111111116</v>
      </c>
      <c r="L201" s="27">
        <f t="shared" ref="L201:M201" si="121">(I205+I206)/2</f>
        <v>0</v>
      </c>
      <c r="M201" s="27">
        <f t="shared" si="121"/>
        <v>11.538461538461538</v>
      </c>
      <c r="N201" s="1" t="s">
        <v>63</v>
      </c>
      <c r="O201" s="1">
        <v>19</v>
      </c>
      <c r="P201" s="1">
        <v>2</v>
      </c>
      <c r="Q201" s="1">
        <v>17</v>
      </c>
      <c r="R201" s="1">
        <v>4</v>
      </c>
      <c r="S201" s="1">
        <v>0</v>
      </c>
      <c r="T201" s="1">
        <v>4</v>
      </c>
      <c r="U201" s="1">
        <v>0</v>
      </c>
      <c r="V201" s="1">
        <v>0</v>
      </c>
      <c r="W201" s="1">
        <v>0</v>
      </c>
      <c r="X201" s="1">
        <v>2</v>
      </c>
      <c r="Y201" s="1">
        <v>0</v>
      </c>
      <c r="Z201" s="1">
        <v>2</v>
      </c>
      <c r="AA201" s="1">
        <v>0</v>
      </c>
      <c r="AB201" s="1">
        <v>0</v>
      </c>
      <c r="AC201" s="1">
        <v>0</v>
      </c>
    </row>
    <row r="202" spans="1:29" ht="9.6" customHeight="1" x14ac:dyDescent="0.2">
      <c r="A202" s="1" t="s">
        <v>64</v>
      </c>
      <c r="B202" s="1">
        <v>102</v>
      </c>
      <c r="C202" s="1">
        <v>44</v>
      </c>
      <c r="D202" s="1">
        <v>58</v>
      </c>
      <c r="E202" s="1">
        <v>46</v>
      </c>
      <c r="F202" s="1">
        <v>27</v>
      </c>
      <c r="G202" s="1">
        <v>19</v>
      </c>
      <c r="H202" s="6">
        <f t="shared" si="119"/>
        <v>45.098039215686278</v>
      </c>
      <c r="I202" s="6">
        <f t="shared" si="119"/>
        <v>61.363636363636367</v>
      </c>
      <c r="J202" s="6">
        <f t="shared" si="119"/>
        <v>32.758620689655174</v>
      </c>
      <c r="K202" s="27"/>
      <c r="L202" s="27"/>
      <c r="M202" s="27"/>
      <c r="N202" s="1" t="s">
        <v>64</v>
      </c>
      <c r="O202" s="1">
        <v>43</v>
      </c>
      <c r="P202" s="1">
        <v>15</v>
      </c>
      <c r="Q202" s="1">
        <v>28</v>
      </c>
      <c r="R202" s="1">
        <v>11</v>
      </c>
      <c r="S202" s="1">
        <v>2</v>
      </c>
      <c r="T202" s="1">
        <v>9</v>
      </c>
      <c r="U202" s="1">
        <v>0</v>
      </c>
      <c r="V202" s="1">
        <v>0</v>
      </c>
      <c r="W202" s="1">
        <v>0</v>
      </c>
      <c r="X202" s="1">
        <v>2</v>
      </c>
      <c r="Y202" s="1">
        <v>0</v>
      </c>
      <c r="Z202" s="1">
        <v>2</v>
      </c>
      <c r="AA202" s="1">
        <v>0</v>
      </c>
      <c r="AB202" s="1">
        <v>0</v>
      </c>
      <c r="AC202" s="1">
        <v>0</v>
      </c>
    </row>
    <row r="203" spans="1:29" ht="9.6" customHeight="1" x14ac:dyDescent="0.2">
      <c r="A203" s="1" t="s">
        <v>65</v>
      </c>
      <c r="B203" s="1">
        <v>117</v>
      </c>
      <c r="C203" s="1">
        <v>47</v>
      </c>
      <c r="D203" s="1">
        <v>70</v>
      </c>
      <c r="E203" s="1">
        <v>20</v>
      </c>
      <c r="F203" s="1">
        <v>7</v>
      </c>
      <c r="G203" s="1">
        <v>13</v>
      </c>
      <c r="H203" s="6">
        <f t="shared" si="119"/>
        <v>17.094017094017094</v>
      </c>
      <c r="I203" s="6">
        <f t="shared" si="119"/>
        <v>14.893617021276595</v>
      </c>
      <c r="J203" s="6">
        <f t="shared" si="119"/>
        <v>18.571428571428573</v>
      </c>
      <c r="K203" s="27">
        <f>K201*50</f>
        <v>305.5555555555556</v>
      </c>
      <c r="L203" s="27">
        <f t="shared" ref="L203:M203" si="122">L201*50</f>
        <v>0</v>
      </c>
      <c r="M203" s="27">
        <f t="shared" si="122"/>
        <v>576.92307692307691</v>
      </c>
      <c r="N203" s="1" t="s">
        <v>65</v>
      </c>
      <c r="O203" s="1">
        <v>85</v>
      </c>
      <c r="P203" s="1">
        <v>34</v>
      </c>
      <c r="Q203" s="1">
        <v>51</v>
      </c>
      <c r="R203" s="1">
        <v>10</v>
      </c>
      <c r="S203" s="1">
        <v>6</v>
      </c>
      <c r="T203" s="1">
        <v>4</v>
      </c>
      <c r="U203" s="1">
        <v>0</v>
      </c>
      <c r="V203" s="1">
        <v>0</v>
      </c>
      <c r="W203" s="1">
        <v>0</v>
      </c>
      <c r="X203" s="1">
        <v>2</v>
      </c>
      <c r="Y203" s="1">
        <v>0</v>
      </c>
      <c r="Z203" s="1">
        <v>2</v>
      </c>
      <c r="AA203" s="1">
        <v>0</v>
      </c>
      <c r="AB203" s="1">
        <v>0</v>
      </c>
      <c r="AC203" s="1">
        <v>0</v>
      </c>
    </row>
    <row r="204" spans="1:29" ht="9.6" customHeight="1" x14ac:dyDescent="0.2">
      <c r="A204" s="1" t="s">
        <v>66</v>
      </c>
      <c r="B204" s="1">
        <v>92</v>
      </c>
      <c r="C204" s="1">
        <v>39</v>
      </c>
      <c r="D204" s="1">
        <v>53</v>
      </c>
      <c r="E204" s="1">
        <v>12</v>
      </c>
      <c r="F204" s="1">
        <v>4</v>
      </c>
      <c r="G204" s="1">
        <v>8</v>
      </c>
      <c r="H204" s="6">
        <f t="shared" si="119"/>
        <v>13.043478260869565</v>
      </c>
      <c r="I204" s="6">
        <f t="shared" si="119"/>
        <v>10.256410256410255</v>
      </c>
      <c r="J204" s="6">
        <f t="shared" si="119"/>
        <v>15.09433962264151</v>
      </c>
      <c r="K204" s="27"/>
      <c r="L204" s="27"/>
      <c r="M204" s="27"/>
      <c r="N204" s="1" t="s">
        <v>66</v>
      </c>
      <c r="O204" s="1">
        <v>69</v>
      </c>
      <c r="P204" s="1">
        <v>28</v>
      </c>
      <c r="Q204" s="1">
        <v>41</v>
      </c>
      <c r="R204" s="1">
        <v>8</v>
      </c>
      <c r="S204" s="1">
        <v>7</v>
      </c>
      <c r="T204" s="1">
        <v>1</v>
      </c>
      <c r="U204" s="1">
        <v>0</v>
      </c>
      <c r="V204" s="1">
        <v>0</v>
      </c>
      <c r="W204" s="1">
        <v>0</v>
      </c>
      <c r="X204" s="1">
        <v>1</v>
      </c>
      <c r="Y204" s="1">
        <v>0</v>
      </c>
      <c r="Z204" s="1">
        <v>1</v>
      </c>
      <c r="AA204" s="1">
        <v>2</v>
      </c>
      <c r="AB204" s="1">
        <v>0</v>
      </c>
      <c r="AC204" s="1">
        <v>2</v>
      </c>
    </row>
    <row r="205" spans="1:29" ht="9.6" customHeight="1" x14ac:dyDescent="0.2">
      <c r="A205" s="1" t="s">
        <v>67</v>
      </c>
      <c r="B205" s="1">
        <v>72</v>
      </c>
      <c r="C205" s="1">
        <v>33</v>
      </c>
      <c r="D205" s="1">
        <v>39</v>
      </c>
      <c r="E205" s="1">
        <v>7</v>
      </c>
      <c r="F205" s="1">
        <v>0</v>
      </c>
      <c r="G205" s="1">
        <v>7</v>
      </c>
      <c r="H205" s="6">
        <f t="shared" si="119"/>
        <v>9.7222222222222232</v>
      </c>
      <c r="I205" s="6">
        <f t="shared" si="119"/>
        <v>0</v>
      </c>
      <c r="J205" s="6">
        <f t="shared" si="119"/>
        <v>17.948717948717949</v>
      </c>
      <c r="K205" s="27">
        <f>K199-K203</f>
        <v>2705.8485386771263</v>
      </c>
      <c r="L205" s="27">
        <f t="shared" ref="L205:M205" si="123">L199-L203</f>
        <v>3144.0060652421894</v>
      </c>
      <c r="M205" s="27">
        <f t="shared" si="123"/>
        <v>2318.8959264248497</v>
      </c>
      <c r="N205" s="1" t="s">
        <v>67</v>
      </c>
      <c r="O205" s="1">
        <v>57</v>
      </c>
      <c r="P205" s="1">
        <v>31</v>
      </c>
      <c r="Q205" s="1">
        <v>26</v>
      </c>
      <c r="R205" s="1">
        <v>4</v>
      </c>
      <c r="S205" s="1">
        <v>2</v>
      </c>
      <c r="T205" s="1">
        <v>2</v>
      </c>
      <c r="U205" s="1">
        <v>0</v>
      </c>
      <c r="V205" s="1">
        <v>0</v>
      </c>
      <c r="W205" s="1">
        <v>0</v>
      </c>
      <c r="X205" s="1">
        <v>1</v>
      </c>
      <c r="Y205" s="1">
        <v>0</v>
      </c>
      <c r="Z205" s="1">
        <v>1</v>
      </c>
      <c r="AA205" s="1">
        <v>3</v>
      </c>
      <c r="AB205" s="1">
        <v>0</v>
      </c>
      <c r="AC205" s="1">
        <v>3</v>
      </c>
    </row>
    <row r="206" spans="1:29" ht="9.6" customHeight="1" x14ac:dyDescent="0.2">
      <c r="A206" s="1" t="s">
        <v>68</v>
      </c>
      <c r="B206" s="1">
        <v>80</v>
      </c>
      <c r="C206" s="1">
        <v>41</v>
      </c>
      <c r="D206" s="1">
        <v>39</v>
      </c>
      <c r="E206" s="1">
        <v>2</v>
      </c>
      <c r="F206" s="1">
        <v>0</v>
      </c>
      <c r="G206" s="1">
        <v>2</v>
      </c>
      <c r="H206" s="6">
        <f t="shared" si="119"/>
        <v>2.5</v>
      </c>
      <c r="I206" s="6">
        <f t="shared" si="119"/>
        <v>0</v>
      </c>
      <c r="J206" s="6">
        <f t="shared" si="119"/>
        <v>5.1282051282051277</v>
      </c>
      <c r="K206" s="27">
        <f>100-K201</f>
        <v>93.888888888888886</v>
      </c>
      <c r="L206" s="27">
        <f t="shared" ref="L206:M206" si="124">100-L201</f>
        <v>100</v>
      </c>
      <c r="M206" s="27">
        <f t="shared" si="124"/>
        <v>88.461538461538467</v>
      </c>
      <c r="N206" s="1" t="s">
        <v>68</v>
      </c>
      <c r="O206" s="1">
        <v>66</v>
      </c>
      <c r="P206" s="1">
        <v>39</v>
      </c>
      <c r="Q206" s="1">
        <v>27</v>
      </c>
      <c r="R206" s="1">
        <v>6</v>
      </c>
      <c r="S206" s="1">
        <v>1</v>
      </c>
      <c r="T206" s="1">
        <v>5</v>
      </c>
      <c r="U206" s="1">
        <v>2</v>
      </c>
      <c r="V206" s="1">
        <v>1</v>
      </c>
      <c r="W206" s="1">
        <v>1</v>
      </c>
      <c r="X206" s="1">
        <v>0</v>
      </c>
      <c r="Y206" s="1">
        <v>0</v>
      </c>
      <c r="Z206" s="1">
        <v>0</v>
      </c>
      <c r="AA206" s="1">
        <v>4</v>
      </c>
      <c r="AB206" s="1">
        <v>0</v>
      </c>
      <c r="AC206" s="1">
        <v>4</v>
      </c>
    </row>
    <row r="207" spans="1:29" ht="9.6" customHeight="1" x14ac:dyDescent="0.2">
      <c r="A207" s="1" t="s">
        <v>69</v>
      </c>
      <c r="B207" s="1">
        <v>66</v>
      </c>
      <c r="C207" s="1">
        <v>31</v>
      </c>
      <c r="D207" s="1">
        <v>35</v>
      </c>
      <c r="E207" s="1">
        <v>0</v>
      </c>
      <c r="F207" s="1">
        <v>0</v>
      </c>
      <c r="G207" s="1">
        <v>0</v>
      </c>
      <c r="H207" s="6">
        <f>SUM(H199:H205)*5</f>
        <v>1511.4040942326819</v>
      </c>
      <c r="I207" s="6">
        <f>SUM(I199:I205)*5</f>
        <v>1644.0060652421894</v>
      </c>
      <c r="J207" s="6">
        <f>SUM(J199:J205)*5</f>
        <v>1395.8190033479268</v>
      </c>
      <c r="K207" s="28">
        <f>K205/K206</f>
        <v>28.819688577626199</v>
      </c>
      <c r="L207" s="28">
        <f t="shared" ref="L207:M207" si="125">L205/L206</f>
        <v>31.440060652421895</v>
      </c>
      <c r="M207" s="28">
        <f t="shared" si="125"/>
        <v>26.213606124802649</v>
      </c>
      <c r="N207" s="1" t="s">
        <v>69</v>
      </c>
      <c r="O207" s="1">
        <v>56</v>
      </c>
      <c r="P207" s="1">
        <v>27</v>
      </c>
      <c r="Q207" s="1">
        <v>29</v>
      </c>
      <c r="R207" s="1">
        <v>6</v>
      </c>
      <c r="S207" s="1">
        <v>4</v>
      </c>
      <c r="T207" s="1">
        <v>2</v>
      </c>
      <c r="U207" s="1">
        <v>0</v>
      </c>
      <c r="V207" s="1">
        <v>0</v>
      </c>
      <c r="W207" s="1">
        <v>0</v>
      </c>
      <c r="X207" s="1">
        <v>1</v>
      </c>
      <c r="Y207" s="1">
        <v>0</v>
      </c>
      <c r="Z207" s="1">
        <v>1</v>
      </c>
      <c r="AA207" s="1">
        <v>3</v>
      </c>
      <c r="AB207" s="1">
        <v>0</v>
      </c>
      <c r="AC207" s="1">
        <v>3</v>
      </c>
    </row>
    <row r="208" spans="1:29" ht="9.6" customHeight="1" x14ac:dyDescent="0.2">
      <c r="A208" s="22" t="s">
        <v>355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41"/>
      <c r="L208" s="41"/>
      <c r="M208" s="41"/>
      <c r="N208" s="22" t="s">
        <v>355</v>
      </c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</row>
  </sheetData>
  <mergeCells count="24">
    <mergeCell ref="U70:W70"/>
    <mergeCell ref="X70:Z70"/>
    <mergeCell ref="AA70:AC70"/>
    <mergeCell ref="B140:D140"/>
    <mergeCell ref="E140:G140"/>
    <mergeCell ref="K140:M140"/>
    <mergeCell ref="O140:Q140"/>
    <mergeCell ref="R140:T140"/>
    <mergeCell ref="U140:W140"/>
    <mergeCell ref="X140:Z140"/>
    <mergeCell ref="AA140:AC140"/>
    <mergeCell ref="B70:D70"/>
    <mergeCell ref="E70:G70"/>
    <mergeCell ref="K70:M70"/>
    <mergeCell ref="O70:Q70"/>
    <mergeCell ref="R70:T70"/>
    <mergeCell ref="AA2:AC2"/>
    <mergeCell ref="K2:M2"/>
    <mergeCell ref="B2:D2"/>
    <mergeCell ref="E2:G2"/>
    <mergeCell ref="O2:Q2"/>
    <mergeCell ref="R2:T2"/>
    <mergeCell ref="U2:W2"/>
    <mergeCell ref="X2:Z2"/>
  </mergeCells>
  <pageMargins left="0.7" right="0.7" top="0.75" bottom="0.75" header="0.3" footer="0.3"/>
  <pageSetup orientation="portrait" r:id="rId1"/>
  <rowBreaks count="2" manualBreakCount="2">
    <brk id="68" max="16383" man="1"/>
    <brk id="138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 2009 Temotu </vt:lpstr>
      <vt:lpstr>Single Age</vt:lpstr>
      <vt:lpstr>Relationship</vt:lpstr>
      <vt:lpstr>Mother</vt:lpstr>
      <vt:lpstr>Father</vt:lpstr>
      <vt:lpstr>Ethnic Origin</vt:lpstr>
      <vt:lpstr>Citizenship</vt:lpstr>
      <vt:lpstr>Marital</vt:lpstr>
      <vt:lpstr>SMAM</vt:lpstr>
      <vt:lpstr>Religion</vt:lpstr>
      <vt:lpstr>D Religion</vt:lpstr>
      <vt:lpstr>Schooling</vt:lpstr>
      <vt:lpstr>Educ attn</vt:lpstr>
      <vt:lpstr>Literacy</vt:lpstr>
      <vt:lpstr>Multi lit</vt:lpstr>
      <vt:lpstr>Disability</vt:lpstr>
      <vt:lpstr>Mult Dis</vt:lpstr>
      <vt:lpstr>Mult Dis 2</vt:lpstr>
      <vt:lpstr>Work Last Week</vt:lpstr>
      <vt:lpstr>Employ Stat</vt:lpstr>
      <vt:lpstr>Occupation</vt:lpstr>
      <vt:lpstr>Industry</vt:lpstr>
      <vt:lpstr>Looking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2020-02-10T22:07:56Z</dcterms:created>
  <dcterms:modified xsi:type="dcterms:W3CDTF">2020-02-19T21:54:07Z</dcterms:modified>
</cp:coreProperties>
</file>